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ocartis-my.sharepoint.com/personal/eshahraeeni_biocartis_com/Documents/Documents/Python/INS Characterization/Python/result files/"/>
    </mc:Choice>
  </mc:AlternateContent>
  <xr:revisionPtr revIDLastSave="427" documentId="8_{08388E4A-3DD3-403C-85FB-4C666E5F35CC}" xr6:coauthVersionLast="47" xr6:coauthVersionMax="47" xr10:uidLastSave="{DAC10D53-67A7-4864-ACE0-2C7915830E0D}"/>
  <bookViews>
    <workbookView xWindow="3510" yWindow="3510" windowWidth="38700" windowHeight="15555" xr2:uid="{2A61D077-D0D2-4B0F-8DE6-E9A26372B293}"/>
  </bookViews>
  <sheets>
    <sheet name="Sheet1" sheetId="1" r:id="rId1"/>
    <sheet name="Sheet2" sheetId="2" r:id="rId2"/>
    <sheet name="Copy Back to Python Output" sheetId="4" r:id="rId3"/>
  </sheets>
  <definedNames>
    <definedName name="_xlnm._FilterDatabase" localSheetId="0" hidden="1">Sheet1!$A$1:$T$143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7" i="1" l="1" a="1"/>
  <c r="D147" i="1" s="1"/>
  <c r="G22" i="1" s="1"/>
  <c r="L22" i="1" s="1"/>
  <c r="D157" i="1" a="1"/>
  <c r="D157" i="1" s="1"/>
  <c r="G129" i="1" s="1"/>
  <c r="L129" i="1" s="1"/>
  <c r="D156" i="1" a="1"/>
  <c r="D156" i="1" s="1"/>
  <c r="I121" i="1" s="1"/>
  <c r="K121" i="1" s="1"/>
  <c r="D155" i="1" a="1"/>
  <c r="D155" i="1" s="1"/>
  <c r="G113" i="1" s="1"/>
  <c r="L113" i="1" s="1"/>
  <c r="D154" i="1" a="1"/>
  <c r="D154" i="1" s="1"/>
  <c r="I103" i="1" s="1"/>
  <c r="K103" i="1" s="1"/>
  <c r="D153" i="1" a="1"/>
  <c r="D153" i="1" s="1"/>
  <c r="G89" i="1" s="1"/>
  <c r="L89" i="1" s="1"/>
  <c r="D152" i="1" a="1"/>
  <c r="D152" i="1" s="1"/>
  <c r="I95" i="1" s="1"/>
  <c r="K95" i="1" s="1"/>
  <c r="D151" i="1" a="1"/>
  <c r="D151" i="1" s="1"/>
  <c r="G62" i="1" s="1"/>
  <c r="L62" i="1" s="1"/>
  <c r="D150" i="1" a="1"/>
  <c r="D150" i="1" s="1"/>
  <c r="I53" i="1" s="1"/>
  <c r="K53" i="1" s="1"/>
  <c r="J47" i="1"/>
  <c r="D148" i="1" a="1"/>
  <c r="D148" i="1" s="1"/>
  <c r="I42" i="1" s="1"/>
  <c r="K42" i="1" s="1"/>
  <c r="D149" i="1" a="1"/>
  <c r="D149" i="1" s="1"/>
  <c r="G37" i="1" s="1"/>
  <c r="L37" i="1" s="1"/>
  <c r="D146" i="1" a="1"/>
  <c r="D146" i="1" s="1"/>
  <c r="I3" i="1" s="1"/>
  <c r="K3" i="1" s="1"/>
  <c r="G119" i="1" l="1"/>
  <c r="L119" i="1" s="1"/>
  <c r="G93" i="1"/>
  <c r="L93" i="1" s="1"/>
  <c r="G88" i="1"/>
  <c r="L88" i="1" s="1"/>
  <c r="G78" i="1"/>
  <c r="L78" i="1" s="1"/>
  <c r="I85" i="1"/>
  <c r="K85" i="1" s="1"/>
  <c r="G118" i="1"/>
  <c r="L118" i="1" s="1"/>
  <c r="G103" i="1"/>
  <c r="L103" i="1" s="1"/>
  <c r="G67" i="1"/>
  <c r="L67" i="1" s="1"/>
  <c r="G66" i="1"/>
  <c r="L66" i="1" s="1"/>
  <c r="G102" i="1"/>
  <c r="L102" i="1" s="1"/>
  <c r="G51" i="1"/>
  <c r="L51" i="1" s="1"/>
  <c r="I118" i="1"/>
  <c r="K118" i="1" s="1"/>
  <c r="I108" i="1"/>
  <c r="K108" i="1" s="1"/>
  <c r="I107" i="1"/>
  <c r="K107" i="1" s="1"/>
  <c r="G94" i="1"/>
  <c r="L94" i="1" s="1"/>
  <c r="I102" i="1"/>
  <c r="K102" i="1" s="1"/>
  <c r="G136" i="1"/>
  <c r="L136" i="1" s="1"/>
  <c r="G77" i="1"/>
  <c r="L77" i="1" s="1"/>
  <c r="G135" i="1"/>
  <c r="L135" i="1" s="1"/>
  <c r="I120" i="1"/>
  <c r="K120" i="1" s="1"/>
  <c r="I84" i="1"/>
  <c r="K84" i="1" s="1"/>
  <c r="I143" i="1"/>
  <c r="K143" i="1" s="1"/>
  <c r="I128" i="1"/>
  <c r="K128" i="1" s="1"/>
  <c r="I127" i="1"/>
  <c r="K127" i="1" s="1"/>
  <c r="G59" i="1"/>
  <c r="L59" i="1" s="1"/>
  <c r="I67" i="1"/>
  <c r="K67" i="1" s="1"/>
  <c r="I51" i="1"/>
  <c r="K51" i="1" s="1"/>
  <c r="G86" i="1"/>
  <c r="L86" i="1" s="1"/>
  <c r="I93" i="1"/>
  <c r="K93" i="1" s="1"/>
  <c r="I77" i="1"/>
  <c r="K77" i="1" s="1"/>
  <c r="G111" i="1"/>
  <c r="L111" i="1" s="1"/>
  <c r="I116" i="1"/>
  <c r="K116" i="1" s="1"/>
  <c r="I100" i="1"/>
  <c r="K100" i="1" s="1"/>
  <c r="G120" i="1"/>
  <c r="L120" i="1" s="1"/>
  <c r="G128" i="1"/>
  <c r="L128" i="1" s="1"/>
  <c r="I136" i="1"/>
  <c r="K136" i="1" s="1"/>
  <c r="G60" i="1"/>
  <c r="L60" i="1" s="1"/>
  <c r="I68" i="1"/>
  <c r="K68" i="1" s="1"/>
  <c r="I52" i="1"/>
  <c r="K52" i="1" s="1"/>
  <c r="G87" i="1"/>
  <c r="L87" i="1" s="1"/>
  <c r="I94" i="1"/>
  <c r="K94" i="1" s="1"/>
  <c r="I78" i="1"/>
  <c r="K78" i="1" s="1"/>
  <c r="G112" i="1"/>
  <c r="L112" i="1" s="1"/>
  <c r="I117" i="1"/>
  <c r="K117" i="1" s="1"/>
  <c r="I101" i="1"/>
  <c r="K101" i="1" s="1"/>
  <c r="G50" i="1"/>
  <c r="L50" i="1" s="1"/>
  <c r="G58" i="1"/>
  <c r="L58" i="1" s="1"/>
  <c r="I66" i="1"/>
  <c r="K66" i="1" s="1"/>
  <c r="G85" i="1"/>
  <c r="L85" i="1" s="1"/>
  <c r="I92" i="1"/>
  <c r="K92" i="1" s="1"/>
  <c r="I76" i="1"/>
  <c r="K76" i="1" s="1"/>
  <c r="G110" i="1"/>
  <c r="L110" i="1" s="1"/>
  <c r="I115" i="1"/>
  <c r="K115" i="1" s="1"/>
  <c r="I99" i="1"/>
  <c r="K99" i="1" s="1"/>
  <c r="G143" i="1"/>
  <c r="L143" i="1" s="1"/>
  <c r="G127" i="1"/>
  <c r="L127" i="1" s="1"/>
  <c r="I135" i="1"/>
  <c r="K135" i="1" s="1"/>
  <c r="I50" i="1"/>
  <c r="K50" i="1" s="1"/>
  <c r="G84" i="1"/>
  <c r="L84" i="1" s="1"/>
  <c r="I91" i="1"/>
  <c r="K91" i="1" s="1"/>
  <c r="I75" i="1"/>
  <c r="K75" i="1" s="1"/>
  <c r="G109" i="1"/>
  <c r="L109" i="1" s="1"/>
  <c r="I114" i="1"/>
  <c r="K114" i="1" s="1"/>
  <c r="G142" i="1"/>
  <c r="L142" i="1" s="1"/>
  <c r="G126" i="1"/>
  <c r="L126" i="1" s="1"/>
  <c r="I134" i="1"/>
  <c r="K134" i="1" s="1"/>
  <c r="I69" i="1"/>
  <c r="K69" i="1" s="1"/>
  <c r="I79" i="1"/>
  <c r="K79" i="1" s="1"/>
  <c r="G83" i="1"/>
  <c r="L83" i="1" s="1"/>
  <c r="I90" i="1"/>
  <c r="K90" i="1" s="1"/>
  <c r="I97" i="1"/>
  <c r="K97" i="1" s="1"/>
  <c r="G108" i="1"/>
  <c r="L108" i="1" s="1"/>
  <c r="I113" i="1"/>
  <c r="K113" i="1" s="1"/>
  <c r="G141" i="1"/>
  <c r="L141" i="1" s="1"/>
  <c r="G125" i="1"/>
  <c r="L125" i="1" s="1"/>
  <c r="I133" i="1"/>
  <c r="K133" i="1" s="1"/>
  <c r="G61" i="1"/>
  <c r="L61" i="1" s="1"/>
  <c r="G107" i="1"/>
  <c r="L107" i="1" s="1"/>
  <c r="I112" i="1"/>
  <c r="K112" i="1" s="1"/>
  <c r="G140" i="1"/>
  <c r="L140" i="1" s="1"/>
  <c r="G124" i="1"/>
  <c r="L124" i="1" s="1"/>
  <c r="I132" i="1"/>
  <c r="K132" i="1" s="1"/>
  <c r="G106" i="1"/>
  <c r="L106" i="1" s="1"/>
  <c r="I111" i="1"/>
  <c r="K111" i="1" s="1"/>
  <c r="G139" i="1"/>
  <c r="L139" i="1" s="1"/>
  <c r="G123" i="1"/>
  <c r="L123" i="1" s="1"/>
  <c r="I131" i="1"/>
  <c r="K131" i="1" s="1"/>
  <c r="G73" i="1"/>
  <c r="L73" i="1" s="1"/>
  <c r="G56" i="1"/>
  <c r="L56" i="1" s="1"/>
  <c r="G55" i="1"/>
  <c r="L55" i="1" s="1"/>
  <c r="G74" i="1"/>
  <c r="L74" i="1" s="1"/>
  <c r="I89" i="1"/>
  <c r="K89" i="1" s="1"/>
  <c r="G70" i="1"/>
  <c r="L70" i="1" s="1"/>
  <c r="I62" i="1"/>
  <c r="K62" i="1" s="1"/>
  <c r="G97" i="1"/>
  <c r="L97" i="1" s="1"/>
  <c r="I88" i="1"/>
  <c r="K88" i="1" s="1"/>
  <c r="G69" i="1"/>
  <c r="L69" i="1" s="1"/>
  <c r="G53" i="1"/>
  <c r="L53" i="1" s="1"/>
  <c r="I61" i="1"/>
  <c r="K61" i="1" s="1"/>
  <c r="G96" i="1"/>
  <c r="L96" i="1" s="1"/>
  <c r="G80" i="1"/>
  <c r="L80" i="1" s="1"/>
  <c r="I87" i="1"/>
  <c r="K87" i="1" s="1"/>
  <c r="G98" i="1"/>
  <c r="L98" i="1" s="1"/>
  <c r="G105" i="1"/>
  <c r="L105" i="1" s="1"/>
  <c r="I110" i="1"/>
  <c r="K110" i="1" s="1"/>
  <c r="G138" i="1"/>
  <c r="L138" i="1" s="1"/>
  <c r="G122" i="1"/>
  <c r="L122" i="1" s="1"/>
  <c r="I130" i="1"/>
  <c r="K130" i="1" s="1"/>
  <c r="G57" i="1"/>
  <c r="L57" i="1" s="1"/>
  <c r="I65" i="1"/>
  <c r="K65" i="1" s="1"/>
  <c r="G72" i="1"/>
  <c r="L72" i="1" s="1"/>
  <c r="I64" i="1"/>
  <c r="K64" i="1" s="1"/>
  <c r="G71" i="1"/>
  <c r="L71" i="1" s="1"/>
  <c r="I63" i="1"/>
  <c r="K63" i="1" s="1"/>
  <c r="G82" i="1"/>
  <c r="L82" i="1" s="1"/>
  <c r="G54" i="1"/>
  <c r="L54" i="1" s="1"/>
  <c r="G81" i="1"/>
  <c r="L81" i="1" s="1"/>
  <c r="G68" i="1"/>
  <c r="L68" i="1" s="1"/>
  <c r="G52" i="1"/>
  <c r="L52" i="1" s="1"/>
  <c r="I60" i="1"/>
  <c r="K60" i="1" s="1"/>
  <c r="G95" i="1"/>
  <c r="L95" i="1" s="1"/>
  <c r="G79" i="1"/>
  <c r="L79" i="1" s="1"/>
  <c r="I86" i="1"/>
  <c r="K86" i="1" s="1"/>
  <c r="I98" i="1"/>
  <c r="K98" i="1" s="1"/>
  <c r="G104" i="1"/>
  <c r="L104" i="1" s="1"/>
  <c r="I109" i="1"/>
  <c r="K109" i="1" s="1"/>
  <c r="G137" i="1"/>
  <c r="L137" i="1" s="1"/>
  <c r="G121" i="1"/>
  <c r="L121" i="1" s="1"/>
  <c r="I129" i="1"/>
  <c r="K129" i="1" s="1"/>
  <c r="G65" i="1"/>
  <c r="L65" i="1" s="1"/>
  <c r="I73" i="1"/>
  <c r="K73" i="1" s="1"/>
  <c r="I57" i="1"/>
  <c r="K57" i="1" s="1"/>
  <c r="G92" i="1"/>
  <c r="L92" i="1" s="1"/>
  <c r="G76" i="1"/>
  <c r="L76" i="1" s="1"/>
  <c r="I83" i="1"/>
  <c r="K83" i="1" s="1"/>
  <c r="G117" i="1"/>
  <c r="L117" i="1" s="1"/>
  <c r="G101" i="1"/>
  <c r="L101" i="1" s="1"/>
  <c r="I106" i="1"/>
  <c r="K106" i="1" s="1"/>
  <c r="G134" i="1"/>
  <c r="L134" i="1" s="1"/>
  <c r="I142" i="1"/>
  <c r="K142" i="1" s="1"/>
  <c r="I126" i="1"/>
  <c r="K126" i="1" s="1"/>
  <c r="G64" i="1"/>
  <c r="L64" i="1" s="1"/>
  <c r="I72" i="1"/>
  <c r="K72" i="1" s="1"/>
  <c r="I56" i="1"/>
  <c r="K56" i="1" s="1"/>
  <c r="G91" i="1"/>
  <c r="L91" i="1" s="1"/>
  <c r="G75" i="1"/>
  <c r="L75" i="1" s="1"/>
  <c r="I82" i="1"/>
  <c r="K82" i="1" s="1"/>
  <c r="G116" i="1"/>
  <c r="L116" i="1" s="1"/>
  <c r="G100" i="1"/>
  <c r="L100" i="1" s="1"/>
  <c r="I105" i="1"/>
  <c r="K105" i="1" s="1"/>
  <c r="G133" i="1"/>
  <c r="L133" i="1" s="1"/>
  <c r="I141" i="1"/>
  <c r="K141" i="1" s="1"/>
  <c r="I125" i="1"/>
  <c r="K125" i="1" s="1"/>
  <c r="G63" i="1"/>
  <c r="L63" i="1" s="1"/>
  <c r="I71" i="1"/>
  <c r="K71" i="1" s="1"/>
  <c r="I55" i="1"/>
  <c r="K55" i="1" s="1"/>
  <c r="G90" i="1"/>
  <c r="L90" i="1" s="1"/>
  <c r="I74" i="1"/>
  <c r="K74" i="1" s="1"/>
  <c r="I81" i="1"/>
  <c r="K81" i="1" s="1"/>
  <c r="G115" i="1"/>
  <c r="L115" i="1" s="1"/>
  <c r="G99" i="1"/>
  <c r="L99" i="1" s="1"/>
  <c r="I104" i="1"/>
  <c r="K104" i="1" s="1"/>
  <c r="G132" i="1"/>
  <c r="L132" i="1" s="1"/>
  <c r="I140" i="1"/>
  <c r="K140" i="1" s="1"/>
  <c r="I124" i="1"/>
  <c r="K124" i="1" s="1"/>
  <c r="I70" i="1"/>
  <c r="K70" i="1" s="1"/>
  <c r="I54" i="1"/>
  <c r="K54" i="1" s="1"/>
  <c r="I96" i="1"/>
  <c r="K96" i="1" s="1"/>
  <c r="I80" i="1"/>
  <c r="K80" i="1" s="1"/>
  <c r="G114" i="1"/>
  <c r="L114" i="1" s="1"/>
  <c r="I119" i="1"/>
  <c r="K119" i="1" s="1"/>
  <c r="G131" i="1"/>
  <c r="L131" i="1" s="1"/>
  <c r="I139" i="1"/>
  <c r="K139" i="1" s="1"/>
  <c r="I123" i="1"/>
  <c r="K123" i="1" s="1"/>
  <c r="I59" i="1"/>
  <c r="K59" i="1" s="1"/>
  <c r="G130" i="1"/>
  <c r="L130" i="1" s="1"/>
  <c r="I138" i="1"/>
  <c r="K138" i="1" s="1"/>
  <c r="I122" i="1"/>
  <c r="K122" i="1" s="1"/>
  <c r="I58" i="1"/>
  <c r="K58" i="1" s="1"/>
  <c r="I137" i="1"/>
  <c r="K137" i="1" s="1"/>
  <c r="I46" i="1"/>
  <c r="K46" i="1" s="1"/>
  <c r="G49" i="1"/>
  <c r="L49" i="1" s="1"/>
  <c r="I39" i="1"/>
  <c r="K39" i="1" s="1"/>
  <c r="I14" i="1"/>
  <c r="K14" i="1" s="1"/>
  <c r="G28" i="1"/>
  <c r="L28" i="1" s="1"/>
  <c r="G43" i="1"/>
  <c r="L43" i="1" s="1"/>
  <c r="I36" i="1"/>
  <c r="K36" i="1" s="1"/>
  <c r="I19" i="1"/>
  <c r="K19" i="1" s="1"/>
  <c r="G39" i="1"/>
  <c r="L39" i="1" s="1"/>
  <c r="I48" i="1"/>
  <c r="K48" i="1" s="1"/>
  <c r="I15" i="1"/>
  <c r="K15" i="1" s="1"/>
  <c r="I17" i="1"/>
  <c r="K17" i="1" s="1"/>
  <c r="G40" i="1"/>
  <c r="L40" i="1" s="1"/>
  <c r="I27" i="1"/>
  <c r="K27" i="1" s="1"/>
  <c r="I8" i="1"/>
  <c r="K8" i="1" s="1"/>
  <c r="G26" i="1"/>
  <c r="L26" i="1" s="1"/>
  <c r="G34" i="1"/>
  <c r="L34" i="1" s="1"/>
  <c r="I32" i="1"/>
  <c r="K32" i="1" s="1"/>
  <c r="I5" i="1"/>
  <c r="K5" i="1" s="1"/>
  <c r="G48" i="1"/>
  <c r="L48" i="1" s="1"/>
  <c r="I20" i="1"/>
  <c r="K20" i="1" s="1"/>
  <c r="G47" i="1"/>
  <c r="L47" i="1" s="1"/>
  <c r="G31" i="1"/>
  <c r="L31" i="1" s="1"/>
  <c r="I35" i="1"/>
  <c r="K35" i="1" s="1"/>
  <c r="I21" i="1"/>
  <c r="K21" i="1" s="1"/>
  <c r="G33" i="1"/>
  <c r="L33" i="1" s="1"/>
  <c r="G30" i="1"/>
  <c r="L30" i="1" s="1"/>
  <c r="I41" i="1"/>
  <c r="K41" i="1" s="1"/>
  <c r="I24" i="1"/>
  <c r="K24" i="1" s="1"/>
  <c r="G29" i="1"/>
  <c r="L29" i="1" s="1"/>
  <c r="G42" i="1"/>
  <c r="L42" i="1" s="1"/>
  <c r="I37" i="1"/>
  <c r="K37" i="1" s="1"/>
  <c r="I25" i="1"/>
  <c r="K25" i="1" s="1"/>
  <c r="I9" i="1"/>
  <c r="K9" i="1" s="1"/>
  <c r="G46" i="1"/>
  <c r="L46" i="1" s="1"/>
  <c r="G27" i="1"/>
  <c r="L27" i="1" s="1"/>
  <c r="I40" i="1"/>
  <c r="K40" i="1" s="1"/>
  <c r="G45" i="1"/>
  <c r="L45" i="1" s="1"/>
  <c r="I38" i="1"/>
  <c r="K38" i="1" s="1"/>
  <c r="I2" i="1"/>
  <c r="K2" i="1" s="1"/>
  <c r="I10" i="1"/>
  <c r="K10" i="1" s="1"/>
  <c r="G44" i="1"/>
  <c r="L44" i="1" s="1"/>
  <c r="I11" i="1"/>
  <c r="K11" i="1" s="1"/>
  <c r="I7" i="1"/>
  <c r="K7" i="1" s="1"/>
  <c r="G32" i="1"/>
  <c r="L32" i="1" s="1"/>
  <c r="I26" i="1"/>
  <c r="K26" i="1" s="1"/>
  <c r="I34" i="1"/>
  <c r="K34" i="1" s="1"/>
  <c r="I13" i="1"/>
  <c r="K13" i="1" s="1"/>
  <c r="I49" i="1"/>
  <c r="K49" i="1" s="1"/>
  <c r="I23" i="1"/>
  <c r="K23" i="1" s="1"/>
  <c r="I6" i="1"/>
  <c r="K6" i="1" s="1"/>
  <c r="G36" i="1"/>
  <c r="L36" i="1" s="1"/>
  <c r="I28" i="1"/>
  <c r="K28" i="1" s="1"/>
  <c r="I43" i="1"/>
  <c r="K43" i="1" s="1"/>
  <c r="I18" i="1"/>
  <c r="K18" i="1" s="1"/>
  <c r="I22" i="1"/>
  <c r="K22" i="1" s="1"/>
  <c r="G35" i="1"/>
  <c r="L35" i="1" s="1"/>
  <c r="I47" i="1"/>
  <c r="K47" i="1" s="1"/>
  <c r="I31" i="1"/>
  <c r="K31" i="1" s="1"/>
  <c r="I12" i="1"/>
  <c r="K12" i="1" s="1"/>
  <c r="I4" i="1"/>
  <c r="K4" i="1" s="1"/>
  <c r="G41" i="1"/>
  <c r="L41" i="1" s="1"/>
  <c r="I33" i="1"/>
  <c r="K33" i="1" s="1"/>
  <c r="I30" i="1"/>
  <c r="K30" i="1" s="1"/>
  <c r="I16" i="1"/>
  <c r="K16" i="1" s="1"/>
  <c r="G38" i="1"/>
  <c r="L38" i="1" s="1"/>
  <c r="I45" i="1"/>
  <c r="K45" i="1" s="1"/>
  <c r="I29" i="1"/>
  <c r="K29" i="1" s="1"/>
  <c r="I44" i="1"/>
  <c r="K44" i="1" s="1"/>
  <c r="G14" i="1"/>
  <c r="L14" i="1" s="1"/>
  <c r="G16" i="1"/>
  <c r="L16" i="1" s="1"/>
  <c r="G9" i="1"/>
  <c r="L9" i="1" s="1"/>
  <c r="G12" i="1"/>
  <c r="L12" i="1" s="1"/>
  <c r="G4" i="1"/>
  <c r="L4" i="1" s="1"/>
  <c r="G3" i="1"/>
  <c r="L3" i="1" s="1"/>
  <c r="G15" i="1"/>
  <c r="L15" i="1" s="1"/>
  <c r="G17" i="1"/>
  <c r="L17" i="1" s="1"/>
  <c r="G8" i="1"/>
  <c r="L8" i="1" s="1"/>
  <c r="G5" i="1"/>
  <c r="L5" i="1" s="1"/>
  <c r="G20" i="1"/>
  <c r="L20" i="1" s="1"/>
  <c r="G21" i="1"/>
  <c r="L21" i="1" s="1"/>
  <c r="G2" i="1"/>
  <c r="L2" i="1" s="1"/>
  <c r="G25" i="1"/>
  <c r="L25" i="1" s="1"/>
  <c r="G11" i="1"/>
  <c r="L11" i="1" s="1"/>
  <c r="G7" i="1"/>
  <c r="L7" i="1" s="1"/>
  <c r="G24" i="1"/>
  <c r="L24" i="1" s="1"/>
  <c r="G10" i="1"/>
  <c r="L10" i="1" s="1"/>
  <c r="G13" i="1"/>
  <c r="L13" i="1" s="1"/>
  <c r="G19" i="1"/>
  <c r="L19" i="1" s="1"/>
  <c r="G23" i="1"/>
  <c r="L23" i="1" s="1"/>
  <c r="G6" i="1"/>
  <c r="L6" i="1" s="1"/>
  <c r="G18" i="1"/>
  <c r="L1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<sst xmlns="http://schemas.openxmlformats.org/spreadsheetml/2006/main" count="486" uniqueCount="40">
  <si>
    <t>INS ID</t>
  </si>
  <si>
    <t>INS CAT</t>
  </si>
  <si>
    <t>FLUO</t>
  </si>
  <si>
    <t>CHANNEL</t>
  </si>
  <si>
    <t>GAIN</t>
  </si>
  <si>
    <t>OFFSET</t>
  </si>
  <si>
    <t>BG</t>
  </si>
  <si>
    <t>INTERCEPT</t>
  </si>
  <si>
    <t>IDEAL GAIN</t>
  </si>
  <si>
    <t>IDEAL OFFSET</t>
  </si>
  <si>
    <t>IDEAL BG</t>
  </si>
  <si>
    <t>IDEAL INTERCEPT</t>
  </si>
  <si>
    <t>NORMALIZED GAIN</t>
  </si>
  <si>
    <t>NORMALIZED OFFSET</t>
  </si>
  <si>
    <t>NORMALIZED BG</t>
  </si>
  <si>
    <t>NORMALIZED INTERCEPT</t>
  </si>
  <si>
    <t>Ref</t>
  </si>
  <si>
    <t>FAM</t>
  </si>
  <si>
    <t>HEX</t>
  </si>
  <si>
    <t>TXR</t>
  </si>
  <si>
    <t>CY5</t>
  </si>
  <si>
    <t>AX70</t>
  </si>
  <si>
    <t>AX75</t>
  </si>
  <si>
    <t>max FSB</t>
  </si>
  <si>
    <t>max SI</t>
  </si>
  <si>
    <t>min SI</t>
  </si>
  <si>
    <t>min FSB</t>
  </si>
  <si>
    <t>max SI / max FSB</t>
  </si>
  <si>
    <t>min SI / min FSB</t>
  </si>
  <si>
    <t>min SI / max FSB</t>
  </si>
  <si>
    <t>- Offset and background are correlated.</t>
  </si>
  <si>
    <t>- Gain and Background (→ Offset) are independent.</t>
  </si>
  <si>
    <t>- intercept is difficult to be measured accurately with the instrument.</t>
  </si>
  <si>
    <t>- change to background-gain instead of intercept-gain</t>
  </si>
  <si>
    <t>OFFSET CALC</t>
  </si>
  <si>
    <t>BG CALC</t>
  </si>
  <si>
    <t>X=BKG</t>
  </si>
  <si>
    <t>X=OFFSET</t>
  </si>
  <si>
    <t>INTERCEPT CALC 2</t>
  </si>
  <si>
    <t>INTERCEPT CALC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</si>
</sst>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applyFont="1" applyFill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609012815675251E-2"/>
                  <c:y val="-4.1610355523741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Sheet1!$H$2:$H$25</c:f>
              <c:numCache>
                <c:formatCode>General</c:formatCode>
                <c:ptCount val="24"/>
                <c:pt idx="0">
                  <c:v>2.5913108888888892</c:v>
                </c:pt>
                <c:pt idx="1">
                  <c:v>2.2973306666666669</c:v>
                </c:pt>
                <c:pt idx="2">
                  <c:v>2.2510322222222219</c:v>
                </c:pt>
                <c:pt idx="3">
                  <c:v>2.4415077777777778</c:v>
                </c:pt>
                <c:pt idx="4">
                  <c:v>3.1936535555555561</c:v>
                </c:pt>
                <c:pt idx="5">
                  <c:v>2.6287683999999998</c:v>
                </c:pt>
                <c:pt idx="6">
                  <c:v>4.2575362222222228</c:v>
                </c:pt>
                <c:pt idx="7">
                  <c:v>6.8044851111111111</c:v>
                </c:pt>
                <c:pt idx="8">
                  <c:v>7.7779606666666679</c:v>
                </c:pt>
                <c:pt idx="9">
                  <c:v>3.8516279999999989</c:v>
                </c:pt>
                <c:pt idx="10">
                  <c:v>2.5268467999999999</c:v>
                </c:pt>
                <c:pt idx="11">
                  <c:v>2.6187551999999998</c:v>
                </c:pt>
                <c:pt idx="12">
                  <c:v>2.8530419999999999</c:v>
                </c:pt>
                <c:pt idx="13">
                  <c:v>3.9146744</c:v>
                </c:pt>
                <c:pt idx="14">
                  <c:v>4.5557013333333334</c:v>
                </c:pt>
                <c:pt idx="15">
                  <c:v>1.905071555555556</c:v>
                </c:pt>
                <c:pt idx="16">
                  <c:v>4.4187984</c:v>
                </c:pt>
                <c:pt idx="17">
                  <c:v>2.7316744444444438</c:v>
                </c:pt>
                <c:pt idx="18">
                  <c:v>2.8195608000000001</c:v>
                </c:pt>
                <c:pt idx="19">
                  <c:v>2.4148187999999999</c:v>
                </c:pt>
                <c:pt idx="20">
                  <c:v>2.1742544000000001</c:v>
                </c:pt>
                <c:pt idx="21">
                  <c:v>2.5511940000000002</c:v>
                </c:pt>
                <c:pt idx="22">
                  <c:v>2.5359908</c:v>
                </c:pt>
                <c:pt idx="23">
                  <c:v>3.4806955555555561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4.7780440000000004</c:v>
                </c:pt>
                <c:pt idx="1">
                  <c:v>4.3354320000000008</c:v>
                </c:pt>
                <c:pt idx="2">
                  <c:v>3.53911</c:v>
                </c:pt>
                <c:pt idx="3">
                  <c:v>5.0959440000000003</c:v>
                </c:pt>
                <c:pt idx="4">
                  <c:v>6.1418819999999998</c:v>
                </c:pt>
                <c:pt idx="5">
                  <c:v>5.0556147999999999</c:v>
                </c:pt>
                <c:pt idx="6">
                  <c:v>6.7541539999999998</c:v>
                </c:pt>
                <c:pt idx="7">
                  <c:v>7.2152280000000006</c:v>
                </c:pt>
                <c:pt idx="8">
                  <c:v>7.9467419999999986</c:v>
                </c:pt>
                <c:pt idx="9">
                  <c:v>7.4557979999999997</c:v>
                </c:pt>
                <c:pt idx="10">
                  <c:v>6.2049415999999997</c:v>
                </c:pt>
                <c:pt idx="11">
                  <c:v>6.1239052000000003</c:v>
                </c:pt>
                <c:pt idx="12">
                  <c:v>6.4764624</c:v>
                </c:pt>
                <c:pt idx="13">
                  <c:v>7.3611000000000004</c:v>
                </c:pt>
                <c:pt idx="14">
                  <c:v>6.4511319999999994</c:v>
                </c:pt>
                <c:pt idx="15">
                  <c:v>4.7340200000000001</c:v>
                </c:pt>
                <c:pt idx="16">
                  <c:v>8.0254143999999989</c:v>
                </c:pt>
                <c:pt idx="17">
                  <c:v>4.7371359999999996</c:v>
                </c:pt>
                <c:pt idx="18">
                  <c:v>6.0618804000000006</c:v>
                </c:pt>
                <c:pt idx="19">
                  <c:v>6.001188</c:v>
                </c:pt>
                <c:pt idx="20">
                  <c:v>5.5772279999999999</c:v>
                </c:pt>
                <c:pt idx="21">
                  <c:v>6.4407620000000012</c:v>
                </c:pt>
                <c:pt idx="22">
                  <c:v>5.8884224000000014</c:v>
                </c:pt>
                <c:pt idx="23">
                  <c:v>5.9618779999999996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7-4DAF-AED9-F3A2E7B4A8E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(Sheet1!$H$19,Sheet1!$H$21)</c:f>
              <c:numCache>
                <c:formatCode>General</c:formatCode>
                <c:ptCount val="2"/>
                <c:pt idx="0">
                  <c:v>2.7316744444444438</c:v>
                </c:pt>
                <c:pt idx="1">
                  <c:v>2.4148187999999999</c:v>
                </c:pt>
              </c:numCache>
            </c:numRef>
          </c:xVal>
          <c:yVal>
            <c:numRef>
              <c:f>(Sheet1!$F$19,Sheet1!$F$21)</c:f>
              <c:numCache>
                <c:formatCode>General</c:formatCode>
                <c:ptCount val="2"/>
                <c:pt idx="0">
                  <c:v>4.7371359999999996</c:v>
                </c:pt>
                <c:pt idx="1">
                  <c:v>6.001188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77-4DAF-AED9-F3A2E7B4A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Sheet1!$F$98:$F$119</c:f>
              <c:numCache>
                <c:formatCode>General</c:formatCode>
                <c:ptCount val="22"/>
                <c:pt idx="0">
                  <c:v>2.3818139999999999</c:v>
                </c:pt>
                <c:pt idx="1">
                  <c:v>1.7185440000000001</c:v>
                </c:pt>
                <c:pt idx="2">
                  <c:v>6.9860432170138402</c:v>
                </c:pt>
                <c:pt idx="3">
                  <c:v>2.6050947999999998</c:v>
                </c:pt>
                <c:pt idx="4">
                  <c:v>8.7420739999999988</c:v>
                </c:pt>
                <c:pt idx="5">
                  <c:v>2.2244655999999998</c:v>
                </c:pt>
                <c:pt idx="6">
                  <c:v>1.5008352</c:v>
                </c:pt>
                <c:pt idx="7">
                  <c:v>2.3673799999999998</c:v>
                </c:pt>
                <c:pt idx="8">
                  <c:v>1.886916</c:v>
                </c:pt>
                <c:pt idx="9">
                  <c:v>2.3200728882758739</c:v>
                </c:pt>
                <c:pt idx="10">
                  <c:v>2.242945638620689</c:v>
                </c:pt>
                <c:pt idx="11">
                  <c:v>1.8627836</c:v>
                </c:pt>
                <c:pt idx="12">
                  <c:v>2.2943935999999998</c:v>
                </c:pt>
                <c:pt idx="13">
                  <c:v>1.991498</c:v>
                </c:pt>
                <c:pt idx="14">
                  <c:v>1.2863156</c:v>
                </c:pt>
                <c:pt idx="15">
                  <c:v>2.0708468</c:v>
                </c:pt>
                <c:pt idx="16">
                  <c:v>3.2545616000000002</c:v>
                </c:pt>
                <c:pt idx="17">
                  <c:v>1.3168184000000001</c:v>
                </c:pt>
                <c:pt idx="18">
                  <c:v>1.150822</c:v>
                </c:pt>
                <c:pt idx="19">
                  <c:v>1.3437479999999999</c:v>
                </c:pt>
                <c:pt idx="20">
                  <c:v>2.9834679999999998</c:v>
                </c:pt>
                <c:pt idx="21">
                  <c:v>3.1229596000000002</c:v>
                </c:pt>
              </c:numCache>
            </c:numRef>
          </c:xVal>
          <c:yVal>
            <c:numRef>
              <c:f>Sheet1!$H$98:$H$119</c:f>
              <c:numCache>
                <c:formatCode>General</c:formatCode>
                <c:ptCount val="22"/>
                <c:pt idx="0">
                  <c:v>2.1832419999999999</c:v>
                </c:pt>
                <c:pt idx="1">
                  <c:v>1.6207720000000001</c:v>
                </c:pt>
                <c:pt idx="2">
                  <c:v>6.613990888888889</c:v>
                </c:pt>
                <c:pt idx="3">
                  <c:v>2.2287835999999999</c:v>
                </c:pt>
                <c:pt idx="4">
                  <c:v>8.2403111111111116</c:v>
                </c:pt>
                <c:pt idx="5">
                  <c:v>1.8715264</c:v>
                </c:pt>
                <c:pt idx="6">
                  <c:v>1.1588944000000001</c:v>
                </c:pt>
                <c:pt idx="7">
                  <c:v>2.2694604444444439</c:v>
                </c:pt>
                <c:pt idx="8">
                  <c:v>1.9043973333333331</c:v>
                </c:pt>
                <c:pt idx="9">
                  <c:v>1.5735208000000001</c:v>
                </c:pt>
                <c:pt idx="10">
                  <c:v>1.8072463999999999</c:v>
                </c:pt>
                <c:pt idx="11">
                  <c:v>1.5953079999999999</c:v>
                </c:pt>
                <c:pt idx="12">
                  <c:v>2.0002032000000001</c:v>
                </c:pt>
                <c:pt idx="13">
                  <c:v>1.8800884444444439</c:v>
                </c:pt>
                <c:pt idx="14">
                  <c:v>1.0004262399999999</c:v>
                </c:pt>
                <c:pt idx="15">
                  <c:v>1.640442</c:v>
                </c:pt>
                <c:pt idx="16">
                  <c:v>2.8691928</c:v>
                </c:pt>
                <c:pt idx="17">
                  <c:v>1.09985</c:v>
                </c:pt>
                <c:pt idx="18">
                  <c:v>1.1430911111111111</c:v>
                </c:pt>
                <c:pt idx="19">
                  <c:v>1.2991837777777779</c:v>
                </c:pt>
                <c:pt idx="20">
                  <c:v>3.040144444444445</c:v>
                </c:pt>
                <c:pt idx="21">
                  <c:v>2.7910751999999999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3-486F-9F2D-885EF73BD4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(Sheet1!$F$108,Sheet1!$F$111)</c:f>
              <c:numCache>
                <c:formatCode>General</c:formatCode>
                <c:ptCount val="2"/>
                <c:pt idx="0">
                  <c:v>2.242945638620689</c:v>
                </c:pt>
                <c:pt idx="1">
                  <c:v>1.991498</c:v>
                </c:pt>
              </c:numCache>
            </c:numRef>
          </c:xVal>
          <c:yVal>
            <c:numRef>
              <c:f>(Sheet1!$H$108,Sheet1!$H$111)</c:f>
              <c:numCache>
                <c:formatCode>General</c:formatCode>
                <c:ptCount val="2"/>
                <c:pt idx="0">
                  <c:v>1.8072463999999999</c:v>
                </c:pt>
                <c:pt idx="1">
                  <c:v>1.8800884444444439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3-486F-9F2D-885EF73BD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Sheet1!$E$98:$E$119</c:f>
              <c:numCache>
                <c:formatCode>General</c:formatCode>
                <c:ptCount val="22"/>
                <c:pt idx="0">
                  <c:v>22.781341686345279</c:v>
                </c:pt>
                <c:pt idx="1">
                  <c:v>23.354409131155041</c:v>
                </c:pt>
                <c:pt idx="2">
                  <c:v>27.427158822121079</c:v>
                </c:pt>
                <c:pt idx="3">
                  <c:v>28.61661791928967</c:v>
                </c:pt>
                <c:pt idx="4">
                  <c:v>28.930394375368738</c:v>
                </c:pt>
                <c:pt idx="5">
                  <c:v>30.618069333361181</c:v>
                </c:pt>
                <c:pt idx="6">
                  <c:v>32.113745490074983</c:v>
                </c:pt>
                <c:pt idx="7">
                  <c:v>32.940077136691357</c:v>
                </c:pt>
                <c:pt idx="8">
                  <c:v>32.952350430230908</c:v>
                </c:pt>
                <c:pt idx="9">
                  <c:v>33.053868285979547</c:v>
                </c:pt>
                <c:pt idx="10">
                  <c:v>35.636475586403748</c:v>
                </c:pt>
                <c:pt idx="11">
                  <c:v>36.697150666202923</c:v>
                </c:pt>
                <c:pt idx="12">
                  <c:v>36.824735693555787</c:v>
                </c:pt>
                <c:pt idx="13">
                  <c:v>37.094262116575408</c:v>
                </c:pt>
                <c:pt idx="14">
                  <c:v>37.73188563565639</c:v>
                </c:pt>
                <c:pt idx="15">
                  <c:v>38.260147594924902</c:v>
                </c:pt>
                <c:pt idx="16">
                  <c:v>38.726488446601742</c:v>
                </c:pt>
                <c:pt idx="17">
                  <c:v>40.246162239179469</c:v>
                </c:pt>
                <c:pt idx="18">
                  <c:v>41.292545534593721</c:v>
                </c:pt>
                <c:pt idx="19">
                  <c:v>42.532898453982021</c:v>
                </c:pt>
                <c:pt idx="20">
                  <c:v>53.401599767567127</c:v>
                </c:pt>
                <c:pt idx="21">
                  <c:v>55.850517339027618</c:v>
                </c:pt>
              </c:numCache>
            </c:numRef>
          </c:xVal>
          <c:yVal>
            <c:numRef>
              <c:f>Sheet1!$H$98:$H$119</c:f>
              <c:numCache>
                <c:formatCode>General</c:formatCode>
                <c:ptCount val="22"/>
                <c:pt idx="0">
                  <c:v>2.1832419999999999</c:v>
                </c:pt>
                <c:pt idx="1">
                  <c:v>1.6207720000000001</c:v>
                </c:pt>
                <c:pt idx="2">
                  <c:v>6.613990888888889</c:v>
                </c:pt>
                <c:pt idx="3">
                  <c:v>2.2287835999999999</c:v>
                </c:pt>
                <c:pt idx="4">
                  <c:v>8.2403111111111116</c:v>
                </c:pt>
                <c:pt idx="5">
                  <c:v>1.8715264</c:v>
                </c:pt>
                <c:pt idx="6">
                  <c:v>1.1588944000000001</c:v>
                </c:pt>
                <c:pt idx="7">
                  <c:v>2.2694604444444439</c:v>
                </c:pt>
                <c:pt idx="8">
                  <c:v>1.9043973333333331</c:v>
                </c:pt>
                <c:pt idx="9">
                  <c:v>1.5735208000000001</c:v>
                </c:pt>
                <c:pt idx="10">
                  <c:v>1.8072463999999999</c:v>
                </c:pt>
                <c:pt idx="11">
                  <c:v>1.5953079999999999</c:v>
                </c:pt>
                <c:pt idx="12">
                  <c:v>2.0002032000000001</c:v>
                </c:pt>
                <c:pt idx="13">
                  <c:v>1.8800884444444439</c:v>
                </c:pt>
                <c:pt idx="14">
                  <c:v>1.0004262399999999</c:v>
                </c:pt>
                <c:pt idx="15">
                  <c:v>1.640442</c:v>
                </c:pt>
                <c:pt idx="16">
                  <c:v>2.8691928</c:v>
                </c:pt>
                <c:pt idx="17">
                  <c:v>1.09985</c:v>
                </c:pt>
                <c:pt idx="18">
                  <c:v>1.1430911111111111</c:v>
                </c:pt>
                <c:pt idx="19">
                  <c:v>1.2991837777777779</c:v>
                </c:pt>
                <c:pt idx="20">
                  <c:v>3.040144444444445</c:v>
                </c:pt>
                <c:pt idx="21">
                  <c:v>2.7910751999999999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9-4469-A700-5F71BF4178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(Sheet1!$E$108,Sheet1!$E$111)</c:f>
              <c:numCache>
                <c:formatCode>General</c:formatCode>
                <c:ptCount val="2"/>
                <c:pt idx="0">
                  <c:v>35.636475586403748</c:v>
                </c:pt>
                <c:pt idx="1">
                  <c:v>37.094262116575408</c:v>
                </c:pt>
              </c:numCache>
            </c:numRef>
          </c:xVal>
          <c:yVal>
            <c:numRef>
              <c:f>(Sheet1!$H$108,Sheet1!$H$111)</c:f>
              <c:numCache>
                <c:formatCode>General</c:formatCode>
                <c:ptCount val="2"/>
                <c:pt idx="0">
                  <c:v>1.8072463999999999</c:v>
                </c:pt>
                <c:pt idx="1">
                  <c:v>1.8800884444444439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9-4469-A700-5F71BF41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Sheet1!$E$98:$E$119</c:f>
              <c:numCache>
                <c:formatCode>General</c:formatCode>
                <c:ptCount val="22"/>
                <c:pt idx="0">
                  <c:v>22.781341686345279</c:v>
                </c:pt>
                <c:pt idx="1">
                  <c:v>23.354409131155041</c:v>
                </c:pt>
                <c:pt idx="2">
                  <c:v>27.427158822121079</c:v>
                </c:pt>
                <c:pt idx="3">
                  <c:v>28.61661791928967</c:v>
                </c:pt>
                <c:pt idx="4">
                  <c:v>28.930394375368738</c:v>
                </c:pt>
                <c:pt idx="5">
                  <c:v>30.618069333361181</c:v>
                </c:pt>
                <c:pt idx="6">
                  <c:v>32.113745490074983</c:v>
                </c:pt>
                <c:pt idx="7">
                  <c:v>32.940077136691357</c:v>
                </c:pt>
                <c:pt idx="8">
                  <c:v>32.952350430230908</c:v>
                </c:pt>
                <c:pt idx="9">
                  <c:v>33.053868285979547</c:v>
                </c:pt>
                <c:pt idx="10">
                  <c:v>35.636475586403748</c:v>
                </c:pt>
                <c:pt idx="11">
                  <c:v>36.697150666202923</c:v>
                </c:pt>
                <c:pt idx="12">
                  <c:v>36.824735693555787</c:v>
                </c:pt>
                <c:pt idx="13">
                  <c:v>37.094262116575408</c:v>
                </c:pt>
                <c:pt idx="14">
                  <c:v>37.73188563565639</c:v>
                </c:pt>
                <c:pt idx="15">
                  <c:v>38.260147594924902</c:v>
                </c:pt>
                <c:pt idx="16">
                  <c:v>38.726488446601742</c:v>
                </c:pt>
                <c:pt idx="17">
                  <c:v>40.246162239179469</c:v>
                </c:pt>
                <c:pt idx="18">
                  <c:v>41.292545534593721</c:v>
                </c:pt>
                <c:pt idx="19">
                  <c:v>42.532898453982021</c:v>
                </c:pt>
                <c:pt idx="20">
                  <c:v>53.401599767567127</c:v>
                </c:pt>
                <c:pt idx="21">
                  <c:v>55.850517339027618</c:v>
                </c:pt>
              </c:numCache>
            </c:numRef>
          </c:xVal>
          <c:yVal>
            <c:numRef>
              <c:f>Sheet1!$L$98:$L$119</c:f>
              <c:numCache>
                <c:formatCode>General</c:formatCode>
                <c:ptCount val="22"/>
                <c:pt idx="0">
                  <c:v>0.25961514727521173</c:v>
                </c:pt>
                <c:pt idx="1">
                  <c:v>0.24307826188388892</c:v>
                </c:pt>
                <c:pt idx="2">
                  <c:v>0.38988127093209268</c:v>
                </c:pt>
                <c:pt idx="3">
                  <c:v>0.26095409196512831</c:v>
                </c:pt>
                <c:pt idx="4">
                  <c:v>0.43769585859806526</c:v>
                </c:pt>
                <c:pt idx="5">
                  <c:v>0.25045056044944802</c:v>
                </c:pt>
                <c:pt idx="6">
                  <c:v>0.22949884087295636</c:v>
                </c:pt>
                <c:pt idx="7">
                  <c:v>0.26215001052906661</c:v>
                </c:pt>
                <c:pt idx="8">
                  <c:v>0.2514169815158851</c:v>
                </c:pt>
                <c:pt idx="9">
                  <c:v>0.2416890541412493</c:v>
                </c:pt>
                <c:pt idx="10">
                  <c:v>0.24856069789152579</c:v>
                </c:pt>
                <c:pt idx="11">
                  <c:v>0.24232960817861637</c:v>
                </c:pt>
                <c:pt idx="12">
                  <c:v>0.25423371954081642</c:v>
                </c:pt>
                <c:pt idx="13">
                  <c:v>0.25070228862640476</c:v>
                </c:pt>
                <c:pt idx="14">
                  <c:v>0.22483980163514139</c:v>
                </c:pt>
                <c:pt idx="15">
                  <c:v>0.24365656923476497</c:v>
                </c:pt>
                <c:pt idx="16">
                  <c:v>0.27978242688778865</c:v>
                </c:pt>
                <c:pt idx="17">
                  <c:v>0.22776290744397465</c:v>
                </c:pt>
                <c:pt idx="18">
                  <c:v>0.22903421666693391</c:v>
                </c:pt>
                <c:pt idx="19">
                  <c:v>0.23362341527146846</c:v>
                </c:pt>
                <c:pt idx="20">
                  <c:v>0.28480848650276513</c:v>
                </c:pt>
                <c:pt idx="21">
                  <c:v>0.27748573231164197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F-4F05-9B56-30BBA6C4E01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(Sheet1!$E$108,Sheet1!$E$111)</c:f>
              <c:numCache>
                <c:formatCode>General</c:formatCode>
                <c:ptCount val="2"/>
                <c:pt idx="0">
                  <c:v>35.636475586403748</c:v>
                </c:pt>
                <c:pt idx="1">
                  <c:v>37.094262116575408</c:v>
                </c:pt>
              </c:numCache>
            </c:numRef>
          </c:xVal>
          <c:yVal>
            <c:numRef>
              <c:f>(Sheet1!$L$108,Sheet1!$L$111)</c:f>
              <c:numCache>
                <c:formatCode>General</c:formatCode>
                <c:ptCount val="2"/>
                <c:pt idx="0">
                  <c:v>0.24856069789152579</c:v>
                </c:pt>
                <c:pt idx="1">
                  <c:v>0.25070228862640476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F-4F05-9B56-30BBA6C4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Sheet1!$F$120:$F$143</c:f>
              <c:numCache>
                <c:formatCode>General</c:formatCode>
                <c:ptCount val="24"/>
                <c:pt idx="0">
                  <c:v>0.73839159999999993</c:v>
                </c:pt>
                <c:pt idx="1">
                  <c:v>0.9741633999999999</c:v>
                </c:pt>
                <c:pt idx="2">
                  <c:v>1.0615079999999999</c:v>
                </c:pt>
                <c:pt idx="3">
                  <c:v>3.0181680000000002</c:v>
                </c:pt>
                <c:pt idx="4">
                  <c:v>1.0772379999999999</c:v>
                </c:pt>
                <c:pt idx="5">
                  <c:v>3.23671</c:v>
                </c:pt>
                <c:pt idx="6">
                  <c:v>1.5131364</c:v>
                </c:pt>
                <c:pt idx="7">
                  <c:v>2.973657999999999</c:v>
                </c:pt>
                <c:pt idx="8">
                  <c:v>1.4594516</c:v>
                </c:pt>
                <c:pt idx="9">
                  <c:v>2.1695136000000002</c:v>
                </c:pt>
                <c:pt idx="10">
                  <c:v>2.5414843999999999</c:v>
                </c:pt>
                <c:pt idx="11">
                  <c:v>1.3645339999999999</c:v>
                </c:pt>
                <c:pt idx="12">
                  <c:v>0.90527560000000007</c:v>
                </c:pt>
                <c:pt idx="13">
                  <c:v>1.5795448000000001</c:v>
                </c:pt>
                <c:pt idx="14">
                  <c:v>2.9812976</c:v>
                </c:pt>
                <c:pt idx="15">
                  <c:v>3.3792879999999998</c:v>
                </c:pt>
                <c:pt idx="16">
                  <c:v>2.8131864000000002</c:v>
                </c:pt>
                <c:pt idx="17">
                  <c:v>2.6101535999999999</c:v>
                </c:pt>
                <c:pt idx="18">
                  <c:v>4.1670999999999996</c:v>
                </c:pt>
                <c:pt idx="19">
                  <c:v>3.5990172</c:v>
                </c:pt>
                <c:pt idx="20">
                  <c:v>1.5060408000000001</c:v>
                </c:pt>
                <c:pt idx="21">
                  <c:v>4.3660487999999997</c:v>
                </c:pt>
                <c:pt idx="22">
                  <c:v>1.5265599999999999</c:v>
                </c:pt>
                <c:pt idx="23">
                  <c:v>1.5780335999999999</c:v>
                </c:pt>
              </c:numCache>
            </c:numRef>
          </c:xVal>
          <c:yVal>
            <c:numRef>
              <c:f>Sheet1!$H$120:$H$143</c:f>
              <c:numCache>
                <c:formatCode>General</c:formatCode>
                <c:ptCount val="24"/>
                <c:pt idx="0">
                  <c:v>0.7358266</c:v>
                </c:pt>
                <c:pt idx="1">
                  <c:v>0.94771657777777785</c:v>
                </c:pt>
                <c:pt idx="2">
                  <c:v>0.96995002222222226</c:v>
                </c:pt>
                <c:pt idx="3">
                  <c:v>2.6809108888888891</c:v>
                </c:pt>
                <c:pt idx="4">
                  <c:v>1.0198191333333331</c:v>
                </c:pt>
                <c:pt idx="5">
                  <c:v>2.7953584444444441</c:v>
                </c:pt>
                <c:pt idx="6">
                  <c:v>1.3272796</c:v>
                </c:pt>
                <c:pt idx="7">
                  <c:v>2.782064222222222</c:v>
                </c:pt>
                <c:pt idx="8">
                  <c:v>1.2634955999999999</c:v>
                </c:pt>
                <c:pt idx="9">
                  <c:v>1.8324768</c:v>
                </c:pt>
                <c:pt idx="10">
                  <c:v>2.0778371999999998</c:v>
                </c:pt>
                <c:pt idx="11">
                  <c:v>1.3571353333333329</c:v>
                </c:pt>
                <c:pt idx="12">
                  <c:v>0.87645568888888881</c:v>
                </c:pt>
                <c:pt idx="13">
                  <c:v>1.3753576000000001</c:v>
                </c:pt>
                <c:pt idx="14">
                  <c:v>2.5866435999999999</c:v>
                </c:pt>
                <c:pt idx="15">
                  <c:v>3.16107475</c:v>
                </c:pt>
                <c:pt idx="16">
                  <c:v>2.3227440000000001</c:v>
                </c:pt>
                <c:pt idx="17">
                  <c:v>2.2305624000000002</c:v>
                </c:pt>
                <c:pt idx="18">
                  <c:v>4.1077875555555554</c:v>
                </c:pt>
                <c:pt idx="19">
                  <c:v>3.084622</c:v>
                </c:pt>
                <c:pt idx="20">
                  <c:v>1.3720920000000001</c:v>
                </c:pt>
                <c:pt idx="21">
                  <c:v>3.8607551999999998</c:v>
                </c:pt>
                <c:pt idx="22">
                  <c:v>1.5263551111111111</c:v>
                </c:pt>
                <c:pt idx="23">
                  <c:v>1.3897476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E-49AA-A278-372959AB64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(Sheet1!$F$139,Sheet1!$F$135)</c:f>
              <c:numCache>
                <c:formatCode>General</c:formatCode>
                <c:ptCount val="2"/>
                <c:pt idx="0">
                  <c:v>3.5990172</c:v>
                </c:pt>
                <c:pt idx="1">
                  <c:v>3.3792879999999998</c:v>
                </c:pt>
              </c:numCache>
            </c:numRef>
          </c:xVal>
          <c:yVal>
            <c:numRef>
              <c:f>(Sheet1!$H$135,Sheet1!$H$139)</c:f>
              <c:numCache>
                <c:formatCode>General</c:formatCode>
                <c:ptCount val="2"/>
                <c:pt idx="0">
                  <c:v>3.16107475</c:v>
                </c:pt>
                <c:pt idx="1">
                  <c:v>3.084622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3E-49AA-A278-372959AB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Sheet1!$E$120:$E$143</c:f>
              <c:numCache>
                <c:formatCode>General</c:formatCode>
                <c:ptCount val="24"/>
                <c:pt idx="0">
                  <c:v>41.295891075657813</c:v>
                </c:pt>
                <c:pt idx="1">
                  <c:v>45.861674990658273</c:v>
                </c:pt>
                <c:pt idx="2">
                  <c:v>50.062672801599348</c:v>
                </c:pt>
                <c:pt idx="3">
                  <c:v>51.546601653824219</c:v>
                </c:pt>
                <c:pt idx="4">
                  <c:v>51.969210475474448</c:v>
                </c:pt>
                <c:pt idx="5">
                  <c:v>52.702783838832808</c:v>
                </c:pt>
                <c:pt idx="6">
                  <c:v>53.484773723160913</c:v>
                </c:pt>
                <c:pt idx="7">
                  <c:v>55.948110382191452</c:v>
                </c:pt>
                <c:pt idx="8">
                  <c:v>57.298908353829653</c:v>
                </c:pt>
                <c:pt idx="9">
                  <c:v>57.514599897060073</c:v>
                </c:pt>
                <c:pt idx="10">
                  <c:v>57.674471266819509</c:v>
                </c:pt>
                <c:pt idx="11">
                  <c:v>58.200998636150572</c:v>
                </c:pt>
                <c:pt idx="12">
                  <c:v>58.82461158832897</c:v>
                </c:pt>
                <c:pt idx="13">
                  <c:v>58.956904743376683</c:v>
                </c:pt>
                <c:pt idx="14">
                  <c:v>64.906499630975745</c:v>
                </c:pt>
                <c:pt idx="15">
                  <c:v>66.809592275990397</c:v>
                </c:pt>
                <c:pt idx="16">
                  <c:v>67.854038861470499</c:v>
                </c:pt>
                <c:pt idx="17">
                  <c:v>68.251183877571108</c:v>
                </c:pt>
                <c:pt idx="18">
                  <c:v>69.081513241077872</c:v>
                </c:pt>
                <c:pt idx="19">
                  <c:v>73.709617252419378</c:v>
                </c:pt>
                <c:pt idx="20">
                  <c:v>75.1054740651618</c:v>
                </c:pt>
                <c:pt idx="21">
                  <c:v>79.161525431900372</c:v>
                </c:pt>
                <c:pt idx="22">
                  <c:v>81.612240692534428</c:v>
                </c:pt>
                <c:pt idx="23">
                  <c:v>94.480746118664968</c:v>
                </c:pt>
              </c:numCache>
            </c:numRef>
          </c:xVal>
          <c:yVal>
            <c:numRef>
              <c:f>Sheet1!$H$120:$H$143</c:f>
              <c:numCache>
                <c:formatCode>General</c:formatCode>
                <c:ptCount val="24"/>
                <c:pt idx="0">
                  <c:v>0.7358266</c:v>
                </c:pt>
                <c:pt idx="1">
                  <c:v>0.94771657777777785</c:v>
                </c:pt>
                <c:pt idx="2">
                  <c:v>0.96995002222222226</c:v>
                </c:pt>
                <c:pt idx="3">
                  <c:v>2.6809108888888891</c:v>
                </c:pt>
                <c:pt idx="4">
                  <c:v>1.0198191333333331</c:v>
                </c:pt>
                <c:pt idx="5">
                  <c:v>2.7953584444444441</c:v>
                </c:pt>
                <c:pt idx="6">
                  <c:v>1.3272796</c:v>
                </c:pt>
                <c:pt idx="7">
                  <c:v>2.782064222222222</c:v>
                </c:pt>
                <c:pt idx="8">
                  <c:v>1.2634955999999999</c:v>
                </c:pt>
                <c:pt idx="9">
                  <c:v>1.8324768</c:v>
                </c:pt>
                <c:pt idx="10">
                  <c:v>2.0778371999999998</c:v>
                </c:pt>
                <c:pt idx="11">
                  <c:v>1.3571353333333329</c:v>
                </c:pt>
                <c:pt idx="12">
                  <c:v>0.87645568888888881</c:v>
                </c:pt>
                <c:pt idx="13">
                  <c:v>1.3753576000000001</c:v>
                </c:pt>
                <c:pt idx="14">
                  <c:v>2.5866435999999999</c:v>
                </c:pt>
                <c:pt idx="15">
                  <c:v>3.16107475</c:v>
                </c:pt>
                <c:pt idx="16">
                  <c:v>2.3227440000000001</c:v>
                </c:pt>
                <c:pt idx="17">
                  <c:v>2.2305624000000002</c:v>
                </c:pt>
                <c:pt idx="18">
                  <c:v>4.1077875555555554</c:v>
                </c:pt>
                <c:pt idx="19">
                  <c:v>3.084622</c:v>
                </c:pt>
                <c:pt idx="20">
                  <c:v>1.3720920000000001</c:v>
                </c:pt>
                <c:pt idx="21">
                  <c:v>3.8607551999999998</c:v>
                </c:pt>
                <c:pt idx="22">
                  <c:v>1.5263551111111111</c:v>
                </c:pt>
                <c:pt idx="23">
                  <c:v>1.3897476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C-44A8-B9DA-5C2BF15B31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(Sheet1!$E$135,Sheet1!$E$139)</c:f>
              <c:numCache>
                <c:formatCode>General</c:formatCode>
                <c:ptCount val="2"/>
                <c:pt idx="0">
                  <c:v>66.809592275990397</c:v>
                </c:pt>
                <c:pt idx="1">
                  <c:v>73.709617252419378</c:v>
                </c:pt>
              </c:numCache>
            </c:numRef>
          </c:xVal>
          <c:yVal>
            <c:numRef>
              <c:f>(Sheet1!$H$135,Sheet1!$H$139)</c:f>
              <c:numCache>
                <c:formatCode>General</c:formatCode>
                <c:ptCount val="2"/>
                <c:pt idx="0">
                  <c:v>3.16107475</c:v>
                </c:pt>
                <c:pt idx="1">
                  <c:v>3.084622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C-44A8-B9DA-5C2BF15B3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Sheet1!$E$120:$E$143</c:f>
              <c:numCache>
                <c:formatCode>General</c:formatCode>
                <c:ptCount val="24"/>
                <c:pt idx="0">
                  <c:v>41.295891075657813</c:v>
                </c:pt>
                <c:pt idx="1">
                  <c:v>45.861674990658273</c:v>
                </c:pt>
                <c:pt idx="2">
                  <c:v>50.062672801599348</c:v>
                </c:pt>
                <c:pt idx="3">
                  <c:v>51.546601653824219</c:v>
                </c:pt>
                <c:pt idx="4">
                  <c:v>51.969210475474448</c:v>
                </c:pt>
                <c:pt idx="5">
                  <c:v>52.702783838832808</c:v>
                </c:pt>
                <c:pt idx="6">
                  <c:v>53.484773723160913</c:v>
                </c:pt>
                <c:pt idx="7">
                  <c:v>55.948110382191452</c:v>
                </c:pt>
                <c:pt idx="8">
                  <c:v>57.298908353829653</c:v>
                </c:pt>
                <c:pt idx="9">
                  <c:v>57.514599897060073</c:v>
                </c:pt>
                <c:pt idx="10">
                  <c:v>57.674471266819509</c:v>
                </c:pt>
                <c:pt idx="11">
                  <c:v>58.200998636150572</c:v>
                </c:pt>
                <c:pt idx="12">
                  <c:v>58.82461158832897</c:v>
                </c:pt>
                <c:pt idx="13">
                  <c:v>58.956904743376683</c:v>
                </c:pt>
                <c:pt idx="14">
                  <c:v>64.906499630975745</c:v>
                </c:pt>
                <c:pt idx="15">
                  <c:v>66.809592275990397</c:v>
                </c:pt>
                <c:pt idx="16">
                  <c:v>67.854038861470499</c:v>
                </c:pt>
                <c:pt idx="17">
                  <c:v>68.251183877571108</c:v>
                </c:pt>
                <c:pt idx="18">
                  <c:v>69.081513241077872</c:v>
                </c:pt>
                <c:pt idx="19">
                  <c:v>73.709617252419378</c:v>
                </c:pt>
                <c:pt idx="20">
                  <c:v>75.1054740651618</c:v>
                </c:pt>
                <c:pt idx="21">
                  <c:v>79.161525431900372</c:v>
                </c:pt>
                <c:pt idx="22">
                  <c:v>81.612240692534428</c:v>
                </c:pt>
                <c:pt idx="23">
                  <c:v>94.480746118664968</c:v>
                </c:pt>
              </c:numCache>
            </c:numRef>
          </c:xVal>
          <c:yVal>
            <c:numRef>
              <c:f>Sheet1!$L$120:$L$143</c:f>
              <c:numCache>
                <c:formatCode>General</c:formatCode>
                <c:ptCount val="24"/>
                <c:pt idx="0">
                  <c:v>9.1930611150799479E-2</c:v>
                </c:pt>
                <c:pt idx="1">
                  <c:v>0.11486048839038543</c:v>
                </c:pt>
                <c:pt idx="2">
                  <c:v>0.11726650191245447</c:v>
                </c:pt>
                <c:pt idx="3">
                  <c:v>0.30241977365212769</c:v>
                </c:pt>
                <c:pt idx="4">
                  <c:v>0.12266313561744413</c:v>
                </c:pt>
                <c:pt idx="5">
                  <c:v>0.314804825681402</c:v>
                </c:pt>
                <c:pt idx="6">
                  <c:v>0.15593526500567911</c:v>
                </c:pt>
                <c:pt idx="7">
                  <c:v>0.31336617866870053</c:v>
                </c:pt>
                <c:pt idx="8">
                  <c:v>0.14903281824916648</c:v>
                </c:pt>
                <c:pt idx="9">
                  <c:v>0.21060566470684594</c:v>
                </c:pt>
                <c:pt idx="10">
                  <c:v>0.23715757579985741</c:v>
                </c:pt>
                <c:pt idx="11">
                  <c:v>0.15916613183293937</c:v>
                </c:pt>
                <c:pt idx="12">
                  <c:v>0.10714892292918321</c:v>
                </c:pt>
                <c:pt idx="13">
                  <c:v>0.16113807190332752</c:v>
                </c:pt>
                <c:pt idx="14">
                  <c:v>0.29221854854181251</c:v>
                </c:pt>
                <c:pt idx="15">
                  <c:v>0.35438116656760732</c:v>
                </c:pt>
                <c:pt idx="16">
                  <c:v>0.26366040013366954</c:v>
                </c:pt>
                <c:pt idx="17">
                  <c:v>0.25368487984754573</c:v>
                </c:pt>
                <c:pt idx="18">
                  <c:v>0.45683060112887475</c:v>
                </c:pt>
                <c:pt idx="19">
                  <c:v>0.3461077588750201</c:v>
                </c:pt>
                <c:pt idx="20">
                  <c:v>0.16078468186620132</c:v>
                </c:pt>
                <c:pt idx="21">
                  <c:v>0.43009775776128834</c:v>
                </c:pt>
                <c:pt idx="22">
                  <c:v>0.17747841244030171</c:v>
                </c:pt>
                <c:pt idx="23">
                  <c:v>0.16269529955957696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2-408C-BFDD-7039008738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(Sheet1!$E$135,Sheet1!$E$139)</c:f>
              <c:numCache>
                <c:formatCode>General</c:formatCode>
                <c:ptCount val="2"/>
                <c:pt idx="0">
                  <c:v>66.809592275990397</c:v>
                </c:pt>
                <c:pt idx="1">
                  <c:v>73.709617252419378</c:v>
                </c:pt>
              </c:numCache>
            </c:numRef>
          </c:xVal>
          <c:yVal>
            <c:numRef>
              <c:f>(Sheet1!$L$135,Sheet1!$L$139)</c:f>
              <c:numCache>
                <c:formatCode>General</c:formatCode>
                <c:ptCount val="2"/>
                <c:pt idx="0">
                  <c:v>0.35438116656760732</c:v>
                </c:pt>
                <c:pt idx="1">
                  <c:v>0.3461077588750201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2-408C-BFDD-70390087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Sheet1!$H$26:$H$49</c:f>
              <c:numCache>
                <c:formatCode>General</c:formatCode>
                <c:ptCount val="24"/>
                <c:pt idx="0">
                  <c:v>2.2384513333333329</c:v>
                </c:pt>
                <c:pt idx="1">
                  <c:v>1.9541682222222221</c:v>
                </c:pt>
                <c:pt idx="2">
                  <c:v>3.9018797777777769</c:v>
                </c:pt>
                <c:pt idx="3">
                  <c:v>2.9277107999999998</c:v>
                </c:pt>
                <c:pt idx="4">
                  <c:v>1.748632</c:v>
                </c:pt>
                <c:pt idx="5">
                  <c:v>7.066256222222222</c:v>
                </c:pt>
                <c:pt idx="6">
                  <c:v>3.1802562222222219</c:v>
                </c:pt>
                <c:pt idx="7">
                  <c:v>4.9014179999999996</c:v>
                </c:pt>
                <c:pt idx="8">
                  <c:v>2.9664456000000001</c:v>
                </c:pt>
                <c:pt idx="9">
                  <c:v>5.1054691999999999</c:v>
                </c:pt>
                <c:pt idx="10">
                  <c:v>4.2548608000000003</c:v>
                </c:pt>
                <c:pt idx="11">
                  <c:v>4.4543903999999994</c:v>
                </c:pt>
                <c:pt idx="12">
                  <c:v>6.4382320000000011</c:v>
                </c:pt>
                <c:pt idx="13">
                  <c:v>6.3638579999999996</c:v>
                </c:pt>
                <c:pt idx="14">
                  <c:v>2.8654437777777781</c:v>
                </c:pt>
                <c:pt idx="15">
                  <c:v>5.6742096000000002</c:v>
                </c:pt>
                <c:pt idx="16">
                  <c:v>2.2396815999999999</c:v>
                </c:pt>
                <c:pt idx="17">
                  <c:v>5.0334595999999996</c:v>
                </c:pt>
                <c:pt idx="18">
                  <c:v>3.8666337777777779</c:v>
                </c:pt>
                <c:pt idx="19">
                  <c:v>8.7798162222222214</c:v>
                </c:pt>
                <c:pt idx="20">
                  <c:v>6.3942728000000004</c:v>
                </c:pt>
                <c:pt idx="21">
                  <c:v>4.9885448888888888</c:v>
                </c:pt>
                <c:pt idx="22">
                  <c:v>5.3540568000000004</c:v>
                </c:pt>
                <c:pt idx="23">
                  <c:v>6.3460979999999996</c:v>
                </c:pt>
              </c:numCache>
            </c:numRef>
          </c:xVal>
          <c:yVal>
            <c:numRef>
              <c:f>Sheet1!$F$26:$F$49</c:f>
              <c:numCache>
                <c:formatCode>General</c:formatCode>
                <c:ptCount val="24"/>
                <c:pt idx="0">
                  <c:v>2.7263320000000002</c:v>
                </c:pt>
                <c:pt idx="1">
                  <c:v>2.4513820000000002</c:v>
                </c:pt>
                <c:pt idx="2">
                  <c:v>4.4854380000000003</c:v>
                </c:pt>
                <c:pt idx="3">
                  <c:v>3.5573291999999999</c:v>
                </c:pt>
                <c:pt idx="4">
                  <c:v>1.958326</c:v>
                </c:pt>
                <c:pt idx="5">
                  <c:v>8.1599780000000006</c:v>
                </c:pt>
                <c:pt idx="6">
                  <c:v>3.4539520000000001</c:v>
                </c:pt>
                <c:pt idx="7">
                  <c:v>5.5890088000000002</c:v>
                </c:pt>
                <c:pt idx="8">
                  <c:v>3.389543600000001</c:v>
                </c:pt>
                <c:pt idx="9">
                  <c:v>5.89778</c:v>
                </c:pt>
                <c:pt idx="10">
                  <c:v>5.2805799999999996</c:v>
                </c:pt>
                <c:pt idx="11">
                  <c:v>5.2015631999999998</c:v>
                </c:pt>
                <c:pt idx="12">
                  <c:v>7.5380784000000007</c:v>
                </c:pt>
                <c:pt idx="13">
                  <c:v>7.0971920000000006</c:v>
                </c:pt>
                <c:pt idx="14">
                  <c:v>3.2891059999999999</c:v>
                </c:pt>
                <c:pt idx="15">
                  <c:v>7.1553495999999992</c:v>
                </c:pt>
                <c:pt idx="16">
                  <c:v>2.7200443999999999</c:v>
                </c:pt>
                <c:pt idx="17">
                  <c:v>6.0944491999999997</c:v>
                </c:pt>
                <c:pt idx="18">
                  <c:v>4.2905200000000008</c:v>
                </c:pt>
                <c:pt idx="19">
                  <c:v>10.06521</c:v>
                </c:pt>
                <c:pt idx="20">
                  <c:v>8.1270151999999989</c:v>
                </c:pt>
                <c:pt idx="21">
                  <c:v>5.3197419999999997</c:v>
                </c:pt>
                <c:pt idx="22">
                  <c:v>6.518544799999999</c:v>
                </c:pt>
                <c:pt idx="23">
                  <c:v>7.221350000000001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A-4615-9498-308AC04CD7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(Sheet1!$H$37,Sheet1!$H$41)</c:f>
              <c:numCache>
                <c:formatCode>General</c:formatCode>
                <c:ptCount val="2"/>
                <c:pt idx="0">
                  <c:v>4.4543903999999994</c:v>
                </c:pt>
                <c:pt idx="1">
                  <c:v>5.6742096000000002</c:v>
                </c:pt>
              </c:numCache>
            </c:numRef>
          </c:xVal>
          <c:yVal>
            <c:numRef>
              <c:f>(Sheet1!$F$37,Sheet1!$F$41)</c:f>
              <c:numCache>
                <c:formatCode>General</c:formatCode>
                <c:ptCount val="2"/>
                <c:pt idx="0">
                  <c:v>5.2015631999999998</c:v>
                </c:pt>
                <c:pt idx="1">
                  <c:v>7.1553495999999992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A-4615-9498-308AC04C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Sheet1!$E$26:$E$49</c:f>
              <c:numCache>
                <c:formatCode>General</c:formatCode>
                <c:ptCount val="24"/>
                <c:pt idx="0">
                  <c:v>87.935581633375449</c:v>
                </c:pt>
                <c:pt idx="1">
                  <c:v>94.876840973548298</c:v>
                </c:pt>
                <c:pt idx="2">
                  <c:v>181.98005003678449</c:v>
                </c:pt>
                <c:pt idx="3">
                  <c:v>115.58287889446279</c:v>
                </c:pt>
                <c:pt idx="4">
                  <c:v>121.9049580952347</c:v>
                </c:pt>
                <c:pt idx="5">
                  <c:v>122.7457765679564</c:v>
                </c:pt>
                <c:pt idx="6">
                  <c:v>163.9097243617372</c:v>
                </c:pt>
                <c:pt idx="7">
                  <c:v>170.34555700519601</c:v>
                </c:pt>
                <c:pt idx="8">
                  <c:v>130.97548096186171</c:v>
                </c:pt>
                <c:pt idx="9">
                  <c:v>152.6130542265409</c:v>
                </c:pt>
                <c:pt idx="10">
                  <c:v>153.04050167929779</c:v>
                </c:pt>
                <c:pt idx="11">
                  <c:v>138.389842801144</c:v>
                </c:pt>
                <c:pt idx="12">
                  <c:v>150.22115351542581</c:v>
                </c:pt>
                <c:pt idx="13">
                  <c:v>160.18807390321709</c:v>
                </c:pt>
                <c:pt idx="14">
                  <c:v>136.66821296302109</c:v>
                </c:pt>
                <c:pt idx="15">
                  <c:v>151.03191400849019</c:v>
                </c:pt>
                <c:pt idx="16">
                  <c:v>103.71504866446961</c:v>
                </c:pt>
                <c:pt idx="17">
                  <c:v>125.2784872320818</c:v>
                </c:pt>
                <c:pt idx="18">
                  <c:v>165.50621368437379</c:v>
                </c:pt>
                <c:pt idx="19">
                  <c:v>166.53946362993619</c:v>
                </c:pt>
                <c:pt idx="20">
                  <c:v>165.20599348704971</c:v>
                </c:pt>
                <c:pt idx="21">
                  <c:v>180.05235236599199</c:v>
                </c:pt>
                <c:pt idx="22">
                  <c:v>129.33496663943251</c:v>
                </c:pt>
                <c:pt idx="23">
                  <c:v>186.04719496325581</c:v>
                </c:pt>
              </c:numCache>
            </c:numRef>
          </c:xVal>
          <c:yVal>
            <c:numRef>
              <c:f>Sheet1!$H$26:$H$49</c:f>
              <c:numCache>
                <c:formatCode>General</c:formatCode>
                <c:ptCount val="24"/>
                <c:pt idx="0">
                  <c:v>2.2384513333333329</c:v>
                </c:pt>
                <c:pt idx="1">
                  <c:v>1.9541682222222221</c:v>
                </c:pt>
                <c:pt idx="2">
                  <c:v>3.9018797777777769</c:v>
                </c:pt>
                <c:pt idx="3">
                  <c:v>2.9277107999999998</c:v>
                </c:pt>
                <c:pt idx="4">
                  <c:v>1.748632</c:v>
                </c:pt>
                <c:pt idx="5">
                  <c:v>7.066256222222222</c:v>
                </c:pt>
                <c:pt idx="6">
                  <c:v>3.1802562222222219</c:v>
                </c:pt>
                <c:pt idx="7">
                  <c:v>4.9014179999999996</c:v>
                </c:pt>
                <c:pt idx="8">
                  <c:v>2.9664456000000001</c:v>
                </c:pt>
                <c:pt idx="9">
                  <c:v>5.1054691999999999</c:v>
                </c:pt>
                <c:pt idx="10">
                  <c:v>4.2548608000000003</c:v>
                </c:pt>
                <c:pt idx="11">
                  <c:v>4.4543903999999994</c:v>
                </c:pt>
                <c:pt idx="12">
                  <c:v>6.4382320000000011</c:v>
                </c:pt>
                <c:pt idx="13">
                  <c:v>6.3638579999999996</c:v>
                </c:pt>
                <c:pt idx="14">
                  <c:v>2.8654437777777781</c:v>
                </c:pt>
                <c:pt idx="15">
                  <c:v>5.6742096000000002</c:v>
                </c:pt>
                <c:pt idx="16">
                  <c:v>2.2396815999999999</c:v>
                </c:pt>
                <c:pt idx="17">
                  <c:v>5.0334595999999996</c:v>
                </c:pt>
                <c:pt idx="18">
                  <c:v>3.8666337777777779</c:v>
                </c:pt>
                <c:pt idx="19">
                  <c:v>8.7798162222222214</c:v>
                </c:pt>
                <c:pt idx="20">
                  <c:v>6.3942728000000004</c:v>
                </c:pt>
                <c:pt idx="21">
                  <c:v>4.9885448888888888</c:v>
                </c:pt>
                <c:pt idx="22">
                  <c:v>5.3540568000000004</c:v>
                </c:pt>
                <c:pt idx="23">
                  <c:v>6.3460979999999996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897-B5E9-176A5F480FA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(Sheet1!$E$37,Sheet1!$E$41)</c:f>
              <c:numCache>
                <c:formatCode>General</c:formatCode>
                <c:ptCount val="2"/>
                <c:pt idx="0">
                  <c:v>138.389842801144</c:v>
                </c:pt>
                <c:pt idx="1">
                  <c:v>151.03191400849019</c:v>
                </c:pt>
              </c:numCache>
            </c:numRef>
          </c:xVal>
          <c:yVal>
            <c:numRef>
              <c:f>(Sheet1!$H$37,Sheet1!$H$41)</c:f>
              <c:numCache>
                <c:formatCode>General</c:formatCode>
                <c:ptCount val="2"/>
                <c:pt idx="0">
                  <c:v>4.4543903999999994</c:v>
                </c:pt>
                <c:pt idx="1">
                  <c:v>5.6742096000000002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897-B5E9-176A5F48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Sheet1!$E$26:$E$49</c:f>
              <c:numCache>
                <c:formatCode>General</c:formatCode>
                <c:ptCount val="24"/>
                <c:pt idx="0">
                  <c:v>87.935581633375449</c:v>
                </c:pt>
                <c:pt idx="1">
                  <c:v>94.876840973548298</c:v>
                </c:pt>
                <c:pt idx="2">
                  <c:v>181.98005003678449</c:v>
                </c:pt>
                <c:pt idx="3">
                  <c:v>115.58287889446279</c:v>
                </c:pt>
                <c:pt idx="4">
                  <c:v>121.9049580952347</c:v>
                </c:pt>
                <c:pt idx="5">
                  <c:v>122.7457765679564</c:v>
                </c:pt>
                <c:pt idx="6">
                  <c:v>163.9097243617372</c:v>
                </c:pt>
                <c:pt idx="7">
                  <c:v>170.34555700519601</c:v>
                </c:pt>
                <c:pt idx="8">
                  <c:v>130.97548096186171</c:v>
                </c:pt>
                <c:pt idx="9">
                  <c:v>152.6130542265409</c:v>
                </c:pt>
                <c:pt idx="10">
                  <c:v>153.04050167929779</c:v>
                </c:pt>
                <c:pt idx="11">
                  <c:v>138.389842801144</c:v>
                </c:pt>
                <c:pt idx="12">
                  <c:v>150.22115351542581</c:v>
                </c:pt>
                <c:pt idx="13">
                  <c:v>160.18807390321709</c:v>
                </c:pt>
                <c:pt idx="14">
                  <c:v>136.66821296302109</c:v>
                </c:pt>
                <c:pt idx="15">
                  <c:v>151.03191400849019</c:v>
                </c:pt>
                <c:pt idx="16">
                  <c:v>103.71504866446961</c:v>
                </c:pt>
                <c:pt idx="17">
                  <c:v>125.2784872320818</c:v>
                </c:pt>
                <c:pt idx="18">
                  <c:v>165.50621368437379</c:v>
                </c:pt>
                <c:pt idx="19">
                  <c:v>166.53946362993619</c:v>
                </c:pt>
                <c:pt idx="20">
                  <c:v>165.20599348704971</c:v>
                </c:pt>
                <c:pt idx="21">
                  <c:v>180.05235236599199</c:v>
                </c:pt>
                <c:pt idx="22">
                  <c:v>129.33496663943251</c:v>
                </c:pt>
                <c:pt idx="23">
                  <c:v>186.04719496325581</c:v>
                </c:pt>
              </c:numCache>
            </c:numRef>
          </c:xVal>
          <c:yVal>
            <c:numRef>
              <c:f>Sheet1!$L$26:$L$49</c:f>
              <c:numCache>
                <c:formatCode>General</c:formatCode>
                <c:ptCount val="24"/>
                <c:pt idx="0">
                  <c:v>0.39675354876628433</c:v>
                </c:pt>
                <c:pt idx="1">
                  <c:v>0.35039436790890921</c:v>
                </c:pt>
                <c:pt idx="2">
                  <c:v>0.6680154601682653</c:v>
                </c:pt>
                <c:pt idx="3">
                  <c:v>0.50915383926531721</c:v>
                </c:pt>
                <c:pt idx="4">
                  <c:v>0.31687675632269907</c:v>
                </c:pt>
                <c:pt idx="5">
                  <c:v>1.1840429488061002</c:v>
                </c:pt>
                <c:pt idx="6">
                  <c:v>0.55033742860251911</c:v>
                </c:pt>
                <c:pt idx="7">
                  <c:v>0.83101414495382819</c:v>
                </c:pt>
                <c:pt idx="8">
                  <c:v>0.51547047760396447</c:v>
                </c:pt>
                <c:pt idx="9">
                  <c:v>0.86428958804290801</c:v>
                </c:pt>
                <c:pt idx="10">
                  <c:v>0.72557748340792738</c:v>
                </c:pt>
                <c:pt idx="11">
                  <c:v>0.75811557114956685</c:v>
                </c:pt>
                <c:pt idx="12">
                  <c:v>1.0816285338694609</c:v>
                </c:pt>
                <c:pt idx="13">
                  <c:v>1.0695000690316778</c:v>
                </c:pt>
                <c:pt idx="14">
                  <c:v>0.49899970758521928</c:v>
                </c:pt>
                <c:pt idx="15">
                  <c:v>0.95703635362262851</c:v>
                </c:pt>
                <c:pt idx="16">
                  <c:v>0.39695417325881888</c:v>
                </c:pt>
                <c:pt idx="17">
                  <c:v>0.85254669534407856</c:v>
                </c:pt>
                <c:pt idx="18">
                  <c:v>0.66226775436149898</c:v>
                </c:pt>
                <c:pt idx="19">
                  <c:v>1.4634800129337506</c:v>
                </c:pt>
                <c:pt idx="20">
                  <c:v>1.0744599317840944</c:v>
                </c:pt>
                <c:pt idx="21">
                  <c:v>0.84522227425054819</c:v>
                </c:pt>
                <c:pt idx="22">
                  <c:v>0.90482775952364936</c:v>
                </c:pt>
                <c:pt idx="23">
                  <c:v>1.0666038749918387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2-40AC-AEE2-0D584CA8EA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(Sheet1!$E$37,Sheet1!$E$41)</c:f>
              <c:numCache>
                <c:formatCode>General</c:formatCode>
                <c:ptCount val="2"/>
                <c:pt idx="0">
                  <c:v>138.389842801144</c:v>
                </c:pt>
                <c:pt idx="1">
                  <c:v>151.03191400849019</c:v>
                </c:pt>
              </c:numCache>
            </c:numRef>
          </c:xVal>
          <c:yVal>
            <c:numRef>
              <c:f>(Sheet1!$L$37,Sheet1!$L$41)</c:f>
              <c:numCache>
                <c:formatCode>General</c:formatCode>
                <c:ptCount val="2"/>
                <c:pt idx="0">
                  <c:v>0.75811557114956685</c:v>
                </c:pt>
                <c:pt idx="1">
                  <c:v>0.95703635362262851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2-40AC-AEE2-0D584CA8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</c:f>
              <c:numCache>
                <c:formatCode>General</c:formatCode>
                <c:ptCount val="24"/>
                <c:pt idx="0">
                  <c:v>67.985340194287602</c:v>
                </c:pt>
                <c:pt idx="1">
                  <c:v>68.750672112482462</c:v>
                </c:pt>
                <c:pt idx="2">
                  <c:v>71.576437293314711</c:v>
                </c:pt>
                <c:pt idx="3">
                  <c:v>94.550130162734831</c:v>
                </c:pt>
                <c:pt idx="4">
                  <c:v>83.66423321457259</c:v>
                </c:pt>
                <c:pt idx="5">
                  <c:v>86.700808537321478</c:v>
                </c:pt>
                <c:pt idx="6">
                  <c:v>98.495600299079726</c:v>
                </c:pt>
                <c:pt idx="7">
                  <c:v>86.947398545904107</c:v>
                </c:pt>
                <c:pt idx="8">
                  <c:v>87.220196456914863</c:v>
                </c:pt>
                <c:pt idx="9">
                  <c:v>120.1575413736763</c:v>
                </c:pt>
                <c:pt idx="10">
                  <c:v>110.186358842193</c:v>
                </c:pt>
                <c:pt idx="11">
                  <c:v>114.49671178178779</c:v>
                </c:pt>
                <c:pt idx="12">
                  <c:v>92.684744398684799</c:v>
                </c:pt>
                <c:pt idx="13">
                  <c:v>101.7289521078588</c:v>
                </c:pt>
                <c:pt idx="14">
                  <c:v>104.08483739492689</c:v>
                </c:pt>
                <c:pt idx="15">
                  <c:v>98.557740870209656</c:v>
                </c:pt>
                <c:pt idx="16">
                  <c:v>111.382225593594</c:v>
                </c:pt>
                <c:pt idx="17">
                  <c:v>85.977894147887753</c:v>
                </c:pt>
                <c:pt idx="18">
                  <c:v>91.341999533550862</c:v>
                </c:pt>
                <c:pt idx="19">
                  <c:v>90.656154224262707</c:v>
                </c:pt>
                <c:pt idx="20">
                  <c:v>82.040544385683788</c:v>
                </c:pt>
                <c:pt idx="21">
                  <c:v>112.3487456636211</c:v>
                </c:pt>
                <c:pt idx="22">
                  <c:v>88.232711370486754</c:v>
                </c:pt>
                <c:pt idx="23">
                  <c:v>126.1567492312838</c:v>
                </c:pt>
              </c:numCache>
            </c:numRef>
          </c:xVal>
          <c:yVal>
            <c:numRef>
              <c:f>Sheet1!$H$2:$H$25</c:f>
              <c:numCache>
                <c:formatCode>General</c:formatCode>
                <c:ptCount val="24"/>
                <c:pt idx="0">
                  <c:v>2.5913108888888892</c:v>
                </c:pt>
                <c:pt idx="1">
                  <c:v>2.2973306666666669</c:v>
                </c:pt>
                <c:pt idx="2">
                  <c:v>2.2510322222222219</c:v>
                </c:pt>
                <c:pt idx="3">
                  <c:v>2.4415077777777778</c:v>
                </c:pt>
                <c:pt idx="4">
                  <c:v>3.1936535555555561</c:v>
                </c:pt>
                <c:pt idx="5">
                  <c:v>2.6287683999999998</c:v>
                </c:pt>
                <c:pt idx="6">
                  <c:v>4.2575362222222228</c:v>
                </c:pt>
                <c:pt idx="7">
                  <c:v>6.8044851111111111</c:v>
                </c:pt>
                <c:pt idx="8">
                  <c:v>7.7779606666666679</c:v>
                </c:pt>
                <c:pt idx="9">
                  <c:v>3.8516279999999989</c:v>
                </c:pt>
                <c:pt idx="10">
                  <c:v>2.5268467999999999</c:v>
                </c:pt>
                <c:pt idx="11">
                  <c:v>2.6187551999999998</c:v>
                </c:pt>
                <c:pt idx="12">
                  <c:v>2.8530419999999999</c:v>
                </c:pt>
                <c:pt idx="13">
                  <c:v>3.9146744</c:v>
                </c:pt>
                <c:pt idx="14">
                  <c:v>4.5557013333333334</c:v>
                </c:pt>
                <c:pt idx="15">
                  <c:v>1.905071555555556</c:v>
                </c:pt>
                <c:pt idx="16">
                  <c:v>4.4187984</c:v>
                </c:pt>
                <c:pt idx="17">
                  <c:v>2.7316744444444438</c:v>
                </c:pt>
                <c:pt idx="18">
                  <c:v>2.8195608000000001</c:v>
                </c:pt>
                <c:pt idx="19">
                  <c:v>2.4148187999999999</c:v>
                </c:pt>
                <c:pt idx="20">
                  <c:v>2.1742544000000001</c:v>
                </c:pt>
                <c:pt idx="21">
                  <c:v>2.5511940000000002</c:v>
                </c:pt>
                <c:pt idx="22">
                  <c:v>2.5359908</c:v>
                </c:pt>
                <c:pt idx="23">
                  <c:v>3.4806955555555561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9-4E63-8B73-171B1F12A7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(Sheet1!$E$21,Sheet1!$E$19)</c:f>
              <c:numCache>
                <c:formatCode>General</c:formatCode>
                <c:ptCount val="2"/>
                <c:pt idx="0">
                  <c:v>90.656154224262707</c:v>
                </c:pt>
                <c:pt idx="1">
                  <c:v>85.977894147887753</c:v>
                </c:pt>
              </c:numCache>
            </c:numRef>
          </c:xVal>
          <c:yVal>
            <c:numRef>
              <c:f>(Sheet1!$H$19,Sheet1!$H$21)</c:f>
              <c:numCache>
                <c:formatCode>General</c:formatCode>
                <c:ptCount val="2"/>
                <c:pt idx="0">
                  <c:v>2.7316744444444438</c:v>
                </c:pt>
                <c:pt idx="1">
                  <c:v>2.4148187999999999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69-4E63-8B73-171B1F12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</c:f>
              <c:numCache>
                <c:formatCode>General</c:formatCode>
                <c:ptCount val="24"/>
                <c:pt idx="0">
                  <c:v>67.985340194287602</c:v>
                </c:pt>
                <c:pt idx="1">
                  <c:v>68.750672112482462</c:v>
                </c:pt>
                <c:pt idx="2">
                  <c:v>71.576437293314711</c:v>
                </c:pt>
                <c:pt idx="3">
                  <c:v>94.550130162734831</c:v>
                </c:pt>
                <c:pt idx="4">
                  <c:v>83.66423321457259</c:v>
                </c:pt>
                <c:pt idx="5">
                  <c:v>86.700808537321478</c:v>
                </c:pt>
                <c:pt idx="6">
                  <c:v>98.495600299079726</c:v>
                </c:pt>
                <c:pt idx="7">
                  <c:v>86.947398545904107</c:v>
                </c:pt>
                <c:pt idx="8">
                  <c:v>87.220196456914863</c:v>
                </c:pt>
                <c:pt idx="9">
                  <c:v>120.1575413736763</c:v>
                </c:pt>
                <c:pt idx="10">
                  <c:v>110.186358842193</c:v>
                </c:pt>
                <c:pt idx="11">
                  <c:v>114.49671178178779</c:v>
                </c:pt>
                <c:pt idx="12">
                  <c:v>92.684744398684799</c:v>
                </c:pt>
                <c:pt idx="13">
                  <c:v>101.7289521078588</c:v>
                </c:pt>
                <c:pt idx="14">
                  <c:v>104.08483739492689</c:v>
                </c:pt>
                <c:pt idx="15">
                  <c:v>98.557740870209656</c:v>
                </c:pt>
                <c:pt idx="16">
                  <c:v>111.382225593594</c:v>
                </c:pt>
                <c:pt idx="17">
                  <c:v>85.977894147887753</c:v>
                </c:pt>
                <c:pt idx="18">
                  <c:v>91.341999533550862</c:v>
                </c:pt>
                <c:pt idx="19">
                  <c:v>90.656154224262707</c:v>
                </c:pt>
                <c:pt idx="20">
                  <c:v>82.040544385683788</c:v>
                </c:pt>
                <c:pt idx="21">
                  <c:v>112.3487456636211</c:v>
                </c:pt>
                <c:pt idx="22">
                  <c:v>88.232711370486754</c:v>
                </c:pt>
                <c:pt idx="23">
                  <c:v>126.1567492312838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3.0195932557613445</c:v>
                </c:pt>
                <c:pt idx="1">
                  <c:v>3.1471272100655709</c:v>
                </c:pt>
                <c:pt idx="2">
                  <c:v>3.1672123152930616</c:v>
                </c:pt>
                <c:pt idx="3">
                  <c:v>3.0845805633518317</c:v>
                </c:pt>
                <c:pt idx="4">
                  <c:v>2.7582860782054195</c:v>
                </c:pt>
                <c:pt idx="5">
                  <c:v>3.0033435078215551</c:v>
                </c:pt>
                <c:pt idx="6">
                  <c:v>2.2967544745822268</c:v>
                </c:pt>
                <c:pt idx="7">
                  <c:v>1.1918418353733928</c:v>
                </c:pt>
                <c:pt idx="8">
                  <c:v>0.76953047687439646</c:v>
                </c:pt>
                <c:pt idx="9">
                  <c:v>2.47284482608032</c:v>
                </c:pt>
                <c:pt idx="10">
                  <c:v>3.0475589471417819</c:v>
                </c:pt>
                <c:pt idx="11">
                  <c:v>3.0076874156585722</c:v>
                </c:pt>
                <c:pt idx="12">
                  <c:v>2.906049550976991</c:v>
                </c:pt>
                <c:pt idx="13">
                  <c:v>2.4454941538620778</c:v>
                </c:pt>
                <c:pt idx="14">
                  <c:v>2.1674050395484148</c:v>
                </c:pt>
                <c:pt idx="15">
                  <c:v>3.3172963295175775</c:v>
                </c:pt>
                <c:pt idx="16">
                  <c:v>2.226796015961277</c:v>
                </c:pt>
                <c:pt idx="17">
                  <c:v>2.9587009986398121</c:v>
                </c:pt>
                <c:pt idx="18">
                  <c:v>2.9205743030115783</c:v>
                </c:pt>
                <c:pt idx="19">
                  <c:v>3.0961587261500245</c:v>
                </c:pt>
                <c:pt idx="20">
                  <c:v>3.2005199276108223</c:v>
                </c:pt>
                <c:pt idx="21">
                  <c:v>3.0369966900322249</c:v>
                </c:pt>
                <c:pt idx="22">
                  <c:v>3.0435921140353144</c:v>
                </c:pt>
                <c:pt idx="23">
                  <c:v>2.6337620505865766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4-4096-97E7-5A7525C69F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(Sheet1!$E$21,Sheet1!$E$19)</c:f>
              <c:numCache>
                <c:formatCode>General</c:formatCode>
                <c:ptCount val="2"/>
                <c:pt idx="0">
                  <c:v>90.656154224262707</c:v>
                </c:pt>
                <c:pt idx="1">
                  <c:v>85.977894147887753</c:v>
                </c:pt>
              </c:numCache>
            </c:numRef>
          </c:xVal>
          <c:yVal>
            <c:numRef>
              <c:f>(Sheet1!$L$19,Sheet1!$L$21)</c:f>
              <c:numCache>
                <c:formatCode>General</c:formatCode>
                <c:ptCount val="2"/>
                <c:pt idx="0">
                  <c:v>2.9587009986398121</c:v>
                </c:pt>
                <c:pt idx="1">
                  <c:v>3.0961587261500245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4-4096-97E7-5A7525C6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Sheet1!$H$50:$H$73</c:f>
              <c:numCache>
                <c:formatCode>General</c:formatCode>
                <c:ptCount val="24"/>
                <c:pt idx="0">
                  <c:v>1.9395204444444449</c:v>
                </c:pt>
                <c:pt idx="1">
                  <c:v>2.8351860000000002</c:v>
                </c:pt>
                <c:pt idx="2">
                  <c:v>1.8349528888888891</c:v>
                </c:pt>
                <c:pt idx="3">
                  <c:v>2.3568417777777779</c:v>
                </c:pt>
                <c:pt idx="4">
                  <c:v>2.4385457777777781</c:v>
                </c:pt>
                <c:pt idx="5">
                  <c:v>2.6696059999999999</c:v>
                </c:pt>
                <c:pt idx="6">
                  <c:v>2.5293603999999998</c:v>
                </c:pt>
                <c:pt idx="7">
                  <c:v>1.8023932</c:v>
                </c:pt>
                <c:pt idx="8">
                  <c:v>4.4643616000000002</c:v>
                </c:pt>
                <c:pt idx="9">
                  <c:v>2.4393611111111109</c:v>
                </c:pt>
                <c:pt idx="10">
                  <c:v>3.1290588000000001</c:v>
                </c:pt>
                <c:pt idx="11">
                  <c:v>2.9565256</c:v>
                </c:pt>
                <c:pt idx="12">
                  <c:v>1.584008888888889</c:v>
                </c:pt>
                <c:pt idx="13">
                  <c:v>4.6703644444444441</c:v>
                </c:pt>
                <c:pt idx="14">
                  <c:v>4.7063192000000003</c:v>
                </c:pt>
                <c:pt idx="15">
                  <c:v>2.3483236000000001</c:v>
                </c:pt>
                <c:pt idx="16">
                  <c:v>2.5423420000000001</c:v>
                </c:pt>
                <c:pt idx="17">
                  <c:v>2.3920737777777781</c:v>
                </c:pt>
                <c:pt idx="18">
                  <c:v>2.0765311111111111</c:v>
                </c:pt>
                <c:pt idx="19">
                  <c:v>2.161521333333333</c:v>
                </c:pt>
                <c:pt idx="20">
                  <c:v>3.2055020000000001</c:v>
                </c:pt>
                <c:pt idx="21">
                  <c:v>2.9580004</c:v>
                </c:pt>
                <c:pt idx="22">
                  <c:v>3.328874888888889</c:v>
                </c:pt>
                <c:pt idx="23">
                  <c:v>3.3094839999999999</c:v>
                </c:pt>
              </c:numCache>
            </c:numRef>
          </c:xVal>
          <c:yVal>
            <c:numRef>
              <c:f>Sheet1!$F$50:$F$73</c:f>
              <c:numCache>
                <c:formatCode>General</c:formatCode>
                <c:ptCount val="24"/>
                <c:pt idx="0">
                  <c:v>2.3388300000000002</c:v>
                </c:pt>
                <c:pt idx="1">
                  <c:v>3.388355999999999</c:v>
                </c:pt>
                <c:pt idx="2">
                  <c:v>2.220186</c:v>
                </c:pt>
                <c:pt idx="3">
                  <c:v>2.9498760000000002</c:v>
                </c:pt>
                <c:pt idx="4">
                  <c:v>2.91709</c:v>
                </c:pt>
                <c:pt idx="5">
                  <c:v>3.1293712</c:v>
                </c:pt>
                <c:pt idx="6">
                  <c:v>2.9860864</c:v>
                </c:pt>
                <c:pt idx="7">
                  <c:v>2.2229112</c:v>
                </c:pt>
                <c:pt idx="8">
                  <c:v>4.8855871999999998</c:v>
                </c:pt>
                <c:pt idx="9">
                  <c:v>2.8226640000000001</c:v>
                </c:pt>
                <c:pt idx="10">
                  <c:v>3.7106328</c:v>
                </c:pt>
                <c:pt idx="11">
                  <c:v>3.3095028000000002</c:v>
                </c:pt>
                <c:pt idx="12">
                  <c:v>1.85032</c:v>
                </c:pt>
                <c:pt idx="13">
                  <c:v>4.9819839999999997</c:v>
                </c:pt>
                <c:pt idx="14">
                  <c:v>5.2054387999999996</c:v>
                </c:pt>
                <c:pt idx="15">
                  <c:v>2.7736855999999999</c:v>
                </c:pt>
                <c:pt idx="16">
                  <c:v>3.0130756000000001</c:v>
                </c:pt>
                <c:pt idx="17">
                  <c:v>2.710313999999999</c:v>
                </c:pt>
                <c:pt idx="18">
                  <c:v>2.408544</c:v>
                </c:pt>
                <c:pt idx="19">
                  <c:v>2.472172</c:v>
                </c:pt>
                <c:pt idx="20">
                  <c:v>3.6632408000000001</c:v>
                </c:pt>
                <c:pt idx="21">
                  <c:v>3.5135412000000001</c:v>
                </c:pt>
                <c:pt idx="22">
                  <c:v>3.6476479999999998</c:v>
                </c:pt>
                <c:pt idx="23">
                  <c:v>3.7199244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F-4971-A983-6995A484A2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Sheet1!$H$63:$H$64</c:f>
              <c:numCache>
                <c:formatCode>General</c:formatCode>
                <c:ptCount val="2"/>
                <c:pt idx="0">
                  <c:v>4.6703644444444441</c:v>
                </c:pt>
                <c:pt idx="1">
                  <c:v>4.7063192000000003</c:v>
                </c:pt>
              </c:numCache>
            </c:numRef>
          </c:xVal>
          <c:yVal>
            <c:numRef>
              <c:f>Sheet1!$F$63:$F$64</c:f>
              <c:numCache>
                <c:formatCode>General</c:formatCode>
                <c:ptCount val="2"/>
                <c:pt idx="0">
                  <c:v>4.9819839999999997</c:v>
                </c:pt>
                <c:pt idx="1">
                  <c:v>5.2054387999999996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F-4971-A983-6995A484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Sheet1!$E$50:$E$73</c:f>
              <c:numCache>
                <c:formatCode>General</c:formatCode>
                <c:ptCount val="24"/>
                <c:pt idx="0">
                  <c:v>42.343646877549503</c:v>
                </c:pt>
                <c:pt idx="1">
                  <c:v>43.581652615831331</c:v>
                </c:pt>
                <c:pt idx="2">
                  <c:v>45.556105260537663</c:v>
                </c:pt>
                <c:pt idx="3">
                  <c:v>47.212376841013921</c:v>
                </c:pt>
                <c:pt idx="4">
                  <c:v>50.63615333303877</c:v>
                </c:pt>
                <c:pt idx="5">
                  <c:v>51.071498542238203</c:v>
                </c:pt>
                <c:pt idx="6">
                  <c:v>51.947413505295067</c:v>
                </c:pt>
                <c:pt idx="7">
                  <c:v>56.420887187116037</c:v>
                </c:pt>
                <c:pt idx="8">
                  <c:v>62.142828373449447</c:v>
                </c:pt>
                <c:pt idx="9">
                  <c:v>62.812040045378531</c:v>
                </c:pt>
                <c:pt idx="10">
                  <c:v>63.969605931121059</c:v>
                </c:pt>
                <c:pt idx="11">
                  <c:v>64.624440431030891</c:v>
                </c:pt>
                <c:pt idx="12">
                  <c:v>65.47017605529058</c:v>
                </c:pt>
                <c:pt idx="13">
                  <c:v>65.500614324732851</c:v>
                </c:pt>
                <c:pt idx="14">
                  <c:v>65.581161113478103</c:v>
                </c:pt>
                <c:pt idx="15">
                  <c:v>65.765307202688078</c:v>
                </c:pt>
                <c:pt idx="16">
                  <c:v>66.503584099270398</c:v>
                </c:pt>
                <c:pt idx="17">
                  <c:v>67.007189463491471</c:v>
                </c:pt>
                <c:pt idx="18">
                  <c:v>67.142499589589306</c:v>
                </c:pt>
                <c:pt idx="19">
                  <c:v>69.439235522833343</c:v>
                </c:pt>
                <c:pt idx="20">
                  <c:v>69.887120927206908</c:v>
                </c:pt>
                <c:pt idx="21">
                  <c:v>76.224901409392444</c:v>
                </c:pt>
                <c:pt idx="22">
                  <c:v>82.441001517181533</c:v>
                </c:pt>
                <c:pt idx="23">
                  <c:v>84.555844730356654</c:v>
                </c:pt>
              </c:numCache>
            </c:numRef>
          </c:xVal>
          <c:yVal>
            <c:numRef>
              <c:f>Sheet1!$H$50:$H$73</c:f>
              <c:numCache>
                <c:formatCode>General</c:formatCode>
                <c:ptCount val="24"/>
                <c:pt idx="0">
                  <c:v>1.9395204444444449</c:v>
                </c:pt>
                <c:pt idx="1">
                  <c:v>2.8351860000000002</c:v>
                </c:pt>
                <c:pt idx="2">
                  <c:v>1.8349528888888891</c:v>
                </c:pt>
                <c:pt idx="3">
                  <c:v>2.3568417777777779</c:v>
                </c:pt>
                <c:pt idx="4">
                  <c:v>2.4385457777777781</c:v>
                </c:pt>
                <c:pt idx="5">
                  <c:v>2.6696059999999999</c:v>
                </c:pt>
                <c:pt idx="6">
                  <c:v>2.5293603999999998</c:v>
                </c:pt>
                <c:pt idx="7">
                  <c:v>1.8023932</c:v>
                </c:pt>
                <c:pt idx="8">
                  <c:v>4.4643616000000002</c:v>
                </c:pt>
                <c:pt idx="9">
                  <c:v>2.4393611111111109</c:v>
                </c:pt>
                <c:pt idx="10">
                  <c:v>3.1290588000000001</c:v>
                </c:pt>
                <c:pt idx="11">
                  <c:v>2.9565256</c:v>
                </c:pt>
                <c:pt idx="12">
                  <c:v>1.584008888888889</c:v>
                </c:pt>
                <c:pt idx="13">
                  <c:v>4.6703644444444441</c:v>
                </c:pt>
                <c:pt idx="14">
                  <c:v>4.7063192000000003</c:v>
                </c:pt>
                <c:pt idx="15">
                  <c:v>2.3483236000000001</c:v>
                </c:pt>
                <c:pt idx="16">
                  <c:v>2.5423420000000001</c:v>
                </c:pt>
                <c:pt idx="17">
                  <c:v>2.3920737777777781</c:v>
                </c:pt>
                <c:pt idx="18">
                  <c:v>2.0765311111111111</c:v>
                </c:pt>
                <c:pt idx="19">
                  <c:v>2.161521333333333</c:v>
                </c:pt>
                <c:pt idx="20">
                  <c:v>3.2055020000000001</c:v>
                </c:pt>
                <c:pt idx="21">
                  <c:v>2.9580004</c:v>
                </c:pt>
                <c:pt idx="22">
                  <c:v>3.328874888888889</c:v>
                </c:pt>
                <c:pt idx="23">
                  <c:v>3.3094839999999999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0C6-8DA2-874403D079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Sheet1!$E$63:$E$64</c:f>
              <c:numCache>
                <c:formatCode>General</c:formatCode>
                <c:ptCount val="2"/>
                <c:pt idx="0">
                  <c:v>65.500614324732851</c:v>
                </c:pt>
                <c:pt idx="1">
                  <c:v>65.581161113478103</c:v>
                </c:pt>
              </c:numCache>
            </c:numRef>
          </c:xVal>
          <c:yVal>
            <c:numRef>
              <c:f>Sheet1!$H$63:$H$64</c:f>
              <c:numCache>
                <c:formatCode>General</c:formatCode>
                <c:ptCount val="2"/>
                <c:pt idx="0">
                  <c:v>4.6703644444444441</c:v>
                </c:pt>
                <c:pt idx="1">
                  <c:v>4.7063192000000003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4-40C6-8DA2-874403D0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Sheet1!$E$50:$E$73</c:f>
              <c:numCache>
                <c:formatCode>General</c:formatCode>
                <c:ptCount val="24"/>
                <c:pt idx="0">
                  <c:v>42.343646877549503</c:v>
                </c:pt>
                <c:pt idx="1">
                  <c:v>43.581652615831331</c:v>
                </c:pt>
                <c:pt idx="2">
                  <c:v>45.556105260537663</c:v>
                </c:pt>
                <c:pt idx="3">
                  <c:v>47.212376841013921</c:v>
                </c:pt>
                <c:pt idx="4">
                  <c:v>50.63615333303877</c:v>
                </c:pt>
                <c:pt idx="5">
                  <c:v>51.071498542238203</c:v>
                </c:pt>
                <c:pt idx="6">
                  <c:v>51.947413505295067</c:v>
                </c:pt>
                <c:pt idx="7">
                  <c:v>56.420887187116037</c:v>
                </c:pt>
                <c:pt idx="8">
                  <c:v>62.142828373449447</c:v>
                </c:pt>
                <c:pt idx="9">
                  <c:v>62.812040045378531</c:v>
                </c:pt>
                <c:pt idx="10">
                  <c:v>63.969605931121059</c:v>
                </c:pt>
                <c:pt idx="11">
                  <c:v>64.624440431030891</c:v>
                </c:pt>
                <c:pt idx="12">
                  <c:v>65.47017605529058</c:v>
                </c:pt>
                <c:pt idx="13">
                  <c:v>65.500614324732851</c:v>
                </c:pt>
                <c:pt idx="14">
                  <c:v>65.581161113478103</c:v>
                </c:pt>
                <c:pt idx="15">
                  <c:v>65.765307202688078</c:v>
                </c:pt>
                <c:pt idx="16">
                  <c:v>66.503584099270398</c:v>
                </c:pt>
                <c:pt idx="17">
                  <c:v>67.007189463491471</c:v>
                </c:pt>
                <c:pt idx="18">
                  <c:v>67.142499589589306</c:v>
                </c:pt>
                <c:pt idx="19">
                  <c:v>69.439235522833343</c:v>
                </c:pt>
                <c:pt idx="20">
                  <c:v>69.887120927206908</c:v>
                </c:pt>
                <c:pt idx="21">
                  <c:v>76.224901409392444</c:v>
                </c:pt>
                <c:pt idx="22">
                  <c:v>82.441001517181533</c:v>
                </c:pt>
                <c:pt idx="23">
                  <c:v>84.555844730356654</c:v>
                </c:pt>
              </c:numCache>
            </c:numRef>
          </c:xVal>
          <c:yVal>
            <c:numRef>
              <c:f>Sheet1!$L$50:$L$73</c:f>
              <c:numCache>
                <c:formatCode>General</c:formatCode>
                <c:ptCount val="24"/>
                <c:pt idx="0">
                  <c:v>0.4096910438893564</c:v>
                </c:pt>
                <c:pt idx="1">
                  <c:v>0.42434420357913405</c:v>
                </c:pt>
                <c:pt idx="2">
                  <c:v>0.40798031036787474</c:v>
                </c:pt>
                <c:pt idx="3">
                  <c:v>0.41651845407762833</c:v>
                </c:pt>
                <c:pt idx="4">
                  <c:v>0.41785513801268381</c:v>
                </c:pt>
                <c:pt idx="5">
                  <c:v>0.42163530161636009</c:v>
                </c:pt>
                <c:pt idx="6">
                  <c:v>0.41934087245154306</c:v>
                </c:pt>
                <c:pt idx="7">
                  <c:v>0.40744763126932204</c:v>
                </c:pt>
                <c:pt idx="8">
                  <c:v>0.45099764590636759</c:v>
                </c:pt>
                <c:pt idx="9">
                  <c:v>0.41786847693083207</c:v>
                </c:pt>
                <c:pt idx="10">
                  <c:v>0.42915198594853754</c:v>
                </c:pt>
                <c:pt idx="11">
                  <c:v>0.42632932908101973</c:v>
                </c:pt>
                <c:pt idx="12">
                  <c:v>0.40387484657909423</c:v>
                </c:pt>
                <c:pt idx="13">
                  <c:v>0.45436786881766356</c:v>
                </c:pt>
                <c:pt idx="14">
                  <c:v>0.45495609147677474</c:v>
                </c:pt>
                <c:pt idx="15">
                  <c:v>0.41637909601203171</c:v>
                </c:pt>
                <c:pt idx="16">
                  <c:v>0.41955325245951469</c:v>
                </c:pt>
                <c:pt idx="17">
                  <c:v>0.41709485239839461</c:v>
                </c:pt>
                <c:pt idx="18">
                  <c:v>0.41193254928767953</c:v>
                </c:pt>
                <c:pt idx="19">
                  <c:v>0.41332299607952816</c:v>
                </c:pt>
                <c:pt idx="20">
                  <c:v>0.43040260277738618</c:v>
                </c:pt>
                <c:pt idx="21">
                  <c:v>0.42635345692625881</c:v>
                </c:pt>
                <c:pt idx="22">
                  <c:v>0.43242099304712989</c:v>
                </c:pt>
                <c:pt idx="23">
                  <c:v>0.43210375656342981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C-4BBD-AF6F-927B87B595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Sheet1!$E$63:$E$64</c:f>
              <c:numCache>
                <c:formatCode>General</c:formatCode>
                <c:ptCount val="2"/>
                <c:pt idx="0">
                  <c:v>65.500614324732851</c:v>
                </c:pt>
                <c:pt idx="1">
                  <c:v>65.581161113478103</c:v>
                </c:pt>
              </c:numCache>
            </c:numRef>
          </c:xVal>
          <c:yVal>
            <c:numRef>
              <c:f>Sheet1!$L$63:$L$64</c:f>
              <c:numCache>
                <c:formatCode>General</c:formatCode>
                <c:ptCount val="2"/>
                <c:pt idx="0">
                  <c:v>0.45436786881766356</c:v>
                </c:pt>
                <c:pt idx="1">
                  <c:v>0.45495609147677474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C-4BBD-AF6F-927B87B5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Sheet1!$H$74:$H$97</c:f>
              <c:numCache>
                <c:formatCode>General</c:formatCode>
                <c:ptCount val="24"/>
                <c:pt idx="0">
                  <c:v>5.0228726666666672</c:v>
                </c:pt>
                <c:pt idx="1">
                  <c:v>4.3545777777777781</c:v>
                </c:pt>
                <c:pt idx="2">
                  <c:v>3.4310882222222219</c:v>
                </c:pt>
                <c:pt idx="3">
                  <c:v>2.2022412</c:v>
                </c:pt>
                <c:pt idx="4">
                  <c:v>2.2488883999999998</c:v>
                </c:pt>
                <c:pt idx="5">
                  <c:v>2.0934371999999999</c:v>
                </c:pt>
                <c:pt idx="6">
                  <c:v>5.0643555555555553</c:v>
                </c:pt>
                <c:pt idx="7">
                  <c:v>2.7353575999999999</c:v>
                </c:pt>
                <c:pt idx="8">
                  <c:v>2.2380066666666671</c:v>
                </c:pt>
                <c:pt idx="9">
                  <c:v>3.3541968</c:v>
                </c:pt>
                <c:pt idx="10">
                  <c:v>3.7892131999999998</c:v>
                </c:pt>
                <c:pt idx="11">
                  <c:v>3.3233923999999999</c:v>
                </c:pt>
                <c:pt idx="12">
                  <c:v>1.6862437777777779</c:v>
                </c:pt>
                <c:pt idx="13">
                  <c:v>3.1483851999999999</c:v>
                </c:pt>
                <c:pt idx="14">
                  <c:v>3.7127157777777779</c:v>
                </c:pt>
                <c:pt idx="15">
                  <c:v>3.2630623999999999</c:v>
                </c:pt>
                <c:pt idx="16">
                  <c:v>2.9372924</c:v>
                </c:pt>
                <c:pt idx="17">
                  <c:v>3.3970015</c:v>
                </c:pt>
                <c:pt idx="18">
                  <c:v>3.7406239999999999</c:v>
                </c:pt>
                <c:pt idx="19">
                  <c:v>3.3476656</c:v>
                </c:pt>
                <c:pt idx="20">
                  <c:v>3.6538928888888891</c:v>
                </c:pt>
                <c:pt idx="21">
                  <c:v>2.828100222222222</c:v>
                </c:pt>
                <c:pt idx="22">
                  <c:v>2.6745111111111108</c:v>
                </c:pt>
                <c:pt idx="23">
                  <c:v>8.9103342222222235</c:v>
                </c:pt>
              </c:numCache>
            </c:numRef>
          </c:xVal>
          <c:yVal>
            <c:numRef>
              <c:f>Sheet1!$F$74:$F$97</c:f>
              <c:numCache>
                <c:formatCode>General</c:formatCode>
                <c:ptCount val="24"/>
                <c:pt idx="0">
                  <c:v>6.0978906913085522</c:v>
                </c:pt>
                <c:pt idx="1">
                  <c:v>5.4151020000000001</c:v>
                </c:pt>
                <c:pt idx="2">
                  <c:v>4.4099300000000001</c:v>
                </c:pt>
                <c:pt idx="3">
                  <c:v>2.8416836000000001</c:v>
                </c:pt>
                <c:pt idx="4">
                  <c:v>2.8485229564567351</c:v>
                </c:pt>
                <c:pt idx="5">
                  <c:v>2.5579248387752198</c:v>
                </c:pt>
                <c:pt idx="6">
                  <c:v>6.3139900000000004</c:v>
                </c:pt>
                <c:pt idx="7">
                  <c:v>3.6494569284012002</c:v>
                </c:pt>
                <c:pt idx="8">
                  <c:v>2.5001660000000001</c:v>
                </c:pt>
                <c:pt idx="9">
                  <c:v>4.2457937146676317</c:v>
                </c:pt>
                <c:pt idx="10">
                  <c:v>4.9511488000000003</c:v>
                </c:pt>
                <c:pt idx="11">
                  <c:v>4.1585350756274719</c:v>
                </c:pt>
                <c:pt idx="12">
                  <c:v>1.944556</c:v>
                </c:pt>
                <c:pt idx="13">
                  <c:v>3.8343379645751692</c:v>
                </c:pt>
                <c:pt idx="14">
                  <c:v>4.1541560000000004</c:v>
                </c:pt>
                <c:pt idx="15">
                  <c:v>4.1735787999999996</c:v>
                </c:pt>
                <c:pt idx="16">
                  <c:v>3.9440324000000002</c:v>
                </c:pt>
                <c:pt idx="17">
                  <c:v>3.7332420000000002</c:v>
                </c:pt>
                <c:pt idx="18">
                  <c:v>4.4521208000000003</c:v>
                </c:pt>
                <c:pt idx="19">
                  <c:v>4.1228253723804489</c:v>
                </c:pt>
                <c:pt idx="20">
                  <c:v>4.0339840000000002</c:v>
                </c:pt>
                <c:pt idx="21">
                  <c:v>3.1444899999999998</c:v>
                </c:pt>
                <c:pt idx="22">
                  <c:v>2.896744</c:v>
                </c:pt>
                <c:pt idx="23">
                  <c:v>9.9933379999999996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02C-A470-13B3A6800EB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(Sheet1!$H$89,Sheet1!$H$91)</c:f>
              <c:numCache>
                <c:formatCode>General</c:formatCode>
                <c:ptCount val="2"/>
                <c:pt idx="0">
                  <c:v>3.2630623999999999</c:v>
                </c:pt>
                <c:pt idx="1">
                  <c:v>3.3970015</c:v>
                </c:pt>
              </c:numCache>
            </c:numRef>
          </c:xVal>
          <c:yVal>
            <c:numRef>
              <c:f>(Sheet1!$F$89,Sheet1!$F$91)</c:f>
              <c:numCache>
                <c:formatCode>General</c:formatCode>
                <c:ptCount val="2"/>
                <c:pt idx="0">
                  <c:v>4.1735787999999996</c:v>
                </c:pt>
                <c:pt idx="1">
                  <c:v>3.7332420000000002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7-402C-A470-13B3A6800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Sheet1!$E$74:$E$97</c:f>
              <c:numCache>
                <c:formatCode>General</c:formatCode>
                <c:ptCount val="24"/>
                <c:pt idx="0">
                  <c:v>26.000976165791041</c:v>
                </c:pt>
                <c:pt idx="1">
                  <c:v>26.402891498702029</c:v>
                </c:pt>
                <c:pt idx="2">
                  <c:v>26.677439432810719</c:v>
                </c:pt>
                <c:pt idx="3">
                  <c:v>29.167243224391878</c:v>
                </c:pt>
                <c:pt idx="4">
                  <c:v>29.536299152482709</c:v>
                </c:pt>
                <c:pt idx="5">
                  <c:v>30.39107239124121</c:v>
                </c:pt>
                <c:pt idx="6">
                  <c:v>30.896114880564621</c:v>
                </c:pt>
                <c:pt idx="7">
                  <c:v>31.03340539157508</c:v>
                </c:pt>
                <c:pt idx="8">
                  <c:v>33.149442663216128</c:v>
                </c:pt>
                <c:pt idx="9">
                  <c:v>33.20120752027735</c:v>
                </c:pt>
                <c:pt idx="10">
                  <c:v>34.934229569144499</c:v>
                </c:pt>
                <c:pt idx="11">
                  <c:v>35.026698768720877</c:v>
                </c:pt>
                <c:pt idx="12">
                  <c:v>36.372745875072482</c:v>
                </c:pt>
                <c:pt idx="13">
                  <c:v>37.514918378828199</c:v>
                </c:pt>
                <c:pt idx="14">
                  <c:v>37.758847395827253</c:v>
                </c:pt>
                <c:pt idx="15">
                  <c:v>38.633480213372621</c:v>
                </c:pt>
                <c:pt idx="16">
                  <c:v>39.39415574301394</c:v>
                </c:pt>
                <c:pt idx="17">
                  <c:v>40.106719721763866</c:v>
                </c:pt>
                <c:pt idx="18">
                  <c:v>40.210651591339541</c:v>
                </c:pt>
                <c:pt idx="19">
                  <c:v>40.30246277973032</c:v>
                </c:pt>
                <c:pt idx="20">
                  <c:v>43.314322053946412</c:v>
                </c:pt>
                <c:pt idx="21">
                  <c:v>44.96355464224046</c:v>
                </c:pt>
                <c:pt idx="22">
                  <c:v>45.130059218125403</c:v>
                </c:pt>
                <c:pt idx="23">
                  <c:v>61.008610759893543</c:v>
                </c:pt>
              </c:numCache>
            </c:numRef>
          </c:xVal>
          <c:yVal>
            <c:numRef>
              <c:f>Sheet1!$H$74:$H$97</c:f>
              <c:numCache>
                <c:formatCode>General</c:formatCode>
                <c:ptCount val="24"/>
                <c:pt idx="0">
                  <c:v>5.0228726666666672</c:v>
                </c:pt>
                <c:pt idx="1">
                  <c:v>4.3545777777777781</c:v>
                </c:pt>
                <c:pt idx="2">
                  <c:v>3.4310882222222219</c:v>
                </c:pt>
                <c:pt idx="3">
                  <c:v>2.2022412</c:v>
                </c:pt>
                <c:pt idx="4">
                  <c:v>2.2488883999999998</c:v>
                </c:pt>
                <c:pt idx="5">
                  <c:v>2.0934371999999999</c:v>
                </c:pt>
                <c:pt idx="6">
                  <c:v>5.0643555555555553</c:v>
                </c:pt>
                <c:pt idx="7">
                  <c:v>2.7353575999999999</c:v>
                </c:pt>
                <c:pt idx="8">
                  <c:v>2.2380066666666671</c:v>
                </c:pt>
                <c:pt idx="9">
                  <c:v>3.3541968</c:v>
                </c:pt>
                <c:pt idx="10">
                  <c:v>3.7892131999999998</c:v>
                </c:pt>
                <c:pt idx="11">
                  <c:v>3.3233923999999999</c:v>
                </c:pt>
                <c:pt idx="12">
                  <c:v>1.6862437777777779</c:v>
                </c:pt>
                <c:pt idx="13">
                  <c:v>3.1483851999999999</c:v>
                </c:pt>
                <c:pt idx="14">
                  <c:v>3.7127157777777779</c:v>
                </c:pt>
                <c:pt idx="15">
                  <c:v>3.2630623999999999</c:v>
                </c:pt>
                <c:pt idx="16">
                  <c:v>2.9372924</c:v>
                </c:pt>
                <c:pt idx="17">
                  <c:v>3.3970015</c:v>
                </c:pt>
                <c:pt idx="18">
                  <c:v>3.7406239999999999</c:v>
                </c:pt>
                <c:pt idx="19">
                  <c:v>3.3476656</c:v>
                </c:pt>
                <c:pt idx="20">
                  <c:v>3.6538928888888891</c:v>
                </c:pt>
                <c:pt idx="21">
                  <c:v>2.828100222222222</c:v>
                </c:pt>
                <c:pt idx="22">
                  <c:v>2.6745111111111108</c:v>
                </c:pt>
                <c:pt idx="23">
                  <c:v>8.9103342222222235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E-41EC-980C-849C504392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(Sheet1!$E$89,Sheet1!$E$91)</c:f>
              <c:numCache>
                <c:formatCode>General</c:formatCode>
                <c:ptCount val="2"/>
                <c:pt idx="0">
                  <c:v>38.633480213372621</c:v>
                </c:pt>
                <c:pt idx="1">
                  <c:v>40.106719721763866</c:v>
                </c:pt>
              </c:numCache>
            </c:numRef>
          </c:xVal>
          <c:yVal>
            <c:numRef>
              <c:f>(Sheet1!$H$89,Sheet1!$H$91)</c:f>
              <c:numCache>
                <c:formatCode>General</c:formatCode>
                <c:ptCount val="2"/>
                <c:pt idx="0">
                  <c:v>3.2630623999999999</c:v>
                </c:pt>
                <c:pt idx="1">
                  <c:v>3.3970015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E-41EC-980C-849C50439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Sheet1!$E$74:$E$97</c:f>
              <c:numCache>
                <c:formatCode>General</c:formatCode>
                <c:ptCount val="24"/>
                <c:pt idx="0">
                  <c:v>26.000976165791041</c:v>
                </c:pt>
                <c:pt idx="1">
                  <c:v>26.402891498702029</c:v>
                </c:pt>
                <c:pt idx="2">
                  <c:v>26.677439432810719</c:v>
                </c:pt>
                <c:pt idx="3">
                  <c:v>29.167243224391878</c:v>
                </c:pt>
                <c:pt idx="4">
                  <c:v>29.536299152482709</c:v>
                </c:pt>
                <c:pt idx="5">
                  <c:v>30.39107239124121</c:v>
                </c:pt>
                <c:pt idx="6">
                  <c:v>30.896114880564621</c:v>
                </c:pt>
                <c:pt idx="7">
                  <c:v>31.03340539157508</c:v>
                </c:pt>
                <c:pt idx="8">
                  <c:v>33.149442663216128</c:v>
                </c:pt>
                <c:pt idx="9">
                  <c:v>33.20120752027735</c:v>
                </c:pt>
                <c:pt idx="10">
                  <c:v>34.934229569144499</c:v>
                </c:pt>
                <c:pt idx="11">
                  <c:v>35.026698768720877</c:v>
                </c:pt>
                <c:pt idx="12">
                  <c:v>36.372745875072482</c:v>
                </c:pt>
                <c:pt idx="13">
                  <c:v>37.514918378828199</c:v>
                </c:pt>
                <c:pt idx="14">
                  <c:v>37.758847395827253</c:v>
                </c:pt>
                <c:pt idx="15">
                  <c:v>38.633480213372621</c:v>
                </c:pt>
                <c:pt idx="16">
                  <c:v>39.39415574301394</c:v>
                </c:pt>
                <c:pt idx="17">
                  <c:v>40.106719721763866</c:v>
                </c:pt>
                <c:pt idx="18">
                  <c:v>40.210651591339541</c:v>
                </c:pt>
                <c:pt idx="19">
                  <c:v>40.30246277973032</c:v>
                </c:pt>
                <c:pt idx="20">
                  <c:v>43.314322053946412</c:v>
                </c:pt>
                <c:pt idx="21">
                  <c:v>44.96355464224046</c:v>
                </c:pt>
                <c:pt idx="22">
                  <c:v>45.130059218125403</c:v>
                </c:pt>
                <c:pt idx="23">
                  <c:v>61.008610759893543</c:v>
                </c:pt>
              </c:numCache>
            </c:numRef>
          </c:xVal>
          <c:yVal>
            <c:numRef>
              <c:f>Sheet1!$L$74:$L$97</c:f>
              <c:numCache>
                <c:formatCode>General</c:formatCode>
                <c:ptCount val="24"/>
                <c:pt idx="0">
                  <c:v>0.91569082237346056</c:v>
                </c:pt>
                <c:pt idx="1">
                  <c:v>0.83139345651645247</c:v>
                </c:pt>
                <c:pt idx="2">
                  <c:v>0.71490635146134274</c:v>
                </c:pt>
                <c:pt idx="3">
                  <c:v>0.5599020730554618</c:v>
                </c:pt>
                <c:pt idx="4">
                  <c:v>0.56578605653338832</c:v>
                </c:pt>
                <c:pt idx="5">
                  <c:v>0.54617775651915679</c:v>
                </c:pt>
                <c:pt idx="6">
                  <c:v>0.92092339009111246</c:v>
                </c:pt>
                <c:pt idx="7">
                  <c:v>0.62714829768227087</c:v>
                </c:pt>
                <c:pt idx="8">
                  <c:v>0.56441345669578746</c:v>
                </c:pt>
                <c:pt idx="9">
                  <c:v>0.70520742295224048</c:v>
                </c:pt>
                <c:pt idx="10">
                  <c:v>0.760079511957092</c:v>
                </c:pt>
                <c:pt idx="11">
                  <c:v>0.70132181822896777</c:v>
                </c:pt>
                <c:pt idx="12">
                  <c:v>0.49481520166750537</c:v>
                </c:pt>
                <c:pt idx="13">
                  <c:v>0.67924676392092342</c:v>
                </c:pt>
                <c:pt idx="14">
                  <c:v>0.75043028181124027</c:v>
                </c:pt>
                <c:pt idx="15">
                  <c:v>0.69371191402843024</c:v>
                </c:pt>
                <c:pt idx="16">
                  <c:v>0.6526199450012613</c:v>
                </c:pt>
                <c:pt idx="17">
                  <c:v>0.71060672125047919</c:v>
                </c:pt>
                <c:pt idx="18">
                  <c:v>0.75395056852628217</c:v>
                </c:pt>
                <c:pt idx="19">
                  <c:v>0.70438359059164757</c:v>
                </c:pt>
                <c:pt idx="20">
                  <c:v>0.74301048155857563</c:v>
                </c:pt>
                <c:pt idx="21">
                  <c:v>0.63884666450504168</c:v>
                </c:pt>
                <c:pt idx="22">
                  <c:v>0.61947324461773423</c:v>
                </c:pt>
                <c:pt idx="23">
                  <c:v>1.4060473617576825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4-4B13-86CC-13D5CF4E01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(Sheet1!$E$89,Sheet1!$E$91)</c:f>
              <c:numCache>
                <c:formatCode>General</c:formatCode>
                <c:ptCount val="2"/>
                <c:pt idx="0">
                  <c:v>38.633480213372621</c:v>
                </c:pt>
                <c:pt idx="1">
                  <c:v>40.106719721763866</c:v>
                </c:pt>
              </c:numCache>
            </c:numRef>
          </c:xVal>
          <c:yVal>
            <c:numRef>
              <c:f>(Sheet1!$L$89,Sheet1!$L$91)</c:f>
              <c:numCache>
                <c:formatCode>General</c:formatCode>
                <c:ptCount val="2"/>
                <c:pt idx="0">
                  <c:v>0.69371191402843024</c:v>
                </c:pt>
                <c:pt idx="1">
                  <c:v>0.71060672125047919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4-4B13-86CC-13D5CF4E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95250</xdr:rowOff>
    </xdr:from>
    <xdr:to>
      <xdr:col>47</xdr:col>
      <xdr:colOff>304800</xdr:colOff>
      <xdr:row>15</xdr:row>
      <xdr:rowOff>171450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EEB1767-8F60-C21B-48AE-00F1D413A53D}"/>
            </a:ext>
          </a:extLst>
        </xdr:cNvPr>
        <xdr:cNvGrpSpPr/>
      </xdr:nvGrpSpPr>
      <xdr:grpSpPr>
        <a:xfrm>
          <a:off x="11004176" y="285750"/>
          <a:ext cx="15466359" cy="2743200"/>
          <a:chOff x="24526875" y="285750"/>
          <a:chExt cx="15806738" cy="2743200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1E12C1E4-C1FC-4AF2-BF26-1F0204BA4193}"/>
              </a:ext>
            </a:extLst>
          </xdr:cNvPr>
          <xdr:cNvGraphicFramePr>
            <a:graphicFrameLocks/>
          </xdr:cNvGraphicFramePr>
        </xdr:nvGraphicFramePr>
        <xdr:xfrm>
          <a:off x="24526875" y="28575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A7637A93-D1CC-4027-B4A0-10FCA542972D}"/>
              </a:ext>
            </a:extLst>
          </xdr:cNvPr>
          <xdr:cNvGraphicFramePr>
            <a:graphicFrameLocks/>
          </xdr:cNvGraphicFramePr>
        </xdr:nvGraphicFramePr>
        <xdr:xfrm>
          <a:off x="30122813" y="28575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68BB0C96-7980-41F3-A018-F300A1B04F3E}"/>
              </a:ext>
            </a:extLst>
          </xdr:cNvPr>
          <xdr:cNvGraphicFramePr>
            <a:graphicFrameLocks/>
          </xdr:cNvGraphicFramePr>
        </xdr:nvGraphicFramePr>
        <xdr:xfrm>
          <a:off x="35694938" y="28575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22</xdr:col>
      <xdr:colOff>0</xdr:colOff>
      <xdr:row>48</xdr:row>
      <xdr:rowOff>45944</xdr:rowOff>
    </xdr:from>
    <xdr:to>
      <xdr:col>47</xdr:col>
      <xdr:colOff>304800</xdr:colOff>
      <xdr:row>62</xdr:row>
      <xdr:rowOff>122144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3C21461-2D60-A9E4-D1ED-E521B80A1000}"/>
            </a:ext>
          </a:extLst>
        </xdr:cNvPr>
        <xdr:cNvGrpSpPr/>
      </xdr:nvGrpSpPr>
      <xdr:grpSpPr>
        <a:xfrm>
          <a:off x="11004176" y="9189944"/>
          <a:ext cx="15466359" cy="2743200"/>
          <a:chOff x="24526875" y="9334500"/>
          <a:chExt cx="15806738" cy="274320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7529541-0799-4E96-A77C-27C70CDFC739}"/>
              </a:ext>
            </a:extLst>
          </xdr:cNvPr>
          <xdr:cNvGraphicFramePr>
            <a:graphicFrameLocks/>
          </xdr:cNvGraphicFramePr>
        </xdr:nvGraphicFramePr>
        <xdr:xfrm>
          <a:off x="24526875" y="933450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C25D9F4D-33C6-4056-BC7A-80896BCFD329}"/>
              </a:ext>
            </a:extLst>
          </xdr:cNvPr>
          <xdr:cNvGraphicFramePr>
            <a:graphicFrameLocks/>
          </xdr:cNvGraphicFramePr>
        </xdr:nvGraphicFramePr>
        <xdr:xfrm>
          <a:off x="30122813" y="9334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D443571D-7A58-42DD-AD60-2A5296BF054C}"/>
              </a:ext>
            </a:extLst>
          </xdr:cNvPr>
          <xdr:cNvGraphicFramePr>
            <a:graphicFrameLocks/>
          </xdr:cNvGraphicFramePr>
        </xdr:nvGraphicFramePr>
        <xdr:xfrm>
          <a:off x="35694938" y="9334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22</xdr:col>
      <xdr:colOff>0</xdr:colOff>
      <xdr:row>71</xdr:row>
      <xdr:rowOff>116541</xdr:rowOff>
    </xdr:from>
    <xdr:to>
      <xdr:col>47</xdr:col>
      <xdr:colOff>304800</xdr:colOff>
      <xdr:row>86</xdr:row>
      <xdr:rowOff>2241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F5AD99A-E8C8-100A-EB65-28DFD1166728}"/>
            </a:ext>
          </a:extLst>
        </xdr:cNvPr>
        <xdr:cNvGrpSpPr/>
      </xdr:nvGrpSpPr>
      <xdr:grpSpPr>
        <a:xfrm>
          <a:off x="11004176" y="13642041"/>
          <a:ext cx="15466359" cy="2743200"/>
          <a:chOff x="24526875" y="13906500"/>
          <a:chExt cx="15806738" cy="2743200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43E84E39-0BC4-4EAE-947E-1823C882D222}"/>
              </a:ext>
            </a:extLst>
          </xdr:cNvPr>
          <xdr:cNvGraphicFramePr>
            <a:graphicFrameLocks/>
          </xdr:cNvGraphicFramePr>
        </xdr:nvGraphicFramePr>
        <xdr:xfrm>
          <a:off x="24526875" y="1390650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D5222E51-8565-4A97-B673-1BAE13E26530}"/>
              </a:ext>
            </a:extLst>
          </xdr:cNvPr>
          <xdr:cNvGraphicFramePr>
            <a:graphicFrameLocks/>
          </xdr:cNvGraphicFramePr>
        </xdr:nvGraphicFramePr>
        <xdr:xfrm>
          <a:off x="30122813" y="13906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AE84C036-A5F6-4FE2-903D-5A1900DC4847}"/>
              </a:ext>
            </a:extLst>
          </xdr:cNvPr>
          <xdr:cNvGraphicFramePr>
            <a:graphicFrameLocks/>
          </xdr:cNvGraphicFramePr>
        </xdr:nvGraphicFramePr>
        <xdr:xfrm>
          <a:off x="35694938" y="13906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22</xdr:col>
      <xdr:colOff>0</xdr:colOff>
      <xdr:row>94</xdr:row>
      <xdr:rowOff>187138</xdr:rowOff>
    </xdr:from>
    <xdr:to>
      <xdr:col>47</xdr:col>
      <xdr:colOff>304800</xdr:colOff>
      <xdr:row>109</xdr:row>
      <xdr:rowOff>72838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20DE12D-8244-556F-2EB8-E306FBAB4386}"/>
            </a:ext>
          </a:extLst>
        </xdr:cNvPr>
        <xdr:cNvGrpSpPr/>
      </xdr:nvGrpSpPr>
      <xdr:grpSpPr>
        <a:xfrm>
          <a:off x="11004176" y="18094138"/>
          <a:ext cx="15466359" cy="2743200"/>
          <a:chOff x="24526875" y="18478500"/>
          <a:chExt cx="15806738" cy="2743200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65F05F86-356E-416A-B7B0-4A8B7F6A720E}"/>
              </a:ext>
            </a:extLst>
          </xdr:cNvPr>
          <xdr:cNvGraphicFramePr>
            <a:graphicFrameLocks/>
          </xdr:cNvGraphicFramePr>
        </xdr:nvGraphicFramePr>
        <xdr:xfrm>
          <a:off x="24526875" y="1847850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9E17B25F-55BB-4F84-AAE1-91EF88627421}"/>
              </a:ext>
            </a:extLst>
          </xdr:cNvPr>
          <xdr:cNvGraphicFramePr>
            <a:graphicFrameLocks/>
          </xdr:cNvGraphicFramePr>
        </xdr:nvGraphicFramePr>
        <xdr:xfrm>
          <a:off x="30122813" y="18478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9122D7F7-3CB6-40AD-A501-D7F6A3D0A8BD}"/>
              </a:ext>
            </a:extLst>
          </xdr:cNvPr>
          <xdr:cNvGraphicFramePr>
            <a:graphicFrameLocks/>
          </xdr:cNvGraphicFramePr>
        </xdr:nvGraphicFramePr>
        <xdr:xfrm>
          <a:off x="35694938" y="18478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22</xdr:col>
      <xdr:colOff>0</xdr:colOff>
      <xdr:row>118</xdr:row>
      <xdr:rowOff>67236</xdr:rowOff>
    </xdr:from>
    <xdr:to>
      <xdr:col>47</xdr:col>
      <xdr:colOff>304800</xdr:colOff>
      <xdr:row>132</xdr:row>
      <xdr:rowOff>143436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93214F4-1832-00FE-275B-E1674C1CDFB7}"/>
            </a:ext>
          </a:extLst>
        </xdr:cNvPr>
        <xdr:cNvGrpSpPr/>
      </xdr:nvGrpSpPr>
      <xdr:grpSpPr>
        <a:xfrm>
          <a:off x="11004176" y="22546236"/>
          <a:ext cx="15466359" cy="2743200"/>
          <a:chOff x="24526875" y="22669500"/>
          <a:chExt cx="15806738" cy="2743200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7338CDD6-4BFE-4679-B11F-96D93A61CFD8}"/>
              </a:ext>
            </a:extLst>
          </xdr:cNvPr>
          <xdr:cNvGraphicFramePr>
            <a:graphicFrameLocks/>
          </xdr:cNvGraphicFramePr>
        </xdr:nvGraphicFramePr>
        <xdr:xfrm>
          <a:off x="24526875" y="2266950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C5F07458-786D-4045-ADDD-E014D1C94772}"/>
              </a:ext>
            </a:extLst>
          </xdr:cNvPr>
          <xdr:cNvGraphicFramePr>
            <a:graphicFrameLocks/>
          </xdr:cNvGraphicFramePr>
        </xdr:nvGraphicFramePr>
        <xdr:xfrm>
          <a:off x="30122813" y="22669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E4F1647D-0061-45D0-88C1-3AE08DE25AA7}"/>
              </a:ext>
            </a:extLst>
          </xdr:cNvPr>
          <xdr:cNvGraphicFramePr>
            <a:graphicFrameLocks/>
          </xdr:cNvGraphicFramePr>
        </xdr:nvGraphicFramePr>
        <xdr:xfrm>
          <a:off x="35694938" y="22669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22</xdr:col>
      <xdr:colOff>0</xdr:colOff>
      <xdr:row>24</xdr:row>
      <xdr:rowOff>165847</xdr:rowOff>
    </xdr:from>
    <xdr:to>
      <xdr:col>47</xdr:col>
      <xdr:colOff>304800</xdr:colOff>
      <xdr:row>39</xdr:row>
      <xdr:rowOff>51547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6EB6E61-ED2B-7502-A08F-33EC72082BB1}"/>
            </a:ext>
          </a:extLst>
        </xdr:cNvPr>
        <xdr:cNvGrpSpPr/>
      </xdr:nvGrpSpPr>
      <xdr:grpSpPr>
        <a:xfrm>
          <a:off x="11004176" y="4737847"/>
          <a:ext cx="15466359" cy="2743200"/>
          <a:chOff x="24526875" y="6096000"/>
          <a:chExt cx="15806738" cy="2743200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AA8372C7-9FE7-4505-B8D2-FF85E1F4CF19}"/>
              </a:ext>
            </a:extLst>
          </xdr:cNvPr>
          <xdr:cNvGraphicFramePr>
            <a:graphicFrameLocks/>
          </xdr:cNvGraphicFramePr>
        </xdr:nvGraphicFramePr>
        <xdr:xfrm>
          <a:off x="24526875" y="609600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28231B68-20C7-40DC-9D67-6AE4573BE148}"/>
              </a:ext>
            </a:extLst>
          </xdr:cNvPr>
          <xdr:cNvGraphicFramePr>
            <a:graphicFrameLocks/>
          </xdr:cNvGraphicFramePr>
        </xdr:nvGraphicFramePr>
        <xdr:xfrm>
          <a:off x="30122813" y="60960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B565309A-EEEC-4CD7-8A15-EA7D6DA6D23C}"/>
              </a:ext>
            </a:extLst>
          </xdr:cNvPr>
          <xdr:cNvGraphicFramePr>
            <a:graphicFrameLocks/>
          </xdr:cNvGraphicFramePr>
        </xdr:nvGraphicFramePr>
        <xdr:xfrm>
          <a:off x="35694938" y="60960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A581-4A42-43F2-BB47-896E2300966E}">
  <dimension ref="A1:T157"/>
  <sheetViews>
    <sheetView tabSelected="1" zoomScale="85" zoomScaleNormal="85" workbookViewId="0">
      <pane ySplit="1" topLeftCell="A106" activePane="bottomLeft" state="frozen"/>
      <selection pane="bottomLeft" activeCell="D156" sqref="D156"/>
    </sheetView>
  </sheetViews>
  <sheetFormatPr defaultRowHeight="15" x14ac:dyDescent="0.25"/>
  <cols>
    <col min="1" max="1" width="11.7109375" style="1" bestFit="1" customWidth="1"/>
    <col min="2" max="2" width="16.42578125" style="1" bestFit="1" customWidth="1"/>
    <col min="3" max="3" width="11" style="1" bestFit="1" customWidth="1"/>
    <col min="4" max="4" width="14.5703125" style="1" bestFit="1" customWidth="1"/>
    <col min="5" max="5" width="12.85546875" style="1" bestFit="1" customWidth="1"/>
    <col min="6" max="6" width="12.85546875" style="1" customWidth="1"/>
    <col min="7" max="7" width="17.42578125" style="1" bestFit="1" customWidth="1"/>
    <col min="8" max="8" width="12.28515625" style="1" bestFit="1" customWidth="1"/>
    <col min="9" max="9" width="13.5703125" style="1" hidden="1" customWidth="1"/>
    <col min="10" max="10" width="15.5703125" style="1" bestFit="1" customWidth="1"/>
    <col min="11" max="11" width="21.85546875" style="1" hidden="1" customWidth="1"/>
    <col min="12" max="12" width="21.85546875" style="1" bestFit="1" customWidth="1"/>
    <col min="13" max="13" width="16.28515625" style="1" hidden="1" customWidth="1"/>
    <col min="14" max="14" width="18.28515625" style="1" hidden="1" customWidth="1"/>
    <col min="15" max="15" width="14.42578125" style="1" hidden="1" customWidth="1"/>
    <col min="16" max="16" width="21.140625" style="1" hidden="1" customWidth="1"/>
    <col min="17" max="17" width="23.140625" style="1" hidden="1" customWidth="1"/>
    <col min="18" max="18" width="25.140625" style="1" hidden="1" customWidth="1"/>
    <col min="19" max="19" width="21.140625" style="1" hidden="1" customWidth="1"/>
    <col min="20" max="20" width="28" style="1" hidden="1" customWidth="1"/>
    <col min="21" max="25" width="9.140625" style="1"/>
    <col min="26" max="26" width="9.5703125" style="1" bestFit="1" customWidth="1"/>
    <col min="27" max="16384" width="9.140625" style="1"/>
  </cols>
  <sheetData>
    <row r="1" spans="1:2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34</v>
      </c>
      <c r="H1" s="4" t="s">
        <v>6</v>
      </c>
      <c r="I1" s="4" t="s">
        <v>35</v>
      </c>
      <c r="J1" s="4" t="s">
        <v>7</v>
      </c>
      <c r="K1" s="4" t="s">
        <v>39</v>
      </c>
      <c r="L1" s="8" t="s">
        <v>38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</row>
    <row r="2" spans="1:20" x14ac:dyDescent="0.25">
      <c r="A2" s="5">
        <v>1864</v>
      </c>
      <c r="B2" s="5" t="s">
        <v>26</v>
      </c>
      <c r="C2" s="5" t="s">
        <v>17</v>
      </c>
      <c r="D2" s="5">
        <v>1</v>
      </c>
      <c r="E2" s="5">
        <v>67.985340194287602</v>
      </c>
      <c r="F2" s="5">
        <v>4.7780440000000004</v>
      </c>
      <c r="G2" s="5">
        <f t="shared" ref="G2:G25" si="0">H2*$D$147+$E$147</f>
        <v>5.6109041446502337</v>
      </c>
      <c r="H2" s="5">
        <v>2.5913108888888892</v>
      </c>
      <c r="I2" s="5">
        <f t="shared" ref="I2:I25" si="1">F2*$D$146+$E$146</f>
        <v>2.1987544335671245</v>
      </c>
      <c r="J2" s="5">
        <v>2.1867331111111099</v>
      </c>
      <c r="K2" s="5">
        <f>F2-I2</f>
        <v>2.5792895664328759</v>
      </c>
      <c r="L2" s="5">
        <f>G2-H2</f>
        <v>3.0195932557613445</v>
      </c>
      <c r="M2" s="5">
        <v>89.497269160299922</v>
      </c>
      <c r="N2" s="5">
        <v>5.6408918333333338</v>
      </c>
      <c r="O2" s="5">
        <v>3.6906633333333341</v>
      </c>
      <c r="P2" s="5">
        <v>1.9502284999999999</v>
      </c>
      <c r="Q2" s="5">
        <v>0.75963591774535622</v>
      </c>
      <c r="R2" s="5">
        <v>1.214987537462223E-2</v>
      </c>
      <c r="S2" s="5">
        <v>-1.2283642336341881E-2</v>
      </c>
      <c r="T2" s="5">
        <v>-1.6804202366538259E-2</v>
      </c>
    </row>
    <row r="3" spans="1:20" x14ac:dyDescent="0.25">
      <c r="A3" s="5">
        <v>1575</v>
      </c>
      <c r="B3" s="5" t="s">
        <v>25</v>
      </c>
      <c r="C3" s="5" t="s">
        <v>17</v>
      </c>
      <c r="D3" s="5">
        <v>1</v>
      </c>
      <c r="E3" s="5">
        <v>68.750672112482462</v>
      </c>
      <c r="F3" s="5">
        <v>4.3354320000000008</v>
      </c>
      <c r="G3" s="5">
        <f t="shared" si="0"/>
        <v>5.4444578767322378</v>
      </c>
      <c r="H3" s="5">
        <v>2.2973306666666669</v>
      </c>
      <c r="I3" s="5">
        <f t="shared" si="1"/>
        <v>1.8021369058739203</v>
      </c>
      <c r="J3" s="5">
        <v>2.038101333333334</v>
      </c>
      <c r="K3" s="5">
        <f t="shared" ref="K3:K25" si="2">F3-I3</f>
        <v>2.5332950941260806</v>
      </c>
      <c r="L3" s="5">
        <f t="shared" ref="L3:L25" si="3">G3-H3</f>
        <v>3.1471272100655709</v>
      </c>
      <c r="M3" s="5">
        <v>89.497269160299922</v>
      </c>
      <c r="N3" s="5">
        <v>5.6408918333333338</v>
      </c>
      <c r="O3" s="5">
        <v>3.6906633333333341</v>
      </c>
      <c r="P3" s="5">
        <v>1.9502284999999999</v>
      </c>
      <c r="Q3" s="5">
        <v>0.76818737328557019</v>
      </c>
      <c r="R3" s="5">
        <v>7.2043390006885262E-3</v>
      </c>
      <c r="S3" s="5">
        <v>-1.5568437782956791E-2</v>
      </c>
      <c r="T3" s="5">
        <v>-1.8464943293857051E-2</v>
      </c>
    </row>
    <row r="4" spans="1:20" x14ac:dyDescent="0.25">
      <c r="A4" s="5">
        <v>820</v>
      </c>
      <c r="B4" s="5" t="s">
        <v>25</v>
      </c>
      <c r="C4" s="5" t="s">
        <v>17</v>
      </c>
      <c r="D4" s="5">
        <v>1</v>
      </c>
      <c r="E4" s="5">
        <v>71.576437293314711</v>
      </c>
      <c r="F4" s="5">
        <v>3.53911</v>
      </c>
      <c r="G4" s="5">
        <f t="shared" si="0"/>
        <v>5.4182445375152835</v>
      </c>
      <c r="H4" s="5">
        <v>2.2510322222222219</v>
      </c>
      <c r="I4" s="5">
        <f t="shared" si="1"/>
        <v>1.0885655095093645</v>
      </c>
      <c r="J4" s="5">
        <v>1.2880777777777781</v>
      </c>
      <c r="K4" s="5">
        <f t="shared" si="2"/>
        <v>2.4505444904906355</v>
      </c>
      <c r="L4" s="5">
        <f t="shared" si="3"/>
        <v>3.1672123152930616</v>
      </c>
      <c r="M4" s="5">
        <v>89.497269160299922</v>
      </c>
      <c r="N4" s="5">
        <v>5.6408918333333338</v>
      </c>
      <c r="O4" s="5">
        <v>3.6906633333333341</v>
      </c>
      <c r="P4" s="5">
        <v>1.9502284999999999</v>
      </c>
      <c r="Q4" s="5">
        <v>0.79976113198619569</v>
      </c>
      <c r="R4" s="5">
        <v>-1.6933850021935771E-3</v>
      </c>
      <c r="S4" s="5">
        <v>-1.608575462266414E-2</v>
      </c>
      <c r="T4" s="5">
        <v>-2.6845350457031809E-2</v>
      </c>
    </row>
    <row r="5" spans="1:20" x14ac:dyDescent="0.25">
      <c r="A5" s="5">
        <v>488</v>
      </c>
      <c r="B5" s="5" t="s">
        <v>16</v>
      </c>
      <c r="C5" s="5" t="s">
        <v>17</v>
      </c>
      <c r="D5" s="5">
        <v>1</v>
      </c>
      <c r="E5" s="5">
        <v>94.550130162734831</v>
      </c>
      <c r="F5" s="5">
        <v>5.0959440000000003</v>
      </c>
      <c r="G5" s="5">
        <f t="shared" si="0"/>
        <v>5.5260883411296096</v>
      </c>
      <c r="H5" s="5">
        <v>2.4415077777777778</v>
      </c>
      <c r="I5" s="5">
        <f t="shared" si="1"/>
        <v>2.4836195344990246</v>
      </c>
      <c r="J5" s="5">
        <v>2.654436222222222</v>
      </c>
      <c r="K5" s="5">
        <f t="shared" ref="K5:K24" si="4">F5-I5</f>
        <v>2.6123244655009756</v>
      </c>
      <c r="L5" s="5">
        <f t="shared" ref="L5:L24" si="5">G5-H5</f>
        <v>3.0845805633518317</v>
      </c>
      <c r="M5">
        <v>100.1631248177268</v>
      </c>
      <c r="N5">
        <v>6.3893930999999986</v>
      </c>
      <c r="O5">
        <v>2.942361</v>
      </c>
      <c r="P5">
        <v>3.447032099999999</v>
      </c>
      <c r="Q5">
        <v>0.81906933849136787</v>
      </c>
      <c r="R5">
        <v>2.6305758778940209E-2</v>
      </c>
      <c r="S5">
        <v>-7.668556680892019E-3</v>
      </c>
      <c r="T5">
        <v>4.5986245021629049E-3</v>
      </c>
    </row>
    <row r="6" spans="1:20" x14ac:dyDescent="0.25">
      <c r="A6" s="5">
        <v>1854</v>
      </c>
      <c r="B6" s="5" t="s">
        <v>26</v>
      </c>
      <c r="C6" s="5" t="s">
        <v>17</v>
      </c>
      <c r="D6" s="5">
        <v>1</v>
      </c>
      <c r="E6" s="5">
        <v>83.66423321457259</v>
      </c>
      <c r="F6" s="5">
        <v>6.1418819999999998</v>
      </c>
      <c r="G6" s="5">
        <f t="shared" si="0"/>
        <v>5.9519396337609756</v>
      </c>
      <c r="H6" s="5">
        <v>3.1936535555555561</v>
      </c>
      <c r="I6" s="5">
        <f t="shared" si="1"/>
        <v>3.4208678325125792</v>
      </c>
      <c r="J6" s="5">
        <v>2.9482284444444442</v>
      </c>
      <c r="K6" s="5">
        <f t="shared" si="4"/>
        <v>2.7210141674874206</v>
      </c>
      <c r="L6" s="5">
        <f t="shared" si="5"/>
        <v>2.7582860782054195</v>
      </c>
      <c r="M6" s="5">
        <v>89.497269160299922</v>
      </c>
      <c r="N6" s="5">
        <v>5.6408918333333338</v>
      </c>
      <c r="O6" s="5">
        <v>3.6906633333333341</v>
      </c>
      <c r="P6" s="5">
        <v>1.9502284999999999</v>
      </c>
      <c r="Q6" s="5">
        <v>0.93482442536565347</v>
      </c>
      <c r="R6" s="5">
        <v>2.7388753753773771E-2</v>
      </c>
      <c r="S6" s="5">
        <v>-5.5533513194416717E-3</v>
      </c>
      <c r="T6" s="5">
        <v>-8.2956150042869242E-3</v>
      </c>
    </row>
    <row r="7" spans="1:20" x14ac:dyDescent="0.25">
      <c r="A7">
        <v>548</v>
      </c>
      <c r="B7" t="s">
        <v>16</v>
      </c>
      <c r="C7" t="s">
        <v>17</v>
      </c>
      <c r="D7">
        <v>1</v>
      </c>
      <c r="E7">
        <v>86.700808537321478</v>
      </c>
      <c r="F7">
        <v>5.0556147999999999</v>
      </c>
      <c r="G7" s="5">
        <f t="shared" si="0"/>
        <v>5.6321119078215549</v>
      </c>
      <c r="H7">
        <v>2.6287683999999998</v>
      </c>
      <c r="I7" s="5">
        <f t="shared" si="1"/>
        <v>2.4474811839847028</v>
      </c>
      <c r="J7">
        <v>2.4268464000000001</v>
      </c>
      <c r="K7" s="5">
        <f t="shared" si="4"/>
        <v>2.608133616015297</v>
      </c>
      <c r="L7" s="5">
        <f t="shared" si="5"/>
        <v>3.0033435078215551</v>
      </c>
      <c r="M7" s="5">
        <v>89.497269160299922</v>
      </c>
      <c r="N7" s="5">
        <v>5.6408918333333338</v>
      </c>
      <c r="O7" s="5">
        <v>3.6906633333333341</v>
      </c>
      <c r="P7" s="5">
        <v>1.9502284999999999</v>
      </c>
      <c r="Q7" s="5">
        <v>0.96067617430752483</v>
      </c>
      <c r="R7" s="5">
        <v>1.169278880221823E-2</v>
      </c>
      <c r="S7" s="5">
        <v>-1.0715286599094209E-2</v>
      </c>
      <c r="T7" s="5">
        <v>-1.882964467618993E-2</v>
      </c>
    </row>
    <row r="8" spans="1:20" x14ac:dyDescent="0.25">
      <c r="A8" s="5">
        <v>776</v>
      </c>
      <c r="B8" s="5" t="s">
        <v>16</v>
      </c>
      <c r="C8" s="5" t="s">
        <v>17</v>
      </c>
      <c r="D8" s="5">
        <v>1</v>
      </c>
      <c r="E8" s="5">
        <v>98.495600299079726</v>
      </c>
      <c r="F8" s="5">
        <v>6.7541539999999998</v>
      </c>
      <c r="G8" s="5">
        <f t="shared" si="0"/>
        <v>6.5542906968044496</v>
      </c>
      <c r="H8" s="5">
        <v>4.2575362222222228</v>
      </c>
      <c r="I8" s="5">
        <f t="shared" si="1"/>
        <v>3.9695149702218462</v>
      </c>
      <c r="J8" s="5">
        <v>2.4966177777777769</v>
      </c>
      <c r="K8" s="5">
        <f t="shared" si="4"/>
        <v>2.7846390297781536</v>
      </c>
      <c r="L8" s="5">
        <f t="shared" si="5"/>
        <v>2.2967544745822268</v>
      </c>
      <c r="M8">
        <v>100.1631248177268</v>
      </c>
      <c r="N8">
        <v>6.3893930999999986</v>
      </c>
      <c r="O8">
        <v>2.942361</v>
      </c>
      <c r="P8">
        <v>3.447032099999999</v>
      </c>
      <c r="Q8">
        <v>0.86559608334001625</v>
      </c>
      <c r="R8">
        <v>2.1098121727388421E-2</v>
      </c>
      <c r="S8">
        <v>-3.1308188574454381E-3</v>
      </c>
      <c r="T8">
        <v>-5.146750372835459E-3</v>
      </c>
    </row>
    <row r="9" spans="1:20" x14ac:dyDescent="0.25">
      <c r="A9" s="5">
        <v>400</v>
      </c>
      <c r="B9" s="5" t="s">
        <v>23</v>
      </c>
      <c r="C9" s="5" t="s">
        <v>17</v>
      </c>
      <c r="D9" s="5">
        <v>1</v>
      </c>
      <c r="E9" s="5">
        <v>86.947398545904107</v>
      </c>
      <c r="F9" s="5">
        <v>7.2152280000000006</v>
      </c>
      <c r="G9" s="5">
        <f t="shared" si="0"/>
        <v>7.9963269464845039</v>
      </c>
      <c r="H9" s="5">
        <v>6.8044851111111111</v>
      </c>
      <c r="I9" s="5">
        <f t="shared" si="1"/>
        <v>4.382676000568102</v>
      </c>
      <c r="J9" s="5">
        <v>0.41074288888888949</v>
      </c>
      <c r="K9" s="5">
        <f t="shared" si="4"/>
        <v>2.8325519994318986</v>
      </c>
      <c r="L9" s="5">
        <f t="shared" si="5"/>
        <v>1.1918418353733928</v>
      </c>
      <c r="M9" s="5">
        <v>89.497269160299922</v>
      </c>
      <c r="N9" s="5">
        <v>5.6408918333333338</v>
      </c>
      <c r="O9" s="5">
        <v>3.6906633333333341</v>
      </c>
      <c r="P9" s="5">
        <v>1.9502284999999999</v>
      </c>
      <c r="Q9" s="5">
        <v>0.971508956213751</v>
      </c>
      <c r="R9" s="5">
        <v>3.938181242551396E-2</v>
      </c>
      <c r="S9" s="5">
        <v>3.4792366370425938E-2</v>
      </c>
      <c r="T9" s="5">
        <v>-3.6648274022414343E-2</v>
      </c>
    </row>
    <row r="10" spans="1:20" x14ac:dyDescent="0.25">
      <c r="A10" s="5">
        <v>402</v>
      </c>
      <c r="B10" s="5" t="s">
        <v>23</v>
      </c>
      <c r="C10" s="5" t="s">
        <v>17</v>
      </c>
      <c r="D10" s="5">
        <v>1</v>
      </c>
      <c r="E10" s="5">
        <v>87.220196456914863</v>
      </c>
      <c r="F10" s="5">
        <v>7.9467419999999986</v>
      </c>
      <c r="G10" s="5">
        <f t="shared" si="0"/>
        <v>8.5474911435410643</v>
      </c>
      <c r="H10" s="5">
        <v>7.7779606666666679</v>
      </c>
      <c r="I10" s="5">
        <f t="shared" si="1"/>
        <v>5.0381739856045824</v>
      </c>
      <c r="J10" s="5">
        <v>0.16878133333333081</v>
      </c>
      <c r="K10" s="5">
        <f t="shared" si="4"/>
        <v>2.9085680143954162</v>
      </c>
      <c r="L10" s="5">
        <f t="shared" si="5"/>
        <v>0.76953047687439646</v>
      </c>
      <c r="M10" s="5">
        <v>89.497269160299922</v>
      </c>
      <c r="N10" s="5">
        <v>5.6408918333333338</v>
      </c>
      <c r="O10" s="5">
        <v>3.6906633333333341</v>
      </c>
      <c r="P10" s="5">
        <v>1.9502284999999999</v>
      </c>
      <c r="Q10" s="5">
        <v>0.97455707057042651</v>
      </c>
      <c r="R10" s="5">
        <v>4.7555402601654112E-2</v>
      </c>
      <c r="S10" s="5">
        <v>4.5669520105831543E-2</v>
      </c>
      <c r="T10" s="5">
        <v>-3.9351837581679802E-2</v>
      </c>
    </row>
    <row r="11" spans="1:20" x14ac:dyDescent="0.25">
      <c r="A11">
        <v>909</v>
      </c>
      <c r="B11" t="s">
        <v>16</v>
      </c>
      <c r="C11" t="s">
        <v>17</v>
      </c>
      <c r="D11">
        <v>1</v>
      </c>
      <c r="E11">
        <v>120.1575413736763</v>
      </c>
      <c r="F11">
        <v>7.4557979999999997</v>
      </c>
      <c r="G11" s="5">
        <f t="shared" si="0"/>
        <v>6.3244728260803189</v>
      </c>
      <c r="H11">
        <v>3.8516279999999989</v>
      </c>
      <c r="I11" s="5">
        <f t="shared" si="1"/>
        <v>4.5982469264290229</v>
      </c>
      <c r="J11">
        <v>3.6041699999999999</v>
      </c>
      <c r="K11" s="5">
        <f t="shared" si="4"/>
        <v>2.8575510735709768</v>
      </c>
      <c r="L11" s="5">
        <f t="shared" si="5"/>
        <v>2.47284482608032</v>
      </c>
      <c r="M11">
        <v>100.1631248177268</v>
      </c>
      <c r="N11">
        <v>6.3893930999999986</v>
      </c>
      <c r="O11">
        <v>2.942361</v>
      </c>
      <c r="P11">
        <v>3.447032099999999</v>
      </c>
      <c r="Q11">
        <v>0.88089016323172264</v>
      </c>
      <c r="R11">
        <v>2.9412634693267971E-2</v>
      </c>
      <c r="S11">
        <v>-4.0570838893005607E-3</v>
      </c>
      <c r="T11">
        <v>4.0940276248992089E-3</v>
      </c>
    </row>
    <row r="12" spans="1:20" x14ac:dyDescent="0.25">
      <c r="A12">
        <v>926</v>
      </c>
      <c r="B12" t="s">
        <v>16</v>
      </c>
      <c r="C12" t="s">
        <v>17</v>
      </c>
      <c r="D12">
        <v>1</v>
      </c>
      <c r="E12">
        <v>110.186358842193</v>
      </c>
      <c r="F12">
        <v>6.2049415999999997</v>
      </c>
      <c r="G12" s="5">
        <f t="shared" si="0"/>
        <v>5.5744057471417818</v>
      </c>
      <c r="H12">
        <v>2.5268467999999999</v>
      </c>
      <c r="I12" s="5">
        <f t="shared" si="1"/>
        <v>3.4773745305897261</v>
      </c>
      <c r="J12">
        <v>3.6780948000000002</v>
      </c>
      <c r="K12" s="5">
        <f t="shared" si="4"/>
        <v>2.7275670694102736</v>
      </c>
      <c r="L12" s="5">
        <f t="shared" si="5"/>
        <v>3.0475589471417819</v>
      </c>
      <c r="M12">
        <v>100.1631248177268</v>
      </c>
      <c r="N12">
        <v>6.3893930999999986</v>
      </c>
      <c r="O12">
        <v>2.942361</v>
      </c>
      <c r="P12">
        <v>3.447032099999999</v>
      </c>
      <c r="Q12">
        <v>0.90508512378418193</v>
      </c>
      <c r="R12">
        <v>3.0538454202246011E-2</v>
      </c>
      <c r="S12">
        <v>-5.2668304923593609E-3</v>
      </c>
      <c r="T12">
        <v>6.4295937369360512E-3</v>
      </c>
    </row>
    <row r="13" spans="1:20" x14ac:dyDescent="0.25">
      <c r="A13">
        <v>932</v>
      </c>
      <c r="B13" t="s">
        <v>16</v>
      </c>
      <c r="C13" t="s">
        <v>17</v>
      </c>
      <c r="D13">
        <v>1</v>
      </c>
      <c r="E13">
        <v>114.49671178178779</v>
      </c>
      <c r="F13">
        <v>6.1239052000000003</v>
      </c>
      <c r="G13" s="5">
        <f t="shared" si="0"/>
        <v>5.6264426156585721</v>
      </c>
      <c r="H13">
        <v>2.6187551999999998</v>
      </c>
      <c r="I13" s="5">
        <f t="shared" si="1"/>
        <v>3.4047591098122565</v>
      </c>
      <c r="J13">
        <v>3.50515</v>
      </c>
      <c r="K13" s="5">
        <f t="shared" si="4"/>
        <v>2.7191460901877438</v>
      </c>
      <c r="L13" s="5">
        <f t="shared" si="5"/>
        <v>3.0076874156585722</v>
      </c>
      <c r="M13">
        <v>100.1631248177268</v>
      </c>
      <c r="N13">
        <v>6.3893930999999986</v>
      </c>
      <c r="O13">
        <v>2.942361</v>
      </c>
      <c r="P13">
        <v>3.447032099999999</v>
      </c>
      <c r="Q13">
        <v>0.91193240725837699</v>
      </c>
      <c r="R13">
        <v>3.1144389770954021E-2</v>
      </c>
      <c r="S13">
        <v>-1.226002086331345E-3</v>
      </c>
      <c r="T13">
        <v>2.9947008996160439E-3</v>
      </c>
    </row>
    <row r="14" spans="1:20" x14ac:dyDescent="0.25">
      <c r="A14">
        <v>933</v>
      </c>
      <c r="B14" t="s">
        <v>16</v>
      </c>
      <c r="C14" t="s">
        <v>17</v>
      </c>
      <c r="D14">
        <v>1</v>
      </c>
      <c r="E14">
        <v>92.684744398684799</v>
      </c>
      <c r="F14">
        <v>6.4764624</v>
      </c>
      <c r="G14" s="5">
        <f t="shared" si="0"/>
        <v>5.7590915509769909</v>
      </c>
      <c r="H14">
        <v>2.8530419999999999</v>
      </c>
      <c r="I14" s="5">
        <f t="shared" si="1"/>
        <v>3.7206799728580817</v>
      </c>
      <c r="J14">
        <v>3.6234204000000001</v>
      </c>
      <c r="K14" s="5">
        <f t="shared" si="4"/>
        <v>2.7557824271419182</v>
      </c>
      <c r="L14" s="5">
        <f t="shared" si="5"/>
        <v>2.906049550976991</v>
      </c>
      <c r="M14">
        <v>100.1631248177268</v>
      </c>
      <c r="N14">
        <v>6.3893930999999986</v>
      </c>
      <c r="O14">
        <v>2.942361</v>
      </c>
      <c r="P14">
        <v>3.447032099999999</v>
      </c>
      <c r="Q14">
        <v>0.9253379880804351</v>
      </c>
      <c r="R14">
        <v>3.5283457923574457E-2</v>
      </c>
      <c r="S14">
        <v>-8.9173535832213319E-4</v>
      </c>
      <c r="T14">
        <v>6.7995023242272768E-3</v>
      </c>
    </row>
    <row r="15" spans="1:20" x14ac:dyDescent="0.25">
      <c r="A15">
        <v>1088</v>
      </c>
      <c r="B15" t="s">
        <v>16</v>
      </c>
      <c r="C15" t="s">
        <v>17</v>
      </c>
      <c r="D15">
        <v>1</v>
      </c>
      <c r="E15">
        <v>101.7289521078588</v>
      </c>
      <c r="F15">
        <v>7.3611000000000004</v>
      </c>
      <c r="G15" s="5">
        <f t="shared" si="0"/>
        <v>6.3601685538620778</v>
      </c>
      <c r="H15">
        <v>3.9146744</v>
      </c>
      <c r="I15" s="5">
        <f t="shared" si="1"/>
        <v>4.5133895645918143</v>
      </c>
      <c r="J15">
        <v>3.4464256</v>
      </c>
      <c r="K15" s="5">
        <f t="shared" si="4"/>
        <v>2.8477104354081861</v>
      </c>
      <c r="L15" s="5">
        <f t="shared" si="5"/>
        <v>2.4454941538620778</v>
      </c>
      <c r="M15" s="5">
        <v>89.497269160299922</v>
      </c>
      <c r="N15" s="5">
        <v>5.6408918333333338</v>
      </c>
      <c r="O15" s="5">
        <v>3.6906633333333341</v>
      </c>
      <c r="P15" s="5">
        <v>1.9502284999999999</v>
      </c>
      <c r="Q15" s="5">
        <v>1.0564582701778831</v>
      </c>
      <c r="R15" s="5">
        <v>1.5701939063075179E-2</v>
      </c>
      <c r="S15" s="5">
        <v>-1.3957471186279149E-2</v>
      </c>
      <c r="T15" s="5">
        <v>-1.157830982814804E-2</v>
      </c>
    </row>
    <row r="16" spans="1:20" x14ac:dyDescent="0.25">
      <c r="A16" s="7">
        <v>1089</v>
      </c>
      <c r="B16" s="7" t="s">
        <v>16</v>
      </c>
      <c r="C16" s="7" t="s">
        <v>17</v>
      </c>
      <c r="D16" s="7">
        <v>1</v>
      </c>
      <c r="E16" s="7">
        <v>104.08483739492689</v>
      </c>
      <c r="F16" s="7">
        <v>6.4511319999999994</v>
      </c>
      <c r="G16" s="7">
        <f t="shared" si="0"/>
        <v>6.7231063728817482</v>
      </c>
      <c r="H16" s="7">
        <v>4.5557013333333334</v>
      </c>
      <c r="I16" s="7">
        <f t="shared" si="1"/>
        <v>3.6979818069170767</v>
      </c>
      <c r="J16" s="7">
        <v>1.895430666666666</v>
      </c>
      <c r="K16" s="7">
        <f t="shared" si="4"/>
        <v>2.7531501930829227</v>
      </c>
      <c r="L16" s="7">
        <f t="shared" si="5"/>
        <v>2.1674050395484148</v>
      </c>
      <c r="M16" s="5">
        <v>89.497269160299922</v>
      </c>
      <c r="N16" s="5">
        <v>5.6408918333333338</v>
      </c>
      <c r="O16" s="5">
        <v>3.6906633333333341</v>
      </c>
      <c r="P16" s="5">
        <v>1.9502284999999999</v>
      </c>
      <c r="Q16" s="5">
        <v>1.100543080511907</v>
      </c>
      <c r="R16" s="5">
        <v>3.4229990427748151E-2</v>
      </c>
      <c r="S16" s="5">
        <v>6.3339685580076702E-3</v>
      </c>
      <c r="T16" s="5">
        <v>-1.334169820776189E-2</v>
      </c>
    </row>
    <row r="17" spans="1:20" x14ac:dyDescent="0.25">
      <c r="A17" s="5">
        <v>813</v>
      </c>
      <c r="B17" s="5" t="s">
        <v>24</v>
      </c>
      <c r="C17" s="5" t="s">
        <v>17</v>
      </c>
      <c r="D17" s="5">
        <v>1</v>
      </c>
      <c r="E17" s="5">
        <v>98.557740870209656</v>
      </c>
      <c r="F17" s="5">
        <v>4.7340200000000001</v>
      </c>
      <c r="G17" s="5">
        <f t="shared" si="0"/>
        <v>5.2223678850731332</v>
      </c>
      <c r="H17" s="5">
        <v>1.905071555555556</v>
      </c>
      <c r="I17" s="5">
        <f t="shared" si="1"/>
        <v>2.1593052319206132</v>
      </c>
      <c r="J17" s="5">
        <v>2.8289484444444439</v>
      </c>
      <c r="K17" s="5">
        <f t="shared" si="4"/>
        <v>2.5747147680793869</v>
      </c>
      <c r="L17" s="5">
        <f t="shared" si="5"/>
        <v>3.3172963295175775</v>
      </c>
      <c r="M17" s="5">
        <v>89.497269160299922</v>
      </c>
      <c r="N17" s="5">
        <v>5.6408918333333338</v>
      </c>
      <c r="O17" s="5">
        <v>3.6906633333333341</v>
      </c>
      <c r="P17" s="5">
        <v>1.9502284999999999</v>
      </c>
      <c r="Q17" s="5">
        <v>1.10123740975472</v>
      </c>
      <c r="R17" s="5">
        <v>1.1657972097426731E-2</v>
      </c>
      <c r="S17" s="5">
        <v>-1.9951354879662049E-2</v>
      </c>
      <c r="T17" s="5">
        <v>-9.6283931004135844E-3</v>
      </c>
    </row>
    <row r="18" spans="1:20" x14ac:dyDescent="0.25">
      <c r="A18" s="6">
        <v>1089</v>
      </c>
      <c r="B18" s="6" t="s">
        <v>16</v>
      </c>
      <c r="C18" s="6" t="s">
        <v>17</v>
      </c>
      <c r="D18" s="6">
        <v>1</v>
      </c>
      <c r="E18" s="6">
        <v>111.382225593594</v>
      </c>
      <c r="F18" s="6">
        <v>8.0254143999999989</v>
      </c>
      <c r="G18" s="7">
        <f t="shared" si="0"/>
        <v>6.645594415961277</v>
      </c>
      <c r="H18" s="6">
        <v>4.4187984</v>
      </c>
      <c r="I18" s="7">
        <f t="shared" si="1"/>
        <v>5.1086710638258932</v>
      </c>
      <c r="J18" s="6">
        <v>3.6066159999999989</v>
      </c>
      <c r="K18" s="7">
        <f t="shared" si="4"/>
        <v>2.9167433361741057</v>
      </c>
      <c r="L18" s="7">
        <f t="shared" si="5"/>
        <v>2.226796015961277</v>
      </c>
      <c r="M18">
        <v>100.1631248177268</v>
      </c>
      <c r="N18">
        <v>6.3893930999999986</v>
      </c>
      <c r="O18">
        <v>2.942361</v>
      </c>
      <c r="P18">
        <v>3.447032099999999</v>
      </c>
      <c r="Q18">
        <v>1.015632771970538</v>
      </c>
      <c r="R18">
        <v>4.4115426790458677E-2</v>
      </c>
      <c r="S18">
        <v>9.7072989862225356E-3</v>
      </c>
      <c r="T18">
        <v>5.0324368465668222E-3</v>
      </c>
    </row>
    <row r="19" spans="1:20" x14ac:dyDescent="0.25">
      <c r="A19" s="5">
        <v>1311</v>
      </c>
      <c r="B19" s="5" t="s">
        <v>16</v>
      </c>
      <c r="C19" s="5" t="s">
        <v>17</v>
      </c>
      <c r="D19" s="5">
        <v>1</v>
      </c>
      <c r="E19" s="5">
        <v>85.977894147887753</v>
      </c>
      <c r="F19" s="5">
        <v>4.7371359999999996</v>
      </c>
      <c r="G19" s="5">
        <f t="shared" si="0"/>
        <v>5.6903754430842559</v>
      </c>
      <c r="H19" s="5">
        <v>2.7316744444444438</v>
      </c>
      <c r="I19" s="5">
        <f t="shared" si="1"/>
        <v>2.162097429638461</v>
      </c>
      <c r="J19" s="5">
        <v>2.0054615555555548</v>
      </c>
      <c r="K19" s="5">
        <f t="shared" si="4"/>
        <v>2.5750385703615386</v>
      </c>
      <c r="L19" s="5">
        <f t="shared" si="5"/>
        <v>2.9587009986398121</v>
      </c>
      <c r="M19" s="5">
        <v>89.497269160299922</v>
      </c>
      <c r="N19" s="5">
        <v>5.6408918333333338</v>
      </c>
      <c r="O19" s="5">
        <v>3.6906633333333341</v>
      </c>
      <c r="P19" s="5">
        <v>1.9502284999999999</v>
      </c>
      <c r="Q19" s="5">
        <v>1.1629945625323941</v>
      </c>
      <c r="R19" s="5">
        <v>3.0844166448501891E-2</v>
      </c>
      <c r="S19" s="5">
        <v>9.6655239664421161E-3</v>
      </c>
      <c r="T19" s="5">
        <v>-2.0059077595442589E-2</v>
      </c>
    </row>
    <row r="20" spans="1:20" x14ac:dyDescent="0.25">
      <c r="A20">
        <v>1313</v>
      </c>
      <c r="B20" t="s">
        <v>16</v>
      </c>
      <c r="C20" t="s">
        <v>17</v>
      </c>
      <c r="D20">
        <v>1</v>
      </c>
      <c r="E20">
        <v>91.341999533550862</v>
      </c>
      <c r="F20">
        <v>6.0618804000000006</v>
      </c>
      <c r="G20" s="5">
        <f t="shared" si="0"/>
        <v>5.7401351030115784</v>
      </c>
      <c r="H20">
        <v>2.8195608000000001</v>
      </c>
      <c r="I20" s="5">
        <f t="shared" si="1"/>
        <v>3.349179679449624</v>
      </c>
      <c r="J20">
        <v>3.242319600000001</v>
      </c>
      <c r="K20" s="5">
        <f t="shared" si="4"/>
        <v>2.7127007205503766</v>
      </c>
      <c r="L20" s="5">
        <f t="shared" si="5"/>
        <v>2.9205743030115783</v>
      </c>
      <c r="M20">
        <v>100.1631248177268</v>
      </c>
      <c r="N20">
        <v>6.3893930999999986</v>
      </c>
      <c r="O20">
        <v>2.942361</v>
      </c>
      <c r="P20">
        <v>3.447032099999999</v>
      </c>
      <c r="Q20">
        <v>1.100069102703277</v>
      </c>
      <c r="R20">
        <v>3.2572671888353381E-2</v>
      </c>
      <c r="S20">
        <v>-4.1483749708901129E-3</v>
      </c>
      <c r="T20">
        <v>7.3453559015741717E-3</v>
      </c>
    </row>
    <row r="21" spans="1:20" x14ac:dyDescent="0.25">
      <c r="A21">
        <v>1316</v>
      </c>
      <c r="B21" t="s">
        <v>16</v>
      </c>
      <c r="C21" t="s">
        <v>17</v>
      </c>
      <c r="D21">
        <v>1</v>
      </c>
      <c r="E21">
        <v>90.656154224262707</v>
      </c>
      <c r="F21">
        <v>6.001188</v>
      </c>
      <c r="G21" s="5">
        <f t="shared" si="0"/>
        <v>5.5109775261500245</v>
      </c>
      <c r="H21">
        <v>2.4148187999999999</v>
      </c>
      <c r="I21" s="5">
        <f t="shared" si="1"/>
        <v>3.2947941913974086</v>
      </c>
      <c r="J21">
        <v>3.5863692</v>
      </c>
      <c r="K21" s="5">
        <f t="shared" si="4"/>
        <v>2.7063938086025914</v>
      </c>
      <c r="L21" s="5">
        <f t="shared" si="5"/>
        <v>3.0961587261500245</v>
      </c>
      <c r="M21">
        <v>100.1631248177268</v>
      </c>
      <c r="N21">
        <v>6.3893930999999986</v>
      </c>
      <c r="O21">
        <v>2.942361</v>
      </c>
      <c r="P21">
        <v>3.447032099999999</v>
      </c>
      <c r="Q21">
        <v>1.11200829443254</v>
      </c>
      <c r="R21">
        <v>5.0747751822339357E-2</v>
      </c>
      <c r="S21">
        <v>1.474032886540598E-2</v>
      </c>
      <c r="T21">
        <v>6.6317319992640613E-3</v>
      </c>
    </row>
    <row r="22" spans="1:20" x14ac:dyDescent="0.25">
      <c r="A22">
        <v>1318</v>
      </c>
      <c r="B22" t="s">
        <v>16</v>
      </c>
      <c r="C22" t="s">
        <v>17</v>
      </c>
      <c r="D22">
        <v>1</v>
      </c>
      <c r="E22">
        <v>82.040544385683788</v>
      </c>
      <c r="F22">
        <v>5.5772279999999999</v>
      </c>
      <c r="G22" s="5">
        <f t="shared" si="0"/>
        <v>5.3747743276108224</v>
      </c>
      <c r="H22">
        <v>2.1742544000000001</v>
      </c>
      <c r="I22" s="5">
        <f t="shared" si="1"/>
        <v>2.9148904223156595</v>
      </c>
      <c r="J22">
        <v>3.4029736000000002</v>
      </c>
      <c r="K22" s="5">
        <f t="shared" si="4"/>
        <v>2.6623375776843403</v>
      </c>
      <c r="L22" s="5">
        <f t="shared" si="5"/>
        <v>3.2005199276108223</v>
      </c>
      <c r="M22">
        <v>100.1631248177268</v>
      </c>
      <c r="N22">
        <v>6.3893930999999986</v>
      </c>
      <c r="O22">
        <v>2.942361</v>
      </c>
      <c r="P22">
        <v>3.447032099999999</v>
      </c>
      <c r="Q22">
        <v>1.1216577544687161</v>
      </c>
      <c r="R22">
        <v>3.4927035337268722E-2</v>
      </c>
      <c r="S22">
        <v>-3.9052994873296069E-3</v>
      </c>
      <c r="T22">
        <v>9.4566438669290119E-3</v>
      </c>
    </row>
    <row r="23" spans="1:20" x14ac:dyDescent="0.25">
      <c r="A23">
        <v>1322</v>
      </c>
      <c r="B23" t="s">
        <v>16</v>
      </c>
      <c r="C23" t="s">
        <v>17</v>
      </c>
      <c r="D23">
        <v>1</v>
      </c>
      <c r="E23">
        <v>112.3487456636211</v>
      </c>
      <c r="F23">
        <v>6.4407620000000012</v>
      </c>
      <c r="G23" s="5">
        <f t="shared" si="0"/>
        <v>5.5881906900322251</v>
      </c>
      <c r="H23">
        <v>2.5511940000000002</v>
      </c>
      <c r="I23" s="5">
        <f t="shared" si="1"/>
        <v>3.6886894159241121</v>
      </c>
      <c r="J23">
        <v>3.889568000000001</v>
      </c>
      <c r="K23" s="5">
        <f t="shared" si="4"/>
        <v>2.7520725840758891</v>
      </c>
      <c r="L23" s="5">
        <f t="shared" si="5"/>
        <v>3.0369966900322249</v>
      </c>
      <c r="M23">
        <v>100.1631248177268</v>
      </c>
      <c r="N23">
        <v>6.3893930999999986</v>
      </c>
      <c r="O23">
        <v>2.942361</v>
      </c>
      <c r="P23">
        <v>3.447032099999999</v>
      </c>
      <c r="Q23">
        <v>1.143102434055894</v>
      </c>
      <c r="R23">
        <v>3.1763627640308337E-2</v>
      </c>
      <c r="S23">
        <v>-3.2307877833173261E-3</v>
      </c>
      <c r="T23">
        <v>5.6187244659563432E-3</v>
      </c>
    </row>
    <row r="24" spans="1:20" x14ac:dyDescent="0.25">
      <c r="A24">
        <v>1323</v>
      </c>
      <c r="B24" t="s">
        <v>16</v>
      </c>
      <c r="C24" t="s">
        <v>17</v>
      </c>
      <c r="D24">
        <v>1</v>
      </c>
      <c r="E24">
        <v>88.232711370486754</v>
      </c>
      <c r="F24">
        <v>5.8884224000000014</v>
      </c>
      <c r="G24" s="5">
        <f t="shared" si="0"/>
        <v>5.5795829140353144</v>
      </c>
      <c r="H24">
        <v>2.5359908</v>
      </c>
      <c r="I24" s="5">
        <f t="shared" si="1"/>
        <v>3.1937467424334391</v>
      </c>
      <c r="J24">
        <v>3.352431600000001</v>
      </c>
      <c r="K24" s="5">
        <f t="shared" si="4"/>
        <v>2.6946756575665622</v>
      </c>
      <c r="L24" s="5">
        <f t="shared" si="5"/>
        <v>3.0435921140353144</v>
      </c>
      <c r="M24">
        <v>100.1631248177268</v>
      </c>
      <c r="N24">
        <v>6.3893930999999986</v>
      </c>
      <c r="O24">
        <v>2.942361</v>
      </c>
      <c r="P24">
        <v>3.447032099999999</v>
      </c>
      <c r="Q24">
        <v>1.199618538182935</v>
      </c>
      <c r="R24">
        <v>4.5060864546841849E-2</v>
      </c>
      <c r="S24">
        <v>9.0778617545593798E-3</v>
      </c>
      <c r="T24">
        <v>6.6073118346131514E-3</v>
      </c>
    </row>
    <row r="25" spans="1:20" x14ac:dyDescent="0.25">
      <c r="A25" s="5">
        <v>756</v>
      </c>
      <c r="B25" s="5" t="s">
        <v>24</v>
      </c>
      <c r="C25" s="5" t="s">
        <v>17</v>
      </c>
      <c r="D25" s="5">
        <v>1</v>
      </c>
      <c r="E25" s="5">
        <v>126.1567492312838</v>
      </c>
      <c r="F25" s="5">
        <v>5.9618779999999996</v>
      </c>
      <c r="G25" s="5">
        <f t="shared" si="0"/>
        <v>6.1144576061421327</v>
      </c>
      <c r="H25" s="5">
        <v>3.4806955555555561</v>
      </c>
      <c r="I25" s="5">
        <f t="shared" si="1"/>
        <v>3.2595691296873328</v>
      </c>
      <c r="J25" s="5">
        <v>2.4811824444444439</v>
      </c>
      <c r="K25" s="5">
        <f t="shared" si="2"/>
        <v>2.7023088703126668</v>
      </c>
      <c r="L25" s="5">
        <f t="shared" si="3"/>
        <v>2.6337620505865766</v>
      </c>
      <c r="M25" s="5">
        <v>89.497269160299922</v>
      </c>
      <c r="N25" s="5">
        <v>5.6408918333333338</v>
      </c>
      <c r="O25" s="5">
        <v>3.6906633333333341</v>
      </c>
      <c r="P25" s="5">
        <v>1.9502284999999999</v>
      </c>
      <c r="Q25" s="5">
        <v>1.4096156275486189</v>
      </c>
      <c r="R25" s="5">
        <v>2.5377474508173639E-2</v>
      </c>
      <c r="S25" s="5">
        <v>-2.34608027426738E-3</v>
      </c>
      <c r="T25" s="5">
        <v>-1.351416529506135E-2</v>
      </c>
    </row>
    <row r="26" spans="1:20" x14ac:dyDescent="0.25">
      <c r="A26" s="5">
        <v>675</v>
      </c>
      <c r="B26" s="5" t="s">
        <v>25</v>
      </c>
      <c r="C26" s="5" t="s">
        <v>18</v>
      </c>
      <c r="D26" s="5">
        <v>2</v>
      </c>
      <c r="E26" s="5">
        <v>87.935581633375449</v>
      </c>
      <c r="F26" s="5">
        <v>2.7263320000000002</v>
      </c>
      <c r="G26" s="5">
        <f t="shared" ref="G26:G49" si="6">$D$149*H26+$E$149</f>
        <v>2.6352048820996172</v>
      </c>
      <c r="H26" s="5">
        <v>2.2384513333333329</v>
      </c>
      <c r="I26" s="5">
        <f t="shared" ref="I26:I49" si="7">$D$148*F26+$E$148</f>
        <v>2.3508052650067537</v>
      </c>
      <c r="J26" s="5">
        <v>0.48788066666666691</v>
      </c>
      <c r="K26" s="5">
        <f t="shared" ref="K26" si="8">F26-I26</f>
        <v>0.37552673499324651</v>
      </c>
      <c r="L26" s="5">
        <f t="shared" ref="L26" si="9">G26-H26</f>
        <v>0.39675354876628433</v>
      </c>
      <c r="M26" s="5">
        <v>147.3628702648694</v>
      </c>
      <c r="N26" s="5">
        <v>5.0432106666666678</v>
      </c>
      <c r="O26" s="5">
        <v>4.4416698703703696</v>
      </c>
      <c r="P26" s="5">
        <v>0.6015407962962982</v>
      </c>
      <c r="Q26" s="5">
        <v>0.5967282089126007</v>
      </c>
      <c r="R26" s="5">
        <v>-1.164023113344107E-2</v>
      </c>
      <c r="S26" s="5">
        <v>-1.4950974645628039E-2</v>
      </c>
      <c r="T26" s="5">
        <v>-2.6830294473751629E-2</v>
      </c>
    </row>
    <row r="27" spans="1:20" x14ac:dyDescent="0.25">
      <c r="A27" s="5">
        <v>962</v>
      </c>
      <c r="B27" s="5" t="s">
        <v>25</v>
      </c>
      <c r="C27" s="5" t="s">
        <v>18</v>
      </c>
      <c r="D27" s="5">
        <v>2</v>
      </c>
      <c r="E27" s="5">
        <v>94.876840973548298</v>
      </c>
      <c r="F27" s="5">
        <v>2.4513820000000002</v>
      </c>
      <c r="G27" s="5">
        <f t="shared" si="6"/>
        <v>2.3045625901311313</v>
      </c>
      <c r="H27" s="5">
        <v>1.9541682222222221</v>
      </c>
      <c r="I27" s="5">
        <f t="shared" si="7"/>
        <v>2.1180158751865639</v>
      </c>
      <c r="J27" s="5">
        <v>0.49721377777777759</v>
      </c>
      <c r="K27" s="5">
        <f t="shared" ref="K27" si="10">F27-I27</f>
        <v>0.3333661248134363</v>
      </c>
      <c r="L27" s="5">
        <f t="shared" ref="L27:L49" si="11">G27-H27</f>
        <v>0.35039436790890921</v>
      </c>
      <c r="M27" s="5">
        <v>147.3628702648694</v>
      </c>
      <c r="N27" s="5">
        <v>5.0432106666666678</v>
      </c>
      <c r="O27" s="5">
        <v>4.4416698703703696</v>
      </c>
      <c r="P27" s="5">
        <v>0.6015407962962982</v>
      </c>
      <c r="Q27" s="5">
        <v>0.64383138576913634</v>
      </c>
      <c r="R27" s="5">
        <v>-1.3506033553723779E-2</v>
      </c>
      <c r="S27" s="5">
        <v>-1.6880111276857752E-2</v>
      </c>
      <c r="T27" s="5">
        <v>-2.6766960262804632E-2</v>
      </c>
    </row>
    <row r="28" spans="1:20" x14ac:dyDescent="0.25">
      <c r="A28" s="5">
        <v>488</v>
      </c>
      <c r="B28" s="5" t="s">
        <v>16</v>
      </c>
      <c r="C28" s="5" t="s">
        <v>18</v>
      </c>
      <c r="D28" s="5">
        <v>2</v>
      </c>
      <c r="E28" s="5">
        <v>181.98005003678449</v>
      </c>
      <c r="F28" s="5">
        <v>4.4854380000000003</v>
      </c>
      <c r="G28" s="5">
        <f t="shared" si="6"/>
        <v>4.5698952379460422</v>
      </c>
      <c r="H28" s="5">
        <v>3.9018797777777769</v>
      </c>
      <c r="I28" s="5">
        <f t="shared" si="7"/>
        <v>3.8401713765507965</v>
      </c>
      <c r="J28" s="5">
        <v>0.58355822222222287</v>
      </c>
      <c r="K28" s="5">
        <f t="shared" ref="K28:K49" si="12">F28-I28</f>
        <v>0.64526662344920371</v>
      </c>
      <c r="L28" s="5">
        <f t="shared" ref="L28:L48" si="13">G28-H28</f>
        <v>0.6680154601682653</v>
      </c>
      <c r="M28" s="5">
        <v>147.3628702648694</v>
      </c>
      <c r="N28" s="5">
        <v>5.0432106666666678</v>
      </c>
      <c r="O28" s="5">
        <v>4.4416698703703696</v>
      </c>
      <c r="P28" s="5">
        <v>0.6015407962962982</v>
      </c>
      <c r="Q28" s="5">
        <v>1.2349111394864549</v>
      </c>
      <c r="R28" s="5">
        <v>2.9700920965343561E-4</v>
      </c>
      <c r="S28" s="5">
        <v>-3.6629993133438289E-3</v>
      </c>
      <c r="T28" s="5">
        <v>-2.618102946294134E-2</v>
      </c>
    </row>
    <row r="29" spans="1:20" x14ac:dyDescent="0.25">
      <c r="A29">
        <v>548</v>
      </c>
      <c r="B29" t="s">
        <v>16</v>
      </c>
      <c r="C29" t="s">
        <v>18</v>
      </c>
      <c r="D29">
        <v>2</v>
      </c>
      <c r="E29">
        <v>115.58287889446279</v>
      </c>
      <c r="F29">
        <v>3.5573291999999999</v>
      </c>
      <c r="G29" s="5">
        <f t="shared" si="6"/>
        <v>3.436864639265317</v>
      </c>
      <c r="H29">
        <v>2.9277107999999998</v>
      </c>
      <c r="I29" s="5">
        <f t="shared" si="7"/>
        <v>3.0543780278010293</v>
      </c>
      <c r="J29">
        <v>0.62961840000000047</v>
      </c>
      <c r="K29" s="5">
        <f t="shared" si="12"/>
        <v>0.50295117219897056</v>
      </c>
      <c r="L29" s="5">
        <f t="shared" si="13"/>
        <v>0.50915383926531721</v>
      </c>
      <c r="M29">
        <v>140.47790659295441</v>
      </c>
      <c r="N29">
        <v>5.5891071999999999</v>
      </c>
      <c r="O29">
        <v>4.6453506000000004</v>
      </c>
      <c r="P29">
        <v>0.94375660000000039</v>
      </c>
      <c r="Q29">
        <v>0.82278332371063267</v>
      </c>
      <c r="R29">
        <v>-7.74514246679818E-3</v>
      </c>
      <c r="S29">
        <v>-1.2227117001230621E-2</v>
      </c>
      <c r="T29">
        <v>-2.858621898200614E-2</v>
      </c>
    </row>
    <row r="30" spans="1:20" x14ac:dyDescent="0.25">
      <c r="A30" s="5">
        <v>810</v>
      </c>
      <c r="B30" s="5" t="s">
        <v>23</v>
      </c>
      <c r="C30" s="5" t="s">
        <v>18</v>
      </c>
      <c r="D30" s="5">
        <v>2</v>
      </c>
      <c r="E30" s="5">
        <v>121.9049580952347</v>
      </c>
      <c r="F30" s="5">
        <v>1.958326</v>
      </c>
      <c r="G30" s="5">
        <f t="shared" si="6"/>
        <v>2.065508756322699</v>
      </c>
      <c r="H30" s="5">
        <v>1.748632</v>
      </c>
      <c r="I30" s="5">
        <f t="shared" si="7"/>
        <v>1.7005646826527088</v>
      </c>
      <c r="J30" s="5">
        <v>0.2096939999999998</v>
      </c>
      <c r="K30" s="5">
        <f t="shared" si="12"/>
        <v>0.25776131734729124</v>
      </c>
      <c r="L30" s="5">
        <f t="shared" si="13"/>
        <v>0.31687675632269907</v>
      </c>
      <c r="M30" s="5">
        <v>147.3628702648694</v>
      </c>
      <c r="N30" s="5">
        <v>5.0432106666666678</v>
      </c>
      <c r="O30" s="5">
        <v>4.4416698703703696</v>
      </c>
      <c r="P30" s="5">
        <v>0.6015407962962982</v>
      </c>
      <c r="Q30" s="5">
        <v>0.82724337464466635</v>
      </c>
      <c r="R30" s="5">
        <v>-1.685189672206315E-2</v>
      </c>
      <c r="S30" s="5">
        <v>-1.8274873891434899E-2</v>
      </c>
      <c r="T30" s="5">
        <v>-2.8718060816566849E-2</v>
      </c>
    </row>
    <row r="31" spans="1:20" x14ac:dyDescent="0.25">
      <c r="A31" s="5">
        <v>1851</v>
      </c>
      <c r="B31" s="5" t="s">
        <v>26</v>
      </c>
      <c r="C31" s="5" t="s">
        <v>18</v>
      </c>
      <c r="D31" s="5">
        <v>2</v>
      </c>
      <c r="E31" s="5">
        <v>122.7457765679564</v>
      </c>
      <c r="F31" s="5">
        <v>8.1599780000000006</v>
      </c>
      <c r="G31" s="5">
        <f t="shared" si="6"/>
        <v>8.2502991710283222</v>
      </c>
      <c r="H31" s="5">
        <v>7.066256222222222</v>
      </c>
      <c r="I31" s="5">
        <f t="shared" si="7"/>
        <v>6.9512603908074979</v>
      </c>
      <c r="J31" s="5">
        <v>1.093721777777779</v>
      </c>
      <c r="K31" s="5">
        <f t="shared" si="12"/>
        <v>1.2087176091925027</v>
      </c>
      <c r="L31" s="5">
        <f t="shared" si="13"/>
        <v>1.1840429488061002</v>
      </c>
      <c r="M31" s="5">
        <v>147.3628702648694</v>
      </c>
      <c r="N31" s="5">
        <v>5.0432106666666678</v>
      </c>
      <c r="O31" s="5">
        <v>4.4416698703703696</v>
      </c>
      <c r="P31" s="5">
        <v>0.6015407962962982</v>
      </c>
      <c r="Q31" s="5">
        <v>0.83294914348053639</v>
      </c>
      <c r="R31" s="5">
        <v>2.523232699625326E-2</v>
      </c>
      <c r="S31" s="5">
        <v>1.7810363948085651E-2</v>
      </c>
      <c r="T31" s="5">
        <v>-2.2719074937770992E-2</v>
      </c>
    </row>
    <row r="32" spans="1:20" x14ac:dyDescent="0.25">
      <c r="A32" s="5">
        <v>776</v>
      </c>
      <c r="B32" s="5" t="s">
        <v>16</v>
      </c>
      <c r="C32" s="5" t="s">
        <v>18</v>
      </c>
      <c r="D32" s="5">
        <v>2</v>
      </c>
      <c r="E32" s="5">
        <v>163.9097243617372</v>
      </c>
      <c r="F32" s="5">
        <v>3.4539520000000001</v>
      </c>
      <c r="G32" s="5">
        <f t="shared" si="6"/>
        <v>3.730593650824741</v>
      </c>
      <c r="H32" s="5">
        <v>3.1802562222222219</v>
      </c>
      <c r="I32" s="5">
        <f t="shared" si="7"/>
        <v>2.9668526038718799</v>
      </c>
      <c r="J32" s="5">
        <v>0.27369577777777732</v>
      </c>
      <c r="K32" s="5">
        <f t="shared" si="12"/>
        <v>0.48709939612812025</v>
      </c>
      <c r="L32" s="5">
        <f t="shared" si="13"/>
        <v>0.55033742860251911</v>
      </c>
      <c r="M32" s="5">
        <v>147.3628702648694</v>
      </c>
      <c r="N32" s="5">
        <v>5.0432106666666678</v>
      </c>
      <c r="O32" s="5">
        <v>4.4416698703703696</v>
      </c>
      <c r="P32" s="5">
        <v>0.6015407962962982</v>
      </c>
      <c r="Q32" s="5">
        <v>1.1122864536170241</v>
      </c>
      <c r="R32" s="5">
        <v>-6.7026237246536396E-3</v>
      </c>
      <c r="S32" s="5">
        <v>-8.5599150307054134E-3</v>
      </c>
      <c r="T32" s="5">
        <v>-2.8283746679886829E-2</v>
      </c>
    </row>
    <row r="33" spans="1:20" x14ac:dyDescent="0.25">
      <c r="A33">
        <v>909</v>
      </c>
      <c r="B33" t="s">
        <v>16</v>
      </c>
      <c r="C33" t="s">
        <v>18</v>
      </c>
      <c r="D33">
        <v>2</v>
      </c>
      <c r="E33">
        <v>170.34555700519601</v>
      </c>
      <c r="F33">
        <v>5.5890088000000002</v>
      </c>
      <c r="G33" s="5">
        <f t="shared" si="6"/>
        <v>5.7324321449538278</v>
      </c>
      <c r="H33">
        <v>4.9014179999999996</v>
      </c>
      <c r="I33" s="5">
        <f t="shared" si="7"/>
        <v>4.7745215244154213</v>
      </c>
      <c r="J33">
        <v>0.68759080000000061</v>
      </c>
      <c r="K33" s="5">
        <f t="shared" si="12"/>
        <v>0.8144872755845789</v>
      </c>
      <c r="L33" s="5">
        <f t="shared" si="13"/>
        <v>0.83101414495382819</v>
      </c>
      <c r="M33">
        <v>140.47790659295441</v>
      </c>
      <c r="N33">
        <v>5.5891071999999999</v>
      </c>
      <c r="O33">
        <v>4.6453506000000004</v>
      </c>
      <c r="P33">
        <v>0.94375660000000039</v>
      </c>
      <c r="Q33">
        <v>1.21261457503624</v>
      </c>
      <c r="R33">
        <v>6.7174847838124699E-3</v>
      </c>
      <c r="S33">
        <v>1.8228304094961721E-3</v>
      </c>
      <c r="T33">
        <v>-2.817353914212228E-2</v>
      </c>
    </row>
    <row r="34" spans="1:20" x14ac:dyDescent="0.25">
      <c r="A34">
        <v>926</v>
      </c>
      <c r="B34" t="s">
        <v>16</v>
      </c>
      <c r="C34" t="s">
        <v>18</v>
      </c>
      <c r="D34">
        <v>2</v>
      </c>
      <c r="E34">
        <v>130.97548096186171</v>
      </c>
      <c r="F34">
        <v>3.389543600000001</v>
      </c>
      <c r="G34" s="5">
        <f t="shared" si="6"/>
        <v>3.4819160776039646</v>
      </c>
      <c r="H34">
        <v>2.9664456000000001</v>
      </c>
      <c r="I34" s="5">
        <f t="shared" si="7"/>
        <v>2.9123205357311468</v>
      </c>
      <c r="J34">
        <v>0.42309800000000092</v>
      </c>
      <c r="K34" s="5">
        <f t="shared" si="12"/>
        <v>0.47722306426885419</v>
      </c>
      <c r="L34" s="5">
        <f t="shared" si="13"/>
        <v>0.51547047760396447</v>
      </c>
      <c r="M34">
        <v>140.47790659295441</v>
      </c>
      <c r="N34">
        <v>5.5891071999999999</v>
      </c>
      <c r="O34">
        <v>4.6453506000000004</v>
      </c>
      <c r="P34">
        <v>0.94375660000000039</v>
      </c>
      <c r="Q34">
        <v>0.9323564405139757</v>
      </c>
      <c r="R34">
        <v>-8.9395338417079129E-3</v>
      </c>
      <c r="S34">
        <v>-1.195138111549994E-2</v>
      </c>
      <c r="T34">
        <v>-3.005634624264656E-2</v>
      </c>
    </row>
    <row r="35" spans="1:20" x14ac:dyDescent="0.25">
      <c r="A35">
        <v>932</v>
      </c>
      <c r="B35" t="s">
        <v>16</v>
      </c>
      <c r="C35" t="s">
        <v>18</v>
      </c>
      <c r="D35">
        <v>2</v>
      </c>
      <c r="E35">
        <v>152.6130542265409</v>
      </c>
      <c r="F35">
        <v>5.89778</v>
      </c>
      <c r="G35" s="5">
        <f t="shared" si="6"/>
        <v>5.9697587880429079</v>
      </c>
      <c r="H35">
        <v>5.1054691999999999</v>
      </c>
      <c r="I35" s="5">
        <f t="shared" si="7"/>
        <v>5.0359459988363993</v>
      </c>
      <c r="J35">
        <v>0.79231080000000009</v>
      </c>
      <c r="K35" s="5">
        <f t="shared" si="12"/>
        <v>0.86183400116360076</v>
      </c>
      <c r="L35" s="5">
        <f t="shared" si="13"/>
        <v>0.86428958804290801</v>
      </c>
      <c r="M35">
        <v>140.47790659295441</v>
      </c>
      <c r="N35">
        <v>5.5891071999999999</v>
      </c>
      <c r="O35">
        <v>4.6453506000000004</v>
      </c>
      <c r="P35">
        <v>0.94375660000000039</v>
      </c>
      <c r="Q35">
        <v>1.0863847414010019</v>
      </c>
      <c r="R35">
        <v>8.9154902032318253E-3</v>
      </c>
      <c r="S35">
        <v>3.275380528934202E-3</v>
      </c>
      <c r="T35">
        <v>-2.742808384214096E-2</v>
      </c>
    </row>
    <row r="36" spans="1:20" x14ac:dyDescent="0.25">
      <c r="A36">
        <v>933</v>
      </c>
      <c r="B36" t="s">
        <v>16</v>
      </c>
      <c r="C36" t="s">
        <v>18</v>
      </c>
      <c r="D36">
        <v>2</v>
      </c>
      <c r="E36">
        <v>153.04050167929779</v>
      </c>
      <c r="F36">
        <v>5.2805799999999996</v>
      </c>
      <c r="G36" s="5">
        <f t="shared" si="6"/>
        <v>4.9804382834079277</v>
      </c>
      <c r="H36">
        <v>4.2548608000000003</v>
      </c>
      <c r="I36" s="5">
        <f t="shared" si="7"/>
        <v>4.5133869466559258</v>
      </c>
      <c r="J36">
        <v>1.0257191999999991</v>
      </c>
      <c r="K36" s="5">
        <f t="shared" si="12"/>
        <v>0.76719305334407384</v>
      </c>
      <c r="L36" s="5">
        <f t="shared" si="13"/>
        <v>0.72557748340792738</v>
      </c>
      <c r="M36">
        <v>140.47790659295441</v>
      </c>
      <c r="N36">
        <v>5.5891071999999999</v>
      </c>
      <c r="O36">
        <v>4.6453506000000004</v>
      </c>
      <c r="P36">
        <v>0.94375660000000039</v>
      </c>
      <c r="Q36">
        <v>1.089427550502617</v>
      </c>
      <c r="R36">
        <v>4.5219167583456831E-3</v>
      </c>
      <c r="S36">
        <v>-2.779723940017654E-3</v>
      </c>
      <c r="T36">
        <v>-2.5766552818075241E-2</v>
      </c>
    </row>
    <row r="37" spans="1:20" x14ac:dyDescent="0.25">
      <c r="A37">
        <v>1088</v>
      </c>
      <c r="B37" t="s">
        <v>16</v>
      </c>
      <c r="C37" t="s">
        <v>18</v>
      </c>
      <c r="D37">
        <v>2</v>
      </c>
      <c r="E37">
        <v>138.389842801144</v>
      </c>
      <c r="F37">
        <v>5.2015631999999998</v>
      </c>
      <c r="G37" s="5">
        <f t="shared" si="6"/>
        <v>5.2125059711495663</v>
      </c>
      <c r="H37">
        <v>4.4543903999999994</v>
      </c>
      <c r="I37" s="5">
        <f t="shared" si="7"/>
        <v>4.4464865187325069</v>
      </c>
      <c r="J37">
        <v>0.74717280000000041</v>
      </c>
      <c r="K37" s="5">
        <f t="shared" si="12"/>
        <v>0.75507668126749294</v>
      </c>
      <c r="L37" s="5">
        <f t="shared" si="13"/>
        <v>0.75811557114956685</v>
      </c>
      <c r="M37">
        <v>140.47790659295441</v>
      </c>
      <c r="N37">
        <v>5.5891071999999999</v>
      </c>
      <c r="O37">
        <v>4.6453506000000004</v>
      </c>
      <c r="P37">
        <v>0.94375660000000039</v>
      </c>
      <c r="Q37">
        <v>0.98513599866019685</v>
      </c>
      <c r="R37">
        <v>3.9594311553322707E-3</v>
      </c>
      <c r="S37">
        <v>-1.3593610883832581E-3</v>
      </c>
      <c r="T37">
        <v>-2.7749401272723049E-2</v>
      </c>
    </row>
    <row r="38" spans="1:20" x14ac:dyDescent="0.25">
      <c r="A38" s="6">
        <v>1089</v>
      </c>
      <c r="B38" s="6" t="s">
        <v>16</v>
      </c>
      <c r="C38" s="6" t="s">
        <v>18</v>
      </c>
      <c r="D38" s="6">
        <v>2</v>
      </c>
      <c r="E38" s="6">
        <v>150.22115351542581</v>
      </c>
      <c r="F38" s="6">
        <v>7.5380784000000007</v>
      </c>
      <c r="G38" s="7">
        <f t="shared" si="6"/>
        <v>7.519860533869462</v>
      </c>
      <c r="H38" s="6">
        <v>6.4382320000000011</v>
      </c>
      <c r="I38" s="7">
        <f t="shared" si="7"/>
        <v>6.4247223714824573</v>
      </c>
      <c r="J38" s="6">
        <v>1.0998463999999999</v>
      </c>
      <c r="K38" s="7">
        <f t="shared" si="12"/>
        <v>1.1133560285175435</v>
      </c>
      <c r="L38" s="7">
        <f t="shared" si="13"/>
        <v>1.0816285338694609</v>
      </c>
      <c r="M38">
        <v>140.47790659295441</v>
      </c>
      <c r="N38">
        <v>5.5891071999999999</v>
      </c>
      <c r="O38">
        <v>4.6453506000000004</v>
      </c>
      <c r="P38">
        <v>0.94375660000000039</v>
      </c>
      <c r="Q38">
        <v>1.069357859600679</v>
      </c>
      <c r="R38">
        <v>2.059204803202189E-2</v>
      </c>
      <c r="S38">
        <v>1.2762728627463211E-2</v>
      </c>
      <c r="T38">
        <v>-2.5238874111879899E-2</v>
      </c>
    </row>
    <row r="39" spans="1:20" x14ac:dyDescent="0.25">
      <c r="A39" s="7">
        <v>1089</v>
      </c>
      <c r="B39" s="7" t="s">
        <v>16</v>
      </c>
      <c r="C39" s="7" t="s">
        <v>18</v>
      </c>
      <c r="D39" s="7">
        <v>2</v>
      </c>
      <c r="E39" s="7">
        <v>160.18807390321709</v>
      </c>
      <c r="F39" s="7">
        <v>7.0971920000000006</v>
      </c>
      <c r="G39" s="7">
        <f t="shared" si="6"/>
        <v>7.4333580690316774</v>
      </c>
      <c r="H39" s="7">
        <v>6.3638579999999996</v>
      </c>
      <c r="I39" s="7">
        <f t="shared" si="7"/>
        <v>6.05144113476298</v>
      </c>
      <c r="J39" s="7">
        <v>0.73333400000000193</v>
      </c>
      <c r="K39" s="7">
        <f t="shared" si="12"/>
        <v>1.0457508652370207</v>
      </c>
      <c r="L39" s="7">
        <f t="shared" si="13"/>
        <v>1.0695000690316778</v>
      </c>
      <c r="M39" s="5">
        <v>147.3628702648694</v>
      </c>
      <c r="N39" s="5">
        <v>5.0432106666666678</v>
      </c>
      <c r="O39" s="5">
        <v>4.4416698703703696</v>
      </c>
      <c r="P39" s="5">
        <v>0.6015407962962982</v>
      </c>
      <c r="Q39" s="5">
        <v>1.08703144567757</v>
      </c>
      <c r="R39" s="5">
        <v>1.8020293204499941E-2</v>
      </c>
      <c r="S39" s="5">
        <v>1.3043910763781251E-2</v>
      </c>
      <c r="T39" s="5">
        <v>-2.5164655545219908E-2</v>
      </c>
    </row>
    <row r="40" spans="1:20" x14ac:dyDescent="0.25">
      <c r="A40" s="5">
        <v>1311</v>
      </c>
      <c r="B40" s="5" t="s">
        <v>16</v>
      </c>
      <c r="C40" s="5" t="s">
        <v>18</v>
      </c>
      <c r="D40" s="5">
        <v>2</v>
      </c>
      <c r="E40" s="5">
        <v>136.66821296302109</v>
      </c>
      <c r="F40" s="5">
        <v>3.2891059999999999</v>
      </c>
      <c r="G40" s="5">
        <f t="shared" si="6"/>
        <v>3.3644434853629974</v>
      </c>
      <c r="H40" s="5">
        <v>2.8654437777777781</v>
      </c>
      <c r="I40" s="5">
        <f t="shared" si="7"/>
        <v>2.8272839559202554</v>
      </c>
      <c r="J40" s="5">
        <v>0.42366222222222222</v>
      </c>
      <c r="K40" s="5">
        <f t="shared" si="12"/>
        <v>0.46182204407974448</v>
      </c>
      <c r="L40" s="5">
        <f t="shared" si="13"/>
        <v>0.49899970758521928</v>
      </c>
      <c r="M40" s="5">
        <v>147.3628702648694</v>
      </c>
      <c r="N40" s="5">
        <v>5.0432106666666678</v>
      </c>
      <c r="O40" s="5">
        <v>4.4416698703703696</v>
      </c>
      <c r="P40" s="5">
        <v>0.6015407962962982</v>
      </c>
      <c r="Q40" s="5">
        <v>0.92742637760362734</v>
      </c>
      <c r="R40" s="5">
        <v>-7.8212637165573397E-3</v>
      </c>
      <c r="S40" s="5">
        <v>-1.0696222798588881E-2</v>
      </c>
      <c r="T40" s="5">
        <v>-2.7266078903907059E-2</v>
      </c>
    </row>
    <row r="41" spans="1:20" x14ac:dyDescent="0.25">
      <c r="A41">
        <v>1313</v>
      </c>
      <c r="B41" t="s">
        <v>16</v>
      </c>
      <c r="C41" t="s">
        <v>18</v>
      </c>
      <c r="D41">
        <v>2</v>
      </c>
      <c r="E41">
        <v>151.03191400849019</v>
      </c>
      <c r="F41">
        <v>7.1553495999999992</v>
      </c>
      <c r="G41" s="5">
        <f t="shared" si="6"/>
        <v>6.6312459536226287</v>
      </c>
      <c r="H41">
        <v>5.6742096000000002</v>
      </c>
      <c r="I41" s="5">
        <f t="shared" si="7"/>
        <v>6.100680895510048</v>
      </c>
      <c r="J41">
        <v>1.481139999999999</v>
      </c>
      <c r="K41" s="5">
        <f t="shared" si="12"/>
        <v>1.0546687044899512</v>
      </c>
      <c r="L41" s="5">
        <f t="shared" si="13"/>
        <v>0.95703635362262851</v>
      </c>
      <c r="M41">
        <v>140.47790659295441</v>
      </c>
      <c r="N41">
        <v>5.5891071999999999</v>
      </c>
      <c r="O41">
        <v>4.6453506000000004</v>
      </c>
      <c r="P41">
        <v>0.94375660000000039</v>
      </c>
      <c r="Q41">
        <v>1.0751293044686161</v>
      </c>
      <c r="R41">
        <v>1.7867571213692101E-2</v>
      </c>
      <c r="S41">
        <v>7.3239915439599988E-3</v>
      </c>
      <c r="T41">
        <v>-2.2524613846706482E-2</v>
      </c>
    </row>
    <row r="42" spans="1:20" x14ac:dyDescent="0.25">
      <c r="A42">
        <v>1316</v>
      </c>
      <c r="B42" t="s">
        <v>16</v>
      </c>
      <c r="C42" t="s">
        <v>18</v>
      </c>
      <c r="D42">
        <v>2</v>
      </c>
      <c r="E42">
        <v>103.71504866446961</v>
      </c>
      <c r="F42">
        <v>2.7200443999999999</v>
      </c>
      <c r="G42" s="5">
        <f t="shared" si="6"/>
        <v>2.6366357732588188</v>
      </c>
      <c r="H42">
        <v>2.2396815999999999</v>
      </c>
      <c r="I42" s="5">
        <f t="shared" si="7"/>
        <v>2.345481800495266</v>
      </c>
      <c r="J42">
        <v>0.48036279999999998</v>
      </c>
      <c r="K42" s="5">
        <f t="shared" si="12"/>
        <v>0.37456259950473392</v>
      </c>
      <c r="L42" s="5">
        <f t="shared" si="13"/>
        <v>0.39695417325881888</v>
      </c>
      <c r="M42">
        <v>140.47790659295441</v>
      </c>
      <c r="N42">
        <v>5.5891071999999999</v>
      </c>
      <c r="O42">
        <v>4.6453506000000004</v>
      </c>
      <c r="P42">
        <v>0.94375660000000039</v>
      </c>
      <c r="Q42">
        <v>0.73830149651213128</v>
      </c>
      <c r="R42">
        <v>-1.370540212831277E-2</v>
      </c>
      <c r="S42">
        <v>-1.7124892150981511E-2</v>
      </c>
      <c r="T42">
        <v>-2.9648703493769829E-2</v>
      </c>
    </row>
    <row r="43" spans="1:20" x14ac:dyDescent="0.25">
      <c r="A43">
        <v>1318</v>
      </c>
      <c r="B43" t="s">
        <v>16</v>
      </c>
      <c r="C43" t="s">
        <v>18</v>
      </c>
      <c r="D43">
        <v>2</v>
      </c>
      <c r="E43">
        <v>125.2784872320818</v>
      </c>
      <c r="F43">
        <v>6.0944491999999997</v>
      </c>
      <c r="G43" s="5">
        <f t="shared" si="6"/>
        <v>5.8860062953440782</v>
      </c>
      <c r="H43">
        <v>5.0334595999999996</v>
      </c>
      <c r="I43" s="5">
        <f t="shared" si="7"/>
        <v>5.2024581030896258</v>
      </c>
      <c r="J43">
        <v>1.0609896000000001</v>
      </c>
      <c r="K43" s="5">
        <f t="shared" si="12"/>
        <v>0.89199109691037393</v>
      </c>
      <c r="L43" s="5">
        <f t="shared" si="13"/>
        <v>0.85254669534407856</v>
      </c>
      <c r="M43">
        <v>140.47790659295441</v>
      </c>
      <c r="N43">
        <v>5.5891071999999999</v>
      </c>
      <c r="O43">
        <v>4.6453506000000004</v>
      </c>
      <c r="P43">
        <v>0.94375660000000039</v>
      </c>
      <c r="Q43">
        <v>0.891802065324663</v>
      </c>
      <c r="R43">
        <v>1.031549113412457E-2</v>
      </c>
      <c r="S43">
        <v>2.7627760792633101E-3</v>
      </c>
      <c r="T43">
        <v>-2.5515478461577319E-2</v>
      </c>
    </row>
    <row r="44" spans="1:20" x14ac:dyDescent="0.25">
      <c r="A44" s="5">
        <v>676</v>
      </c>
      <c r="B44" s="5" t="s">
        <v>23</v>
      </c>
      <c r="C44" s="5" t="s">
        <v>18</v>
      </c>
      <c r="D44" s="5">
        <v>2</v>
      </c>
      <c r="E44" s="5">
        <v>165.50621368437379</v>
      </c>
      <c r="F44" s="5">
        <v>4.2905200000000008</v>
      </c>
      <c r="G44" s="5">
        <f t="shared" si="6"/>
        <v>4.5289015321392769</v>
      </c>
      <c r="H44" s="5">
        <v>3.8666337777777779</v>
      </c>
      <c r="I44" s="5">
        <f t="shared" si="7"/>
        <v>3.6751419447087468</v>
      </c>
      <c r="J44" s="5">
        <v>0.42388622222222327</v>
      </c>
      <c r="K44" s="5">
        <f t="shared" si="12"/>
        <v>0.615378055291254</v>
      </c>
      <c r="L44" s="5">
        <f t="shared" si="13"/>
        <v>0.66226775436149898</v>
      </c>
      <c r="M44" s="5">
        <v>147.3628702648694</v>
      </c>
      <c r="N44" s="5">
        <v>5.0432106666666678</v>
      </c>
      <c r="O44" s="5">
        <v>4.4416698703703696</v>
      </c>
      <c r="P44" s="5">
        <v>0.6015407962962982</v>
      </c>
      <c r="Q44" s="5">
        <v>1.123120182084494</v>
      </c>
      <c r="R44" s="5">
        <v>-1.0256984686759479E-3</v>
      </c>
      <c r="S44" s="5">
        <v>-3.902177607962065E-3</v>
      </c>
      <c r="T44" s="5">
        <v>-2.7264558846652479E-2</v>
      </c>
    </row>
    <row r="45" spans="1:20" x14ac:dyDescent="0.25">
      <c r="A45" s="5">
        <v>1839</v>
      </c>
      <c r="B45" s="5" t="s">
        <v>26</v>
      </c>
      <c r="C45" s="5" t="s">
        <v>18</v>
      </c>
      <c r="D45" s="5">
        <v>2</v>
      </c>
      <c r="E45" s="5">
        <v>166.53946362993619</v>
      </c>
      <c r="F45" s="5">
        <v>10.06521</v>
      </c>
      <c r="G45" s="5">
        <f t="shared" si="6"/>
        <v>10.243296235155972</v>
      </c>
      <c r="H45" s="5">
        <v>8.7798162222222214</v>
      </c>
      <c r="I45" s="5">
        <f t="shared" si="7"/>
        <v>8.5643456599324281</v>
      </c>
      <c r="J45" s="5">
        <v>1.2853937777777771</v>
      </c>
      <c r="K45" s="5">
        <f t="shared" si="12"/>
        <v>1.5008643400675723</v>
      </c>
      <c r="L45" s="5">
        <f t="shared" si="13"/>
        <v>1.4634800129337506</v>
      </c>
      <c r="M45" s="5">
        <v>147.3628702648694</v>
      </c>
      <c r="N45" s="5">
        <v>5.0432106666666678</v>
      </c>
      <c r="O45" s="5">
        <v>4.4416698703703696</v>
      </c>
      <c r="P45" s="5">
        <v>0.6015407962962982</v>
      </c>
      <c r="Q45" s="5">
        <v>1.130131785100269</v>
      </c>
      <c r="R45" s="5">
        <v>3.8161173974976891E-2</v>
      </c>
      <c r="S45" s="5">
        <v>2.9438530506731349E-2</v>
      </c>
      <c r="T45" s="5">
        <v>-2.1418394517693059E-2</v>
      </c>
    </row>
    <row r="46" spans="1:20" x14ac:dyDescent="0.25">
      <c r="A46">
        <v>1322</v>
      </c>
      <c r="B46" t="s">
        <v>16</v>
      </c>
      <c r="C46" t="s">
        <v>18</v>
      </c>
      <c r="D46">
        <v>2</v>
      </c>
      <c r="E46">
        <v>165.20599348704971</v>
      </c>
      <c r="F46">
        <v>8.1270151999999989</v>
      </c>
      <c r="G46" s="5">
        <f t="shared" si="6"/>
        <v>7.4687327317840948</v>
      </c>
      <c r="H46">
        <v>6.3942728000000004</v>
      </c>
      <c r="I46" s="5">
        <f t="shared" si="7"/>
        <v>6.9233520798463584</v>
      </c>
      <c r="J46">
        <v>1.732742399999998</v>
      </c>
      <c r="K46" s="5">
        <f t="shared" si="12"/>
        <v>1.2036631201536405</v>
      </c>
      <c r="L46" s="5">
        <f t="shared" si="13"/>
        <v>1.0744599317840944</v>
      </c>
      <c r="M46">
        <v>140.47790659295441</v>
      </c>
      <c r="N46">
        <v>5.5891071999999999</v>
      </c>
      <c r="O46">
        <v>4.6453506000000004</v>
      </c>
      <c r="P46">
        <v>0.94375660000000039</v>
      </c>
      <c r="Q46">
        <v>1.176028298640204</v>
      </c>
      <c r="R46">
        <v>2.4784428273752619E-2</v>
      </c>
      <c r="S46">
        <v>1.244980255199587E-2</v>
      </c>
      <c r="T46">
        <v>-2.0733567794681829E-2</v>
      </c>
    </row>
    <row r="47" spans="1:20" x14ac:dyDescent="0.25">
      <c r="A47" s="5">
        <v>909</v>
      </c>
      <c r="B47" s="5" t="s">
        <v>24</v>
      </c>
      <c r="C47" s="5" t="s">
        <v>18</v>
      </c>
      <c r="D47" s="5">
        <v>2</v>
      </c>
      <c r="E47" s="5">
        <v>180.05235236599199</v>
      </c>
      <c r="F47" s="5">
        <v>5.3197419999999997</v>
      </c>
      <c r="G47" s="5">
        <f t="shared" si="6"/>
        <v>5.833767163139437</v>
      </c>
      <c r="H47" s="5">
        <v>4.9885448888888888</v>
      </c>
      <c r="I47" s="5">
        <f t="shared" si="7"/>
        <v>4.5465438773129119</v>
      </c>
      <c r="J47" s="5">
        <f>F47-H47</f>
        <v>0.33119711111111094</v>
      </c>
      <c r="K47" s="5">
        <f t="shared" si="12"/>
        <v>0.77319812268708787</v>
      </c>
      <c r="L47" s="5">
        <f t="shared" si="13"/>
        <v>0.84522227425054819</v>
      </c>
      <c r="M47" s="5">
        <v>147.3628702648694</v>
      </c>
      <c r="N47" s="5">
        <v>5.0432106666666678</v>
      </c>
      <c r="O47" s="5">
        <v>4.4416698703703696</v>
      </c>
      <c r="P47" s="5">
        <v>0.6015407962962982</v>
      </c>
      <c r="Q47" s="5">
        <v>1.2218298411422539</v>
      </c>
      <c r="R47" s="5">
        <v>5.9585710298081674E-3</v>
      </c>
      <c r="S47" s="5">
        <v>3.711077407324982E-3</v>
      </c>
      <c r="T47" s="5">
        <v>-2.7893544363455411E-2</v>
      </c>
    </row>
    <row r="48" spans="1:20" x14ac:dyDescent="0.25">
      <c r="A48">
        <v>1323</v>
      </c>
      <c r="B48" t="s">
        <v>16</v>
      </c>
      <c r="C48" t="s">
        <v>18</v>
      </c>
      <c r="D48">
        <v>2</v>
      </c>
      <c r="E48">
        <v>129.33496663943251</v>
      </c>
      <c r="F48">
        <v>6.518544799999999</v>
      </c>
      <c r="G48" s="5">
        <f t="shared" si="6"/>
        <v>6.2588845595236497</v>
      </c>
      <c r="H48">
        <v>5.3540568000000004</v>
      </c>
      <c r="I48" s="5">
        <f t="shared" si="7"/>
        <v>5.5615232274737947</v>
      </c>
      <c r="J48">
        <v>1.1644879999999991</v>
      </c>
      <c r="K48" s="5">
        <f t="shared" si="12"/>
        <v>0.95702157252620434</v>
      </c>
      <c r="L48" s="5">
        <f t="shared" si="13"/>
        <v>0.90482775952364936</v>
      </c>
      <c r="M48">
        <v>140.47790659295441</v>
      </c>
      <c r="N48">
        <v>5.5891071999999999</v>
      </c>
      <c r="O48">
        <v>4.6453506000000004</v>
      </c>
      <c r="P48">
        <v>0.94375660000000039</v>
      </c>
      <c r="Q48">
        <v>0.9206783456290426</v>
      </c>
      <c r="R48">
        <v>1.333443988048401E-2</v>
      </c>
      <c r="S48">
        <v>5.0449655550002734E-3</v>
      </c>
      <c r="T48">
        <v>-2.477871919095484E-2</v>
      </c>
    </row>
    <row r="49" spans="1:20" x14ac:dyDescent="0.25">
      <c r="A49" s="5">
        <v>1322</v>
      </c>
      <c r="B49" s="5" t="s">
        <v>24</v>
      </c>
      <c r="C49" s="5" t="s">
        <v>18</v>
      </c>
      <c r="D49" s="5">
        <v>2</v>
      </c>
      <c r="E49" s="5">
        <v>186.04719496325581</v>
      </c>
      <c r="F49" s="5">
        <v>7.221350000000001</v>
      </c>
      <c r="G49" s="5">
        <f t="shared" si="6"/>
        <v>7.4127018749918383</v>
      </c>
      <c r="H49" s="5">
        <v>6.3460979999999996</v>
      </c>
      <c r="I49" s="5">
        <f t="shared" si="7"/>
        <v>6.1565608476609439</v>
      </c>
      <c r="J49" s="5">
        <v>0.87525200000000147</v>
      </c>
      <c r="K49" s="5">
        <f t="shared" si="12"/>
        <v>1.0647891523390571</v>
      </c>
      <c r="L49" s="5">
        <f t="shared" si="11"/>
        <v>1.0666038749918387</v>
      </c>
      <c r="M49" s="5">
        <v>147.3628702648694</v>
      </c>
      <c r="N49" s="5">
        <v>5.0432106666666678</v>
      </c>
      <c r="O49" s="5">
        <v>4.4416698703703696</v>
      </c>
      <c r="P49" s="5">
        <v>0.6015407962962982</v>
      </c>
      <c r="Q49" s="5">
        <v>1.262510662481366</v>
      </c>
      <c r="R49" s="5">
        <v>1.8862825653663279E-2</v>
      </c>
      <c r="S49" s="5">
        <v>1.292339193859769E-2</v>
      </c>
      <c r="T49" s="5">
        <v>-2.420160427087301E-2</v>
      </c>
    </row>
    <row r="50" spans="1:20" x14ac:dyDescent="0.25">
      <c r="A50" s="5">
        <v>675</v>
      </c>
      <c r="B50" s="5" t="s">
        <v>25</v>
      </c>
      <c r="C50" s="5" t="s">
        <v>19</v>
      </c>
      <c r="D50" s="5">
        <v>3</v>
      </c>
      <c r="E50" s="5">
        <v>42.343646877549503</v>
      </c>
      <c r="F50" s="5">
        <v>2.3388300000000002</v>
      </c>
      <c r="G50" s="5">
        <f t="shared" ref="G50:G73" si="14">$D$151*H50+$E$151</f>
        <v>2.3492114883338013</v>
      </c>
      <c r="H50" s="5">
        <v>1.9395204444444449</v>
      </c>
      <c r="I50" s="5">
        <f t="shared" ref="I50:I73" si="15">$D$150*F50+$E$150</f>
        <v>1.9383611246187549</v>
      </c>
      <c r="J50" s="5">
        <v>0.39930955555555547</v>
      </c>
      <c r="K50" s="5">
        <f t="shared" ref="K50:K73" si="16">F50-I50</f>
        <v>0.40046887538124532</v>
      </c>
      <c r="L50" s="5">
        <f t="shared" ref="L50:L73" si="17">G50-H50</f>
        <v>0.4096910438893564</v>
      </c>
      <c r="M50" s="5">
        <v>59.095224287205731</v>
      </c>
      <c r="N50" s="5">
        <v>2.8923320000000001</v>
      </c>
      <c r="O50" s="5">
        <v>2.5048152037037039</v>
      </c>
      <c r="P50" s="5">
        <v>0.38751679629629582</v>
      </c>
      <c r="Q50" s="5">
        <v>0.71653246752660193</v>
      </c>
      <c r="R50" s="5">
        <v>-2.8087752556282281E-3</v>
      </c>
      <c r="S50" s="5">
        <v>-9.5658281371756634E-3</v>
      </c>
      <c r="T50" s="5">
        <v>-3.5629032185668437E-2</v>
      </c>
    </row>
    <row r="51" spans="1:20" x14ac:dyDescent="0.25">
      <c r="A51" s="5">
        <v>402</v>
      </c>
      <c r="B51" s="5" t="s">
        <v>26</v>
      </c>
      <c r="C51" s="5" t="s">
        <v>19</v>
      </c>
      <c r="D51" s="5">
        <v>3</v>
      </c>
      <c r="E51" s="5">
        <v>43.581652615831331</v>
      </c>
      <c r="F51" s="5">
        <v>3.388355999999999</v>
      </c>
      <c r="G51" s="5">
        <f t="shared" si="14"/>
        <v>3.2595302035791343</v>
      </c>
      <c r="H51" s="5">
        <v>2.8351860000000002</v>
      </c>
      <c r="I51" s="5">
        <f t="shared" si="15"/>
        <v>2.9599794281588103</v>
      </c>
      <c r="J51" s="5">
        <v>0.55316999999999927</v>
      </c>
      <c r="K51" s="5">
        <f t="shared" si="16"/>
        <v>0.42837657184118871</v>
      </c>
      <c r="L51" s="5">
        <f t="shared" si="17"/>
        <v>0.42434420357913405</v>
      </c>
      <c r="M51" s="5">
        <v>59.095224287205731</v>
      </c>
      <c r="N51" s="5">
        <v>2.8923320000000001</v>
      </c>
      <c r="O51" s="5">
        <v>2.5048152037037039</v>
      </c>
      <c r="P51" s="5">
        <v>0.38751679629629582</v>
      </c>
      <c r="Q51" s="5">
        <v>0.7374818040121538</v>
      </c>
      <c r="R51" s="5">
        <v>1.4951137032702389E-2</v>
      </c>
      <c r="S51" s="5">
        <v>5.5904821460813449E-3</v>
      </c>
      <c r="T51" s="5">
        <v>-3.3025430180594832E-2</v>
      </c>
    </row>
    <row r="52" spans="1:20" x14ac:dyDescent="0.25">
      <c r="A52" s="5">
        <v>1587</v>
      </c>
      <c r="B52" s="5" t="s">
        <v>25</v>
      </c>
      <c r="C52" s="5" t="s">
        <v>19</v>
      </c>
      <c r="D52" s="5">
        <v>3</v>
      </c>
      <c r="E52" s="5">
        <v>45.556105260537663</v>
      </c>
      <c r="F52" s="5">
        <v>2.220186</v>
      </c>
      <c r="G52" s="5">
        <f t="shared" si="14"/>
        <v>2.2429331992567638</v>
      </c>
      <c r="H52" s="5">
        <v>1.8349528888888891</v>
      </c>
      <c r="I52" s="5">
        <f t="shared" si="15"/>
        <v>1.8228719590285678</v>
      </c>
      <c r="J52" s="5">
        <v>0.38523311111111053</v>
      </c>
      <c r="K52" s="5">
        <f t="shared" si="16"/>
        <v>0.39731404097143219</v>
      </c>
      <c r="L52" s="5">
        <f t="shared" si="17"/>
        <v>0.40798031036787474</v>
      </c>
      <c r="M52" s="5">
        <v>59.095224287205731</v>
      </c>
      <c r="N52" s="5">
        <v>2.8923320000000001</v>
      </c>
      <c r="O52" s="5">
        <v>2.5048152037037039</v>
      </c>
      <c r="P52" s="5">
        <v>0.38751679629629582</v>
      </c>
      <c r="Q52" s="5">
        <v>0.77089317808716196</v>
      </c>
      <c r="R52" s="5">
        <v>-4.8164501808198963E-3</v>
      </c>
      <c r="S52" s="5">
        <v>-1.133530370507185E-2</v>
      </c>
      <c r="T52" s="5">
        <v>-3.586723154296393E-2</v>
      </c>
    </row>
    <row r="53" spans="1:20" x14ac:dyDescent="0.25">
      <c r="A53" s="5">
        <v>401</v>
      </c>
      <c r="B53" s="5" t="s">
        <v>26</v>
      </c>
      <c r="C53" s="5" t="s">
        <v>19</v>
      </c>
      <c r="D53" s="5">
        <v>3</v>
      </c>
      <c r="E53" s="5">
        <v>47.212376841013921</v>
      </c>
      <c r="F53" s="5">
        <v>2.9498760000000002</v>
      </c>
      <c r="G53" s="5">
        <f t="shared" si="14"/>
        <v>2.7733602318554063</v>
      </c>
      <c r="H53" s="5">
        <v>2.3568417777777779</v>
      </c>
      <c r="I53" s="5">
        <f t="shared" si="15"/>
        <v>2.533158945639804</v>
      </c>
      <c r="J53" s="5">
        <v>0.5930342222222218</v>
      </c>
      <c r="K53" s="5">
        <f t="shared" si="16"/>
        <v>0.41671705436019613</v>
      </c>
      <c r="L53" s="5">
        <f t="shared" si="17"/>
        <v>0.41651845407762833</v>
      </c>
      <c r="M53" s="5">
        <v>59.095224287205731</v>
      </c>
      <c r="N53" s="5">
        <v>2.8923320000000001</v>
      </c>
      <c r="O53" s="5">
        <v>2.5048152037037039</v>
      </c>
      <c r="P53" s="5">
        <v>0.38751679629629582</v>
      </c>
      <c r="Q53" s="5">
        <v>0.79892034272616375</v>
      </c>
      <c r="R53" s="5">
        <v>7.5312481112395514E-3</v>
      </c>
      <c r="S53" s="5">
        <v>-2.503982812668038E-3</v>
      </c>
      <c r="T53" s="5">
        <v>-3.2350854143308287E-2</v>
      </c>
    </row>
    <row r="54" spans="1:20" x14ac:dyDescent="0.25">
      <c r="A54" s="5">
        <v>1314</v>
      </c>
      <c r="B54" s="5" t="s">
        <v>26</v>
      </c>
      <c r="C54" s="5" t="s">
        <v>19</v>
      </c>
      <c r="D54" s="5">
        <v>3</v>
      </c>
      <c r="E54" s="5">
        <v>50.63615333303877</v>
      </c>
      <c r="F54" s="5">
        <v>2.91709</v>
      </c>
      <c r="G54" s="5">
        <f t="shared" si="14"/>
        <v>2.856400915790462</v>
      </c>
      <c r="H54" s="5">
        <v>2.4385457777777781</v>
      </c>
      <c r="I54" s="5">
        <f t="shared" si="15"/>
        <v>2.5012447503746418</v>
      </c>
      <c r="J54" s="5">
        <v>0.47854422222222232</v>
      </c>
      <c r="K54" s="5">
        <f t="shared" si="16"/>
        <v>0.41584524962535818</v>
      </c>
      <c r="L54" s="5">
        <f t="shared" si="17"/>
        <v>0.41785513801268381</v>
      </c>
      <c r="M54" s="5">
        <v>59.095224287205731</v>
      </c>
      <c r="N54" s="5">
        <v>2.8923320000000001</v>
      </c>
      <c r="O54" s="5">
        <v>2.5048152037037039</v>
      </c>
      <c r="P54" s="5">
        <v>0.38751679629629582</v>
      </c>
      <c r="Q54" s="5">
        <v>0.85685694476671326</v>
      </c>
      <c r="R54" s="5">
        <v>6.9764486262480366E-3</v>
      </c>
      <c r="S54" s="5">
        <v>-1.121400700737737E-3</v>
      </c>
      <c r="T54" s="5">
        <v>-3.4288235740230107E-2</v>
      </c>
    </row>
    <row r="55" spans="1:20" x14ac:dyDescent="0.25">
      <c r="A55">
        <v>1323</v>
      </c>
      <c r="B55" t="s">
        <v>16</v>
      </c>
      <c r="C55" t="s">
        <v>19</v>
      </c>
      <c r="D55">
        <v>3</v>
      </c>
      <c r="E55">
        <v>51.071498542238203</v>
      </c>
      <c r="F55">
        <v>3.1293712</v>
      </c>
      <c r="G55" s="5">
        <f t="shared" si="14"/>
        <v>3.09124130161636</v>
      </c>
      <c r="H55">
        <v>2.6696059999999999</v>
      </c>
      <c r="I55" s="5">
        <f t="shared" si="15"/>
        <v>2.7078812314312786</v>
      </c>
      <c r="J55">
        <v>0.45976519999999971</v>
      </c>
      <c r="K55" s="5">
        <f t="shared" si="16"/>
        <v>0.42148996856872145</v>
      </c>
      <c r="L55" s="5">
        <f t="shared" si="17"/>
        <v>0.42163530161636009</v>
      </c>
      <c r="M55">
        <v>64.891216121053603</v>
      </c>
      <c r="N55">
        <v>3.5110831666666669</v>
      </c>
      <c r="O55">
        <v>3.0517730666666671</v>
      </c>
      <c r="P55">
        <v>0.45931009999999972</v>
      </c>
      <c r="Q55">
        <v>0.78703253837877041</v>
      </c>
      <c r="R55">
        <v>1.195818755940322E-3</v>
      </c>
      <c r="S55">
        <v>-5.8893497380868897E-3</v>
      </c>
      <c r="T55">
        <v>-3.9943894129389028E-2</v>
      </c>
    </row>
    <row r="56" spans="1:20" x14ac:dyDescent="0.25">
      <c r="A56">
        <v>1316</v>
      </c>
      <c r="B56" t="s">
        <v>16</v>
      </c>
      <c r="C56" t="s">
        <v>19</v>
      </c>
      <c r="D56">
        <v>3</v>
      </c>
      <c r="E56">
        <v>51.947413505295067</v>
      </c>
      <c r="F56">
        <v>2.9860864</v>
      </c>
      <c r="G56" s="5">
        <f t="shared" si="14"/>
        <v>2.9487012724515429</v>
      </c>
      <c r="H56">
        <v>2.5293603999999998</v>
      </c>
      <c r="I56" s="5">
        <f t="shared" si="15"/>
        <v>2.5684064834983293</v>
      </c>
      <c r="J56">
        <v>0.45672599999999969</v>
      </c>
      <c r="K56" s="5">
        <f t="shared" si="16"/>
        <v>0.41767991650167069</v>
      </c>
      <c r="L56" s="5">
        <f t="shared" si="17"/>
        <v>0.41934087245154306</v>
      </c>
      <c r="M56">
        <v>64.891216121053603</v>
      </c>
      <c r="N56">
        <v>3.5110831666666669</v>
      </c>
      <c r="O56">
        <v>3.0517730666666671</v>
      </c>
      <c r="P56">
        <v>0.45931009999999972</v>
      </c>
      <c r="Q56">
        <v>0.80053074376642819</v>
      </c>
      <c r="R56">
        <v>-1.012258216029264E-3</v>
      </c>
      <c r="S56">
        <v>-8.0505914034977206E-3</v>
      </c>
      <c r="T56">
        <v>-3.9990729435947781E-2</v>
      </c>
    </row>
    <row r="57" spans="1:20" x14ac:dyDescent="0.25">
      <c r="A57">
        <v>548</v>
      </c>
      <c r="B57" t="s">
        <v>16</v>
      </c>
      <c r="C57" t="s">
        <v>19</v>
      </c>
      <c r="D57">
        <v>3</v>
      </c>
      <c r="E57">
        <v>56.420887187116037</v>
      </c>
      <c r="F57">
        <v>2.2229112</v>
      </c>
      <c r="G57" s="5">
        <f t="shared" si="14"/>
        <v>2.2098408312693221</v>
      </c>
      <c r="H57">
        <v>1.8023932</v>
      </c>
      <c r="I57" s="5">
        <f t="shared" si="15"/>
        <v>1.8255246938829761</v>
      </c>
      <c r="J57">
        <v>0.42051800000000022</v>
      </c>
      <c r="K57" s="5">
        <f t="shared" si="16"/>
        <v>0.39738650611702386</v>
      </c>
      <c r="L57" s="5">
        <f t="shared" si="17"/>
        <v>0.40744763126932204</v>
      </c>
      <c r="M57">
        <v>64.891216121053603</v>
      </c>
      <c r="N57">
        <v>3.5110831666666669</v>
      </c>
      <c r="O57">
        <v>3.0517730666666671</v>
      </c>
      <c r="P57">
        <v>0.45931009999999972</v>
      </c>
      <c r="Q57">
        <v>0.86946879038086933</v>
      </c>
      <c r="R57">
        <v>-1.277309805876403E-2</v>
      </c>
      <c r="S57">
        <v>-1.92534512581174E-2</v>
      </c>
      <c r="T57">
        <v>-4.0548709424062877E-2</v>
      </c>
    </row>
    <row r="58" spans="1:20" x14ac:dyDescent="0.25">
      <c r="A58">
        <v>1088</v>
      </c>
      <c r="B58" t="s">
        <v>16</v>
      </c>
      <c r="C58" t="s">
        <v>19</v>
      </c>
      <c r="D58">
        <v>3</v>
      </c>
      <c r="E58">
        <v>62.142828373449447</v>
      </c>
      <c r="F58">
        <v>4.8855871999999998</v>
      </c>
      <c r="G58" s="5">
        <f t="shared" si="14"/>
        <v>4.9153592459063677</v>
      </c>
      <c r="H58">
        <v>4.4643616000000002</v>
      </c>
      <c r="I58" s="5">
        <f t="shared" si="15"/>
        <v>4.417398109116923</v>
      </c>
      <c r="J58">
        <v>0.42122559999999959</v>
      </c>
      <c r="K58" s="5">
        <f t="shared" si="16"/>
        <v>0.46818909088307681</v>
      </c>
      <c r="L58" s="5">
        <f t="shared" si="17"/>
        <v>0.45099764590636759</v>
      </c>
      <c r="M58">
        <v>64.891216121053603</v>
      </c>
      <c r="N58">
        <v>3.5110831666666669</v>
      </c>
      <c r="O58">
        <v>3.0517730666666671</v>
      </c>
      <c r="P58">
        <v>0.45931009999999972</v>
      </c>
      <c r="Q58">
        <v>0.95764622838201907</v>
      </c>
      <c r="R58">
        <v>2.825982071151787E-2</v>
      </c>
      <c r="S58">
        <v>2.1768563108729079E-2</v>
      </c>
      <c r="T58">
        <v>-4.0537805020627447E-2</v>
      </c>
    </row>
    <row r="59" spans="1:20" x14ac:dyDescent="0.25">
      <c r="A59" s="5">
        <v>1311</v>
      </c>
      <c r="B59" s="5" t="s">
        <v>16</v>
      </c>
      <c r="C59" s="5" t="s">
        <v>19</v>
      </c>
      <c r="D59" s="5">
        <v>3</v>
      </c>
      <c r="E59" s="5">
        <v>62.812040045378531</v>
      </c>
      <c r="F59" s="5">
        <v>2.8226640000000001</v>
      </c>
      <c r="G59" s="5">
        <f t="shared" si="14"/>
        <v>2.8572295880419429</v>
      </c>
      <c r="H59" s="5">
        <v>2.4393611111111109</v>
      </c>
      <c r="I59" s="5">
        <f t="shared" si="15"/>
        <v>2.4093296097015444</v>
      </c>
      <c r="J59" s="5">
        <v>0.38330288888888869</v>
      </c>
      <c r="K59" s="5">
        <f t="shared" si="16"/>
        <v>0.41333439029845565</v>
      </c>
      <c r="L59" s="5">
        <f t="shared" si="17"/>
        <v>0.41786847693083207</v>
      </c>
      <c r="M59" s="5">
        <v>59.095224287205731</v>
      </c>
      <c r="N59" s="5">
        <v>2.8923320000000001</v>
      </c>
      <c r="O59" s="5">
        <v>2.5048152037037039</v>
      </c>
      <c r="P59" s="5">
        <v>0.38751679629629582</v>
      </c>
      <c r="Q59" s="5">
        <v>1.062895365962381</v>
      </c>
      <c r="R59" s="5">
        <v>5.3785868508009239E-3</v>
      </c>
      <c r="S59" s="5">
        <v>-1.1076037595607129E-3</v>
      </c>
      <c r="T59" s="5">
        <v>-3.5899894456854237E-2</v>
      </c>
    </row>
    <row r="60" spans="1:20" x14ac:dyDescent="0.25">
      <c r="A60">
        <v>933</v>
      </c>
      <c r="B60" t="s">
        <v>16</v>
      </c>
      <c r="C60" t="s">
        <v>19</v>
      </c>
      <c r="D60">
        <v>3</v>
      </c>
      <c r="E60">
        <v>63.969605931121059</v>
      </c>
      <c r="F60">
        <v>3.7106328</v>
      </c>
      <c r="G60" s="5">
        <f t="shared" si="14"/>
        <v>3.5582107859485377</v>
      </c>
      <c r="H60">
        <v>3.1290588000000001</v>
      </c>
      <c r="I60" s="5">
        <f t="shared" si="15"/>
        <v>3.2736866423548561</v>
      </c>
      <c r="J60">
        <v>0.58157399999999981</v>
      </c>
      <c r="K60" s="5">
        <f t="shared" si="16"/>
        <v>0.43694615764514388</v>
      </c>
      <c r="L60" s="5">
        <f t="shared" si="17"/>
        <v>0.42915198594853754</v>
      </c>
      <c r="M60">
        <v>64.891216121053603</v>
      </c>
      <c r="N60">
        <v>3.5110831666666669</v>
      </c>
      <c r="O60">
        <v>3.0517730666666671</v>
      </c>
      <c r="P60">
        <v>0.45931009999999972</v>
      </c>
      <c r="Q60">
        <v>0.98579761260424992</v>
      </c>
      <c r="R60">
        <v>1.0153296127232991E-2</v>
      </c>
      <c r="S60">
        <v>1.1910045450397721E-3</v>
      </c>
      <c r="T60">
        <v>-3.8066771041223017E-2</v>
      </c>
    </row>
    <row r="61" spans="1:20" x14ac:dyDescent="0.25">
      <c r="A61">
        <v>926</v>
      </c>
      <c r="B61" t="s">
        <v>16</v>
      </c>
      <c r="C61" t="s">
        <v>19</v>
      </c>
      <c r="D61">
        <v>3</v>
      </c>
      <c r="E61">
        <v>64.624440431030891</v>
      </c>
      <c r="F61">
        <v>3.3095028000000002</v>
      </c>
      <c r="G61" s="5">
        <f t="shared" si="14"/>
        <v>3.3828549290810197</v>
      </c>
      <c r="H61">
        <v>2.9565256</v>
      </c>
      <c r="I61" s="5">
        <f t="shared" si="15"/>
        <v>2.8832229948615851</v>
      </c>
      <c r="J61">
        <v>0.35297719999999982</v>
      </c>
      <c r="K61" s="5">
        <f t="shared" si="16"/>
        <v>0.42627980513841512</v>
      </c>
      <c r="L61" s="5">
        <f t="shared" si="17"/>
        <v>0.42632932908101973</v>
      </c>
      <c r="M61">
        <v>64.891216121053603</v>
      </c>
      <c r="N61">
        <v>3.5110831666666669</v>
      </c>
      <c r="O61">
        <v>3.0517730666666671</v>
      </c>
      <c r="P61">
        <v>0.45931009999999972</v>
      </c>
      <c r="Q61">
        <v>0.9958888782493297</v>
      </c>
      <c r="R61">
        <v>3.971719883513072E-3</v>
      </c>
      <c r="S61">
        <v>-1.467802151973611E-3</v>
      </c>
      <c r="T61">
        <v>-4.1589540587929547E-2</v>
      </c>
    </row>
    <row r="62" spans="1:20" x14ac:dyDescent="0.25">
      <c r="A62" s="5">
        <v>813</v>
      </c>
      <c r="B62" s="5" t="s">
        <v>27</v>
      </c>
      <c r="C62" s="5" t="s">
        <v>19</v>
      </c>
      <c r="D62" s="5">
        <v>3</v>
      </c>
      <c r="E62" s="5">
        <v>65.47017605529058</v>
      </c>
      <c r="F62" s="5">
        <v>1.85032</v>
      </c>
      <c r="G62" s="5">
        <f t="shared" si="14"/>
        <v>1.9878837354679832</v>
      </c>
      <c r="H62" s="5">
        <v>1.584008888888889</v>
      </c>
      <c r="I62" s="5">
        <f t="shared" si="15"/>
        <v>1.4628409779407754</v>
      </c>
      <c r="J62" s="5">
        <v>0.26631111111111139</v>
      </c>
      <c r="K62" s="5">
        <f t="shared" si="16"/>
        <v>0.38747902205922458</v>
      </c>
      <c r="L62" s="5">
        <f t="shared" si="17"/>
        <v>0.40387484657909423</v>
      </c>
      <c r="M62" s="5">
        <v>59.095224287205731</v>
      </c>
      <c r="N62" s="5">
        <v>2.8923320000000001</v>
      </c>
      <c r="O62" s="5">
        <v>2.5048152037037039</v>
      </c>
      <c r="P62" s="5">
        <v>0.38751679629629582</v>
      </c>
      <c r="Q62" s="5">
        <v>1.1078759213621441</v>
      </c>
      <c r="R62" s="5">
        <v>-1.10752638914242E-2</v>
      </c>
      <c r="S62" s="5">
        <v>-1.558173821863592E-2</v>
      </c>
      <c r="T62" s="5">
        <v>-3.7879610740004163E-2</v>
      </c>
    </row>
    <row r="63" spans="1:20" x14ac:dyDescent="0.25">
      <c r="A63" s="7">
        <v>1089</v>
      </c>
      <c r="B63" s="7" t="s">
        <v>16</v>
      </c>
      <c r="C63" s="7" t="s">
        <v>19</v>
      </c>
      <c r="D63" s="7">
        <v>3</v>
      </c>
      <c r="E63" s="7">
        <v>65.500614324732851</v>
      </c>
      <c r="F63" s="7">
        <v>4.9819839999999997</v>
      </c>
      <c r="G63" s="7">
        <f t="shared" si="14"/>
        <v>5.1247323132621077</v>
      </c>
      <c r="H63" s="7">
        <v>4.6703644444444441</v>
      </c>
      <c r="I63" s="7">
        <f t="shared" si="15"/>
        <v>4.5112316447155552</v>
      </c>
      <c r="J63" s="7">
        <v>0.31161955555555559</v>
      </c>
      <c r="K63" s="7">
        <f t="shared" si="16"/>
        <v>0.47075235528444459</v>
      </c>
      <c r="L63" s="7">
        <f t="shared" si="17"/>
        <v>0.45436786881766356</v>
      </c>
      <c r="M63" s="5">
        <v>59.095224287205731</v>
      </c>
      <c r="N63" s="5">
        <v>2.8923320000000001</v>
      </c>
      <c r="O63" s="5">
        <v>2.5048152037037039</v>
      </c>
      <c r="P63" s="5">
        <v>0.38751679629629582</v>
      </c>
      <c r="Q63" s="5">
        <v>1.108390992923499</v>
      </c>
      <c r="R63" s="5">
        <v>4.1918256951816141E-2</v>
      </c>
      <c r="S63" s="5">
        <v>3.6645080323514177E-2</v>
      </c>
      <c r="T63" s="5">
        <v>-3.7112908438913919E-2</v>
      </c>
    </row>
    <row r="64" spans="1:20" x14ac:dyDescent="0.25">
      <c r="A64" s="6">
        <v>1089</v>
      </c>
      <c r="B64" s="6" t="s">
        <v>16</v>
      </c>
      <c r="C64" s="6" t="s">
        <v>19</v>
      </c>
      <c r="D64" s="6">
        <v>3</v>
      </c>
      <c r="E64" s="6">
        <v>65.581161113478103</v>
      </c>
      <c r="F64" s="6">
        <v>5.2054387999999996</v>
      </c>
      <c r="G64" s="7">
        <f t="shared" si="14"/>
        <v>5.161275291476775</v>
      </c>
      <c r="H64" s="6">
        <v>4.7063192000000003</v>
      </c>
      <c r="I64" s="7">
        <f t="shared" si="15"/>
        <v>4.7287446112298506</v>
      </c>
      <c r="J64" s="6">
        <v>0.49911960000000022</v>
      </c>
      <c r="K64" s="7">
        <f t="shared" si="16"/>
        <v>0.47669418877014902</v>
      </c>
      <c r="L64" s="7">
        <f t="shared" si="17"/>
        <v>0.45495609147677474</v>
      </c>
      <c r="M64">
        <v>64.891216121053603</v>
      </c>
      <c r="N64">
        <v>3.5110831666666669</v>
      </c>
      <c r="O64">
        <v>3.0517730666666671</v>
      </c>
      <c r="P64">
        <v>0.45931009999999972</v>
      </c>
      <c r="Q64">
        <v>1.010632332597025</v>
      </c>
      <c r="R64">
        <v>3.3188863794996568E-2</v>
      </c>
      <c r="S64">
        <v>2.5497228010749589E-2</v>
      </c>
      <c r="T64">
        <v>-3.9337426839169257E-2</v>
      </c>
    </row>
    <row r="65" spans="1:20" x14ac:dyDescent="0.25">
      <c r="A65">
        <v>1318</v>
      </c>
      <c r="B65" t="s">
        <v>16</v>
      </c>
      <c r="C65" t="s">
        <v>19</v>
      </c>
      <c r="D65">
        <v>3</v>
      </c>
      <c r="E65">
        <v>65.765307202688078</v>
      </c>
      <c r="F65">
        <v>2.7736855999999999</v>
      </c>
      <c r="G65" s="5">
        <f t="shared" si="14"/>
        <v>2.7647026960120318</v>
      </c>
      <c r="H65">
        <v>2.3483236000000001</v>
      </c>
      <c r="I65" s="5">
        <f t="shared" si="15"/>
        <v>2.3616535826968712</v>
      </c>
      <c r="J65">
        <v>0.42536200000000018</v>
      </c>
      <c r="K65" s="5">
        <f t="shared" si="16"/>
        <v>0.41203201730312866</v>
      </c>
      <c r="L65" s="5">
        <f t="shared" si="17"/>
        <v>0.41637909601203171</v>
      </c>
      <c r="M65">
        <v>64.891216121053603</v>
      </c>
      <c r="N65">
        <v>3.5110831666666669</v>
      </c>
      <c r="O65">
        <v>3.0517730666666671</v>
      </c>
      <c r="P65">
        <v>0.45931009999999972</v>
      </c>
      <c r="Q65">
        <v>1.013470098634057</v>
      </c>
      <c r="R65">
        <v>-4.2854408237302764E-3</v>
      </c>
      <c r="S65">
        <v>-1.084044203077336E-2</v>
      </c>
      <c r="T65">
        <v>-4.047406141637315E-2</v>
      </c>
    </row>
    <row r="66" spans="1:20" x14ac:dyDescent="0.25">
      <c r="A66">
        <v>1313</v>
      </c>
      <c r="B66" t="s">
        <v>16</v>
      </c>
      <c r="C66" t="s">
        <v>19</v>
      </c>
      <c r="D66">
        <v>3</v>
      </c>
      <c r="E66">
        <v>66.503584099270398</v>
      </c>
      <c r="F66">
        <v>3.0130756000000001</v>
      </c>
      <c r="G66" s="5">
        <f t="shared" si="14"/>
        <v>2.9618952524595148</v>
      </c>
      <c r="H66">
        <v>2.5423420000000001</v>
      </c>
      <c r="I66" s="5">
        <f t="shared" si="15"/>
        <v>2.5946780200947579</v>
      </c>
      <c r="J66">
        <v>0.47073359999999947</v>
      </c>
      <c r="K66" s="5">
        <f t="shared" si="16"/>
        <v>0.41839757990524218</v>
      </c>
      <c r="L66" s="5">
        <f t="shared" si="17"/>
        <v>0.41955325245951469</v>
      </c>
      <c r="M66">
        <v>64.891216121053603</v>
      </c>
      <c r="N66">
        <v>3.5110831666666669</v>
      </c>
      <c r="O66">
        <v>3.0517730666666671</v>
      </c>
      <c r="P66">
        <v>0.45931009999999972</v>
      </c>
      <c r="Q66">
        <v>1.024847245507142</v>
      </c>
      <c r="R66">
        <v>-5.9634368069906357E-4</v>
      </c>
      <c r="S66">
        <v>-7.85053967421925E-3</v>
      </c>
      <c r="T66">
        <v>-3.9774866629896051E-2</v>
      </c>
    </row>
    <row r="67" spans="1:20" x14ac:dyDescent="0.25">
      <c r="A67" s="5">
        <v>488</v>
      </c>
      <c r="B67" s="5" t="s">
        <v>16</v>
      </c>
      <c r="C67" s="5" t="s">
        <v>19</v>
      </c>
      <c r="D67" s="5">
        <v>3</v>
      </c>
      <c r="E67" s="5">
        <v>67.007189463491471</v>
      </c>
      <c r="F67" s="5">
        <v>2.710313999999999</v>
      </c>
      <c r="G67" s="5">
        <f t="shared" si="14"/>
        <v>2.8091686301761727</v>
      </c>
      <c r="H67" s="5">
        <v>2.3920737777777781</v>
      </c>
      <c r="I67" s="5">
        <f t="shared" si="15"/>
        <v>2.2999670818530427</v>
      </c>
      <c r="J67" s="5">
        <v>0.31824022222222181</v>
      </c>
      <c r="K67" s="5">
        <f t="shared" si="16"/>
        <v>0.41034691814695634</v>
      </c>
      <c r="L67" s="5">
        <f t="shared" si="17"/>
        <v>0.41709485239839461</v>
      </c>
      <c r="M67" s="5">
        <v>59.095224287205731</v>
      </c>
      <c r="N67" s="5">
        <v>2.8923320000000001</v>
      </c>
      <c r="O67" s="5">
        <v>2.5048152037037039</v>
      </c>
      <c r="P67" s="5">
        <v>0.38751679629629582</v>
      </c>
      <c r="Q67" s="5">
        <v>1.133885018150252</v>
      </c>
      <c r="R67" s="5">
        <v>3.4774179940084689E-3</v>
      </c>
      <c r="S67" s="5">
        <v>-1.9077925041454679E-3</v>
      </c>
      <c r="T67" s="5">
        <v>-3.700087456906194E-2</v>
      </c>
    </row>
    <row r="68" spans="1:20" x14ac:dyDescent="0.25">
      <c r="A68" s="5">
        <v>776</v>
      </c>
      <c r="B68" s="5" t="s">
        <v>16</v>
      </c>
      <c r="C68" s="5" t="s">
        <v>19</v>
      </c>
      <c r="D68" s="5">
        <v>3</v>
      </c>
      <c r="E68" s="5">
        <v>67.142499589589306</v>
      </c>
      <c r="F68" s="5">
        <v>2.408544</v>
      </c>
      <c r="G68" s="5">
        <f t="shared" si="14"/>
        <v>2.4884636603987906</v>
      </c>
      <c r="H68" s="5">
        <v>2.0765311111111111</v>
      </c>
      <c r="I68" s="5">
        <f t="shared" si="15"/>
        <v>2.0062213762113705</v>
      </c>
      <c r="J68" s="5">
        <v>0.33201288888888891</v>
      </c>
      <c r="K68" s="5">
        <f t="shared" si="16"/>
        <v>0.40232262378862949</v>
      </c>
      <c r="L68" s="5">
        <f t="shared" si="17"/>
        <v>0.41193254928767953</v>
      </c>
      <c r="M68" s="5">
        <v>59.095224287205731</v>
      </c>
      <c r="N68" s="5">
        <v>2.8923320000000001</v>
      </c>
      <c r="O68" s="5">
        <v>2.5048152037037039</v>
      </c>
      <c r="P68" s="5">
        <v>0.38751679629629582</v>
      </c>
      <c r="Q68" s="5">
        <v>1.136174714614389</v>
      </c>
      <c r="R68" s="5">
        <v>-1.6290860194695441E-3</v>
      </c>
      <c r="S68" s="5">
        <v>-7.2473553956088023E-3</v>
      </c>
      <c r="T68" s="5">
        <v>-3.6767815691076622E-2</v>
      </c>
    </row>
    <row r="69" spans="1:20" x14ac:dyDescent="0.25">
      <c r="A69" s="5">
        <v>676</v>
      </c>
      <c r="B69" s="5" t="s">
        <v>23</v>
      </c>
      <c r="C69" s="5" t="s">
        <v>19</v>
      </c>
      <c r="D69" s="5">
        <v>3</v>
      </c>
      <c r="E69" s="5">
        <v>69.439235522833343</v>
      </c>
      <c r="F69" s="5">
        <v>2.472172</v>
      </c>
      <c r="G69" s="5">
        <f t="shared" si="14"/>
        <v>2.5748443294128611</v>
      </c>
      <c r="H69" s="5">
        <v>2.161521333333333</v>
      </c>
      <c r="I69" s="5">
        <f t="shared" si="15"/>
        <v>2.0681574591837282</v>
      </c>
      <c r="J69" s="5">
        <v>0.31065066666666658</v>
      </c>
      <c r="K69" s="5">
        <f t="shared" si="16"/>
        <v>0.40401454081627186</v>
      </c>
      <c r="L69" s="5">
        <f t="shared" si="17"/>
        <v>0.41332299607952816</v>
      </c>
      <c r="M69" s="5">
        <v>59.095224287205731</v>
      </c>
      <c r="N69" s="5">
        <v>2.8923320000000001</v>
      </c>
      <c r="O69" s="5">
        <v>2.5048152037037039</v>
      </c>
      <c r="P69" s="5">
        <v>0.38751679629629582</v>
      </c>
      <c r="Q69" s="5">
        <v>1.1750397153136301</v>
      </c>
      <c r="R69" s="5">
        <v>-5.5238310874422417E-4</v>
      </c>
      <c r="S69" s="5">
        <v>-5.8091643531454464E-3</v>
      </c>
      <c r="T69" s="5">
        <v>-3.7129303822814659E-2</v>
      </c>
    </row>
    <row r="70" spans="1:20" x14ac:dyDescent="0.25">
      <c r="A70">
        <v>932</v>
      </c>
      <c r="B70" t="s">
        <v>16</v>
      </c>
      <c r="C70" t="s">
        <v>19</v>
      </c>
      <c r="D70">
        <v>3</v>
      </c>
      <c r="E70">
        <v>69.887120927206908</v>
      </c>
      <c r="F70">
        <v>3.6632408000000001</v>
      </c>
      <c r="G70" s="5">
        <f t="shared" si="14"/>
        <v>3.6359046027773863</v>
      </c>
      <c r="H70">
        <v>3.2055020000000001</v>
      </c>
      <c r="I70" s="5">
        <f t="shared" si="15"/>
        <v>3.2275548317647704</v>
      </c>
      <c r="J70">
        <v>0.45773879999999961</v>
      </c>
      <c r="K70" s="5">
        <f t="shared" si="16"/>
        <v>0.43568596823522965</v>
      </c>
      <c r="L70" s="5">
        <f t="shared" si="17"/>
        <v>0.43040260277738618</v>
      </c>
      <c r="M70">
        <v>64.891216121053603</v>
      </c>
      <c r="N70">
        <v>3.5110831666666669</v>
      </c>
      <c r="O70">
        <v>3.0517730666666671</v>
      </c>
      <c r="P70">
        <v>0.45931009999999972</v>
      </c>
      <c r="Q70">
        <v>1.0769889224580651</v>
      </c>
      <c r="R70">
        <v>9.4229661560456569E-3</v>
      </c>
      <c r="S70">
        <v>2.369025309165941E-3</v>
      </c>
      <c r="T70">
        <v>-3.9975121776536518E-2</v>
      </c>
    </row>
    <row r="71" spans="1:20" x14ac:dyDescent="0.25">
      <c r="A71">
        <v>1322</v>
      </c>
      <c r="B71" t="s">
        <v>16</v>
      </c>
      <c r="C71" t="s">
        <v>19</v>
      </c>
      <c r="D71">
        <v>3</v>
      </c>
      <c r="E71">
        <v>76.224901409392444</v>
      </c>
      <c r="F71">
        <v>3.5135412000000001</v>
      </c>
      <c r="G71" s="5">
        <f t="shared" si="14"/>
        <v>3.3843538569262588</v>
      </c>
      <c r="H71">
        <v>2.9580004</v>
      </c>
      <c r="I71" s="5">
        <f t="shared" si="15"/>
        <v>3.0818358582542285</v>
      </c>
      <c r="J71">
        <v>0.55554079999999928</v>
      </c>
      <c r="K71" s="5">
        <f t="shared" si="16"/>
        <v>0.43170534174577169</v>
      </c>
      <c r="L71" s="5">
        <f t="shared" si="17"/>
        <v>0.42635345692625881</v>
      </c>
      <c r="M71">
        <v>64.891216121053603</v>
      </c>
      <c r="N71">
        <v>3.5110831666666669</v>
      </c>
      <c r="O71">
        <v>3.0517730666666671</v>
      </c>
      <c r="P71">
        <v>0.45931009999999972</v>
      </c>
      <c r="Q71">
        <v>1.174656694169455</v>
      </c>
      <c r="R71">
        <v>7.116034510308929E-3</v>
      </c>
      <c r="S71">
        <v>-1.445074884892513E-3</v>
      </c>
      <c r="T71">
        <v>-3.8467953228214793E-2</v>
      </c>
    </row>
    <row r="72" spans="1:20" x14ac:dyDescent="0.25">
      <c r="A72" s="5">
        <v>909</v>
      </c>
      <c r="B72" s="5" t="s">
        <v>24</v>
      </c>
      <c r="C72" s="5" t="s">
        <v>19</v>
      </c>
      <c r="D72" s="5">
        <v>3</v>
      </c>
      <c r="E72" s="5">
        <v>82.441001517181533</v>
      </c>
      <c r="F72" s="5">
        <v>3.6476479999999998</v>
      </c>
      <c r="G72" s="5">
        <f t="shared" si="14"/>
        <v>3.7612958819360189</v>
      </c>
      <c r="H72" s="5">
        <v>3.328874888888889</v>
      </c>
      <c r="I72" s="5">
        <f t="shared" si="15"/>
        <v>3.212376656204146</v>
      </c>
      <c r="J72" s="5">
        <v>0.31877311111111162</v>
      </c>
      <c r="K72" s="5">
        <f t="shared" si="16"/>
        <v>0.43527134379585375</v>
      </c>
      <c r="L72" s="5">
        <f t="shared" si="17"/>
        <v>0.43242099304712989</v>
      </c>
      <c r="M72" s="5">
        <v>59.095224287205731</v>
      </c>
      <c r="N72" s="5">
        <v>2.8923320000000001</v>
      </c>
      <c r="O72" s="5">
        <v>2.5048152037037039</v>
      </c>
      <c r="P72" s="5">
        <v>0.38751679629629582</v>
      </c>
      <c r="Q72" s="5">
        <v>1.39505353455491</v>
      </c>
      <c r="R72" s="5">
        <v>1.9338835076453419E-2</v>
      </c>
      <c r="S72" s="5">
        <v>1.394460711715406E-2</v>
      </c>
      <c r="T72" s="5">
        <v>-3.6991857107916519E-2</v>
      </c>
    </row>
    <row r="73" spans="1:20" x14ac:dyDescent="0.25">
      <c r="A73">
        <v>909</v>
      </c>
      <c r="B73" t="s">
        <v>16</v>
      </c>
      <c r="C73" t="s">
        <v>19</v>
      </c>
      <c r="D73">
        <v>3</v>
      </c>
      <c r="E73">
        <v>84.555844730356654</v>
      </c>
      <c r="F73">
        <v>3.7199244</v>
      </c>
      <c r="G73" s="5">
        <f t="shared" si="14"/>
        <v>3.7415877565634297</v>
      </c>
      <c r="H73">
        <v>3.3094839999999999</v>
      </c>
      <c r="I73" s="5">
        <f t="shared" si="15"/>
        <v>3.2827311716272827</v>
      </c>
      <c r="J73">
        <v>0.41044040000000009</v>
      </c>
      <c r="K73" s="5">
        <f t="shared" si="16"/>
        <v>0.43719322837271735</v>
      </c>
      <c r="L73" s="5">
        <f t="shared" si="17"/>
        <v>0.43210375656342981</v>
      </c>
      <c r="M73">
        <v>64.891216121053603</v>
      </c>
      <c r="N73">
        <v>3.5110831666666669</v>
      </c>
      <c r="O73">
        <v>3.0517730666666671</v>
      </c>
      <c r="P73">
        <v>0.45931009999999972</v>
      </c>
      <c r="Q73">
        <v>1.303039914872592</v>
      </c>
      <c r="R73">
        <v>1.029648345759011E-2</v>
      </c>
      <c r="S73">
        <v>3.9714301678762933E-3</v>
      </c>
      <c r="T73">
        <v>-4.0704009333702433E-2</v>
      </c>
    </row>
    <row r="74" spans="1:20" x14ac:dyDescent="0.25">
      <c r="A74" s="5">
        <v>344</v>
      </c>
      <c r="B74" s="5" t="s">
        <v>25</v>
      </c>
      <c r="C74" s="5" t="s">
        <v>20</v>
      </c>
      <c r="D74" s="5">
        <v>4</v>
      </c>
      <c r="E74" s="5">
        <v>26.000976165791041</v>
      </c>
      <c r="F74" s="5">
        <v>6.0978906913085522</v>
      </c>
      <c r="G74" s="5">
        <f t="shared" ref="G74:G97" si="18">$D$153*H74+$E$153</f>
        <v>5.9385634890401278</v>
      </c>
      <c r="H74" s="5">
        <v>5.0228726666666672</v>
      </c>
      <c r="I74" s="5">
        <f t="shared" ref="I74:I97" si="19">$D$152*F74+$E$152</f>
        <v>5.1195556150369743</v>
      </c>
      <c r="J74" s="5">
        <v>1.075018024641885</v>
      </c>
      <c r="K74" s="5">
        <f t="shared" ref="K74:K97" si="20">F74-I74</f>
        <v>0.9783350762715779</v>
      </c>
      <c r="L74" s="5">
        <f t="shared" ref="L74:L97" si="21">G74-H74</f>
        <v>0.91569082237346056</v>
      </c>
      <c r="M74" s="5">
        <v>37.648477025662828</v>
      </c>
      <c r="N74" s="5">
        <v>4.5531323909423778</v>
      </c>
      <c r="O74" s="5">
        <v>3.9144750324074078</v>
      </c>
      <c r="P74" s="5">
        <v>0.63865735853496997</v>
      </c>
      <c r="Q74" s="5">
        <v>0.69062491287675853</v>
      </c>
      <c r="R74" s="5">
        <v>5.799479371802567E-2</v>
      </c>
      <c r="S74" s="5">
        <v>2.9440703099456789E-2</v>
      </c>
      <c r="T74" s="5">
        <v>-7.5420235613515685E-2</v>
      </c>
    </row>
    <row r="75" spans="1:20" x14ac:dyDescent="0.25">
      <c r="A75" s="5">
        <v>400</v>
      </c>
      <c r="B75" s="5" t="s">
        <v>28</v>
      </c>
      <c r="C75" s="5" t="s">
        <v>20</v>
      </c>
      <c r="D75" s="5">
        <v>4</v>
      </c>
      <c r="E75" s="5">
        <v>26.402891498702029</v>
      </c>
      <c r="F75" s="5">
        <v>5.4151020000000001</v>
      </c>
      <c r="G75" s="5">
        <f t="shared" si="18"/>
        <v>5.1859712342942306</v>
      </c>
      <c r="H75" s="5">
        <v>4.3545777777777781</v>
      </c>
      <c r="I75" s="5">
        <f t="shared" si="19"/>
        <v>4.5292280977582671</v>
      </c>
      <c r="J75" s="5">
        <v>1.060524222222222</v>
      </c>
      <c r="K75" s="5">
        <f t="shared" si="20"/>
        <v>0.88587390224173301</v>
      </c>
      <c r="L75" s="5">
        <f t="shared" si="21"/>
        <v>0.83139345651645247</v>
      </c>
      <c r="M75" s="5">
        <v>37.648477025662828</v>
      </c>
      <c r="N75" s="5">
        <v>4.5531323909423778</v>
      </c>
      <c r="O75" s="5">
        <v>3.9144750324074078</v>
      </c>
      <c r="P75" s="5">
        <v>0.63865735853496997</v>
      </c>
      <c r="Q75" s="5">
        <v>0.70130038675149275</v>
      </c>
      <c r="R75" s="5">
        <v>3.9858902302202029E-2</v>
      </c>
      <c r="S75" s="5">
        <v>1.1689788807934439E-2</v>
      </c>
      <c r="T75" s="5">
        <v>-7.5805212737816985E-2</v>
      </c>
    </row>
    <row r="76" spans="1:20" x14ac:dyDescent="0.25">
      <c r="A76" s="5">
        <v>401</v>
      </c>
      <c r="B76" s="5" t="s">
        <v>28</v>
      </c>
      <c r="C76" s="5" t="s">
        <v>20</v>
      </c>
      <c r="D76" s="5">
        <v>4</v>
      </c>
      <c r="E76" s="5">
        <v>26.677439432810719</v>
      </c>
      <c r="F76" s="5">
        <v>4.4099300000000001</v>
      </c>
      <c r="G76" s="5">
        <f t="shared" si="18"/>
        <v>4.1459945736835646</v>
      </c>
      <c r="H76" s="5">
        <v>3.4310882222222219</v>
      </c>
      <c r="I76" s="5">
        <f t="shared" si="19"/>
        <v>3.6601734418282321</v>
      </c>
      <c r="J76" s="5">
        <v>0.97884177777777781</v>
      </c>
      <c r="K76" s="5">
        <f t="shared" si="20"/>
        <v>0.74975655817176801</v>
      </c>
      <c r="L76" s="5">
        <f t="shared" si="21"/>
        <v>0.71490635146134274</v>
      </c>
      <c r="M76" s="5">
        <v>37.648477025662828</v>
      </c>
      <c r="N76" s="5">
        <v>4.5531323909423778</v>
      </c>
      <c r="O76" s="5">
        <v>3.9144750324074078</v>
      </c>
      <c r="P76" s="5">
        <v>0.63865735853496997</v>
      </c>
      <c r="Q76" s="5">
        <v>0.70859279153911658</v>
      </c>
      <c r="R76" s="5">
        <v>1.3160026825384429E-2</v>
      </c>
      <c r="S76" s="5">
        <v>-1.283947846962543E-2</v>
      </c>
      <c r="T76" s="5">
        <v>-7.797482093707471E-2</v>
      </c>
    </row>
    <row r="77" spans="1:20" x14ac:dyDescent="0.25">
      <c r="A77">
        <v>1316</v>
      </c>
      <c r="B77" t="s">
        <v>16</v>
      </c>
      <c r="C77" t="s">
        <v>20</v>
      </c>
      <c r="D77">
        <v>4</v>
      </c>
      <c r="E77">
        <v>29.167243224391878</v>
      </c>
      <c r="F77">
        <v>2.8416836000000001</v>
      </c>
      <c r="G77" s="5">
        <f t="shared" si="18"/>
        <v>2.7621432730554618</v>
      </c>
      <c r="H77">
        <v>2.2022412</v>
      </c>
      <c r="I77" s="5">
        <f t="shared" si="19"/>
        <v>2.3042942136309525</v>
      </c>
      <c r="J77">
        <v>0.63944240000000008</v>
      </c>
      <c r="K77" s="5">
        <f t="shared" si="20"/>
        <v>0.53738938636904754</v>
      </c>
      <c r="L77" s="5">
        <f t="shared" si="21"/>
        <v>0.5599020730554618</v>
      </c>
      <c r="M77">
        <v>34.94548539367652</v>
      </c>
      <c r="N77">
        <v>3.8149967709069901</v>
      </c>
      <c r="O77">
        <v>3.0153130333333329</v>
      </c>
      <c r="P77">
        <v>0.79968373757365674</v>
      </c>
      <c r="Q77">
        <v>0.83464982374146024</v>
      </c>
      <c r="R77">
        <v>-4.9685798144544291E-3</v>
      </c>
      <c r="S77">
        <v>-2.3266863349405951E-2</v>
      </c>
      <c r="T77">
        <v>-6.7987913361857416E-2</v>
      </c>
    </row>
    <row r="78" spans="1:20" x14ac:dyDescent="0.25">
      <c r="A78">
        <v>1323</v>
      </c>
      <c r="B78" t="s">
        <v>16</v>
      </c>
      <c r="C78" t="s">
        <v>20</v>
      </c>
      <c r="D78">
        <v>4</v>
      </c>
      <c r="E78">
        <v>29.536299152482709</v>
      </c>
      <c r="F78">
        <v>2.8485229564567351</v>
      </c>
      <c r="G78" s="5">
        <f t="shared" si="18"/>
        <v>2.8146744565333881</v>
      </c>
      <c r="H78">
        <v>2.2488883999999998</v>
      </c>
      <c r="I78" s="5">
        <f t="shared" si="19"/>
        <v>2.3102074051765693</v>
      </c>
      <c r="J78">
        <v>0.59963455645673536</v>
      </c>
      <c r="K78" s="5">
        <f t="shared" si="20"/>
        <v>0.53831555128016584</v>
      </c>
      <c r="L78" s="5">
        <f t="shared" si="21"/>
        <v>0.56578605653338832</v>
      </c>
      <c r="M78">
        <v>34.94548539367652</v>
      </c>
      <c r="N78">
        <v>3.8149967709069901</v>
      </c>
      <c r="O78">
        <v>3.0153130333333329</v>
      </c>
      <c r="P78">
        <v>0.79968373757365674</v>
      </c>
      <c r="Q78">
        <v>0.84521072807382969</v>
      </c>
      <c r="R78">
        <v>-4.772864792050629E-3</v>
      </c>
      <c r="S78">
        <v>-2.1932007087588488E-2</v>
      </c>
      <c r="T78">
        <v>-6.9127054601271082E-2</v>
      </c>
    </row>
    <row r="79" spans="1:20" x14ac:dyDescent="0.25">
      <c r="A79">
        <v>1318</v>
      </c>
      <c r="B79" t="s">
        <v>16</v>
      </c>
      <c r="C79" t="s">
        <v>20</v>
      </c>
      <c r="D79">
        <v>4</v>
      </c>
      <c r="E79">
        <v>30.39107239124121</v>
      </c>
      <c r="F79">
        <v>2.5579248387752198</v>
      </c>
      <c r="G79" s="5">
        <f t="shared" si="18"/>
        <v>2.6396149565191567</v>
      </c>
      <c r="H79">
        <v>2.0934371999999999</v>
      </c>
      <c r="I79" s="5">
        <f t="shared" si="19"/>
        <v>2.0589612033567564</v>
      </c>
      <c r="J79">
        <v>0.46448763877521992</v>
      </c>
      <c r="K79" s="5">
        <f t="shared" si="20"/>
        <v>0.49896363541846345</v>
      </c>
      <c r="L79" s="5">
        <f t="shared" si="21"/>
        <v>0.54617775651915679</v>
      </c>
      <c r="M79">
        <v>34.94548539367652</v>
      </c>
      <c r="N79">
        <v>3.8149967709069901</v>
      </c>
      <c r="O79">
        <v>3.0153130333333329</v>
      </c>
      <c r="P79">
        <v>0.79968373757365674</v>
      </c>
      <c r="Q79">
        <v>0.86967091882891856</v>
      </c>
      <c r="R79">
        <v>-1.30886204442557E-2</v>
      </c>
      <c r="S79">
        <v>-2.6380398582191371E-2</v>
      </c>
      <c r="T79">
        <v>-7.2994418758873275E-2</v>
      </c>
    </row>
    <row r="80" spans="1:20" x14ac:dyDescent="0.25">
      <c r="A80" s="5">
        <v>343</v>
      </c>
      <c r="B80" s="5" t="s">
        <v>26</v>
      </c>
      <c r="C80" s="5" t="s">
        <v>20</v>
      </c>
      <c r="D80" s="5">
        <v>4</v>
      </c>
      <c r="E80" s="5">
        <v>30.896114880564621</v>
      </c>
      <c r="F80" s="5">
        <v>6.3139900000000004</v>
      </c>
      <c r="G80" s="5">
        <f t="shared" si="18"/>
        <v>5.9852789456466677</v>
      </c>
      <c r="H80" s="5">
        <v>5.0643555555555553</v>
      </c>
      <c r="I80" s="5">
        <f t="shared" si="19"/>
        <v>5.3063914106635579</v>
      </c>
      <c r="J80" s="5">
        <v>1.249634444444444</v>
      </c>
      <c r="K80" s="5">
        <f t="shared" si="20"/>
        <v>1.0075985893364425</v>
      </c>
      <c r="L80" s="5">
        <f t="shared" si="21"/>
        <v>0.92092339009111246</v>
      </c>
      <c r="M80" s="5">
        <v>37.648477025662828</v>
      </c>
      <c r="N80" s="5">
        <v>4.5531323909423778</v>
      </c>
      <c r="O80" s="5">
        <v>3.9144750324074078</v>
      </c>
      <c r="P80" s="5">
        <v>0.63865735853496997</v>
      </c>
      <c r="Q80" s="5">
        <v>0.82064713692148805</v>
      </c>
      <c r="R80" s="5">
        <v>6.3734715376586912E-2</v>
      </c>
      <c r="S80" s="5">
        <v>3.0542550827868529E-2</v>
      </c>
      <c r="T80" s="5">
        <v>-7.0782161683366179E-2</v>
      </c>
    </row>
    <row r="81" spans="1:20" x14ac:dyDescent="0.25">
      <c r="A81">
        <v>548</v>
      </c>
      <c r="B81" t="s">
        <v>16</v>
      </c>
      <c r="C81" t="s">
        <v>20</v>
      </c>
      <c r="D81">
        <v>4</v>
      </c>
      <c r="E81">
        <v>31.03340539157508</v>
      </c>
      <c r="F81">
        <v>3.6494569284012002</v>
      </c>
      <c r="G81" s="5">
        <f t="shared" si="18"/>
        <v>3.3625058976822708</v>
      </c>
      <c r="H81">
        <v>2.7353575999999999</v>
      </c>
      <c r="I81" s="5">
        <f t="shared" si="19"/>
        <v>3.0026813274613855</v>
      </c>
      <c r="J81">
        <v>0.91409932840120067</v>
      </c>
      <c r="K81" s="5">
        <f t="shared" si="20"/>
        <v>0.64677560093981468</v>
      </c>
      <c r="L81" s="5">
        <f t="shared" si="21"/>
        <v>0.62714829768227087</v>
      </c>
      <c r="M81">
        <v>34.94548539367652</v>
      </c>
      <c r="N81">
        <v>3.8149967709069901</v>
      </c>
      <c r="O81">
        <v>3.0153130333333329</v>
      </c>
      <c r="P81">
        <v>0.79968373757365674</v>
      </c>
      <c r="Q81">
        <v>0.88805191978219478</v>
      </c>
      <c r="R81">
        <v>1.8146661519333682E-2</v>
      </c>
      <c r="S81">
        <v>-8.0112045999507723E-3</v>
      </c>
      <c r="T81">
        <v>-6.0128330777524497E-2</v>
      </c>
    </row>
    <row r="82" spans="1:20" x14ac:dyDescent="0.25">
      <c r="A82" s="5">
        <v>1311</v>
      </c>
      <c r="B82" s="5" t="s">
        <v>16</v>
      </c>
      <c r="C82" s="5" t="s">
        <v>20</v>
      </c>
      <c r="D82" s="5">
        <v>4</v>
      </c>
      <c r="E82" s="5">
        <v>33.149442663216128</v>
      </c>
      <c r="F82" s="5">
        <v>2.5001660000000001</v>
      </c>
      <c r="G82" s="5">
        <f t="shared" si="18"/>
        <v>2.8024201233624546</v>
      </c>
      <c r="H82" s="5">
        <v>2.2380066666666671</v>
      </c>
      <c r="I82" s="5">
        <f t="shared" si="19"/>
        <v>2.0090238913756058</v>
      </c>
      <c r="J82" s="5">
        <v>0.26215933333333341</v>
      </c>
      <c r="K82" s="5">
        <f t="shared" si="20"/>
        <v>0.49114210862439434</v>
      </c>
      <c r="L82" s="5">
        <f t="shared" si="21"/>
        <v>0.56441345669578746</v>
      </c>
      <c r="M82" s="5">
        <v>37.648477025662828</v>
      </c>
      <c r="N82" s="5">
        <v>4.5531323909423778</v>
      </c>
      <c r="O82" s="5">
        <v>3.9144750324074078</v>
      </c>
      <c r="P82" s="5">
        <v>0.63865735853496997</v>
      </c>
      <c r="Q82" s="5">
        <v>0.88049890147269527</v>
      </c>
      <c r="R82" s="5">
        <v>-3.7566168518406558E-2</v>
      </c>
      <c r="S82" s="5">
        <v>-4.4529513493945259E-2</v>
      </c>
      <c r="T82" s="5">
        <v>-9.7010981256545864E-2</v>
      </c>
    </row>
    <row r="83" spans="1:20" x14ac:dyDescent="0.25">
      <c r="A83">
        <v>932</v>
      </c>
      <c r="B83" t="s">
        <v>16</v>
      </c>
      <c r="C83" t="s">
        <v>20</v>
      </c>
      <c r="D83">
        <v>4</v>
      </c>
      <c r="E83">
        <v>33.20120752027735</v>
      </c>
      <c r="F83">
        <v>4.2457937146676317</v>
      </c>
      <c r="G83" s="5">
        <f t="shared" si="18"/>
        <v>4.0594042229522405</v>
      </c>
      <c r="H83">
        <v>3.3541968</v>
      </c>
      <c r="I83" s="5">
        <f t="shared" si="19"/>
        <v>3.5182639945145828</v>
      </c>
      <c r="J83">
        <v>0.89159691466763213</v>
      </c>
      <c r="K83" s="5">
        <f t="shared" si="20"/>
        <v>0.72752972015304884</v>
      </c>
      <c r="L83" s="5">
        <f t="shared" si="21"/>
        <v>0.70520742295224048</v>
      </c>
      <c r="M83">
        <v>34.94548539367652</v>
      </c>
      <c r="N83">
        <v>3.8149967709069901</v>
      </c>
      <c r="O83">
        <v>3.0153130333333329</v>
      </c>
      <c r="P83">
        <v>0.79968373757365674</v>
      </c>
      <c r="Q83">
        <v>0.95008574487522213</v>
      </c>
      <c r="R83">
        <v>3.5211434824051903E-2</v>
      </c>
      <c r="S83">
        <v>9.6974977697115664E-3</v>
      </c>
      <c r="T83">
        <v>-6.0772259842468618E-2</v>
      </c>
    </row>
    <row r="84" spans="1:20" x14ac:dyDescent="0.25">
      <c r="A84">
        <v>1313</v>
      </c>
      <c r="B84" t="s">
        <v>16</v>
      </c>
      <c r="C84" t="s">
        <v>20</v>
      </c>
      <c r="D84">
        <v>4</v>
      </c>
      <c r="E84">
        <v>34.934229569144499</v>
      </c>
      <c r="F84">
        <v>4.9511488000000003</v>
      </c>
      <c r="G84" s="5">
        <f t="shared" si="18"/>
        <v>4.5492927119570918</v>
      </c>
      <c r="H84">
        <v>3.7892131999999998</v>
      </c>
      <c r="I84" s="5">
        <f t="shared" si="19"/>
        <v>4.1281020331706753</v>
      </c>
      <c r="J84">
        <v>1.161935600000001</v>
      </c>
      <c r="K84" s="5">
        <f t="shared" si="20"/>
        <v>0.82304676682932509</v>
      </c>
      <c r="L84" s="5">
        <f t="shared" si="21"/>
        <v>0.760079511957092</v>
      </c>
      <c r="M84">
        <v>34.94548539367652</v>
      </c>
      <c r="N84">
        <v>3.8149967709069901</v>
      </c>
      <c r="O84">
        <v>3.0153130333333329</v>
      </c>
      <c r="P84">
        <v>0.79968373757365674</v>
      </c>
      <c r="Q84">
        <v>0.99967790332842088</v>
      </c>
      <c r="R84">
        <v>5.5395875743564908E-2</v>
      </c>
      <c r="S84">
        <v>2.2145926947310501E-2</v>
      </c>
      <c r="T84">
        <v>-5.3036248100554538E-2</v>
      </c>
    </row>
    <row r="85" spans="1:20" x14ac:dyDescent="0.25">
      <c r="A85">
        <v>926</v>
      </c>
      <c r="B85" t="s">
        <v>16</v>
      </c>
      <c r="C85" t="s">
        <v>20</v>
      </c>
      <c r="D85">
        <v>4</v>
      </c>
      <c r="E85">
        <v>35.026698768720877</v>
      </c>
      <c r="F85">
        <v>4.1585350756274719</v>
      </c>
      <c r="G85" s="5">
        <f t="shared" si="18"/>
        <v>4.0247142182289677</v>
      </c>
      <c r="H85">
        <v>3.3233923999999999</v>
      </c>
      <c r="I85" s="5">
        <f t="shared" si="19"/>
        <v>3.4428216557626388</v>
      </c>
      <c r="J85">
        <v>0.83514267562747158</v>
      </c>
      <c r="K85" s="5">
        <f t="shared" si="20"/>
        <v>0.71571341986483317</v>
      </c>
      <c r="L85" s="5">
        <f t="shared" si="21"/>
        <v>0.70132181822896777</v>
      </c>
      <c r="M85">
        <v>34.94548539367652</v>
      </c>
      <c r="N85">
        <v>3.8149967709069901</v>
      </c>
      <c r="O85">
        <v>3.0153130333333329</v>
      </c>
      <c r="P85">
        <v>0.79968373757365674</v>
      </c>
      <c r="Q85">
        <v>1.0023240019169699</v>
      </c>
      <c r="R85">
        <v>3.2714441634312162E-2</v>
      </c>
      <c r="S85">
        <v>8.8159990681490087E-3</v>
      </c>
      <c r="T85">
        <v>-6.2387754330645799E-2</v>
      </c>
    </row>
    <row r="86" spans="1:20" x14ac:dyDescent="0.25">
      <c r="A86" s="5">
        <v>1576</v>
      </c>
      <c r="B86" s="5" t="s">
        <v>23</v>
      </c>
      <c r="C86" s="5" t="s">
        <v>20</v>
      </c>
      <c r="D86" s="5">
        <v>4</v>
      </c>
      <c r="E86" s="5">
        <v>36.372745875072482</v>
      </c>
      <c r="F86" s="5">
        <v>1.944556</v>
      </c>
      <c r="G86" s="5">
        <f t="shared" si="18"/>
        <v>2.1810589794452833</v>
      </c>
      <c r="H86" s="5">
        <v>1.6862437777777779</v>
      </c>
      <c r="I86" s="5">
        <f t="shared" si="19"/>
        <v>1.5286529126960497</v>
      </c>
      <c r="J86" s="5">
        <v>0.25831222222222228</v>
      </c>
      <c r="K86" s="5">
        <f t="shared" si="20"/>
        <v>0.4159030873039502</v>
      </c>
      <c r="L86" s="5">
        <f t="shared" si="21"/>
        <v>0.49481520166750537</v>
      </c>
      <c r="M86" s="5">
        <v>37.648477025662828</v>
      </c>
      <c r="N86" s="5">
        <v>4.5531323909423778</v>
      </c>
      <c r="O86" s="5">
        <v>3.9144750324074078</v>
      </c>
      <c r="P86" s="5">
        <v>0.63865735853496997</v>
      </c>
      <c r="Q86" s="5">
        <v>0.96611466780659516</v>
      </c>
      <c r="R86" s="5">
        <v>-5.2324003201102288E-2</v>
      </c>
      <c r="S86" s="5">
        <v>-5.9185163137164133E-2</v>
      </c>
      <c r="T86" s="5">
        <v>-9.7113166296022735E-2</v>
      </c>
    </row>
    <row r="87" spans="1:20" x14ac:dyDescent="0.25">
      <c r="A87">
        <v>1322</v>
      </c>
      <c r="B87" t="s">
        <v>16</v>
      </c>
      <c r="C87" t="s">
        <v>20</v>
      </c>
      <c r="D87">
        <v>4</v>
      </c>
      <c r="E87">
        <v>37.514918378828199</v>
      </c>
      <c r="F87">
        <v>3.8343379645751692</v>
      </c>
      <c r="G87" s="5">
        <f t="shared" si="18"/>
        <v>3.8276319639209233</v>
      </c>
      <c r="H87">
        <v>3.1483851999999999</v>
      </c>
      <c r="I87" s="5">
        <f t="shared" si="19"/>
        <v>3.162526334365833</v>
      </c>
      <c r="J87">
        <v>0.68595276457516885</v>
      </c>
      <c r="K87" s="5">
        <f t="shared" si="20"/>
        <v>0.67181163020933621</v>
      </c>
      <c r="L87" s="5">
        <f t="shared" si="21"/>
        <v>0.67924676392092342</v>
      </c>
      <c r="M87">
        <v>34.94548539367652</v>
      </c>
      <c r="N87">
        <v>3.8149967709069901</v>
      </c>
      <c r="O87">
        <v>3.0153130333333329</v>
      </c>
      <c r="P87">
        <v>0.79968373757365674</v>
      </c>
      <c r="Q87">
        <v>1.073526893565961</v>
      </c>
      <c r="R87">
        <v>2.343721719744778E-2</v>
      </c>
      <c r="S87">
        <v>3.807993083156496E-3</v>
      </c>
      <c r="T87">
        <v>-6.6656972782517671E-2</v>
      </c>
    </row>
    <row r="88" spans="1:20" x14ac:dyDescent="0.25">
      <c r="A88" s="5">
        <v>488</v>
      </c>
      <c r="B88" s="5" t="s">
        <v>16</v>
      </c>
      <c r="C88" s="5" t="s">
        <v>20</v>
      </c>
      <c r="D88" s="5">
        <v>4</v>
      </c>
      <c r="E88" s="5">
        <v>37.758847395827253</v>
      </c>
      <c r="F88" s="5">
        <v>4.1541560000000004</v>
      </c>
      <c r="G88" s="5">
        <f t="shared" si="18"/>
        <v>4.4631460595890182</v>
      </c>
      <c r="H88" s="5">
        <v>3.7127157777777779</v>
      </c>
      <c r="I88" s="5">
        <f t="shared" si="19"/>
        <v>3.439035581277154</v>
      </c>
      <c r="J88" s="5">
        <v>0.44144022222222162</v>
      </c>
      <c r="K88" s="5">
        <f t="shared" si="20"/>
        <v>0.71512041872284637</v>
      </c>
      <c r="L88" s="5">
        <f t="shared" si="21"/>
        <v>0.75043028181124027</v>
      </c>
      <c r="M88" s="5">
        <v>37.648477025662828</v>
      </c>
      <c r="N88" s="5">
        <v>4.5531323909423778</v>
      </c>
      <c r="O88" s="5">
        <v>3.9144750324074078</v>
      </c>
      <c r="P88" s="5">
        <v>0.63865735853496997</v>
      </c>
      <c r="Q88" s="5">
        <v>1.002931602521111</v>
      </c>
      <c r="R88" s="5">
        <v>6.3662858773600546E-3</v>
      </c>
      <c r="S88" s="5">
        <v>-5.3590283211749053E-3</v>
      </c>
      <c r="T88" s="5">
        <v>-9.2249012033549613E-2</v>
      </c>
    </row>
    <row r="89" spans="1:20" x14ac:dyDescent="0.25">
      <c r="A89" s="6">
        <v>1089</v>
      </c>
      <c r="B89" s="6" t="s">
        <v>16</v>
      </c>
      <c r="C89" s="6" t="s">
        <v>20</v>
      </c>
      <c r="D89" s="6">
        <v>4</v>
      </c>
      <c r="E89" s="6">
        <v>38.633480213372621</v>
      </c>
      <c r="F89" s="6">
        <v>4.1735787999999996</v>
      </c>
      <c r="G89" s="7">
        <f t="shared" si="18"/>
        <v>3.9567743140284302</v>
      </c>
      <c r="H89" s="6">
        <v>3.2630623999999999</v>
      </c>
      <c r="I89" s="7">
        <f t="shared" si="19"/>
        <v>3.4558282046005226</v>
      </c>
      <c r="J89" s="6">
        <v>0.91051639999999967</v>
      </c>
      <c r="K89" s="7">
        <f t="shared" si="20"/>
        <v>0.71775059539947694</v>
      </c>
      <c r="L89" s="7">
        <f t="shared" si="21"/>
        <v>0.69371191402843024</v>
      </c>
      <c r="M89">
        <v>34.94548539367652</v>
      </c>
      <c r="N89">
        <v>3.8149967709069901</v>
      </c>
      <c r="O89">
        <v>3.0153130333333329</v>
      </c>
      <c r="P89">
        <v>0.79968373757365674</v>
      </c>
      <c r="Q89">
        <v>1.105535658702381</v>
      </c>
      <c r="R89">
        <v>3.3144932846640537E-2</v>
      </c>
      <c r="S89">
        <v>7.0895958054569613E-3</v>
      </c>
      <c r="T89">
        <v>-6.0230859855625367E-2</v>
      </c>
    </row>
    <row r="90" spans="1:20" x14ac:dyDescent="0.25">
      <c r="A90">
        <v>1088</v>
      </c>
      <c r="B90" t="s">
        <v>16</v>
      </c>
      <c r="C90" t="s">
        <v>20</v>
      </c>
      <c r="D90">
        <v>4</v>
      </c>
      <c r="E90">
        <v>39.39415574301394</v>
      </c>
      <c r="F90">
        <v>3.9440324000000002</v>
      </c>
      <c r="G90" s="5">
        <f t="shared" si="18"/>
        <v>3.5899123450012613</v>
      </c>
      <c r="H90">
        <v>2.9372924</v>
      </c>
      <c r="I90" s="5">
        <f t="shared" si="19"/>
        <v>3.2573662819922746</v>
      </c>
      <c r="J90">
        <v>1.00674</v>
      </c>
      <c r="K90" s="5">
        <f t="shared" si="20"/>
        <v>0.68666611800772559</v>
      </c>
      <c r="L90" s="5">
        <f t="shared" si="21"/>
        <v>0.6526199450012613</v>
      </c>
      <c r="M90">
        <v>34.94548539367652</v>
      </c>
      <c r="N90">
        <v>3.8149967709069901</v>
      </c>
      <c r="O90">
        <v>3.0153130333333329</v>
      </c>
      <c r="P90">
        <v>0.79968373757365674</v>
      </c>
      <c r="Q90">
        <v>1.127303149440368</v>
      </c>
      <c r="R90">
        <v>2.657623313009471E-2</v>
      </c>
      <c r="S90">
        <v>-2.232638421083467E-3</v>
      </c>
      <c r="T90">
        <v>-5.7477325345630763E-2</v>
      </c>
    </row>
    <row r="91" spans="1:20" x14ac:dyDescent="0.25">
      <c r="A91" s="7">
        <v>1089</v>
      </c>
      <c r="B91" s="7" t="s">
        <v>16</v>
      </c>
      <c r="C91" s="7" t="s">
        <v>20</v>
      </c>
      <c r="D91" s="7">
        <v>4</v>
      </c>
      <c r="E91" s="7">
        <v>40.106719721763866</v>
      </c>
      <c r="F91" s="7">
        <v>3.7332420000000002</v>
      </c>
      <c r="G91" s="7">
        <f t="shared" si="18"/>
        <v>4.1076082212504792</v>
      </c>
      <c r="H91" s="7">
        <v>3.3970015</v>
      </c>
      <c r="I91" s="7">
        <f t="shared" si="19"/>
        <v>3.0751204787413342</v>
      </c>
      <c r="J91" s="7">
        <v>0.33624049999999972</v>
      </c>
      <c r="K91" s="7">
        <f t="shared" si="20"/>
        <v>0.65812152125866596</v>
      </c>
      <c r="L91" s="7">
        <f t="shared" si="21"/>
        <v>0.71060672125047919</v>
      </c>
      <c r="M91" s="5">
        <v>37.648477025662828</v>
      </c>
      <c r="N91" s="5">
        <v>4.5531323909423778</v>
      </c>
      <c r="O91" s="5">
        <v>3.9144750324074078</v>
      </c>
      <c r="P91" s="5">
        <v>0.63865735853496997</v>
      </c>
      <c r="Q91" s="5">
        <v>1.06529461190224</v>
      </c>
      <c r="R91" s="5">
        <v>-4.8138210818958714E-3</v>
      </c>
      <c r="S91" s="5">
        <v>-1.3744872921544089E-2</v>
      </c>
      <c r="T91" s="5">
        <v>-9.5043274392436344E-2</v>
      </c>
    </row>
    <row r="92" spans="1:20" x14ac:dyDescent="0.25">
      <c r="A92">
        <v>933</v>
      </c>
      <c r="B92" t="s">
        <v>16</v>
      </c>
      <c r="C92" t="s">
        <v>20</v>
      </c>
      <c r="D92">
        <v>4</v>
      </c>
      <c r="E92">
        <v>40.210651591339541</v>
      </c>
      <c r="F92">
        <v>4.4521208000000003</v>
      </c>
      <c r="G92" s="5">
        <f t="shared" si="18"/>
        <v>4.4945745685262821</v>
      </c>
      <c r="H92">
        <v>3.7406239999999999</v>
      </c>
      <c r="I92" s="5">
        <f t="shared" si="19"/>
        <v>3.6966508916352434</v>
      </c>
      <c r="J92">
        <v>0.71149680000000082</v>
      </c>
      <c r="K92" s="5">
        <f t="shared" si="20"/>
        <v>0.75546990836475691</v>
      </c>
      <c r="L92" s="5">
        <f t="shared" si="21"/>
        <v>0.75395056852628217</v>
      </c>
      <c r="M92">
        <v>34.94548539367652</v>
      </c>
      <c r="N92">
        <v>3.8149967709069901</v>
      </c>
      <c r="O92">
        <v>3.0153130333333329</v>
      </c>
      <c r="P92">
        <v>0.79968373757365674</v>
      </c>
      <c r="Q92">
        <v>1.150667994401811</v>
      </c>
      <c r="R92">
        <v>4.1115690638730162E-2</v>
      </c>
      <c r="S92">
        <v>2.0755498414050159E-2</v>
      </c>
      <c r="T92">
        <v>-6.592600467212896E-2</v>
      </c>
    </row>
    <row r="93" spans="1:20" x14ac:dyDescent="0.25">
      <c r="A93">
        <v>909</v>
      </c>
      <c r="B93" t="s">
        <v>16</v>
      </c>
      <c r="C93" t="s">
        <v>20</v>
      </c>
      <c r="D93">
        <v>4</v>
      </c>
      <c r="E93">
        <v>40.30246277973032</v>
      </c>
      <c r="F93">
        <v>4.1228253723804489</v>
      </c>
      <c r="G93" s="5">
        <f t="shared" si="18"/>
        <v>4.0520491905916476</v>
      </c>
      <c r="H93">
        <v>3.3476656</v>
      </c>
      <c r="I93" s="5">
        <f t="shared" si="19"/>
        <v>3.4119476522401517</v>
      </c>
      <c r="J93">
        <v>0.77515977238044886</v>
      </c>
      <c r="K93" s="5">
        <f t="shared" si="20"/>
        <v>0.71087772014029715</v>
      </c>
      <c r="L93" s="5">
        <f t="shared" si="21"/>
        <v>0.70438359059164757</v>
      </c>
      <c r="M93">
        <v>34.94548539367652</v>
      </c>
      <c r="N93">
        <v>3.8149967709069901</v>
      </c>
      <c r="O93">
        <v>3.0153130333333329</v>
      </c>
      <c r="P93">
        <v>0.79968373757365674</v>
      </c>
      <c r="Q93">
        <v>1.153295263342462</v>
      </c>
      <c r="R93">
        <v>3.1692572776440039E-2</v>
      </c>
      <c r="S93">
        <v>9.5106009523853053E-3</v>
      </c>
      <c r="T93">
        <v>-6.4104225072754206E-2</v>
      </c>
    </row>
    <row r="94" spans="1:20" x14ac:dyDescent="0.25">
      <c r="A94" s="5">
        <v>776</v>
      </c>
      <c r="B94" s="5" t="s">
        <v>16</v>
      </c>
      <c r="C94" s="5" t="s">
        <v>20</v>
      </c>
      <c r="D94" s="5">
        <v>4</v>
      </c>
      <c r="E94" s="5">
        <v>43.314322053946412</v>
      </c>
      <c r="F94" s="5">
        <v>4.0339840000000002</v>
      </c>
      <c r="G94" s="5">
        <f t="shared" si="18"/>
        <v>4.3969033704474647</v>
      </c>
      <c r="H94" s="5">
        <v>3.6538928888888891</v>
      </c>
      <c r="I94" s="5">
        <f t="shared" si="19"/>
        <v>3.335136909097244</v>
      </c>
      <c r="J94" s="5">
        <v>0.3800911111111116</v>
      </c>
      <c r="K94" s="5">
        <f t="shared" si="20"/>
        <v>0.69884709090275621</v>
      </c>
      <c r="L94" s="5">
        <f t="shared" si="21"/>
        <v>0.74301048155857563</v>
      </c>
      <c r="M94" s="5">
        <v>37.648477025662828</v>
      </c>
      <c r="N94" s="5">
        <v>4.5531323909423778</v>
      </c>
      <c r="O94" s="5">
        <v>3.9144750324074078</v>
      </c>
      <c r="P94" s="5">
        <v>0.63865735853496997</v>
      </c>
      <c r="Q94" s="5">
        <v>1.150493339330074</v>
      </c>
      <c r="R94" s="5">
        <v>3.1743373712336351E-3</v>
      </c>
      <c r="S94" s="5">
        <v>-6.9214524492158111E-3</v>
      </c>
      <c r="T94" s="5">
        <v>-9.3878536411635127E-2</v>
      </c>
    </row>
    <row r="95" spans="1:20" x14ac:dyDescent="0.25">
      <c r="A95" s="5">
        <v>1086</v>
      </c>
      <c r="B95" s="5" t="s">
        <v>24</v>
      </c>
      <c r="C95" s="5" t="s">
        <v>20</v>
      </c>
      <c r="D95" s="5">
        <v>4</v>
      </c>
      <c r="E95" s="5">
        <v>44.96355464224046</v>
      </c>
      <c r="F95" s="5">
        <v>3.1444899999999998</v>
      </c>
      <c r="G95" s="5">
        <f t="shared" si="18"/>
        <v>3.4669468867272637</v>
      </c>
      <c r="H95" s="5">
        <v>2.828100222222222</v>
      </c>
      <c r="I95" s="5">
        <f t="shared" si="19"/>
        <v>2.5660954891991263</v>
      </c>
      <c r="J95" s="5">
        <v>0.31638977777777733</v>
      </c>
      <c r="K95" s="5">
        <f t="shared" si="20"/>
        <v>0.57839451080087345</v>
      </c>
      <c r="L95" s="5">
        <f t="shared" si="21"/>
        <v>0.63884666450504168</v>
      </c>
      <c r="M95" s="5">
        <v>37.648477025662828</v>
      </c>
      <c r="N95" s="5">
        <v>4.5531323909423778</v>
      </c>
      <c r="O95" s="5">
        <v>3.9144750324074078</v>
      </c>
      <c r="P95" s="5">
        <v>0.63865735853496997</v>
      </c>
      <c r="Q95" s="5">
        <v>1.194299429737659</v>
      </c>
      <c r="R95" s="5">
        <v>-2.045195697776972E-2</v>
      </c>
      <c r="S95" s="5">
        <v>-2.8855743870984881E-2</v>
      </c>
      <c r="T95" s="5">
        <v>-9.5570539338869415E-2</v>
      </c>
    </row>
    <row r="96" spans="1:20" x14ac:dyDescent="0.25">
      <c r="A96" s="5">
        <v>1090</v>
      </c>
      <c r="B96" s="5" t="s">
        <v>23</v>
      </c>
      <c r="C96" s="5" t="s">
        <v>20</v>
      </c>
      <c r="D96" s="5">
        <v>4</v>
      </c>
      <c r="E96" s="5">
        <v>45.130059218125403</v>
      </c>
      <c r="F96" s="5">
        <v>2.896744</v>
      </c>
      <c r="G96" s="5">
        <f t="shared" si="18"/>
        <v>3.2939843557288451</v>
      </c>
      <c r="H96" s="5">
        <v>2.6745111111111108</v>
      </c>
      <c r="I96" s="5">
        <f t="shared" si="19"/>
        <v>2.3518985012328457</v>
      </c>
      <c r="J96" s="5">
        <v>0.22223288888888909</v>
      </c>
      <c r="K96" s="5">
        <f t="shared" si="20"/>
        <v>0.54484549876715427</v>
      </c>
      <c r="L96" s="5">
        <f t="shared" si="21"/>
        <v>0.61947324461773423</v>
      </c>
      <c r="M96" s="5">
        <v>37.648477025662828</v>
      </c>
      <c r="N96" s="5">
        <v>4.5531323909423778</v>
      </c>
      <c r="O96" s="5">
        <v>3.9144750324074078</v>
      </c>
      <c r="P96" s="5">
        <v>0.63865735853496997</v>
      </c>
      <c r="Q96" s="5">
        <v>1.198722040930442</v>
      </c>
      <c r="R96" s="5">
        <v>-2.703246220859554E-2</v>
      </c>
      <c r="S96" s="5">
        <v>-3.2935300953902701E-2</v>
      </c>
      <c r="T96" s="5">
        <v>-9.8071487486777409E-2</v>
      </c>
    </row>
    <row r="97" spans="1:20" x14ac:dyDescent="0.25">
      <c r="A97" s="5">
        <v>960</v>
      </c>
      <c r="B97" s="5" t="s">
        <v>24</v>
      </c>
      <c r="C97" s="5" t="s">
        <v>20</v>
      </c>
      <c r="D97" s="5">
        <v>4</v>
      </c>
      <c r="E97" s="5">
        <v>61.008610759893543</v>
      </c>
      <c r="F97" s="5">
        <v>9.9933379999999996</v>
      </c>
      <c r="G97" s="5">
        <f t="shared" si="18"/>
        <v>10.316381583979906</v>
      </c>
      <c r="H97" s="5">
        <v>8.9103342222222235</v>
      </c>
      <c r="I97" s="5">
        <f t="shared" si="19"/>
        <v>8.4874932620749188</v>
      </c>
      <c r="J97" s="5">
        <v>1.0830037777777759</v>
      </c>
      <c r="K97" s="5">
        <f t="shared" si="20"/>
        <v>1.5058447379250808</v>
      </c>
      <c r="L97" s="5">
        <f t="shared" si="21"/>
        <v>1.4060473617576825</v>
      </c>
      <c r="M97" s="5">
        <v>37.648477025662828</v>
      </c>
      <c r="N97" s="5">
        <v>4.5531323909423778</v>
      </c>
      <c r="O97" s="5">
        <v>3.9144750324074078</v>
      </c>
      <c r="P97" s="5">
        <v>0.63865735853496997</v>
      </c>
      <c r="Q97" s="5">
        <v>1.620480178210328</v>
      </c>
      <c r="R97" s="5">
        <v>0.161463715078009</v>
      </c>
      <c r="S97" s="5">
        <v>0.13269751088229739</v>
      </c>
      <c r="T97" s="5">
        <v>-7.5208122036372907E-2</v>
      </c>
    </row>
    <row r="98" spans="1:20" x14ac:dyDescent="0.25">
      <c r="A98" s="5">
        <v>1851</v>
      </c>
      <c r="B98" s="5" t="s">
        <v>25</v>
      </c>
      <c r="C98" s="5" t="s">
        <v>21</v>
      </c>
      <c r="D98" s="5">
        <v>5</v>
      </c>
      <c r="E98" s="5">
        <v>22.781341686345279</v>
      </c>
      <c r="F98" s="5">
        <v>2.3818139999999999</v>
      </c>
      <c r="G98" s="5">
        <f t="shared" ref="G98:G119" si="22">$D$155*H98+$E$155</f>
        <v>2.4428571472752116</v>
      </c>
      <c r="H98" s="5">
        <v>2.1832419999999999</v>
      </c>
      <c r="I98" s="5">
        <f t="shared" ref="I98:I119" si="23">$D$154*F98+$E$154</f>
        <v>2.1263963906424563</v>
      </c>
      <c r="J98" s="5">
        <v>0.198572</v>
      </c>
      <c r="K98" s="5">
        <f t="shared" ref="K98:K119" si="24">F98-I98</f>
        <v>0.25541760935754354</v>
      </c>
      <c r="L98" s="5">
        <f t="shared" ref="L98:L119" si="25">G98-H98</f>
        <v>0.25961514727521173</v>
      </c>
      <c r="M98" s="5">
        <v>34.270703745463067</v>
      </c>
      <c r="N98" s="5">
        <v>3.155230721701384</v>
      </c>
      <c r="O98" s="5">
        <v>3.0194681555555549</v>
      </c>
      <c r="P98" s="5">
        <v>0.13576256614582899</v>
      </c>
      <c r="Q98" s="5">
        <v>0.66474683028244463</v>
      </c>
      <c r="R98" s="5">
        <v>-1.86063922203515E-2</v>
      </c>
      <c r="S98" s="5">
        <v>-2.4400612306254701E-2</v>
      </c>
      <c r="T98" s="5">
        <v>-8.2312174751561676E-2</v>
      </c>
    </row>
    <row r="99" spans="1:20" x14ac:dyDescent="0.25">
      <c r="A99" s="5">
        <v>1576</v>
      </c>
      <c r="B99" s="5" t="s">
        <v>25</v>
      </c>
      <c r="C99" s="5" t="s">
        <v>21</v>
      </c>
      <c r="D99" s="5">
        <v>5</v>
      </c>
      <c r="E99" s="5">
        <v>23.354409131155041</v>
      </c>
      <c r="F99" s="5">
        <v>1.7185440000000001</v>
      </c>
      <c r="G99" s="5">
        <f t="shared" si="22"/>
        <v>1.863850261883889</v>
      </c>
      <c r="H99" s="5">
        <v>1.6207720000000001</v>
      </c>
      <c r="I99" s="5">
        <f t="shared" si="23"/>
        <v>1.4888850269761316</v>
      </c>
      <c r="J99" s="5">
        <v>9.7772000000000192E-2</v>
      </c>
      <c r="K99" s="5">
        <f t="shared" si="24"/>
        <v>0.22965897302386851</v>
      </c>
      <c r="L99" s="5">
        <f t="shared" si="25"/>
        <v>0.24307826188388892</v>
      </c>
      <c r="M99" s="5">
        <v>34.270703745463067</v>
      </c>
      <c r="N99" s="5">
        <v>3.155230721701384</v>
      </c>
      <c r="O99" s="5">
        <v>3.0194681555555549</v>
      </c>
      <c r="P99" s="5">
        <v>0.13576256614582899</v>
      </c>
      <c r="Q99" s="5">
        <v>0.68146861834568595</v>
      </c>
      <c r="R99" s="5">
        <v>-3.7960240478801907E-2</v>
      </c>
      <c r="S99" s="5">
        <v>-4.0813172847106241E-2</v>
      </c>
      <c r="T99" s="5">
        <v>-8.5253462469160532E-2</v>
      </c>
    </row>
    <row r="100" spans="1:20" x14ac:dyDescent="0.25">
      <c r="A100" s="5">
        <v>1587</v>
      </c>
      <c r="B100" s="5" t="s">
        <v>26</v>
      </c>
      <c r="C100" s="5" t="s">
        <v>21</v>
      </c>
      <c r="D100" s="5">
        <v>5</v>
      </c>
      <c r="E100" s="5">
        <v>27.427158822121079</v>
      </c>
      <c r="F100" s="5">
        <v>6.9860432170138402</v>
      </c>
      <c r="G100" s="5">
        <f t="shared" si="22"/>
        <v>7.0038721598209817</v>
      </c>
      <c r="H100" s="5">
        <v>6.613990888888889</v>
      </c>
      <c r="I100" s="5">
        <f t="shared" si="23"/>
        <v>6.5518165766463889</v>
      </c>
      <c r="J100" s="5">
        <v>0.37205232812495131</v>
      </c>
      <c r="K100" s="5">
        <f t="shared" si="24"/>
        <v>0.43422664036745129</v>
      </c>
      <c r="L100" s="5">
        <f t="shared" si="25"/>
        <v>0.38988127093209268</v>
      </c>
      <c r="M100" s="5">
        <v>34.270703745463067</v>
      </c>
      <c r="N100" s="5">
        <v>3.155230721701384</v>
      </c>
      <c r="O100" s="5">
        <v>3.0194681555555549</v>
      </c>
      <c r="P100" s="5">
        <v>0.13576256614582899</v>
      </c>
      <c r="Q100" s="5">
        <v>0.8003091802791481</v>
      </c>
      <c r="R100" s="5">
        <v>0.11574244552778989</v>
      </c>
      <c r="S100" s="5">
        <v>0.1048861663311829</v>
      </c>
      <c r="T100" s="5">
        <v>-7.7250115640857903E-2</v>
      </c>
    </row>
    <row r="101" spans="1:20" x14ac:dyDescent="0.25">
      <c r="A101">
        <v>1318</v>
      </c>
      <c r="B101" t="s">
        <v>16</v>
      </c>
      <c r="C101" t="s">
        <v>21</v>
      </c>
      <c r="D101">
        <v>5</v>
      </c>
      <c r="E101">
        <v>28.61661791928967</v>
      </c>
      <c r="F101">
        <v>2.6050947999999998</v>
      </c>
      <c r="G101" s="5">
        <f t="shared" si="22"/>
        <v>2.4897376919651282</v>
      </c>
      <c r="H101">
        <v>2.2287835999999999</v>
      </c>
      <c r="I101" s="5">
        <f t="shared" si="23"/>
        <v>2.3410058970101617</v>
      </c>
      <c r="J101">
        <v>0.37631120000000001</v>
      </c>
      <c r="K101" s="5">
        <f t="shared" si="24"/>
        <v>0.26408890298983811</v>
      </c>
      <c r="L101" s="5">
        <f t="shared" si="25"/>
        <v>0.26095409196512831</v>
      </c>
      <c r="M101">
        <v>37.031322019188167</v>
      </c>
      <c r="N101">
        <v>2.1751744439080469</v>
      </c>
      <c r="O101">
        <v>1.803039086666667</v>
      </c>
      <c r="P101">
        <v>0.37213535724138042</v>
      </c>
      <c r="Q101">
        <v>0.77276792614807743</v>
      </c>
      <c r="R101">
        <v>2.1658846338722119E-2</v>
      </c>
      <c r="S101">
        <v>1.1496875890974921E-2</v>
      </c>
      <c r="T101">
        <v>-3.852759795957035E-2</v>
      </c>
    </row>
    <row r="102" spans="1:20" x14ac:dyDescent="0.25">
      <c r="A102" s="5">
        <v>1868</v>
      </c>
      <c r="B102" s="5" t="s">
        <v>26</v>
      </c>
      <c r="C102" s="5" t="s">
        <v>21</v>
      </c>
      <c r="D102" s="5">
        <v>5</v>
      </c>
      <c r="E102" s="5">
        <v>28.930394375368738</v>
      </c>
      <c r="F102" s="5">
        <v>8.7420739999999988</v>
      </c>
      <c r="G102" s="5">
        <f t="shared" si="22"/>
        <v>8.6780069697091768</v>
      </c>
      <c r="H102" s="5">
        <v>8.2403111111111116</v>
      </c>
      <c r="I102" s="5">
        <f t="shared" si="23"/>
        <v>8.2396504589289439</v>
      </c>
      <c r="J102" s="5">
        <v>0.5017628888888872</v>
      </c>
      <c r="K102" s="5">
        <f t="shared" si="24"/>
        <v>0.50242354107105491</v>
      </c>
      <c r="L102" s="5">
        <f t="shared" si="25"/>
        <v>0.43769585859806526</v>
      </c>
      <c r="M102" s="5">
        <v>34.270703745463067</v>
      </c>
      <c r="N102" s="5">
        <v>3.155230721701384</v>
      </c>
      <c r="O102" s="5">
        <v>3.0194681555555549</v>
      </c>
      <c r="P102" s="5">
        <v>0.13576256614582899</v>
      </c>
      <c r="Q102" s="5">
        <v>0.84417275438058936</v>
      </c>
      <c r="R102" s="5">
        <v>0.16698244328297551</v>
      </c>
      <c r="S102" s="5">
        <v>0.15234128234809649</v>
      </c>
      <c r="T102" s="5">
        <v>-7.3465233902585816E-2</v>
      </c>
    </row>
    <row r="103" spans="1:20" x14ac:dyDescent="0.25">
      <c r="A103">
        <v>1323</v>
      </c>
      <c r="B103" t="s">
        <v>16</v>
      </c>
      <c r="C103" t="s">
        <v>21</v>
      </c>
      <c r="D103">
        <v>5</v>
      </c>
      <c r="E103">
        <v>30.618069333361181</v>
      </c>
      <c r="F103">
        <v>2.2244655999999998</v>
      </c>
      <c r="G103" s="5">
        <f t="shared" si="22"/>
        <v>2.1219769604494481</v>
      </c>
      <c r="H103">
        <v>1.8715264</v>
      </c>
      <c r="I103" s="5">
        <f t="shared" si="23"/>
        <v>1.9751587452571466</v>
      </c>
      <c r="J103">
        <v>0.35293920000000001</v>
      </c>
      <c r="K103" s="5">
        <f t="shared" si="24"/>
        <v>0.24930685474285319</v>
      </c>
      <c r="L103" s="5">
        <f t="shared" si="25"/>
        <v>0.25045056044944802</v>
      </c>
      <c r="M103">
        <v>37.031322019188167</v>
      </c>
      <c r="N103">
        <v>2.1751744439080469</v>
      </c>
      <c r="O103">
        <v>1.803039086666667</v>
      </c>
      <c r="P103">
        <v>0.37213535724138042</v>
      </c>
      <c r="Q103">
        <v>0.82681545415786406</v>
      </c>
      <c r="R103">
        <v>1.138027189833965E-2</v>
      </c>
      <c r="S103">
        <v>1.8494428391685779E-3</v>
      </c>
      <c r="T103">
        <v>-3.9158739348146468E-2</v>
      </c>
    </row>
    <row r="104" spans="1:20" x14ac:dyDescent="0.25">
      <c r="A104">
        <v>1316</v>
      </c>
      <c r="B104" t="s">
        <v>16</v>
      </c>
      <c r="C104" t="s">
        <v>21</v>
      </c>
      <c r="D104">
        <v>5</v>
      </c>
      <c r="E104">
        <v>32.113745490074983</v>
      </c>
      <c r="F104">
        <v>1.5008352</v>
      </c>
      <c r="G104" s="5">
        <f t="shared" si="22"/>
        <v>1.3883932408729565</v>
      </c>
      <c r="H104">
        <v>1.1588944000000001</v>
      </c>
      <c r="I104" s="5">
        <f t="shared" si="23"/>
        <v>1.2796311274025653</v>
      </c>
      <c r="J104">
        <v>0.34194079999999988</v>
      </c>
      <c r="K104" s="5">
        <f t="shared" si="24"/>
        <v>0.22120407259743469</v>
      </c>
      <c r="L104" s="5">
        <f t="shared" si="25"/>
        <v>0.22949884087295636</v>
      </c>
      <c r="M104">
        <v>37.031322019188167</v>
      </c>
      <c r="N104">
        <v>2.1751744439080469</v>
      </c>
      <c r="O104">
        <v>1.803039086666667</v>
      </c>
      <c r="P104">
        <v>0.37213535724138042</v>
      </c>
      <c r="Q104">
        <v>0.86720494270863213</v>
      </c>
      <c r="R104">
        <v>-8.1607641906512717E-3</v>
      </c>
      <c r="S104">
        <v>-1.7394590620688519E-2</v>
      </c>
      <c r="T104">
        <v>-3.9455741977280287E-2</v>
      </c>
    </row>
    <row r="105" spans="1:20" x14ac:dyDescent="0.25">
      <c r="A105" s="5">
        <v>1311</v>
      </c>
      <c r="B105" s="5" t="s">
        <v>16</v>
      </c>
      <c r="C105" s="5" t="s">
        <v>21</v>
      </c>
      <c r="D105" s="5">
        <v>5</v>
      </c>
      <c r="E105" s="5">
        <v>32.940077136691357</v>
      </c>
      <c r="F105" s="5">
        <v>2.3673799999999998</v>
      </c>
      <c r="G105" s="5">
        <f t="shared" si="22"/>
        <v>2.5316104549735106</v>
      </c>
      <c r="H105" s="5">
        <v>2.2694604444444439</v>
      </c>
      <c r="I105" s="5">
        <f t="shared" si="23"/>
        <v>2.1125229469119096</v>
      </c>
      <c r="J105" s="5">
        <v>9.7919555555555426E-2</v>
      </c>
      <c r="K105" s="5">
        <f t="shared" si="24"/>
        <v>0.25485705308809026</v>
      </c>
      <c r="L105" s="5">
        <f t="shared" si="25"/>
        <v>0.26215001052906661</v>
      </c>
      <c r="M105" s="5">
        <v>34.270703745463067</v>
      </c>
      <c r="N105" s="5">
        <v>3.155230721701384</v>
      </c>
      <c r="O105" s="5">
        <v>3.0194681555555549</v>
      </c>
      <c r="P105" s="5">
        <v>0.13576256614582899</v>
      </c>
      <c r="Q105" s="5">
        <v>0.96117305852092794</v>
      </c>
      <c r="R105" s="5">
        <v>-1.9027568281024351E-2</v>
      </c>
      <c r="S105" s="5">
        <v>-2.1884806238051089E-2</v>
      </c>
      <c r="T105" s="5">
        <v>-8.5249156880438146E-2</v>
      </c>
    </row>
    <row r="106" spans="1:20" x14ac:dyDescent="0.25">
      <c r="A106" s="5">
        <v>961</v>
      </c>
      <c r="B106" s="5" t="s">
        <v>23</v>
      </c>
      <c r="C106" s="5" t="s">
        <v>21</v>
      </c>
      <c r="D106" s="5">
        <v>5</v>
      </c>
      <c r="E106" s="5">
        <v>32.952350430230908</v>
      </c>
      <c r="F106" s="5">
        <v>1.886916</v>
      </c>
      <c r="G106" s="5">
        <f t="shared" si="22"/>
        <v>2.1558143148492181</v>
      </c>
      <c r="H106" s="5">
        <v>1.9043973333333331</v>
      </c>
      <c r="I106" s="5">
        <f t="shared" si="23"/>
        <v>1.6507181617828113</v>
      </c>
      <c r="J106" s="5">
        <v>-1.748133333333346E-2</v>
      </c>
      <c r="K106" s="5">
        <f t="shared" si="24"/>
        <v>0.23619783821718876</v>
      </c>
      <c r="L106" s="5">
        <f t="shared" si="25"/>
        <v>0.2514169815158851</v>
      </c>
      <c r="M106" s="5">
        <v>34.270703745463067</v>
      </c>
      <c r="N106" s="5">
        <v>3.155230721701384</v>
      </c>
      <c r="O106" s="5">
        <v>3.0194681555555549</v>
      </c>
      <c r="P106" s="5">
        <v>0.13576256614582899</v>
      </c>
      <c r="Q106" s="5">
        <v>0.96153118637353074</v>
      </c>
      <c r="R106" s="5">
        <v>-3.3047239530512661E-2</v>
      </c>
      <c r="S106" s="5">
        <v>-3.2537143984673521E-2</v>
      </c>
      <c r="T106" s="5">
        <v>-8.861649038330402E-2</v>
      </c>
    </row>
    <row r="107" spans="1:20" x14ac:dyDescent="0.25">
      <c r="A107">
        <v>1313</v>
      </c>
      <c r="B107" t="s">
        <v>16</v>
      </c>
      <c r="C107" t="s">
        <v>21</v>
      </c>
      <c r="D107">
        <v>5</v>
      </c>
      <c r="E107">
        <v>33.053868285979547</v>
      </c>
      <c r="F107">
        <v>2.3200728882758739</v>
      </c>
      <c r="G107" s="5">
        <f t="shared" si="22"/>
        <v>1.8152098541412494</v>
      </c>
      <c r="H107">
        <v>1.5735208000000001</v>
      </c>
      <c r="I107" s="5">
        <f t="shared" si="23"/>
        <v>2.0670530458062317</v>
      </c>
      <c r="J107">
        <v>0.74655208827587383</v>
      </c>
      <c r="K107" s="5">
        <f t="shared" si="24"/>
        <v>0.25301984246964215</v>
      </c>
      <c r="L107" s="5">
        <f t="shared" si="25"/>
        <v>0.2416890541412493</v>
      </c>
      <c r="M107">
        <v>37.031322019188167</v>
      </c>
      <c r="N107">
        <v>2.1751744439080469</v>
      </c>
      <c r="O107">
        <v>1.803039086666667</v>
      </c>
      <c r="P107">
        <v>0.37213535724138042</v>
      </c>
      <c r="Q107">
        <v>0.89259217558725956</v>
      </c>
      <c r="R107">
        <v>1.396206706693595E-2</v>
      </c>
      <c r="S107">
        <v>-6.1979501176798171E-3</v>
      </c>
      <c r="T107">
        <v>-2.852955122270177E-2</v>
      </c>
    </row>
    <row r="108" spans="1:20" x14ac:dyDescent="0.25">
      <c r="A108">
        <v>1089</v>
      </c>
      <c r="B108" t="s">
        <v>16</v>
      </c>
      <c r="C108" t="s">
        <v>21</v>
      </c>
      <c r="D108">
        <v>5</v>
      </c>
      <c r="E108">
        <v>35.636475586403748</v>
      </c>
      <c r="F108">
        <v>2.242945638620689</v>
      </c>
      <c r="G108" s="5">
        <f t="shared" si="22"/>
        <v>2.0558070978915257</v>
      </c>
      <c r="H108">
        <v>1.8072463999999999</v>
      </c>
      <c r="I108" s="5">
        <f t="shared" si="23"/>
        <v>1.9929210963685819</v>
      </c>
      <c r="J108">
        <v>0.43569923862068949</v>
      </c>
      <c r="K108" s="5">
        <f t="shared" si="24"/>
        <v>0.25002454225210702</v>
      </c>
      <c r="L108" s="5">
        <f t="shared" si="25"/>
        <v>0.24856069789152579</v>
      </c>
      <c r="M108">
        <v>37.031322019188167</v>
      </c>
      <c r="N108">
        <v>2.1751744439080469</v>
      </c>
      <c r="O108">
        <v>1.803039086666667</v>
      </c>
      <c r="P108">
        <v>0.37213535724138042</v>
      </c>
      <c r="Q108">
        <v>0.96233333414179334</v>
      </c>
      <c r="R108">
        <v>1.187930994540461E-2</v>
      </c>
      <c r="S108">
        <v>1.136149914160042E-4</v>
      </c>
      <c r="T108">
        <v>-3.6923873453328933E-2</v>
      </c>
    </row>
    <row r="109" spans="1:20" x14ac:dyDescent="0.25">
      <c r="A109">
        <v>932</v>
      </c>
      <c r="B109" t="s">
        <v>16</v>
      </c>
      <c r="C109" t="s">
        <v>21</v>
      </c>
      <c r="D109">
        <v>5</v>
      </c>
      <c r="E109">
        <v>36.697150666202923</v>
      </c>
      <c r="F109">
        <v>1.8627836</v>
      </c>
      <c r="G109" s="5">
        <f t="shared" si="22"/>
        <v>1.8376376081786163</v>
      </c>
      <c r="H109">
        <v>1.5953079999999999</v>
      </c>
      <c r="I109" s="5">
        <f t="shared" si="23"/>
        <v>1.62752296339823</v>
      </c>
      <c r="J109">
        <v>0.26747559999999981</v>
      </c>
      <c r="K109" s="5">
        <f t="shared" si="24"/>
        <v>0.23526063660176999</v>
      </c>
      <c r="L109" s="5">
        <f t="shared" si="25"/>
        <v>0.24232960817861637</v>
      </c>
      <c r="M109">
        <v>37.031322019188167</v>
      </c>
      <c r="N109">
        <v>2.1751744439080469</v>
      </c>
      <c r="O109">
        <v>1.803039086666667</v>
      </c>
      <c r="P109">
        <v>0.37213535724138042</v>
      </c>
      <c r="Q109">
        <v>0.99097598101379991</v>
      </c>
      <c r="R109">
        <v>1.6133508088740651E-3</v>
      </c>
      <c r="S109">
        <v>-5.6096049327925314E-3</v>
      </c>
      <c r="T109">
        <v>-4.1466612665650937E-2</v>
      </c>
    </row>
    <row r="110" spans="1:20" x14ac:dyDescent="0.25">
      <c r="A110">
        <v>1088</v>
      </c>
      <c r="B110" t="s">
        <v>16</v>
      </c>
      <c r="C110" t="s">
        <v>21</v>
      </c>
      <c r="D110">
        <v>5</v>
      </c>
      <c r="E110">
        <v>36.824735693555787</v>
      </c>
      <c r="F110">
        <v>2.2943935999999998</v>
      </c>
      <c r="G110" s="5">
        <f t="shared" si="22"/>
        <v>2.2544369195408165</v>
      </c>
      <c r="H110">
        <v>2.0002032000000001</v>
      </c>
      <c r="I110" s="5">
        <f t="shared" si="23"/>
        <v>2.0423710338250882</v>
      </c>
      <c r="J110">
        <v>0.29419040000000019</v>
      </c>
      <c r="K110" s="5">
        <f t="shared" si="24"/>
        <v>0.25202256617491159</v>
      </c>
      <c r="L110" s="5">
        <f t="shared" si="25"/>
        <v>0.25423371954081642</v>
      </c>
      <c r="M110">
        <v>37.031322019188167</v>
      </c>
      <c r="N110">
        <v>2.1751744439080469</v>
      </c>
      <c r="O110">
        <v>1.803039086666667</v>
      </c>
      <c r="P110">
        <v>0.37213535724138042</v>
      </c>
      <c r="Q110">
        <v>0.9944213083852278</v>
      </c>
      <c r="R110">
        <v>1.326861928069252E-2</v>
      </c>
      <c r="S110">
        <v>5.3242526213666064E-3</v>
      </c>
      <c r="T110">
        <v>-4.0745201747991622E-2</v>
      </c>
    </row>
    <row r="111" spans="1:20" x14ac:dyDescent="0.25">
      <c r="A111" s="5">
        <v>1089</v>
      </c>
      <c r="B111" s="5" t="s">
        <v>16</v>
      </c>
      <c r="C111" s="5" t="s">
        <v>21</v>
      </c>
      <c r="D111" s="5">
        <v>5</v>
      </c>
      <c r="E111" s="5">
        <v>37.094262116575408</v>
      </c>
      <c r="F111" s="5">
        <v>1.991498</v>
      </c>
      <c r="G111" s="5">
        <f t="shared" si="22"/>
        <v>2.1307907330708487</v>
      </c>
      <c r="H111" s="5">
        <v>1.8800884444444439</v>
      </c>
      <c r="I111" s="5">
        <f t="shared" si="23"/>
        <v>1.7512386337398598</v>
      </c>
      <c r="J111" s="5">
        <v>0.11140955555555571</v>
      </c>
      <c r="K111" s="5">
        <f t="shared" si="24"/>
        <v>0.24025936626014022</v>
      </c>
      <c r="L111" s="5">
        <f t="shared" si="25"/>
        <v>0.25070228862640476</v>
      </c>
      <c r="M111" s="5">
        <v>34.270703745463067</v>
      </c>
      <c r="N111" s="5">
        <v>3.155230721701384</v>
      </c>
      <c r="O111" s="5">
        <v>3.0194681555555549</v>
      </c>
      <c r="P111" s="5">
        <v>0.13576256614582899</v>
      </c>
      <c r="Q111" s="5">
        <v>1.0823898567150421</v>
      </c>
      <c r="R111" s="5">
        <v>-2.999559516462055E-2</v>
      </c>
      <c r="S111" s="5">
        <v>-3.3246463789409278E-2</v>
      </c>
      <c r="T111" s="5">
        <v>-8.4855526212676141E-2</v>
      </c>
    </row>
    <row r="112" spans="1:20" x14ac:dyDescent="0.25">
      <c r="A112">
        <v>1322</v>
      </c>
      <c r="B112" t="s">
        <v>16</v>
      </c>
      <c r="C112" t="s">
        <v>21</v>
      </c>
      <c r="D112">
        <v>5</v>
      </c>
      <c r="E112">
        <v>37.73188563565639</v>
      </c>
      <c r="F112">
        <v>1.2863156</v>
      </c>
      <c r="G112" s="5">
        <f t="shared" si="22"/>
        <v>1.2252660416351413</v>
      </c>
      <c r="H112">
        <v>1.0004262399999999</v>
      </c>
      <c r="I112" s="5">
        <f t="shared" si="23"/>
        <v>1.0734425726222279</v>
      </c>
      <c r="J112">
        <v>0.28588936000000009</v>
      </c>
      <c r="K112" s="5">
        <f t="shared" si="24"/>
        <v>0.21287302737777214</v>
      </c>
      <c r="L112" s="5">
        <f t="shared" si="25"/>
        <v>0.22483980163514139</v>
      </c>
      <c r="M112">
        <v>37.031322019188167</v>
      </c>
      <c r="N112">
        <v>2.1751744439080469</v>
      </c>
      <c r="O112">
        <v>1.803039086666667</v>
      </c>
      <c r="P112">
        <v>0.37213535724138042</v>
      </c>
      <c r="Q112">
        <v>1.0189181368168601</v>
      </c>
      <c r="R112">
        <v>-1.395368727043882E-2</v>
      </c>
      <c r="S112">
        <v>-2.1673891260235979E-2</v>
      </c>
      <c r="T112">
        <v>-4.0969364417520367E-2</v>
      </c>
    </row>
    <row r="113" spans="1:20" x14ac:dyDescent="0.25">
      <c r="A113">
        <v>548</v>
      </c>
      <c r="B113" t="s">
        <v>16</v>
      </c>
      <c r="C113" t="s">
        <v>21</v>
      </c>
      <c r="D113">
        <v>5</v>
      </c>
      <c r="E113">
        <v>38.260147594924902</v>
      </c>
      <c r="F113">
        <v>2.0708468</v>
      </c>
      <c r="G113" s="5">
        <f t="shared" si="22"/>
        <v>1.8840985692347649</v>
      </c>
      <c r="H113">
        <v>1.640442</v>
      </c>
      <c r="I113" s="5">
        <f t="shared" si="23"/>
        <v>1.8275058577863061</v>
      </c>
      <c r="J113">
        <v>0.43040480000000031</v>
      </c>
      <c r="K113" s="5">
        <f t="shared" si="24"/>
        <v>0.24334094221369384</v>
      </c>
      <c r="L113" s="5">
        <f t="shared" si="25"/>
        <v>0.24365656923476497</v>
      </c>
      <c r="M113">
        <v>37.031322019188167</v>
      </c>
      <c r="N113">
        <v>2.1751744439080469</v>
      </c>
      <c r="O113">
        <v>1.803039086666667</v>
      </c>
      <c r="P113">
        <v>0.37213535724138042</v>
      </c>
      <c r="Q113">
        <v>1.033183410927107</v>
      </c>
      <c r="R113">
        <v>7.2319241855466586E-3</v>
      </c>
      <c r="S113">
        <v>-4.3907988643347769E-3</v>
      </c>
      <c r="T113">
        <v>-3.7066845357436103E-2</v>
      </c>
    </row>
    <row r="114" spans="1:20" x14ac:dyDescent="0.25">
      <c r="A114">
        <v>926</v>
      </c>
      <c r="B114" t="s">
        <v>16</v>
      </c>
      <c r="C114" t="s">
        <v>21</v>
      </c>
      <c r="D114">
        <v>5</v>
      </c>
      <c r="E114">
        <v>38.726488446601742</v>
      </c>
      <c r="F114">
        <v>3.2545616000000002</v>
      </c>
      <c r="G114" s="5">
        <f t="shared" si="22"/>
        <v>3.1489752268877886</v>
      </c>
      <c r="H114">
        <v>2.8691928</v>
      </c>
      <c r="I114" s="5">
        <f t="shared" si="23"/>
        <v>2.9652501193087795</v>
      </c>
      <c r="J114">
        <v>0.38536880000000062</v>
      </c>
      <c r="K114" s="5">
        <f t="shared" si="24"/>
        <v>0.2893114806912207</v>
      </c>
      <c r="L114" s="5">
        <f t="shared" si="25"/>
        <v>0.27978242688778865</v>
      </c>
      <c r="M114">
        <v>37.031322019188167</v>
      </c>
      <c r="N114">
        <v>2.1751744439080469</v>
      </c>
      <c r="O114">
        <v>1.803039086666667</v>
      </c>
      <c r="P114">
        <v>0.37213535724138042</v>
      </c>
      <c r="Q114">
        <v>1.0457765571138731</v>
      </c>
      <c r="R114">
        <v>3.9197156196076707E-2</v>
      </c>
      <c r="S114">
        <v>2.8790592806297709E-2</v>
      </c>
      <c r="T114">
        <v>-3.8283005017538542E-2</v>
      </c>
    </row>
    <row r="115" spans="1:20" x14ac:dyDescent="0.25">
      <c r="A115">
        <v>933</v>
      </c>
      <c r="B115" t="s">
        <v>16</v>
      </c>
      <c r="C115" t="s">
        <v>21</v>
      </c>
      <c r="D115">
        <v>5</v>
      </c>
      <c r="E115">
        <v>40.246162239179469</v>
      </c>
      <c r="F115">
        <v>1.3168184000000001</v>
      </c>
      <c r="G115" s="5">
        <f t="shared" si="22"/>
        <v>1.3276129074439746</v>
      </c>
      <c r="H115">
        <v>1.09985</v>
      </c>
      <c r="I115" s="5">
        <f t="shared" si="23"/>
        <v>1.1027607712798502</v>
      </c>
      <c r="J115">
        <v>0.21696840000000009</v>
      </c>
      <c r="K115" s="5">
        <f t="shared" si="24"/>
        <v>0.21405762872014988</v>
      </c>
      <c r="L115" s="5">
        <f t="shared" si="25"/>
        <v>0.22776290744397465</v>
      </c>
      <c r="M115">
        <v>37.031322019188167</v>
      </c>
      <c r="N115">
        <v>2.1751744439080469</v>
      </c>
      <c r="O115">
        <v>1.803039086666667</v>
      </c>
      <c r="P115">
        <v>0.37213535724138042</v>
      </c>
      <c r="Q115">
        <v>1.086814081828499</v>
      </c>
      <c r="R115">
        <v>-1.312998456859645E-2</v>
      </c>
      <c r="S115">
        <v>-1.8989035452266649E-2</v>
      </c>
      <c r="T115">
        <v>-4.2830517523647353E-2</v>
      </c>
    </row>
    <row r="116" spans="1:20" x14ac:dyDescent="0.25">
      <c r="A116" s="5">
        <v>933</v>
      </c>
      <c r="B116" s="5" t="s">
        <v>23</v>
      </c>
      <c r="C116" s="5" t="s">
        <v>21</v>
      </c>
      <c r="D116" s="5">
        <v>5</v>
      </c>
      <c r="E116" s="5">
        <v>41.292545534593721</v>
      </c>
      <c r="F116" s="5">
        <v>1.150822</v>
      </c>
      <c r="G116" s="5">
        <f t="shared" si="22"/>
        <v>1.372125327778045</v>
      </c>
      <c r="H116" s="5">
        <v>1.1430911111111111</v>
      </c>
      <c r="I116" s="5">
        <f t="shared" si="23"/>
        <v>0.94321097809200705</v>
      </c>
      <c r="J116" s="5">
        <v>7.7308888888889538E-3</v>
      </c>
      <c r="K116" s="5">
        <f t="shared" si="24"/>
        <v>0.20761102190799297</v>
      </c>
      <c r="L116" s="5">
        <f t="shared" si="25"/>
        <v>0.22903421666693391</v>
      </c>
      <c r="M116" s="5">
        <v>34.270703745463067</v>
      </c>
      <c r="N116" s="5">
        <v>3.155230721701384</v>
      </c>
      <c r="O116" s="5">
        <v>3.0194681555555549</v>
      </c>
      <c r="P116" s="5">
        <v>0.13576256614582899</v>
      </c>
      <c r="Q116" s="5">
        <v>1.2048934227112349</v>
      </c>
      <c r="R116" s="5">
        <v>-5.4526051447161668E-2</v>
      </c>
      <c r="S116" s="5">
        <v>-5.4751634468342331E-2</v>
      </c>
      <c r="T116" s="5">
        <v>-8.7880811816284224E-2</v>
      </c>
    </row>
    <row r="117" spans="1:20" x14ac:dyDescent="0.25">
      <c r="A117" s="5">
        <v>813</v>
      </c>
      <c r="B117" s="5" t="s">
        <v>24</v>
      </c>
      <c r="C117" s="5" t="s">
        <v>21</v>
      </c>
      <c r="D117" s="5">
        <v>5</v>
      </c>
      <c r="E117" s="5">
        <v>42.532898453982021</v>
      </c>
      <c r="F117" s="5">
        <v>1.3437479999999999</v>
      </c>
      <c r="G117" s="5">
        <f t="shared" si="22"/>
        <v>1.5328071930492464</v>
      </c>
      <c r="H117" s="5">
        <v>1.2991837777777779</v>
      </c>
      <c r="I117" s="5">
        <f t="shared" si="23"/>
        <v>1.1286445381002832</v>
      </c>
      <c r="J117" s="5">
        <v>4.4564222222222012E-2</v>
      </c>
      <c r="K117" s="5">
        <f t="shared" si="24"/>
        <v>0.21510346189971674</v>
      </c>
      <c r="L117" s="5">
        <f t="shared" si="25"/>
        <v>0.23362341527146846</v>
      </c>
      <c r="M117" s="5">
        <v>34.270703745463067</v>
      </c>
      <c r="N117" s="5">
        <v>3.155230721701384</v>
      </c>
      <c r="O117" s="5">
        <v>3.0194681555555549</v>
      </c>
      <c r="P117" s="5">
        <v>0.13576256614582899</v>
      </c>
      <c r="Q117" s="5">
        <v>1.2410862283390589</v>
      </c>
      <c r="R117" s="5">
        <v>-4.8896578488773983E-2</v>
      </c>
      <c r="S117" s="5">
        <v>-5.0196937610466133E-2</v>
      </c>
      <c r="T117" s="5">
        <v>-8.6806035715772736E-2</v>
      </c>
    </row>
    <row r="118" spans="1:20" x14ac:dyDescent="0.25">
      <c r="A118" s="5">
        <v>909</v>
      </c>
      <c r="B118" s="5" t="s">
        <v>24</v>
      </c>
      <c r="C118" s="5" t="s">
        <v>21</v>
      </c>
      <c r="D118" s="5">
        <v>5</v>
      </c>
      <c r="E118" s="5">
        <v>53.401599767567127</v>
      </c>
      <c r="F118" s="5">
        <v>2.9834679999999998</v>
      </c>
      <c r="G118" s="5">
        <f t="shared" si="22"/>
        <v>3.3249529309472101</v>
      </c>
      <c r="H118" s="5">
        <v>3.040144444444445</v>
      </c>
      <c r="I118" s="5">
        <f t="shared" si="23"/>
        <v>2.7046846623799068</v>
      </c>
      <c r="J118" s="5">
        <v>-5.6676444444444751E-2</v>
      </c>
      <c r="K118" s="5">
        <f t="shared" si="24"/>
        <v>0.278783337620093</v>
      </c>
      <c r="L118" s="5">
        <f t="shared" si="25"/>
        <v>0.28480848650276513</v>
      </c>
      <c r="M118" s="5">
        <v>34.270703745463067</v>
      </c>
      <c r="N118" s="5">
        <v>3.155230721701384</v>
      </c>
      <c r="O118" s="5">
        <v>3.0194681555555549</v>
      </c>
      <c r="P118" s="5">
        <v>0.13576256614582899</v>
      </c>
      <c r="Q118" s="5">
        <v>1.5582288640523381</v>
      </c>
      <c r="R118" s="5">
        <v>-1.0504644381667089E-3</v>
      </c>
      <c r="S118" s="5">
        <v>6.0332256502396468E-4</v>
      </c>
      <c r="T118" s="5">
        <v>-8.9760181840655553E-2</v>
      </c>
    </row>
    <row r="119" spans="1:20" x14ac:dyDescent="0.25">
      <c r="A119">
        <v>909</v>
      </c>
      <c r="B119" t="s">
        <v>16</v>
      </c>
      <c r="C119" t="s">
        <v>21</v>
      </c>
      <c r="D119">
        <v>5</v>
      </c>
      <c r="E119">
        <v>55.850517339027618</v>
      </c>
      <c r="F119">
        <v>3.1229596000000002</v>
      </c>
      <c r="G119" s="5">
        <f t="shared" si="22"/>
        <v>3.0685609323116418</v>
      </c>
      <c r="H119">
        <v>2.7910751999999999</v>
      </c>
      <c r="I119" s="5">
        <f t="shared" si="23"/>
        <v>2.8387589912896991</v>
      </c>
      <c r="J119">
        <v>0.33188439999999991</v>
      </c>
      <c r="K119" s="5">
        <f t="shared" si="24"/>
        <v>0.28420060871030106</v>
      </c>
      <c r="L119" s="5">
        <f t="shared" si="25"/>
        <v>0.27748573231164197</v>
      </c>
      <c r="M119">
        <v>37.031322019188167</v>
      </c>
      <c r="N119">
        <v>2.1751744439080469</v>
      </c>
      <c r="O119">
        <v>1.803039086666667</v>
      </c>
      <c r="P119">
        <v>0.37213535724138042</v>
      </c>
      <c r="Q119">
        <v>1.5081966911710061</v>
      </c>
      <c r="R119">
        <v>3.564335382488918E-2</v>
      </c>
      <c r="S119">
        <v>2.668109209877445E-2</v>
      </c>
      <c r="T119">
        <v>-3.9727306681202813E-2</v>
      </c>
    </row>
    <row r="120" spans="1:20" x14ac:dyDescent="0.25">
      <c r="A120" s="5">
        <v>820</v>
      </c>
      <c r="B120" s="5" t="s">
        <v>29</v>
      </c>
      <c r="C120" s="5" t="s">
        <v>22</v>
      </c>
      <c r="D120" s="5">
        <v>6</v>
      </c>
      <c r="E120" s="5">
        <v>41.295891075657813</v>
      </c>
      <c r="F120" s="5">
        <v>0.73839159999999993</v>
      </c>
      <c r="G120" s="5">
        <f t="shared" ref="G120:G143" si="26">$D$157*H120+$E$157</f>
        <v>0.82775721115079948</v>
      </c>
      <c r="H120" s="5">
        <v>0.7358266</v>
      </c>
      <c r="I120" s="5">
        <f t="shared" ref="I120:I143" si="27">$D$156*F120+$E$156</f>
        <v>0.67878944997961255</v>
      </c>
      <c r="J120" s="5">
        <v>2.564999999999928E-3</v>
      </c>
      <c r="K120" s="5">
        <f t="shared" ref="K120:K143" si="28">F120-I120</f>
        <v>5.9602150020387379E-2</v>
      </c>
      <c r="L120" s="5">
        <f t="shared" ref="L120:L143" si="29">G120-H120</f>
        <v>9.1930611150799479E-2</v>
      </c>
      <c r="M120" s="5">
        <v>56.992991804360052</v>
      </c>
      <c r="N120" s="5">
        <v>2.035216216666667</v>
      </c>
      <c r="O120" s="5">
        <v>1.913371193981481</v>
      </c>
      <c r="P120" s="5">
        <v>0.12184502268518529</v>
      </c>
      <c r="Q120" s="5">
        <v>0.72457840461182133</v>
      </c>
      <c r="R120" s="5">
        <v>-2.0616211867150899E-2</v>
      </c>
      <c r="S120" s="5">
        <v>-2.0661217400617271E-2</v>
      </c>
      <c r="T120" s="5">
        <v>-3.3527037860035663E-2</v>
      </c>
    </row>
    <row r="121" spans="1:20" x14ac:dyDescent="0.25">
      <c r="A121" s="5">
        <v>812</v>
      </c>
      <c r="B121" s="5" t="s">
        <v>25</v>
      </c>
      <c r="C121" s="5" t="s">
        <v>22</v>
      </c>
      <c r="D121" s="5">
        <v>6</v>
      </c>
      <c r="E121" s="5">
        <v>45.861674990658273</v>
      </c>
      <c r="F121" s="5">
        <v>0.9741633999999999</v>
      </c>
      <c r="G121" s="5">
        <f t="shared" si="26"/>
        <v>1.0625770661681633</v>
      </c>
      <c r="H121" s="5">
        <v>0.94771657777777785</v>
      </c>
      <c r="I121" s="5">
        <f t="shared" si="27"/>
        <v>0.88776767385775512</v>
      </c>
      <c r="J121" s="5">
        <v>2.6446822222222059E-2</v>
      </c>
      <c r="K121" s="5">
        <f t="shared" si="28"/>
        <v>8.6395726142244778E-2</v>
      </c>
      <c r="L121" s="5">
        <f t="shared" si="29"/>
        <v>0.11486048839038543</v>
      </c>
      <c r="M121" s="5">
        <v>56.992991804360052</v>
      </c>
      <c r="N121" s="5">
        <v>2.035216216666667</v>
      </c>
      <c r="O121" s="5">
        <v>1.913371193981481</v>
      </c>
      <c r="P121" s="5">
        <v>0.12184502268518529</v>
      </c>
      <c r="Q121" s="5">
        <v>0.80468972655599003</v>
      </c>
      <c r="R121" s="5">
        <v>-1.6479355868972478E-2</v>
      </c>
      <c r="S121" s="5">
        <v>-1.6943392259850261E-2</v>
      </c>
      <c r="T121" s="5">
        <v>-3.310800700262425E-2</v>
      </c>
    </row>
    <row r="122" spans="1:20" x14ac:dyDescent="0.25">
      <c r="A122" s="5">
        <v>675</v>
      </c>
      <c r="B122" s="5" t="s">
        <v>23</v>
      </c>
      <c r="C122" s="5" t="s">
        <v>22</v>
      </c>
      <c r="D122" s="5">
        <v>6</v>
      </c>
      <c r="E122" s="5">
        <v>50.062672801599348</v>
      </c>
      <c r="F122" s="5">
        <v>1.0615079999999999</v>
      </c>
      <c r="G122" s="5">
        <f t="shared" si="26"/>
        <v>1.0872165241346767</v>
      </c>
      <c r="H122" s="5">
        <v>0.96995002222222226</v>
      </c>
      <c r="I122" s="5">
        <f t="shared" si="27"/>
        <v>0.9651862598521227</v>
      </c>
      <c r="J122" s="5">
        <v>9.1557977777777633E-2</v>
      </c>
      <c r="K122" s="5">
        <f t="shared" si="28"/>
        <v>9.63217401478772E-2</v>
      </c>
      <c r="L122" s="5">
        <f t="shared" si="29"/>
        <v>0.11726650191245447</v>
      </c>
      <c r="M122" s="5">
        <v>56.992991804360052</v>
      </c>
      <c r="N122" s="5">
        <v>2.035216216666667</v>
      </c>
      <c r="O122" s="5">
        <v>1.913371193981481</v>
      </c>
      <c r="P122" s="5">
        <v>0.12184502268518529</v>
      </c>
      <c r="Q122" s="5">
        <v>0.8784005053366839</v>
      </c>
      <c r="R122" s="5">
        <v>-1.4946806037234779E-2</v>
      </c>
      <c r="S122" s="5">
        <v>-1.6553283866861081E-2</v>
      </c>
      <c r="T122" s="5">
        <v>-3.1965565563875732E-2</v>
      </c>
    </row>
    <row r="123" spans="1:20" x14ac:dyDescent="0.25">
      <c r="A123" s="5">
        <v>402</v>
      </c>
      <c r="B123" s="5" t="s">
        <v>26</v>
      </c>
      <c r="C123" s="5" t="s">
        <v>22</v>
      </c>
      <c r="D123" s="5">
        <v>6</v>
      </c>
      <c r="E123" s="5">
        <v>51.546601653824219</v>
      </c>
      <c r="F123" s="5">
        <v>3.0181680000000002</v>
      </c>
      <c r="G123" s="5">
        <f t="shared" si="26"/>
        <v>2.9833306625410168</v>
      </c>
      <c r="H123" s="5">
        <v>2.6809108888888891</v>
      </c>
      <c r="I123" s="5">
        <f t="shared" si="27"/>
        <v>2.6994875271512937</v>
      </c>
      <c r="J123" s="5">
        <v>0.33725711111111162</v>
      </c>
      <c r="K123" s="5">
        <f t="shared" si="28"/>
        <v>0.31868047284870649</v>
      </c>
      <c r="L123" s="5">
        <f t="shared" si="29"/>
        <v>0.30241977365212769</v>
      </c>
      <c r="M123" s="5">
        <v>56.992991804360052</v>
      </c>
      <c r="N123" s="5">
        <v>2.035216216666667</v>
      </c>
      <c r="O123" s="5">
        <v>1.913371193981481</v>
      </c>
      <c r="P123" s="5">
        <v>0.12184502268518529</v>
      </c>
      <c r="Q123" s="5">
        <v>0.90443754612441352</v>
      </c>
      <c r="R123" s="5">
        <v>1.9384783480238359E-2</v>
      </c>
      <c r="S123" s="5">
        <v>1.3467264493538821E-2</v>
      </c>
      <c r="T123" s="5">
        <v>-2.7654524406802501E-2</v>
      </c>
    </row>
    <row r="124" spans="1:20" x14ac:dyDescent="0.25">
      <c r="A124" s="5">
        <v>1311</v>
      </c>
      <c r="B124" s="5" t="s">
        <v>16</v>
      </c>
      <c r="C124" s="5" t="s">
        <v>22</v>
      </c>
      <c r="D124" s="5">
        <v>6</v>
      </c>
      <c r="E124" s="5">
        <v>51.969210475474448</v>
      </c>
      <c r="F124" s="5">
        <v>1.0772379999999999</v>
      </c>
      <c r="G124" s="5">
        <f t="shared" si="26"/>
        <v>1.1424822689507772</v>
      </c>
      <c r="H124" s="5">
        <v>1.0198191333333331</v>
      </c>
      <c r="I124" s="5">
        <f t="shared" si="27"/>
        <v>0.97912867137717863</v>
      </c>
      <c r="J124" s="5">
        <v>5.7418866666666617E-2</v>
      </c>
      <c r="K124" s="5">
        <f t="shared" si="28"/>
        <v>9.810932862282129E-2</v>
      </c>
      <c r="L124" s="5">
        <f t="shared" si="29"/>
        <v>0.12266313561744413</v>
      </c>
      <c r="M124" s="5">
        <v>56.992991804360052</v>
      </c>
      <c r="N124" s="5">
        <v>2.035216216666667</v>
      </c>
      <c r="O124" s="5">
        <v>1.913371193981481</v>
      </c>
      <c r="P124" s="5">
        <v>0.12184502268518529</v>
      </c>
      <c r="Q124" s="5">
        <v>0.91185264767059881</v>
      </c>
      <c r="R124" s="5">
        <v>-1.46708071906749E-2</v>
      </c>
      <c r="S124" s="5">
        <v>-1.5678279598225792E-2</v>
      </c>
      <c r="T124" s="5">
        <v>-3.2564570985951141E-2</v>
      </c>
    </row>
    <row r="125" spans="1:20" x14ac:dyDescent="0.25">
      <c r="A125" s="5">
        <v>401</v>
      </c>
      <c r="B125" s="5" t="s">
        <v>26</v>
      </c>
      <c r="C125" s="5" t="s">
        <v>22</v>
      </c>
      <c r="D125" s="5">
        <v>6</v>
      </c>
      <c r="E125" s="5">
        <v>52.702783838832808</v>
      </c>
      <c r="F125" s="5">
        <v>3.23671</v>
      </c>
      <c r="G125" s="5">
        <f t="shared" si="26"/>
        <v>3.1101632701258461</v>
      </c>
      <c r="H125" s="5">
        <v>2.7953584444444441</v>
      </c>
      <c r="I125" s="5">
        <f t="shared" si="27"/>
        <v>2.8931939797583359</v>
      </c>
      <c r="J125" s="5">
        <v>0.44135155555555539</v>
      </c>
      <c r="K125" s="5">
        <f t="shared" si="28"/>
        <v>0.34351602024166406</v>
      </c>
      <c r="L125" s="5">
        <f t="shared" si="29"/>
        <v>0.314804825681402</v>
      </c>
      <c r="M125" s="5">
        <v>56.992991804360052</v>
      </c>
      <c r="N125" s="5">
        <v>2.035216216666667</v>
      </c>
      <c r="O125" s="5">
        <v>1.913371193981481</v>
      </c>
      <c r="P125" s="5">
        <v>0.12184502268518529</v>
      </c>
      <c r="Q125" s="5">
        <v>0.92472393833518607</v>
      </c>
      <c r="R125" s="5">
        <v>2.3219325115641339E-2</v>
      </c>
      <c r="S125" s="5">
        <v>1.547536324273978E-2</v>
      </c>
      <c r="T125" s="5">
        <v>-2.5828081520600472E-2</v>
      </c>
    </row>
    <row r="126" spans="1:20" x14ac:dyDescent="0.25">
      <c r="A126">
        <v>1316</v>
      </c>
      <c r="B126" t="s">
        <v>16</v>
      </c>
      <c r="C126" t="s">
        <v>22</v>
      </c>
      <c r="D126">
        <v>6</v>
      </c>
      <c r="E126">
        <v>53.484773723160913</v>
      </c>
      <c r="F126">
        <v>1.5131364</v>
      </c>
      <c r="G126" s="5">
        <f t="shared" si="26"/>
        <v>1.4832148650056791</v>
      </c>
      <c r="H126">
        <v>1.3272796</v>
      </c>
      <c r="I126" s="5">
        <f t="shared" si="27"/>
        <v>1.3654907105325151</v>
      </c>
      <c r="J126">
        <v>0.18585679999999999</v>
      </c>
      <c r="K126" s="5">
        <f t="shared" si="28"/>
        <v>0.14764568946748491</v>
      </c>
      <c r="L126" s="5">
        <f t="shared" si="29"/>
        <v>0.15593526500567911</v>
      </c>
      <c r="M126">
        <v>67.366561935200892</v>
      </c>
      <c r="N126">
        <v>2.3930757333333328</v>
      </c>
      <c r="O126">
        <v>2.0603011333333332</v>
      </c>
      <c r="P126">
        <v>0.33277459999999998</v>
      </c>
      <c r="Q126">
        <v>0.79393651964319156</v>
      </c>
      <c r="R126">
        <v>-8.1222006528943024E-3</v>
      </c>
      <c r="S126">
        <v>-1.0881088662924761E-2</v>
      </c>
      <c r="T126">
        <v>-2.7824550926858031E-2</v>
      </c>
    </row>
    <row r="127" spans="1:20" x14ac:dyDescent="0.25">
      <c r="A127" s="5">
        <v>488</v>
      </c>
      <c r="B127" s="5" t="s">
        <v>16</v>
      </c>
      <c r="C127" s="5" t="s">
        <v>22</v>
      </c>
      <c r="D127" s="5">
        <v>6</v>
      </c>
      <c r="E127" s="5">
        <v>55.948110382191452</v>
      </c>
      <c r="F127" s="5">
        <v>2.973657999999999</v>
      </c>
      <c r="G127" s="5">
        <f t="shared" si="26"/>
        <v>3.0954304008909226</v>
      </c>
      <c r="H127" s="5">
        <v>2.782064222222222</v>
      </c>
      <c r="I127" s="5">
        <f t="shared" si="27"/>
        <v>2.6600357320476533</v>
      </c>
      <c r="J127" s="5">
        <v>0.19159377777777739</v>
      </c>
      <c r="K127" s="5">
        <f t="shared" si="28"/>
        <v>0.31362226795234571</v>
      </c>
      <c r="L127" s="5">
        <f t="shared" si="29"/>
        <v>0.31336617866870053</v>
      </c>
      <c r="M127" s="5">
        <v>56.992991804360052</v>
      </c>
      <c r="N127" s="5">
        <v>2.035216216666667</v>
      </c>
      <c r="O127" s="5">
        <v>1.913371193981481</v>
      </c>
      <c r="P127" s="5">
        <v>0.12184502268518529</v>
      </c>
      <c r="Q127" s="5">
        <v>0.98166649286011576</v>
      </c>
      <c r="R127" s="5">
        <v>1.860381026597387E-2</v>
      </c>
      <c r="S127" s="5">
        <v>1.524210259434537E-2</v>
      </c>
      <c r="T127" s="5">
        <v>-3.0210335721873531E-2</v>
      </c>
    </row>
    <row r="128" spans="1:20" x14ac:dyDescent="0.25">
      <c r="A128">
        <v>1318</v>
      </c>
      <c r="B128" t="s">
        <v>16</v>
      </c>
      <c r="C128" t="s">
        <v>22</v>
      </c>
      <c r="D128">
        <v>6</v>
      </c>
      <c r="E128">
        <v>57.298908353829653</v>
      </c>
      <c r="F128">
        <v>1.4594516</v>
      </c>
      <c r="G128" s="5">
        <f t="shared" si="26"/>
        <v>1.4125284182491664</v>
      </c>
      <c r="H128">
        <v>1.2634955999999999</v>
      </c>
      <c r="I128" s="5">
        <f t="shared" si="27"/>
        <v>1.3179067579425392</v>
      </c>
      <c r="J128">
        <v>0.1959559999999998</v>
      </c>
      <c r="K128" s="5">
        <f t="shared" si="28"/>
        <v>0.14154484205746076</v>
      </c>
      <c r="L128" s="5">
        <f t="shared" si="29"/>
        <v>0.14903281824916648</v>
      </c>
      <c r="M128">
        <v>67.366561935200892</v>
      </c>
      <c r="N128">
        <v>2.3930757333333328</v>
      </c>
      <c r="O128">
        <v>2.0603011333333332</v>
      </c>
      <c r="P128">
        <v>0.33277459999999998</v>
      </c>
      <c r="Q128">
        <v>0.85055414300264864</v>
      </c>
      <c r="R128">
        <v>-8.9191063945237899E-3</v>
      </c>
      <c r="S128">
        <v>-1.18279085416259E-2</v>
      </c>
      <c r="T128">
        <v>-2.7674636789786381E-2</v>
      </c>
    </row>
    <row r="129" spans="1:20" x14ac:dyDescent="0.25">
      <c r="A129">
        <v>1313</v>
      </c>
      <c r="B129" t="s">
        <v>16</v>
      </c>
      <c r="C129" t="s">
        <v>22</v>
      </c>
      <c r="D129">
        <v>6</v>
      </c>
      <c r="E129">
        <v>57.514599897060073</v>
      </c>
      <c r="F129">
        <v>2.1695136000000002</v>
      </c>
      <c r="G129" s="5">
        <f t="shared" si="26"/>
        <v>2.043082464706846</v>
      </c>
      <c r="H129">
        <v>1.8324768</v>
      </c>
      <c r="I129" s="5">
        <f t="shared" si="27"/>
        <v>1.9472759004920797</v>
      </c>
      <c r="J129">
        <v>0.33703679999999991</v>
      </c>
      <c r="K129" s="5">
        <f t="shared" si="28"/>
        <v>0.22223769950792049</v>
      </c>
      <c r="L129" s="5">
        <f t="shared" si="29"/>
        <v>0.21060566470684594</v>
      </c>
      <c r="M129">
        <v>67.366561935200892</v>
      </c>
      <c r="N129">
        <v>2.3930757333333328</v>
      </c>
      <c r="O129">
        <v>2.0603011333333332</v>
      </c>
      <c r="P129">
        <v>0.33277459999999998</v>
      </c>
      <c r="Q129">
        <v>0.8537559027041145</v>
      </c>
      <c r="R129">
        <v>1.621167290260659E-3</v>
      </c>
      <c r="S129">
        <v>-3.3818607746744591E-3</v>
      </c>
      <c r="T129">
        <v>-2.5580410871953379E-2</v>
      </c>
    </row>
    <row r="130" spans="1:20" x14ac:dyDescent="0.25">
      <c r="A130">
        <v>548</v>
      </c>
      <c r="B130" t="s">
        <v>16</v>
      </c>
      <c r="C130" t="s">
        <v>22</v>
      </c>
      <c r="D130">
        <v>6</v>
      </c>
      <c r="E130">
        <v>57.674471266819509</v>
      </c>
      <c r="F130">
        <v>2.5414843999999999</v>
      </c>
      <c r="G130" s="5">
        <f t="shared" si="26"/>
        <v>2.3149947757998572</v>
      </c>
      <c r="H130">
        <v>2.0778371999999998</v>
      </c>
      <c r="I130" s="5">
        <f t="shared" si="27"/>
        <v>2.2769751992145384</v>
      </c>
      <c r="J130">
        <v>0.46364719999999959</v>
      </c>
      <c r="K130" s="5">
        <f t="shared" si="28"/>
        <v>0.26450920078546147</v>
      </c>
      <c r="L130" s="5">
        <f t="shared" si="29"/>
        <v>0.23715757579985741</v>
      </c>
      <c r="M130">
        <v>67.366561935200892</v>
      </c>
      <c r="N130">
        <v>2.3930757333333328</v>
      </c>
      <c r="O130">
        <v>2.0603011333333332</v>
      </c>
      <c r="P130">
        <v>0.33277459999999998</v>
      </c>
      <c r="Q130">
        <v>0.85612905883924895</v>
      </c>
      <c r="R130">
        <v>7.1427612281818867E-3</v>
      </c>
      <c r="S130">
        <v>2.6030817311910342E-4</v>
      </c>
      <c r="T130">
        <v>-2.370098588182571E-2</v>
      </c>
    </row>
    <row r="131" spans="1:20" x14ac:dyDescent="0.25">
      <c r="A131" s="5">
        <v>776</v>
      </c>
      <c r="B131" s="5" t="s">
        <v>16</v>
      </c>
      <c r="C131" s="5" t="s">
        <v>22</v>
      </c>
      <c r="D131" s="5">
        <v>6</v>
      </c>
      <c r="E131" s="5">
        <v>58.200998636150572</v>
      </c>
      <c r="F131" s="5">
        <v>1.3645339999999999</v>
      </c>
      <c r="G131" s="5">
        <f t="shared" si="26"/>
        <v>1.5163014651662723</v>
      </c>
      <c r="H131" s="5">
        <v>1.3571353333333329</v>
      </c>
      <c r="I131" s="5">
        <f t="shared" si="27"/>
        <v>1.2337757827250788</v>
      </c>
      <c r="J131" s="5">
        <v>7.3986666666667764E-3</v>
      </c>
      <c r="K131" s="5">
        <f t="shared" si="28"/>
        <v>0.1307582172749211</v>
      </c>
      <c r="L131" s="5">
        <f t="shared" si="29"/>
        <v>0.15916613183293937</v>
      </c>
      <c r="M131" s="5">
        <v>56.992991804360052</v>
      </c>
      <c r="N131" s="5">
        <v>2.035216216666667</v>
      </c>
      <c r="O131" s="5">
        <v>1.913371193981481</v>
      </c>
      <c r="P131" s="5">
        <v>0.12184502268518529</v>
      </c>
      <c r="Q131" s="5">
        <v>1.021195708341426</v>
      </c>
      <c r="R131" s="5">
        <v>-9.629906706169691E-3</v>
      </c>
      <c r="S131" s="5">
        <v>-9.7597238368805021E-3</v>
      </c>
      <c r="T131" s="5">
        <v>-3.3442226262791218E-2</v>
      </c>
    </row>
    <row r="132" spans="1:20" x14ac:dyDescent="0.25">
      <c r="A132" s="5">
        <v>813</v>
      </c>
      <c r="B132" s="5" t="s">
        <v>24</v>
      </c>
      <c r="C132" s="5" t="s">
        <v>22</v>
      </c>
      <c r="D132" s="5">
        <v>6</v>
      </c>
      <c r="E132" s="5">
        <v>58.82461158832897</v>
      </c>
      <c r="F132" s="5">
        <v>0.90527560000000007</v>
      </c>
      <c r="G132" s="5">
        <f t="shared" si="26"/>
        <v>0.98360461181807202</v>
      </c>
      <c r="H132" s="5">
        <v>0.87645568888888881</v>
      </c>
      <c r="I132" s="5">
        <f t="shared" si="27"/>
        <v>0.82670842041492321</v>
      </c>
      <c r="J132" s="5">
        <v>2.8819911111111259E-2</v>
      </c>
      <c r="K132" s="5">
        <f t="shared" si="28"/>
        <v>7.8567179585076863E-2</v>
      </c>
      <c r="L132" s="5">
        <f t="shared" si="29"/>
        <v>0.10714892292918321</v>
      </c>
      <c r="M132" s="5">
        <v>56.992991804360052</v>
      </c>
      <c r="N132" s="5">
        <v>2.035216216666667</v>
      </c>
      <c r="O132" s="5">
        <v>1.913371193981481</v>
      </c>
      <c r="P132" s="5">
        <v>0.12184502268518529</v>
      </c>
      <c r="Q132" s="5">
        <v>1.0321376317680659</v>
      </c>
      <c r="R132" s="5">
        <v>-1.7688062375142071E-2</v>
      </c>
      <c r="S132" s="5">
        <v>-1.819373702387855E-2</v>
      </c>
      <c r="T132" s="5">
        <v>-3.306636874476554E-2</v>
      </c>
    </row>
    <row r="133" spans="1:20" x14ac:dyDescent="0.25">
      <c r="A133">
        <v>1323</v>
      </c>
      <c r="B133" t="s">
        <v>16</v>
      </c>
      <c r="C133" t="s">
        <v>22</v>
      </c>
      <c r="D133">
        <v>6</v>
      </c>
      <c r="E133">
        <v>58.956904743376683</v>
      </c>
      <c r="F133">
        <v>1.5795448000000001</v>
      </c>
      <c r="G133" s="5">
        <f t="shared" si="26"/>
        <v>1.5364956719033276</v>
      </c>
      <c r="H133">
        <v>1.3753576000000001</v>
      </c>
      <c r="I133" s="5">
        <f t="shared" si="27"/>
        <v>1.4243523279209784</v>
      </c>
      <c r="J133">
        <v>0.20418720000000001</v>
      </c>
      <c r="K133" s="5">
        <f t="shared" si="28"/>
        <v>0.15519247207902165</v>
      </c>
      <c r="L133" s="5">
        <f t="shared" si="29"/>
        <v>0.16113807190332752</v>
      </c>
      <c r="M133">
        <v>67.366561935200892</v>
      </c>
      <c r="N133">
        <v>2.3930757333333328</v>
      </c>
      <c r="O133">
        <v>2.0603011333333332</v>
      </c>
      <c r="P133">
        <v>0.33277459999999998</v>
      </c>
      <c r="Q133">
        <v>0.87516570609743516</v>
      </c>
      <c r="R133">
        <v>-7.1364237616247514E-3</v>
      </c>
      <c r="S133">
        <v>-1.016741115558446E-2</v>
      </c>
      <c r="T133">
        <v>-2.755245154292878E-2</v>
      </c>
    </row>
    <row r="134" spans="1:20" x14ac:dyDescent="0.25">
      <c r="A134">
        <v>1088</v>
      </c>
      <c r="B134" t="s">
        <v>16</v>
      </c>
      <c r="C134" t="s">
        <v>22</v>
      </c>
      <c r="D134">
        <v>6</v>
      </c>
      <c r="E134">
        <v>64.906499630975745</v>
      </c>
      <c r="F134">
        <v>2.9812976</v>
      </c>
      <c r="G134" s="5">
        <f t="shared" si="26"/>
        <v>2.8788621485418124</v>
      </c>
      <c r="H134">
        <v>2.5866435999999999</v>
      </c>
      <c r="I134" s="5">
        <f t="shared" si="27"/>
        <v>2.6668071527143304</v>
      </c>
      <c r="J134">
        <v>0.39465400000000012</v>
      </c>
      <c r="K134" s="5">
        <f t="shared" si="28"/>
        <v>0.31449044728566955</v>
      </c>
      <c r="L134" s="5">
        <f t="shared" si="29"/>
        <v>0.29221854854181251</v>
      </c>
      <c r="M134">
        <v>67.366561935200892</v>
      </c>
      <c r="N134">
        <v>2.3930757333333328</v>
      </c>
      <c r="O134">
        <v>2.0603011333333332</v>
      </c>
      <c r="P134">
        <v>0.33277459999999998</v>
      </c>
      <c r="Q134">
        <v>0.96348244242312009</v>
      </c>
      <c r="R134">
        <v>1.367141858230145E-2</v>
      </c>
      <c r="S134">
        <v>7.8131116023547314E-3</v>
      </c>
      <c r="T134">
        <v>-2.472513195694178E-2</v>
      </c>
    </row>
    <row r="135" spans="1:20" x14ac:dyDescent="0.25">
      <c r="A135" s="7">
        <v>1089</v>
      </c>
      <c r="B135" s="7" t="s">
        <v>16</v>
      </c>
      <c r="C135" s="7" t="s">
        <v>22</v>
      </c>
      <c r="D135" s="7">
        <v>6</v>
      </c>
      <c r="E135" s="7">
        <v>66.809592275990397</v>
      </c>
      <c r="F135" s="7">
        <v>3.3792879999999998</v>
      </c>
      <c r="G135" s="7">
        <f t="shared" si="26"/>
        <v>3.5154559165676074</v>
      </c>
      <c r="H135" s="7">
        <v>3.16107475</v>
      </c>
      <c r="I135" s="7">
        <f t="shared" si="27"/>
        <v>3.0195691323596972</v>
      </c>
      <c r="J135" s="7">
        <v>0.21821325000000019</v>
      </c>
      <c r="K135" s="7">
        <f t="shared" si="28"/>
        <v>0.3597188676403027</v>
      </c>
      <c r="L135" s="7">
        <f t="shared" si="29"/>
        <v>0.35438116656760732</v>
      </c>
      <c r="M135" s="5">
        <v>56.992991804360052</v>
      </c>
      <c r="N135" s="5">
        <v>2.035216216666667</v>
      </c>
      <c r="O135" s="5">
        <v>1.913371193981481</v>
      </c>
      <c r="P135" s="5">
        <v>0.12184502268518529</v>
      </c>
      <c r="Q135" s="5">
        <v>1.1722422382269</v>
      </c>
      <c r="R135" s="5">
        <v>2.572100111976177E-2</v>
      </c>
      <c r="S135" s="5">
        <v>2.189222773742976E-2</v>
      </c>
      <c r="T135" s="5">
        <v>-2.9743270011170019E-2</v>
      </c>
    </row>
    <row r="136" spans="1:20" x14ac:dyDescent="0.25">
      <c r="A136">
        <v>933</v>
      </c>
      <c r="B136" t="s">
        <v>16</v>
      </c>
      <c r="C136" t="s">
        <v>22</v>
      </c>
      <c r="D136">
        <v>6</v>
      </c>
      <c r="E136">
        <v>67.854038861470499</v>
      </c>
      <c r="F136">
        <v>2.8131864000000002</v>
      </c>
      <c r="G136" s="5">
        <f t="shared" si="26"/>
        <v>2.5864044001336697</v>
      </c>
      <c r="H136">
        <v>2.3227440000000001</v>
      </c>
      <c r="I136" s="5">
        <f t="shared" si="27"/>
        <v>2.5178004437269825</v>
      </c>
      <c r="J136">
        <v>0.49044240000000011</v>
      </c>
      <c r="K136" s="5">
        <f t="shared" si="28"/>
        <v>0.29538595627301767</v>
      </c>
      <c r="L136" s="5">
        <f t="shared" si="29"/>
        <v>0.26366040013366954</v>
      </c>
      <c r="M136">
        <v>67.366561935200892</v>
      </c>
      <c r="N136">
        <v>2.3930757333333328</v>
      </c>
      <c r="O136">
        <v>2.0603011333333332</v>
      </c>
      <c r="P136">
        <v>0.33277459999999998</v>
      </c>
      <c r="Q136">
        <v>1.0072361853160701</v>
      </c>
      <c r="R136">
        <v>1.117594909164072E-2</v>
      </c>
      <c r="S136">
        <v>3.8957438100983639E-3</v>
      </c>
      <c r="T136">
        <v>-2.3303233655346131E-2</v>
      </c>
    </row>
    <row r="137" spans="1:20" x14ac:dyDescent="0.25">
      <c r="A137">
        <v>1322</v>
      </c>
      <c r="B137" t="s">
        <v>16</v>
      </c>
      <c r="C137" t="s">
        <v>22</v>
      </c>
      <c r="D137">
        <v>6</v>
      </c>
      <c r="E137">
        <v>68.251183877571108</v>
      </c>
      <c r="F137">
        <v>2.6101535999999999</v>
      </c>
      <c r="G137" s="5">
        <f t="shared" si="26"/>
        <v>2.4842472798475459</v>
      </c>
      <c r="H137">
        <v>2.2305624000000002</v>
      </c>
      <c r="I137" s="5">
        <f t="shared" si="27"/>
        <v>2.3378406947959984</v>
      </c>
      <c r="J137">
        <v>0.37959119999999968</v>
      </c>
      <c r="K137" s="5">
        <f t="shared" si="28"/>
        <v>0.27231290520400142</v>
      </c>
      <c r="L137" s="5">
        <f t="shared" si="29"/>
        <v>0.25368487984754573</v>
      </c>
      <c r="M137">
        <v>67.366561935200892</v>
      </c>
      <c r="N137">
        <v>2.3930757333333328</v>
      </c>
      <c r="O137">
        <v>2.0603011333333332</v>
      </c>
      <c r="P137">
        <v>0.33277459999999998</v>
      </c>
      <c r="Q137">
        <v>1.013131469336688</v>
      </c>
      <c r="R137">
        <v>8.1620977955734666E-3</v>
      </c>
      <c r="S137">
        <v>2.5273854235049031E-3</v>
      </c>
      <c r="T137">
        <v>-2.4948726564819931E-2</v>
      </c>
    </row>
    <row r="138" spans="1:20" x14ac:dyDescent="0.25">
      <c r="A138" s="5">
        <v>932</v>
      </c>
      <c r="B138" s="5" t="s">
        <v>24</v>
      </c>
      <c r="C138" s="5" t="s">
        <v>22</v>
      </c>
      <c r="D138" s="5">
        <v>6</v>
      </c>
      <c r="E138" s="5">
        <v>69.081513241077872</v>
      </c>
      <c r="F138" s="5">
        <v>4.1670999999999996</v>
      </c>
      <c r="G138" s="5">
        <f t="shared" si="26"/>
        <v>4.5646181566844302</v>
      </c>
      <c r="H138" s="5">
        <v>4.1077875555555554</v>
      </c>
      <c r="I138" s="5">
        <f t="shared" si="27"/>
        <v>3.7178526103239289</v>
      </c>
      <c r="J138" s="5">
        <v>5.9312444444444168E-2</v>
      </c>
      <c r="K138" s="5">
        <f t="shared" si="28"/>
        <v>0.4492473896760707</v>
      </c>
      <c r="L138" s="5">
        <f t="shared" si="29"/>
        <v>0.45683060112887475</v>
      </c>
      <c r="M138" s="5">
        <v>56.992991804360052</v>
      </c>
      <c r="N138" s="5">
        <v>2.035216216666667</v>
      </c>
      <c r="O138" s="5">
        <v>1.913371193981481</v>
      </c>
      <c r="P138" s="5">
        <v>0.12184502268518529</v>
      </c>
      <c r="Q138" s="5">
        <v>1.212105401980196</v>
      </c>
      <c r="R138" s="5">
        <v>3.9543963821988798E-2</v>
      </c>
      <c r="S138" s="5">
        <v>3.8503266666660547E-2</v>
      </c>
      <c r="T138" s="5">
        <v>-3.2531346238173782E-2</v>
      </c>
    </row>
    <row r="139" spans="1:20" x14ac:dyDescent="0.25">
      <c r="A139" s="6">
        <v>1089</v>
      </c>
      <c r="B139" s="6" t="s">
        <v>16</v>
      </c>
      <c r="C139" s="6" t="s">
        <v>22</v>
      </c>
      <c r="D139" s="6">
        <v>6</v>
      </c>
      <c r="E139" s="6">
        <v>73.709617252419378</v>
      </c>
      <c r="F139" s="6">
        <v>3.5990172</v>
      </c>
      <c r="G139" s="7">
        <f t="shared" si="26"/>
        <v>3.4307297588750201</v>
      </c>
      <c r="H139" s="6">
        <v>3.084622</v>
      </c>
      <c r="I139" s="7">
        <f t="shared" si="27"/>
        <v>3.214327869198307</v>
      </c>
      <c r="J139" s="6">
        <v>0.51439520000000005</v>
      </c>
      <c r="K139" s="7">
        <f t="shared" si="28"/>
        <v>0.38468933080169299</v>
      </c>
      <c r="L139" s="7">
        <f t="shared" si="29"/>
        <v>0.3461077588750201</v>
      </c>
      <c r="M139">
        <v>67.366561935200892</v>
      </c>
      <c r="N139">
        <v>2.3930757333333328</v>
      </c>
      <c r="O139">
        <v>2.0603011333333332</v>
      </c>
      <c r="P139">
        <v>0.33277459999999998</v>
      </c>
      <c r="Q139">
        <v>1.094157325756357</v>
      </c>
      <c r="R139">
        <v>2.284094693962176E-2</v>
      </c>
      <c r="S139">
        <v>1.5205182470970521E-2</v>
      </c>
      <c r="T139">
        <v>-2.2947674468237249E-2</v>
      </c>
    </row>
    <row r="140" spans="1:20" x14ac:dyDescent="0.25">
      <c r="A140">
        <v>926</v>
      </c>
      <c r="B140" t="s">
        <v>16</v>
      </c>
      <c r="C140" t="s">
        <v>22</v>
      </c>
      <c r="D140">
        <v>6</v>
      </c>
      <c r="E140">
        <v>75.1054740651618</v>
      </c>
      <c r="F140">
        <v>1.5060408000000001</v>
      </c>
      <c r="G140" s="5">
        <f t="shared" si="26"/>
        <v>1.5328766818662014</v>
      </c>
      <c r="H140">
        <v>1.3720920000000001</v>
      </c>
      <c r="I140" s="5">
        <f t="shared" si="27"/>
        <v>1.3592014686242389</v>
      </c>
      <c r="J140">
        <v>0.1339488000000002</v>
      </c>
      <c r="K140" s="5">
        <f t="shared" si="28"/>
        <v>0.14683933137576122</v>
      </c>
      <c r="L140" s="5">
        <f t="shared" si="29"/>
        <v>0.16078468186620132</v>
      </c>
      <c r="M140">
        <v>67.366561935200892</v>
      </c>
      <c r="N140">
        <v>2.3930757333333328</v>
      </c>
      <c r="O140">
        <v>2.0603011333333332</v>
      </c>
      <c r="P140">
        <v>0.33277459999999998</v>
      </c>
      <c r="Q140">
        <v>1.114877647124175</v>
      </c>
      <c r="R140">
        <v>-8.2275288720607357E-3</v>
      </c>
      <c r="S140">
        <v>-1.0215886243316289E-2</v>
      </c>
      <c r="T140">
        <v>-2.8595081565632941E-2</v>
      </c>
    </row>
    <row r="141" spans="1:20" x14ac:dyDescent="0.25">
      <c r="A141">
        <v>932</v>
      </c>
      <c r="B141" t="s">
        <v>16</v>
      </c>
      <c r="C141" t="s">
        <v>22</v>
      </c>
      <c r="D141">
        <v>6</v>
      </c>
      <c r="E141">
        <v>79.161525431900372</v>
      </c>
      <c r="F141">
        <v>4.3660487999999997</v>
      </c>
      <c r="G141" s="5">
        <f t="shared" si="26"/>
        <v>4.2908529577612882</v>
      </c>
      <c r="H141">
        <v>3.8607551999999998</v>
      </c>
      <c r="I141" s="5">
        <f t="shared" si="27"/>
        <v>3.8941924731348667</v>
      </c>
      <c r="J141">
        <v>0.5052935999999999</v>
      </c>
      <c r="K141" s="5">
        <f t="shared" si="28"/>
        <v>0.47185632686513301</v>
      </c>
      <c r="L141" s="5">
        <f t="shared" si="29"/>
        <v>0.43009775776128834</v>
      </c>
      <c r="M141">
        <v>67.366561935200892</v>
      </c>
      <c r="N141">
        <v>2.3930757333333328</v>
      </c>
      <c r="O141">
        <v>2.0603011333333332</v>
      </c>
      <c r="P141">
        <v>0.33277459999999998</v>
      </c>
      <c r="Q141">
        <v>1.1750863211342879</v>
      </c>
      <c r="R141">
        <v>3.4226886461632668E-2</v>
      </c>
      <c r="S141">
        <v>2.6726227596392739E-2</v>
      </c>
      <c r="T141">
        <v>-2.3082780071648559E-2</v>
      </c>
    </row>
    <row r="142" spans="1:20" x14ac:dyDescent="0.25">
      <c r="A142" s="5">
        <v>909</v>
      </c>
      <c r="B142" s="5" t="s">
        <v>24</v>
      </c>
      <c r="C142" s="5" t="s">
        <v>22</v>
      </c>
      <c r="D142" s="5">
        <v>6</v>
      </c>
      <c r="E142" s="5">
        <v>81.612240692534428</v>
      </c>
      <c r="F142" s="5">
        <v>1.5265599999999999</v>
      </c>
      <c r="G142" s="5">
        <f t="shared" si="26"/>
        <v>1.7038335235514128</v>
      </c>
      <c r="H142" s="5">
        <v>1.5263551111111111</v>
      </c>
      <c r="I142" s="5">
        <f t="shared" si="27"/>
        <v>1.3773888259392373</v>
      </c>
      <c r="J142" s="5">
        <v>2.048888888888101E-4</v>
      </c>
      <c r="K142" s="5">
        <f t="shared" si="28"/>
        <v>0.14917117406076263</v>
      </c>
      <c r="L142" s="5">
        <f t="shared" si="29"/>
        <v>0.17747841244030171</v>
      </c>
      <c r="M142" s="5">
        <v>56.992991804360052</v>
      </c>
      <c r="N142" s="5">
        <v>2.035216216666667</v>
      </c>
      <c r="O142" s="5">
        <v>1.913371193981481</v>
      </c>
      <c r="P142" s="5">
        <v>0.12184502268518529</v>
      </c>
      <c r="Q142" s="5">
        <v>1.4319697581886019</v>
      </c>
      <c r="R142" s="5">
        <v>-6.7869957644843219E-3</v>
      </c>
      <c r="S142" s="5">
        <v>-6.7905907484008031E-3</v>
      </c>
      <c r="T142" s="5">
        <v>-3.3568448409585547E-2</v>
      </c>
    </row>
    <row r="143" spans="1:20" x14ac:dyDescent="0.25">
      <c r="A143">
        <v>909</v>
      </c>
      <c r="B143" t="s">
        <v>16</v>
      </c>
      <c r="C143" t="s">
        <v>22</v>
      </c>
      <c r="D143">
        <v>6</v>
      </c>
      <c r="E143">
        <v>94.480746118664968</v>
      </c>
      <c r="F143">
        <v>1.5780335999999999</v>
      </c>
      <c r="G143" s="5">
        <f t="shared" si="26"/>
        <v>1.5524428995595769</v>
      </c>
      <c r="H143">
        <v>1.3897476</v>
      </c>
      <c r="I143" s="5">
        <f t="shared" si="27"/>
        <v>1.4230128636935997</v>
      </c>
      <c r="J143">
        <v>0.18828600000000001</v>
      </c>
      <c r="K143" s="5">
        <f t="shared" si="28"/>
        <v>0.15502073630640023</v>
      </c>
      <c r="L143" s="5">
        <f t="shared" si="29"/>
        <v>0.16269529955957696</v>
      </c>
      <c r="M143">
        <v>67.366561935200892</v>
      </c>
      <c r="N143">
        <v>2.3930757333333328</v>
      </c>
      <c r="O143">
        <v>2.0603011333333332</v>
      </c>
      <c r="P143">
        <v>0.33277459999999998</v>
      </c>
      <c r="Q143">
        <v>1.402487278622663</v>
      </c>
      <c r="R143">
        <v>-7.1588562556780143E-3</v>
      </c>
      <c r="S143">
        <v>-9.9538036983144677E-3</v>
      </c>
      <c r="T143">
        <v>-2.7788491494252041E-2</v>
      </c>
    </row>
    <row r="146" spans="2:5" x14ac:dyDescent="0.25">
      <c r="B146" s="1" t="s">
        <v>17</v>
      </c>
      <c r="C146" s="1" t="s">
        <v>37</v>
      </c>
      <c r="D146" s="1" cm="1">
        <f t="array" ref="D146:E146">LINEST(H2:H24,F2:F24,TRUE,FALSE)</f>
        <v>0.89608399160710761</v>
      </c>
      <c r="E146" s="1">
        <v>-2.0827743060272663</v>
      </c>
    </row>
    <row r="147" spans="2:5" x14ac:dyDescent="0.25">
      <c r="C147" s="1" t="s">
        <v>36</v>
      </c>
      <c r="D147" s="1" cm="1">
        <f t="array" ref="D147:E147">LINEST(F2:F24,H2:H24,TRUE,FALSE)</f>
        <v>0.56618185624806383</v>
      </c>
      <c r="E147" s="1">
        <v>4.1437509354633022</v>
      </c>
    </row>
    <row r="148" spans="2:5" x14ac:dyDescent="0.25">
      <c r="B148" s="1" t="s">
        <v>18</v>
      </c>
      <c r="C148" s="1" t="s">
        <v>37</v>
      </c>
      <c r="D148" s="1" cm="1">
        <f t="array" ref="D148:E148">LINEST(H26:H49,F26:F49,TRUE,FALSE)</f>
        <v>0.84666081040258123</v>
      </c>
      <c r="E148" s="1">
        <v>4.2526804460263357E-2</v>
      </c>
    </row>
    <row r="149" spans="2:5" x14ac:dyDescent="0.25">
      <c r="C149" s="1" t="s">
        <v>36</v>
      </c>
      <c r="D149" s="1" cm="1">
        <f t="array" ref="D149:E149">LINEST(F26:F49,H26:H49,TRUE,FALSE)</f>
        <v>1.1630739887296915</v>
      </c>
      <c r="E149" s="1">
        <v>3.1720361262321362E-2</v>
      </c>
    </row>
    <row r="150" spans="2:5" x14ac:dyDescent="0.25">
      <c r="B150" s="1" t="s">
        <v>19</v>
      </c>
      <c r="C150" s="1" t="s">
        <v>37</v>
      </c>
      <c r="D150" s="1" cm="1">
        <f t="array" ref="D150:E150">LINEST(H50:H73,F50:F73,TRUE,FALSE)</f>
        <v>0.97340923763685372</v>
      </c>
      <c r="E150" s="1">
        <v>-0.33827760264344775</v>
      </c>
    </row>
    <row r="151" spans="2:5" x14ac:dyDescent="0.25">
      <c r="C151" s="1" t="s">
        <v>36</v>
      </c>
      <c r="D151" s="1" cm="1">
        <f t="array" ref="D151:E151">LINEST(F50:F73,H50:H73,TRUE,FALSE)</f>
        <v>1.0163600794949501</v>
      </c>
      <c r="E151" s="1">
        <v>0.37796033523616446</v>
      </c>
    </row>
    <row r="152" spans="2:5" x14ac:dyDescent="0.25">
      <c r="B152" s="1" t="s">
        <v>20</v>
      </c>
      <c r="C152" s="1" t="s">
        <v>37</v>
      </c>
      <c r="D152" s="1" cm="1">
        <f t="array" ref="D152:E152">LINEST(H74:H97,F74:F97,TRUE,FALSE)</f>
        <v>0.8645830324860172</v>
      </c>
      <c r="E152" s="1">
        <v>-0.15257721062282981</v>
      </c>
    </row>
    <row r="153" spans="2:5" x14ac:dyDescent="0.25">
      <c r="C153" s="1" t="s">
        <v>36</v>
      </c>
      <c r="D153" s="1" cm="1">
        <f t="array" ref="D153:E153">LINEST(F74:F97,H74:H97,TRUE,FALSE)</f>
        <v>1.1261379777977369</v>
      </c>
      <c r="E153" s="1">
        <v>0.28211582146460001</v>
      </c>
    </row>
    <row r="154" spans="2:5" x14ac:dyDescent="0.25">
      <c r="B154" s="1" t="s">
        <v>21</v>
      </c>
      <c r="C154" s="1" t="s">
        <v>37</v>
      </c>
      <c r="D154" s="1" cm="1">
        <f t="array" ref="D154:E154">LINEST(H98:H119,F98:F119,TRUE,FALSE)</f>
        <v>0.96116417698120649</v>
      </c>
      <c r="E154" s="1">
        <v>-0.16291790238985904</v>
      </c>
    </row>
    <row r="155" spans="2:5" x14ac:dyDescent="0.25">
      <c r="C155" s="1" t="s">
        <v>36</v>
      </c>
      <c r="D155" s="1" cm="1">
        <f t="array" ref="D155:E155">LINEST(F98:F119,H98:H119,TRUE,FALSE)</f>
        <v>1.0294004753877055</v>
      </c>
      <c r="E155" s="1">
        <v>0.19542679458880663</v>
      </c>
    </row>
    <row r="156" spans="2:5" x14ac:dyDescent="0.25">
      <c r="B156" s="1" t="s">
        <v>22</v>
      </c>
      <c r="C156" s="1" t="s">
        <v>37</v>
      </c>
      <c r="D156" s="1" cm="1">
        <f t="array" ref="D156:E156">LINEST(H120:H143,F120:F143,TRUE,FALSE)</f>
        <v>0.88635801176452245</v>
      </c>
      <c r="E156" s="1">
        <v>2.4310139499988059E-2</v>
      </c>
    </row>
    <row r="157" spans="2:5" x14ac:dyDescent="0.25">
      <c r="C157" s="1" t="s">
        <v>36</v>
      </c>
      <c r="D157" s="1" cm="1">
        <f t="array" ref="D157:E157">LINEST(F120:F143,H120:H143,TRUE,FALSE)</f>
        <v>1.1082159594335976</v>
      </c>
      <c r="E157" s="1">
        <v>1.2302429655037361E-2</v>
      </c>
    </row>
  </sheetData>
  <autoFilter ref="A1:T143" xr:uid="{DA59A581-4A42-43F2-BB47-896E2300966E}"/>
  <sortState xmlns:xlrd2="http://schemas.microsoft.com/office/spreadsheetml/2017/richdata2" ref="A5:L24">
    <sortCondition ref="D2:D24"/>
    <sortCondition ref="A2:A24"/>
    <sortCondition ref="E2:E24"/>
    <sortCondition ref="F2:F24"/>
    <sortCondition ref="H2:H24"/>
    <sortCondition ref="J2:J24"/>
  </sortState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271B-A4D2-4069-AAF8-4D3F9A805130}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30</v>
      </c>
    </row>
    <row r="2" spans="1:1" x14ac:dyDescent="0.25">
      <c r="A2" s="2" t="s">
        <v>31</v>
      </c>
    </row>
    <row r="3" spans="1:1" x14ac:dyDescent="0.25">
      <c r="A3" s="2" t="s">
        <v>32</v>
      </c>
    </row>
    <row r="4" spans="1:1" x14ac:dyDescent="0.25">
      <c r="A4" s="1"/>
    </row>
    <row r="5" spans="1:1" x14ac:dyDescent="0.25">
      <c r="A5" s="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F25F-1846-48B2-A8E4-441055608787}">
  <dimension ref="A1:P73"/>
  <sheetViews>
    <sheetView topLeftCell="A25" workbookViewId="0">
      <selection activeCell="F50" sqref="F50"/>
    </sheetView>
  </sheetViews>
  <sheetFormatPr defaultRowHeight="15" x14ac:dyDescent="0.25"/>
  <cols>
    <col min="1" max="16384" width="9.140625" style="9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</row>
    <row r="2" spans="1:16" x14ac:dyDescent="0.25">
      <c r="A2" s="9">
        <v>548</v>
      </c>
      <c r="B2" s="9" t="s">
        <v>16</v>
      </c>
      <c r="C2" s="9" t="s">
        <v>17</v>
      </c>
      <c r="D2" s="9">
        <v>1</v>
      </c>
      <c r="E2" s="9">
        <v>86.700808537321478</v>
      </c>
      <c r="F2" s="9">
        <v>5.0556147999999999</v>
      </c>
      <c r="G2" s="9">
        <v>2.6287683999999998</v>
      </c>
      <c r="H2" s="10">
        <v>3.0033435078215533</v>
      </c>
      <c r="I2" s="9">
        <v>100.1631248177268</v>
      </c>
      <c r="J2" s="9">
        <v>6.3893930999999986</v>
      </c>
      <c r="K2" s="9">
        <v>2.942361</v>
      </c>
      <c r="L2" s="9">
        <v>3.447032099999999</v>
      </c>
      <c r="M2" s="9">
        <v>0.86559608334001625</v>
      </c>
      <c r="N2" s="9">
        <v>2.1098121727388421E-2</v>
      </c>
      <c r="O2" s="9">
        <v>-3.1308188574454381E-3</v>
      </c>
      <c r="P2" s="9">
        <v>-5.146750372835459E-3</v>
      </c>
    </row>
    <row r="3" spans="1:16" x14ac:dyDescent="0.25">
      <c r="A3" s="9">
        <v>909</v>
      </c>
      <c r="B3" s="9" t="s">
        <v>16</v>
      </c>
      <c r="C3" s="9" t="s">
        <v>17</v>
      </c>
      <c r="D3" s="9">
        <v>1</v>
      </c>
      <c r="E3" s="9">
        <v>120.1575413736763</v>
      </c>
      <c r="F3" s="9">
        <v>7.4557979999999997</v>
      </c>
      <c r="G3" s="9">
        <v>3.8516279999999989</v>
      </c>
      <c r="H3" s="10">
        <v>2.4728448260803182</v>
      </c>
      <c r="I3" s="9">
        <v>100.1631248177268</v>
      </c>
      <c r="J3" s="9">
        <v>6.3893930999999986</v>
      </c>
      <c r="K3" s="9">
        <v>2.942361</v>
      </c>
      <c r="L3" s="9">
        <v>3.447032099999999</v>
      </c>
      <c r="M3" s="9">
        <v>1.199618538182935</v>
      </c>
      <c r="N3" s="9">
        <v>4.5060864546841849E-2</v>
      </c>
      <c r="O3" s="9">
        <v>9.0778617545593798E-3</v>
      </c>
      <c r="P3" s="9">
        <v>6.6073118346131514E-3</v>
      </c>
    </row>
    <row r="4" spans="1:16" x14ac:dyDescent="0.25">
      <c r="A4" s="9">
        <v>926</v>
      </c>
      <c r="B4" s="9" t="s">
        <v>16</v>
      </c>
      <c r="C4" s="9" t="s">
        <v>17</v>
      </c>
      <c r="D4" s="9">
        <v>1</v>
      </c>
      <c r="E4" s="9">
        <v>110.186358842193</v>
      </c>
      <c r="F4" s="9">
        <v>6.2049415999999997</v>
      </c>
      <c r="G4" s="9">
        <v>2.5268467999999999</v>
      </c>
      <c r="H4" s="10">
        <v>3.0475589471417801</v>
      </c>
      <c r="I4" s="9">
        <v>100.1631248177268</v>
      </c>
      <c r="J4" s="9">
        <v>6.3893930999999986</v>
      </c>
      <c r="K4" s="9">
        <v>2.942361</v>
      </c>
      <c r="L4" s="9">
        <v>3.447032099999999</v>
      </c>
      <c r="M4" s="9">
        <v>1.100069102703277</v>
      </c>
      <c r="N4" s="9">
        <v>3.2572671888353381E-2</v>
      </c>
      <c r="O4" s="9">
        <v>-4.1483749708901129E-3</v>
      </c>
      <c r="P4" s="9">
        <v>7.3453559015741717E-3</v>
      </c>
    </row>
    <row r="5" spans="1:16" x14ac:dyDescent="0.25">
      <c r="A5" s="9">
        <v>932</v>
      </c>
      <c r="B5" s="9" t="s">
        <v>16</v>
      </c>
      <c r="C5" s="9" t="s">
        <v>17</v>
      </c>
      <c r="D5" s="9">
        <v>1</v>
      </c>
      <c r="E5" s="9">
        <v>114.49671178178779</v>
      </c>
      <c r="F5" s="9">
        <v>6.1239052000000003</v>
      </c>
      <c r="G5" s="9">
        <v>2.6187551999999998</v>
      </c>
      <c r="H5" s="10">
        <v>3.0076874156585705</v>
      </c>
      <c r="I5" s="9">
        <v>100.1631248177268</v>
      </c>
      <c r="J5" s="9">
        <v>6.3893930999999986</v>
      </c>
      <c r="K5" s="9">
        <v>2.942361</v>
      </c>
      <c r="L5" s="9">
        <v>3.447032099999999</v>
      </c>
      <c r="M5" s="9">
        <v>1.143102434055894</v>
      </c>
      <c r="N5" s="9">
        <v>3.1763627640308337E-2</v>
      </c>
      <c r="O5" s="9">
        <v>-3.2307877833173261E-3</v>
      </c>
      <c r="P5" s="9">
        <v>5.6187244659563432E-3</v>
      </c>
    </row>
    <row r="6" spans="1:16" x14ac:dyDescent="0.25">
      <c r="A6" s="9">
        <v>933</v>
      </c>
      <c r="B6" s="9" t="s">
        <v>16</v>
      </c>
      <c r="C6" s="9" t="s">
        <v>17</v>
      </c>
      <c r="D6" s="9">
        <v>1</v>
      </c>
      <c r="E6" s="9">
        <v>92.684744398684799</v>
      </c>
      <c r="F6" s="9">
        <v>6.4764624</v>
      </c>
      <c r="G6" s="9">
        <v>2.8530419999999999</v>
      </c>
      <c r="H6" s="10">
        <v>2.9060495509769892</v>
      </c>
      <c r="I6" s="9">
        <v>100.1631248177268</v>
      </c>
      <c r="J6" s="9">
        <v>6.3893930999999986</v>
      </c>
      <c r="K6" s="9">
        <v>2.942361</v>
      </c>
      <c r="L6" s="9">
        <v>3.447032099999999</v>
      </c>
      <c r="M6" s="9">
        <v>0.9253379880804351</v>
      </c>
      <c r="N6" s="9">
        <v>3.5283457923574457E-2</v>
      </c>
      <c r="O6" s="9">
        <v>-8.9173535832213319E-4</v>
      </c>
      <c r="P6" s="9">
        <v>6.7995023242272768E-3</v>
      </c>
    </row>
    <row r="7" spans="1:16" x14ac:dyDescent="0.25">
      <c r="A7" s="9">
        <v>1088</v>
      </c>
      <c r="B7" s="9" t="s">
        <v>16</v>
      </c>
      <c r="C7" s="9" t="s">
        <v>17</v>
      </c>
      <c r="D7" s="9">
        <v>1</v>
      </c>
      <c r="E7" s="9">
        <v>101.7289521078588</v>
      </c>
      <c r="F7" s="9">
        <v>7.3611000000000004</v>
      </c>
      <c r="G7" s="9">
        <v>3.9146744</v>
      </c>
      <c r="H7" s="10">
        <v>2.445494153862076</v>
      </c>
      <c r="I7" s="9">
        <v>100.1631248177268</v>
      </c>
      <c r="J7" s="9">
        <v>6.3893930999999986</v>
      </c>
      <c r="K7" s="9">
        <v>2.942361</v>
      </c>
      <c r="L7" s="9">
        <v>3.447032099999999</v>
      </c>
      <c r="M7" s="9">
        <v>1.015632771970538</v>
      </c>
      <c r="N7" s="9">
        <v>4.4115426790458677E-2</v>
      </c>
      <c r="O7" s="9">
        <v>9.7072989862225356E-3</v>
      </c>
      <c r="P7" s="9">
        <v>5.0324368465668222E-3</v>
      </c>
    </row>
    <row r="8" spans="1:16" x14ac:dyDescent="0.25">
      <c r="A8" s="9">
        <v>1089</v>
      </c>
      <c r="B8" s="9" t="s">
        <v>16</v>
      </c>
      <c r="C8" s="9" t="s">
        <v>17</v>
      </c>
      <c r="D8" s="9">
        <v>1</v>
      </c>
      <c r="E8" s="9">
        <v>111.382225593594</v>
      </c>
      <c r="F8" s="9">
        <v>8.0254143999999989</v>
      </c>
      <c r="G8" s="9">
        <v>4.4187984</v>
      </c>
      <c r="H8" s="10">
        <v>2.2267960159612752</v>
      </c>
      <c r="I8" s="9">
        <v>100.1631248177268</v>
      </c>
      <c r="J8" s="9">
        <v>6.3893930999999986</v>
      </c>
      <c r="K8" s="9">
        <v>2.942361</v>
      </c>
      <c r="L8" s="9">
        <v>3.447032099999999</v>
      </c>
      <c r="M8" s="9">
        <v>1.11200829443254</v>
      </c>
      <c r="N8" s="9">
        <v>5.0747751822339357E-2</v>
      </c>
      <c r="O8" s="9">
        <v>1.474032886540598E-2</v>
      </c>
      <c r="P8" s="9">
        <v>6.6317319992640613E-3</v>
      </c>
    </row>
    <row r="9" spans="1:16" x14ac:dyDescent="0.25">
      <c r="A9" s="9">
        <v>1313</v>
      </c>
      <c r="B9" s="9" t="s">
        <v>16</v>
      </c>
      <c r="C9" s="9" t="s">
        <v>17</v>
      </c>
      <c r="D9" s="9">
        <v>1</v>
      </c>
      <c r="E9" s="9">
        <v>91.341999533550862</v>
      </c>
      <c r="F9" s="9">
        <v>6.0618804000000006</v>
      </c>
      <c r="G9" s="9">
        <v>2.8195608000000001</v>
      </c>
      <c r="H9" s="10">
        <v>2.9205743030115765</v>
      </c>
      <c r="I9" s="9">
        <v>100.1631248177268</v>
      </c>
      <c r="J9" s="9">
        <v>6.3893930999999986</v>
      </c>
      <c r="K9" s="9">
        <v>2.942361</v>
      </c>
      <c r="L9" s="9">
        <v>3.447032099999999</v>
      </c>
      <c r="M9" s="9">
        <v>0.91193240725837699</v>
      </c>
      <c r="N9" s="9">
        <v>3.1144389770954021E-2</v>
      </c>
      <c r="O9" s="9">
        <v>-1.226002086331345E-3</v>
      </c>
      <c r="P9" s="9">
        <v>2.9947008996160439E-3</v>
      </c>
    </row>
    <row r="10" spans="1:16" x14ac:dyDescent="0.25">
      <c r="A10" s="9">
        <v>1316</v>
      </c>
      <c r="B10" s="9" t="s">
        <v>16</v>
      </c>
      <c r="C10" s="9" t="s">
        <v>17</v>
      </c>
      <c r="D10" s="9">
        <v>1</v>
      </c>
      <c r="E10" s="9">
        <v>90.656154224262707</v>
      </c>
      <c r="F10" s="9">
        <v>6.001188</v>
      </c>
      <c r="G10" s="9">
        <v>2.4148187999999999</v>
      </c>
      <c r="H10" s="10">
        <v>3.0961587261500227</v>
      </c>
      <c r="I10" s="9">
        <v>100.1631248177268</v>
      </c>
      <c r="J10" s="9">
        <v>6.3893930999999986</v>
      </c>
      <c r="K10" s="9">
        <v>2.942361</v>
      </c>
      <c r="L10" s="9">
        <v>3.447032099999999</v>
      </c>
      <c r="M10" s="9">
        <v>0.90508512378418193</v>
      </c>
      <c r="N10" s="9">
        <v>3.0538454202246011E-2</v>
      </c>
      <c r="O10" s="9">
        <v>-5.2668304923593609E-3</v>
      </c>
      <c r="P10" s="9">
        <v>6.4295937369360512E-3</v>
      </c>
    </row>
    <row r="11" spans="1:16" x14ac:dyDescent="0.25">
      <c r="A11" s="9">
        <v>1318</v>
      </c>
      <c r="B11" s="9" t="s">
        <v>16</v>
      </c>
      <c r="C11" s="9" t="s">
        <v>17</v>
      </c>
      <c r="D11" s="9">
        <v>1</v>
      </c>
      <c r="E11" s="9">
        <v>82.040544385683788</v>
      </c>
      <c r="F11" s="9">
        <v>5.5772279999999999</v>
      </c>
      <c r="G11" s="9">
        <v>2.1742544000000001</v>
      </c>
      <c r="H11" s="10">
        <v>3.2005199276108205</v>
      </c>
      <c r="I11" s="9">
        <v>100.1631248177268</v>
      </c>
      <c r="J11" s="9">
        <v>6.3893930999999986</v>
      </c>
      <c r="K11" s="9">
        <v>2.942361</v>
      </c>
      <c r="L11" s="9">
        <v>3.447032099999999</v>
      </c>
      <c r="M11" s="9">
        <v>0.81906933849136787</v>
      </c>
      <c r="N11" s="9">
        <v>2.6305758778940209E-2</v>
      </c>
      <c r="O11" s="9">
        <v>-7.668556680892019E-3</v>
      </c>
      <c r="P11" s="9">
        <v>4.5986245021629049E-3</v>
      </c>
    </row>
    <row r="12" spans="1:16" x14ac:dyDescent="0.25">
      <c r="A12" s="9">
        <v>1322</v>
      </c>
      <c r="B12" s="9" t="s">
        <v>16</v>
      </c>
      <c r="C12" s="9" t="s">
        <v>17</v>
      </c>
      <c r="D12" s="9">
        <v>1</v>
      </c>
      <c r="E12" s="9">
        <v>112.3487456636211</v>
      </c>
      <c r="F12" s="9">
        <v>6.4407620000000012</v>
      </c>
      <c r="G12" s="9">
        <v>2.5511940000000002</v>
      </c>
      <c r="H12" s="10">
        <v>3.0369966900322232</v>
      </c>
      <c r="I12" s="9">
        <v>100.1631248177268</v>
      </c>
      <c r="J12" s="9">
        <v>6.3893930999999986</v>
      </c>
      <c r="K12" s="9">
        <v>2.942361</v>
      </c>
      <c r="L12" s="9">
        <v>3.447032099999999</v>
      </c>
      <c r="M12" s="9">
        <v>1.1216577544687161</v>
      </c>
      <c r="N12" s="9">
        <v>3.4927035337268722E-2</v>
      </c>
      <c r="O12" s="9">
        <v>-3.9052994873296069E-3</v>
      </c>
      <c r="P12" s="9">
        <v>9.4566438669290119E-3</v>
      </c>
    </row>
    <row r="13" spans="1:16" x14ac:dyDescent="0.25">
      <c r="A13" s="9">
        <v>1323</v>
      </c>
      <c r="B13" s="9" t="s">
        <v>16</v>
      </c>
      <c r="C13" s="9" t="s">
        <v>17</v>
      </c>
      <c r="D13" s="9">
        <v>1</v>
      </c>
      <c r="E13" s="9">
        <v>88.232711370486754</v>
      </c>
      <c r="F13" s="9">
        <v>5.8884224000000014</v>
      </c>
      <c r="G13" s="9">
        <v>2.5359908</v>
      </c>
      <c r="H13" s="10">
        <v>3.0435921140353126</v>
      </c>
      <c r="I13" s="9">
        <v>100.1631248177268</v>
      </c>
      <c r="J13" s="9">
        <v>6.3893930999999986</v>
      </c>
      <c r="K13" s="9">
        <v>2.942361</v>
      </c>
      <c r="L13" s="9">
        <v>3.447032099999999</v>
      </c>
      <c r="M13" s="9">
        <v>0.88089016323172264</v>
      </c>
      <c r="N13" s="9">
        <v>2.9412634693267971E-2</v>
      </c>
      <c r="O13" s="9">
        <v>-4.0570838893005607E-3</v>
      </c>
      <c r="P13" s="9">
        <v>4.0940276248992089E-3</v>
      </c>
    </row>
    <row r="14" spans="1:16" x14ac:dyDescent="0.25">
      <c r="A14" s="9">
        <v>548</v>
      </c>
      <c r="B14" s="9" t="s">
        <v>16</v>
      </c>
      <c r="C14" s="9" t="s">
        <v>18</v>
      </c>
      <c r="D14" s="9">
        <v>2</v>
      </c>
      <c r="E14" s="9">
        <v>115.58287889446279</v>
      </c>
      <c r="F14" s="9">
        <v>3.5573291999999999</v>
      </c>
      <c r="G14" s="9">
        <v>2.9277107999999998</v>
      </c>
      <c r="H14" s="10">
        <v>0.5091538392653181</v>
      </c>
      <c r="I14" s="9">
        <v>140.47790659295441</v>
      </c>
      <c r="J14" s="9">
        <v>5.5891071999999999</v>
      </c>
      <c r="K14" s="9">
        <v>4.6453506000000004</v>
      </c>
      <c r="L14" s="9">
        <v>0.94375660000000039</v>
      </c>
      <c r="M14" s="9">
        <v>0.82278332371063267</v>
      </c>
      <c r="N14" s="9">
        <v>-7.74514246679818E-3</v>
      </c>
      <c r="O14" s="9">
        <v>-1.2227117001230621E-2</v>
      </c>
      <c r="P14" s="9">
        <v>-2.858621898200614E-2</v>
      </c>
    </row>
    <row r="15" spans="1:16" x14ac:dyDescent="0.25">
      <c r="A15" s="9">
        <v>909</v>
      </c>
      <c r="B15" s="9" t="s">
        <v>16</v>
      </c>
      <c r="C15" s="9" t="s">
        <v>18</v>
      </c>
      <c r="D15" s="9">
        <v>2</v>
      </c>
      <c r="E15" s="9">
        <v>170.34555700519601</v>
      </c>
      <c r="F15" s="9">
        <v>5.5890088000000002</v>
      </c>
      <c r="G15" s="9">
        <v>4.9014179999999996</v>
      </c>
      <c r="H15" s="10">
        <v>0.83101414495382908</v>
      </c>
      <c r="I15" s="9">
        <v>140.47790659295441</v>
      </c>
      <c r="J15" s="9">
        <v>5.5891071999999999</v>
      </c>
      <c r="K15" s="9">
        <v>4.6453506000000004</v>
      </c>
      <c r="L15" s="9">
        <v>0.94375660000000039</v>
      </c>
      <c r="M15" s="9">
        <v>1.21261457503624</v>
      </c>
      <c r="N15" s="9">
        <v>6.7174847838124699E-3</v>
      </c>
      <c r="O15" s="9">
        <v>1.8228304094961721E-3</v>
      </c>
      <c r="P15" s="9">
        <v>-2.817353914212228E-2</v>
      </c>
    </row>
    <row r="16" spans="1:16" x14ac:dyDescent="0.25">
      <c r="A16" s="9">
        <v>926</v>
      </c>
      <c r="B16" s="9" t="s">
        <v>16</v>
      </c>
      <c r="C16" s="9" t="s">
        <v>18</v>
      </c>
      <c r="D16" s="9">
        <v>2</v>
      </c>
      <c r="E16" s="9">
        <v>130.97548096186171</v>
      </c>
      <c r="F16" s="9">
        <v>3.389543600000001</v>
      </c>
      <c r="G16" s="9">
        <v>2.9664456000000001</v>
      </c>
      <c r="H16" s="10">
        <v>0.51547047760396536</v>
      </c>
      <c r="I16" s="9">
        <v>140.47790659295441</v>
      </c>
      <c r="J16" s="9">
        <v>5.5891071999999999</v>
      </c>
      <c r="K16" s="9">
        <v>4.6453506000000004</v>
      </c>
      <c r="L16" s="9">
        <v>0.94375660000000039</v>
      </c>
      <c r="M16" s="9">
        <v>0.9323564405139757</v>
      </c>
      <c r="N16" s="9">
        <v>-8.9395338417079129E-3</v>
      </c>
      <c r="O16" s="9">
        <v>-1.195138111549994E-2</v>
      </c>
      <c r="P16" s="9">
        <v>-3.005634624264656E-2</v>
      </c>
    </row>
    <row r="17" spans="1:16" x14ac:dyDescent="0.25">
      <c r="A17" s="9">
        <v>932</v>
      </c>
      <c r="B17" s="9" t="s">
        <v>16</v>
      </c>
      <c r="C17" s="9" t="s">
        <v>18</v>
      </c>
      <c r="D17" s="9">
        <v>2</v>
      </c>
      <c r="E17" s="9">
        <v>152.6130542265409</v>
      </c>
      <c r="F17" s="9">
        <v>5.89778</v>
      </c>
      <c r="G17" s="9">
        <v>5.1054691999999999</v>
      </c>
      <c r="H17" s="10">
        <v>0.8642895880429089</v>
      </c>
      <c r="I17" s="9">
        <v>140.47790659295441</v>
      </c>
      <c r="J17" s="9">
        <v>5.5891071999999999</v>
      </c>
      <c r="K17" s="9">
        <v>4.6453506000000004</v>
      </c>
      <c r="L17" s="9">
        <v>0.94375660000000039</v>
      </c>
      <c r="M17" s="9">
        <v>1.0863847414010019</v>
      </c>
      <c r="N17" s="9">
        <v>8.9154902032318253E-3</v>
      </c>
      <c r="O17" s="9">
        <v>3.275380528934202E-3</v>
      </c>
      <c r="P17" s="9">
        <v>-2.742808384214096E-2</v>
      </c>
    </row>
    <row r="18" spans="1:16" x14ac:dyDescent="0.25">
      <c r="A18" s="9">
        <v>933</v>
      </c>
      <c r="B18" s="9" t="s">
        <v>16</v>
      </c>
      <c r="C18" s="9" t="s">
        <v>18</v>
      </c>
      <c r="D18" s="9">
        <v>2</v>
      </c>
      <c r="E18" s="9">
        <v>153.04050167929779</v>
      </c>
      <c r="F18" s="9">
        <v>5.2805799999999996</v>
      </c>
      <c r="G18" s="9">
        <v>4.2548608000000003</v>
      </c>
      <c r="H18" s="10">
        <v>0.72557748340792827</v>
      </c>
      <c r="I18" s="9">
        <v>140.47790659295441</v>
      </c>
      <c r="J18" s="9">
        <v>5.5891071999999999</v>
      </c>
      <c r="K18" s="9">
        <v>4.6453506000000004</v>
      </c>
      <c r="L18" s="9">
        <v>0.94375660000000039</v>
      </c>
      <c r="M18" s="9">
        <v>1.089427550502617</v>
      </c>
      <c r="N18" s="9">
        <v>4.5219167583456831E-3</v>
      </c>
      <c r="O18" s="9">
        <v>-2.779723940017654E-3</v>
      </c>
      <c r="P18" s="9">
        <v>-2.5766552818075241E-2</v>
      </c>
    </row>
    <row r="19" spans="1:16" x14ac:dyDescent="0.25">
      <c r="A19" s="9">
        <v>1088</v>
      </c>
      <c r="B19" s="9" t="s">
        <v>16</v>
      </c>
      <c r="C19" s="9" t="s">
        <v>18</v>
      </c>
      <c r="D19" s="9">
        <v>2</v>
      </c>
      <c r="E19" s="9">
        <v>138.389842801144</v>
      </c>
      <c r="F19" s="9">
        <v>5.2015631999999998</v>
      </c>
      <c r="G19" s="9">
        <v>4.4543903999999994</v>
      </c>
      <c r="H19" s="10">
        <v>0.75811557114956774</v>
      </c>
      <c r="I19" s="9">
        <v>140.47790659295441</v>
      </c>
      <c r="J19" s="9">
        <v>5.5891071999999999</v>
      </c>
      <c r="K19" s="9">
        <v>4.6453506000000004</v>
      </c>
      <c r="L19" s="9">
        <v>0.94375660000000039</v>
      </c>
      <c r="M19" s="9">
        <v>0.98513599866019685</v>
      </c>
      <c r="N19" s="9">
        <v>3.9594311553322707E-3</v>
      </c>
      <c r="O19" s="9">
        <v>-1.3593610883832581E-3</v>
      </c>
      <c r="P19" s="9">
        <v>-2.7749401272723049E-2</v>
      </c>
    </row>
    <row r="20" spans="1:16" x14ac:dyDescent="0.25">
      <c r="A20" s="9">
        <v>1089</v>
      </c>
      <c r="B20" s="9" t="s">
        <v>16</v>
      </c>
      <c r="C20" s="9" t="s">
        <v>18</v>
      </c>
      <c r="D20" s="9">
        <v>2</v>
      </c>
      <c r="E20" s="9">
        <v>150.22115351542581</v>
      </c>
      <c r="F20" s="9">
        <v>7.5380784000000007</v>
      </c>
      <c r="G20" s="9">
        <v>6.4382320000000011</v>
      </c>
      <c r="H20" s="10">
        <v>1.0816285338694618</v>
      </c>
      <c r="I20" s="9">
        <v>140.47790659295441</v>
      </c>
      <c r="J20" s="9">
        <v>5.5891071999999999</v>
      </c>
      <c r="K20" s="9">
        <v>4.6453506000000004</v>
      </c>
      <c r="L20" s="9">
        <v>0.94375660000000039</v>
      </c>
      <c r="M20" s="9">
        <v>1.069357859600679</v>
      </c>
      <c r="N20" s="9">
        <v>2.059204803202189E-2</v>
      </c>
      <c r="O20" s="9">
        <v>1.2762728627463211E-2</v>
      </c>
      <c r="P20" s="9">
        <v>-2.5238874111879899E-2</v>
      </c>
    </row>
    <row r="21" spans="1:16" x14ac:dyDescent="0.25">
      <c r="A21" s="9">
        <v>1313</v>
      </c>
      <c r="B21" s="9" t="s">
        <v>16</v>
      </c>
      <c r="C21" s="9" t="s">
        <v>18</v>
      </c>
      <c r="D21" s="9">
        <v>2</v>
      </c>
      <c r="E21" s="9">
        <v>151.03191400849019</v>
      </c>
      <c r="F21" s="9">
        <v>7.1553495999999992</v>
      </c>
      <c r="G21" s="9">
        <v>5.6742096000000002</v>
      </c>
      <c r="H21" s="10">
        <v>0.9570363536226294</v>
      </c>
      <c r="I21" s="9">
        <v>140.47790659295441</v>
      </c>
      <c r="J21" s="9">
        <v>5.5891071999999999</v>
      </c>
      <c r="K21" s="9">
        <v>4.6453506000000004</v>
      </c>
      <c r="L21" s="9">
        <v>0.94375660000000039</v>
      </c>
      <c r="M21" s="9">
        <v>1.0751293044686161</v>
      </c>
      <c r="N21" s="9">
        <v>1.7867571213692101E-2</v>
      </c>
      <c r="O21" s="9">
        <v>7.3239915439599988E-3</v>
      </c>
      <c r="P21" s="9">
        <v>-2.2524613846706482E-2</v>
      </c>
    </row>
    <row r="22" spans="1:16" x14ac:dyDescent="0.25">
      <c r="A22" s="9">
        <v>1316</v>
      </c>
      <c r="B22" s="9" t="s">
        <v>16</v>
      </c>
      <c r="C22" s="9" t="s">
        <v>18</v>
      </c>
      <c r="D22" s="9">
        <v>2</v>
      </c>
      <c r="E22" s="9">
        <v>103.71504866446961</v>
      </c>
      <c r="F22" s="9">
        <v>2.7200443999999999</v>
      </c>
      <c r="G22" s="9">
        <v>2.2396815999999999</v>
      </c>
      <c r="H22" s="10">
        <v>0.39695417325881976</v>
      </c>
      <c r="I22" s="9">
        <v>140.47790659295441</v>
      </c>
      <c r="J22" s="9">
        <v>5.5891071999999999</v>
      </c>
      <c r="K22" s="9">
        <v>4.6453506000000004</v>
      </c>
      <c r="L22" s="9">
        <v>0.94375660000000039</v>
      </c>
      <c r="M22" s="9">
        <v>0.73830149651213128</v>
      </c>
      <c r="N22" s="9">
        <v>-1.370540212831277E-2</v>
      </c>
      <c r="O22" s="9">
        <v>-1.7124892150981511E-2</v>
      </c>
      <c r="P22" s="9">
        <v>-2.9648703493769829E-2</v>
      </c>
    </row>
    <row r="23" spans="1:16" x14ac:dyDescent="0.25">
      <c r="A23" s="9">
        <v>1318</v>
      </c>
      <c r="B23" s="9" t="s">
        <v>16</v>
      </c>
      <c r="C23" s="9" t="s">
        <v>18</v>
      </c>
      <c r="D23" s="9">
        <v>2</v>
      </c>
      <c r="E23" s="9">
        <v>125.2784872320818</v>
      </c>
      <c r="F23" s="9">
        <v>6.0944491999999997</v>
      </c>
      <c r="G23" s="9">
        <v>5.0334595999999996</v>
      </c>
      <c r="H23" s="10">
        <v>0.85254669534407945</v>
      </c>
      <c r="I23" s="9">
        <v>140.47790659295441</v>
      </c>
      <c r="J23" s="9">
        <v>5.5891071999999999</v>
      </c>
      <c r="K23" s="9">
        <v>4.6453506000000004</v>
      </c>
      <c r="L23" s="9">
        <v>0.94375660000000039</v>
      </c>
      <c r="M23" s="9">
        <v>0.891802065324663</v>
      </c>
      <c r="N23" s="9">
        <v>1.031549113412457E-2</v>
      </c>
      <c r="O23" s="9">
        <v>2.7627760792633101E-3</v>
      </c>
      <c r="P23" s="9">
        <v>-2.5515478461577319E-2</v>
      </c>
    </row>
    <row r="24" spans="1:16" x14ac:dyDescent="0.25">
      <c r="A24" s="9">
        <v>1322</v>
      </c>
      <c r="B24" s="9" t="s">
        <v>16</v>
      </c>
      <c r="C24" s="9" t="s">
        <v>18</v>
      </c>
      <c r="D24" s="9">
        <v>2</v>
      </c>
      <c r="E24" s="9">
        <v>165.20599348704971</v>
      </c>
      <c r="F24" s="9">
        <v>8.1270151999999989</v>
      </c>
      <c r="G24" s="9">
        <v>6.3942728000000004</v>
      </c>
      <c r="H24" s="10">
        <v>1.0744599317840953</v>
      </c>
      <c r="I24" s="9">
        <v>140.47790659295441</v>
      </c>
      <c r="J24" s="9">
        <v>5.5891071999999999</v>
      </c>
      <c r="K24" s="9">
        <v>4.6453506000000004</v>
      </c>
      <c r="L24" s="9">
        <v>0.94375660000000039</v>
      </c>
      <c r="M24" s="9">
        <v>1.176028298640204</v>
      </c>
      <c r="N24" s="9">
        <v>2.4784428273752619E-2</v>
      </c>
      <c r="O24" s="9">
        <v>1.244980255199587E-2</v>
      </c>
      <c r="P24" s="9">
        <v>-2.0733567794681829E-2</v>
      </c>
    </row>
    <row r="25" spans="1:16" x14ac:dyDescent="0.25">
      <c r="A25" s="9">
        <v>1323</v>
      </c>
      <c r="B25" s="9" t="s">
        <v>16</v>
      </c>
      <c r="C25" s="9" t="s">
        <v>18</v>
      </c>
      <c r="D25" s="9">
        <v>2</v>
      </c>
      <c r="E25" s="9">
        <v>129.33496663943251</v>
      </c>
      <c r="F25" s="9">
        <v>6.518544799999999</v>
      </c>
      <c r="G25" s="9">
        <v>5.3540568000000004</v>
      </c>
      <c r="H25" s="10">
        <v>0.90482775952365024</v>
      </c>
      <c r="I25" s="9">
        <v>140.47790659295441</v>
      </c>
      <c r="J25" s="9">
        <v>5.5891071999999999</v>
      </c>
      <c r="K25" s="9">
        <v>4.6453506000000004</v>
      </c>
      <c r="L25" s="9">
        <v>0.94375660000000039</v>
      </c>
      <c r="M25" s="9">
        <v>0.9206783456290426</v>
      </c>
      <c r="N25" s="9">
        <v>1.333443988048401E-2</v>
      </c>
      <c r="O25" s="9">
        <v>5.0449655550002734E-3</v>
      </c>
      <c r="P25" s="9">
        <v>-2.477871919095484E-2</v>
      </c>
    </row>
    <row r="26" spans="1:16" x14ac:dyDescent="0.25">
      <c r="A26" s="9">
        <v>548</v>
      </c>
      <c r="B26" s="9" t="s">
        <v>16</v>
      </c>
      <c r="C26" s="9" t="s">
        <v>19</v>
      </c>
      <c r="D26" s="9">
        <v>3</v>
      </c>
      <c r="E26" s="9">
        <v>56.420887187116037</v>
      </c>
      <c r="F26" s="9">
        <v>2.2229112</v>
      </c>
      <c r="G26" s="9">
        <v>1.8023932</v>
      </c>
      <c r="H26" s="10">
        <v>0.40744763126932204</v>
      </c>
      <c r="I26" s="9">
        <v>64.891216121053603</v>
      </c>
      <c r="J26" s="9">
        <v>3.5110831666666669</v>
      </c>
      <c r="K26" s="9">
        <v>3.0517730666666671</v>
      </c>
      <c r="L26" s="9">
        <v>0.45931009999999972</v>
      </c>
      <c r="M26" s="9">
        <v>0.86946879038086933</v>
      </c>
      <c r="N26" s="9">
        <v>-1.277309805876403E-2</v>
      </c>
      <c r="O26" s="9">
        <v>-1.92534512581174E-2</v>
      </c>
      <c r="P26" s="9">
        <v>-4.0548709424062877E-2</v>
      </c>
    </row>
    <row r="27" spans="1:16" x14ac:dyDescent="0.25">
      <c r="A27" s="9">
        <v>909</v>
      </c>
      <c r="B27" s="9" t="s">
        <v>16</v>
      </c>
      <c r="C27" s="9" t="s">
        <v>19</v>
      </c>
      <c r="D27" s="9">
        <v>3</v>
      </c>
      <c r="E27" s="9">
        <v>84.555844730356654</v>
      </c>
      <c r="F27" s="9">
        <v>3.7199244</v>
      </c>
      <c r="G27" s="9">
        <v>3.3094839999999999</v>
      </c>
      <c r="H27" s="10">
        <v>0.43210375656342981</v>
      </c>
      <c r="I27" s="9">
        <v>64.891216121053603</v>
      </c>
      <c r="J27" s="9">
        <v>3.5110831666666669</v>
      </c>
      <c r="K27" s="9">
        <v>3.0517730666666671</v>
      </c>
      <c r="L27" s="9">
        <v>0.45931009999999972</v>
      </c>
      <c r="M27" s="9">
        <v>1.303039914872592</v>
      </c>
      <c r="N27" s="9">
        <v>1.029648345759011E-2</v>
      </c>
      <c r="O27" s="9">
        <v>3.9714301678762933E-3</v>
      </c>
      <c r="P27" s="9">
        <v>-4.0704009333702433E-2</v>
      </c>
    </row>
    <row r="28" spans="1:16" x14ac:dyDescent="0.25">
      <c r="A28" s="9">
        <v>926</v>
      </c>
      <c r="B28" s="9" t="s">
        <v>16</v>
      </c>
      <c r="C28" s="9" t="s">
        <v>19</v>
      </c>
      <c r="D28" s="9">
        <v>3</v>
      </c>
      <c r="E28" s="9">
        <v>64.624440431030891</v>
      </c>
      <c r="F28" s="9">
        <v>3.3095028000000002</v>
      </c>
      <c r="G28" s="9">
        <v>2.9565256</v>
      </c>
      <c r="H28" s="10">
        <v>0.42632932908101973</v>
      </c>
      <c r="I28" s="9">
        <v>64.891216121053603</v>
      </c>
      <c r="J28" s="9">
        <v>3.5110831666666669</v>
      </c>
      <c r="K28" s="9">
        <v>3.0517730666666671</v>
      </c>
      <c r="L28" s="9">
        <v>0.45931009999999972</v>
      </c>
      <c r="M28" s="9">
        <v>0.9958888782493297</v>
      </c>
      <c r="N28" s="9">
        <v>3.971719883513072E-3</v>
      </c>
      <c r="O28" s="9">
        <v>-1.467802151973611E-3</v>
      </c>
      <c r="P28" s="9">
        <v>-4.1589540587929547E-2</v>
      </c>
    </row>
    <row r="29" spans="1:16" x14ac:dyDescent="0.25">
      <c r="A29" s="9">
        <v>932</v>
      </c>
      <c r="B29" s="9" t="s">
        <v>16</v>
      </c>
      <c r="C29" s="9" t="s">
        <v>19</v>
      </c>
      <c r="D29" s="9">
        <v>3</v>
      </c>
      <c r="E29" s="9">
        <v>69.887120927206908</v>
      </c>
      <c r="F29" s="9">
        <v>3.6632408000000001</v>
      </c>
      <c r="G29" s="9">
        <v>3.2055020000000001</v>
      </c>
      <c r="H29" s="10">
        <v>0.43040260277738618</v>
      </c>
      <c r="I29" s="9">
        <v>64.891216121053603</v>
      </c>
      <c r="J29" s="9">
        <v>3.5110831666666669</v>
      </c>
      <c r="K29" s="9">
        <v>3.0517730666666671</v>
      </c>
      <c r="L29" s="9">
        <v>0.45931009999999972</v>
      </c>
      <c r="M29" s="9">
        <v>1.0769889224580651</v>
      </c>
      <c r="N29" s="9">
        <v>9.4229661560456569E-3</v>
      </c>
      <c r="O29" s="9">
        <v>2.369025309165941E-3</v>
      </c>
      <c r="P29" s="9">
        <v>-3.9975121776536518E-2</v>
      </c>
    </row>
    <row r="30" spans="1:16" x14ac:dyDescent="0.25">
      <c r="A30" s="9">
        <v>933</v>
      </c>
      <c r="B30" s="9" t="s">
        <v>16</v>
      </c>
      <c r="C30" s="9" t="s">
        <v>19</v>
      </c>
      <c r="D30" s="9">
        <v>3</v>
      </c>
      <c r="E30" s="9">
        <v>63.969605931121059</v>
      </c>
      <c r="F30" s="9">
        <v>3.7106328</v>
      </c>
      <c r="G30" s="9">
        <v>3.1290588000000001</v>
      </c>
      <c r="H30" s="10">
        <v>0.42915198594853754</v>
      </c>
      <c r="I30" s="9">
        <v>64.891216121053603</v>
      </c>
      <c r="J30" s="9">
        <v>3.5110831666666669</v>
      </c>
      <c r="K30" s="9">
        <v>3.0517730666666671</v>
      </c>
      <c r="L30" s="9">
        <v>0.45931009999999972</v>
      </c>
      <c r="M30" s="9">
        <v>0.98579761260424992</v>
      </c>
      <c r="N30" s="9">
        <v>1.0153296127232991E-2</v>
      </c>
      <c r="O30" s="9">
        <v>1.1910045450397721E-3</v>
      </c>
      <c r="P30" s="9">
        <v>-3.8066771041223017E-2</v>
      </c>
    </row>
    <row r="31" spans="1:16" x14ac:dyDescent="0.25">
      <c r="A31" s="9">
        <v>1088</v>
      </c>
      <c r="B31" s="9" t="s">
        <v>16</v>
      </c>
      <c r="C31" s="9" t="s">
        <v>19</v>
      </c>
      <c r="D31" s="9">
        <v>3</v>
      </c>
      <c r="E31" s="9">
        <v>62.142828373449447</v>
      </c>
      <c r="F31" s="9">
        <v>4.8855871999999998</v>
      </c>
      <c r="G31" s="9">
        <v>4.4643616000000002</v>
      </c>
      <c r="H31" s="10">
        <v>0.45099764590636759</v>
      </c>
      <c r="I31" s="9">
        <v>64.891216121053603</v>
      </c>
      <c r="J31" s="9">
        <v>3.5110831666666669</v>
      </c>
      <c r="K31" s="9">
        <v>3.0517730666666671</v>
      </c>
      <c r="L31" s="9">
        <v>0.45931009999999972</v>
      </c>
      <c r="M31" s="9">
        <v>0.95764622838201907</v>
      </c>
      <c r="N31" s="9">
        <v>2.825982071151787E-2</v>
      </c>
      <c r="O31" s="9">
        <v>2.1768563108729079E-2</v>
      </c>
      <c r="P31" s="9">
        <v>-4.0537805020627447E-2</v>
      </c>
    </row>
    <row r="32" spans="1:16" x14ac:dyDescent="0.25">
      <c r="A32" s="9">
        <v>1089</v>
      </c>
      <c r="B32" s="9" t="s">
        <v>16</v>
      </c>
      <c r="C32" s="9" t="s">
        <v>19</v>
      </c>
      <c r="D32" s="9">
        <v>3</v>
      </c>
      <c r="E32" s="9">
        <v>65.581161113478103</v>
      </c>
      <c r="F32" s="9">
        <v>5.2054387999999996</v>
      </c>
      <c r="G32" s="9">
        <v>4.7063192000000003</v>
      </c>
      <c r="H32" s="10">
        <v>0.45495609147677474</v>
      </c>
      <c r="I32" s="9">
        <v>64.891216121053603</v>
      </c>
      <c r="J32" s="9">
        <v>3.5110831666666669</v>
      </c>
      <c r="K32" s="9">
        <v>3.0517730666666671</v>
      </c>
      <c r="L32" s="9">
        <v>0.45931009999999972</v>
      </c>
      <c r="M32" s="9">
        <v>1.010632332597025</v>
      </c>
      <c r="N32" s="9">
        <v>3.3188863794996568E-2</v>
      </c>
      <c r="O32" s="9">
        <v>2.5497228010749589E-2</v>
      </c>
      <c r="P32" s="9">
        <v>-3.9337426839169257E-2</v>
      </c>
    </row>
    <row r="33" spans="1:16" x14ac:dyDescent="0.25">
      <c r="A33" s="9">
        <v>1313</v>
      </c>
      <c r="B33" s="9" t="s">
        <v>16</v>
      </c>
      <c r="C33" s="9" t="s">
        <v>19</v>
      </c>
      <c r="D33" s="9">
        <v>3</v>
      </c>
      <c r="E33" s="9">
        <v>66.503584099270398</v>
      </c>
      <c r="F33" s="9">
        <v>3.0130756000000001</v>
      </c>
      <c r="G33" s="9">
        <v>2.5423420000000001</v>
      </c>
      <c r="H33" s="10">
        <v>0.41955325245951469</v>
      </c>
      <c r="I33" s="9">
        <v>64.891216121053603</v>
      </c>
      <c r="J33" s="9">
        <v>3.5110831666666669</v>
      </c>
      <c r="K33" s="9">
        <v>3.0517730666666671</v>
      </c>
      <c r="L33" s="9">
        <v>0.45931009999999972</v>
      </c>
      <c r="M33" s="9">
        <v>1.024847245507142</v>
      </c>
      <c r="N33" s="9">
        <v>-5.9634368069906357E-4</v>
      </c>
      <c r="O33" s="9">
        <v>-7.85053967421925E-3</v>
      </c>
      <c r="P33" s="9">
        <v>-3.9774866629896051E-2</v>
      </c>
    </row>
    <row r="34" spans="1:16" x14ac:dyDescent="0.25">
      <c r="A34" s="9">
        <v>1316</v>
      </c>
      <c r="B34" s="9" t="s">
        <v>16</v>
      </c>
      <c r="C34" s="9" t="s">
        <v>19</v>
      </c>
      <c r="D34" s="9">
        <v>3</v>
      </c>
      <c r="E34" s="9">
        <v>51.947413505295067</v>
      </c>
      <c r="F34" s="9">
        <v>2.9860864</v>
      </c>
      <c r="G34" s="9">
        <v>2.5293603999999998</v>
      </c>
      <c r="H34" s="10">
        <v>0.41934087245154306</v>
      </c>
      <c r="I34" s="9">
        <v>64.891216121053603</v>
      </c>
      <c r="J34" s="9">
        <v>3.5110831666666669</v>
      </c>
      <c r="K34" s="9">
        <v>3.0517730666666671</v>
      </c>
      <c r="L34" s="9">
        <v>0.45931009999999972</v>
      </c>
      <c r="M34" s="9">
        <v>0.80053074376642819</v>
      </c>
      <c r="N34" s="9">
        <v>-1.012258216029264E-3</v>
      </c>
      <c r="O34" s="9">
        <v>-8.0505914034977206E-3</v>
      </c>
      <c r="P34" s="9">
        <v>-3.9990729435947781E-2</v>
      </c>
    </row>
    <row r="35" spans="1:16" x14ac:dyDescent="0.25">
      <c r="A35" s="9">
        <v>1318</v>
      </c>
      <c r="B35" s="9" t="s">
        <v>16</v>
      </c>
      <c r="C35" s="9" t="s">
        <v>19</v>
      </c>
      <c r="D35" s="9">
        <v>3</v>
      </c>
      <c r="E35" s="9">
        <v>65.765307202688078</v>
      </c>
      <c r="F35" s="9">
        <v>2.7736855999999999</v>
      </c>
      <c r="G35" s="9">
        <v>2.3483236000000001</v>
      </c>
      <c r="H35" s="10">
        <v>0.41637909601203171</v>
      </c>
      <c r="I35" s="9">
        <v>64.891216121053603</v>
      </c>
      <c r="J35" s="9">
        <v>3.5110831666666669</v>
      </c>
      <c r="K35" s="9">
        <v>3.0517730666666671</v>
      </c>
      <c r="L35" s="9">
        <v>0.45931009999999972</v>
      </c>
      <c r="M35" s="9">
        <v>1.013470098634057</v>
      </c>
      <c r="N35" s="9">
        <v>-4.2854408237302764E-3</v>
      </c>
      <c r="O35" s="9">
        <v>-1.084044203077336E-2</v>
      </c>
      <c r="P35" s="9">
        <v>-4.047406141637315E-2</v>
      </c>
    </row>
    <row r="36" spans="1:16" x14ac:dyDescent="0.25">
      <c r="A36" s="9">
        <v>1322</v>
      </c>
      <c r="B36" s="9" t="s">
        <v>16</v>
      </c>
      <c r="C36" s="9" t="s">
        <v>19</v>
      </c>
      <c r="D36" s="9">
        <v>3</v>
      </c>
      <c r="E36" s="9">
        <v>76.224901409392444</v>
      </c>
      <c r="F36" s="9">
        <v>3.5135412000000001</v>
      </c>
      <c r="G36" s="9">
        <v>2.9580004</v>
      </c>
      <c r="H36" s="10">
        <v>0.42635345692625881</v>
      </c>
      <c r="I36" s="9">
        <v>64.891216121053603</v>
      </c>
      <c r="J36" s="9">
        <v>3.5110831666666669</v>
      </c>
      <c r="K36" s="9">
        <v>3.0517730666666671</v>
      </c>
      <c r="L36" s="9">
        <v>0.45931009999999972</v>
      </c>
      <c r="M36" s="9">
        <v>1.174656694169455</v>
      </c>
      <c r="N36" s="9">
        <v>7.116034510308929E-3</v>
      </c>
      <c r="O36" s="9">
        <v>-1.445074884892513E-3</v>
      </c>
      <c r="P36" s="9">
        <v>-3.8467953228214793E-2</v>
      </c>
    </row>
    <row r="37" spans="1:16" x14ac:dyDescent="0.25">
      <c r="A37" s="9">
        <v>1323</v>
      </c>
      <c r="B37" s="9" t="s">
        <v>16</v>
      </c>
      <c r="C37" s="9" t="s">
        <v>19</v>
      </c>
      <c r="D37" s="9">
        <v>3</v>
      </c>
      <c r="E37" s="9">
        <v>51.071498542238203</v>
      </c>
      <c r="F37" s="9">
        <v>3.1293712</v>
      </c>
      <c r="G37" s="9">
        <v>2.6696059999999999</v>
      </c>
      <c r="H37" s="10">
        <v>0.42163530161636009</v>
      </c>
      <c r="I37" s="9">
        <v>64.891216121053603</v>
      </c>
      <c r="J37" s="9">
        <v>3.5110831666666669</v>
      </c>
      <c r="K37" s="9">
        <v>3.0517730666666671</v>
      </c>
      <c r="L37" s="9">
        <v>0.45931009999999972</v>
      </c>
      <c r="M37" s="9">
        <v>0.78703253837877041</v>
      </c>
      <c r="N37" s="9">
        <v>1.195818755940322E-3</v>
      </c>
      <c r="O37" s="9">
        <v>-5.8893497380868897E-3</v>
      </c>
      <c r="P37" s="9">
        <v>-3.9943894129389028E-2</v>
      </c>
    </row>
    <row r="38" spans="1:16" x14ac:dyDescent="0.25">
      <c r="A38" s="9">
        <v>548</v>
      </c>
      <c r="B38" s="9" t="s">
        <v>16</v>
      </c>
      <c r="C38" s="9" t="s">
        <v>20</v>
      </c>
      <c r="D38" s="9">
        <v>4</v>
      </c>
      <c r="E38" s="9">
        <v>31.03340539157508</v>
      </c>
      <c r="F38" s="9">
        <v>3.6494569284012002</v>
      </c>
      <c r="G38" s="9">
        <v>2.7353575999999999</v>
      </c>
      <c r="H38" s="10">
        <v>0.62714829768227087</v>
      </c>
      <c r="I38" s="9">
        <v>34.94548539367652</v>
      </c>
      <c r="J38" s="9">
        <v>3.8149967709069901</v>
      </c>
      <c r="K38" s="9">
        <v>3.0153130333333329</v>
      </c>
      <c r="L38" s="9">
        <v>0.79968373757365674</v>
      </c>
      <c r="M38" s="9">
        <v>0.88805191978219478</v>
      </c>
      <c r="N38" s="9">
        <v>1.8146661519333682E-2</v>
      </c>
      <c r="O38" s="9">
        <v>-8.0112045999507723E-3</v>
      </c>
      <c r="P38" s="9">
        <v>-6.0128330777524497E-2</v>
      </c>
    </row>
    <row r="39" spans="1:16" x14ac:dyDescent="0.25">
      <c r="A39" s="9">
        <v>909</v>
      </c>
      <c r="B39" s="9" t="s">
        <v>16</v>
      </c>
      <c r="C39" s="9" t="s">
        <v>20</v>
      </c>
      <c r="D39" s="9">
        <v>4</v>
      </c>
      <c r="E39" s="9">
        <v>40.30246277973032</v>
      </c>
      <c r="F39" s="9">
        <v>4.1228253723804489</v>
      </c>
      <c r="G39" s="9">
        <v>3.3476656</v>
      </c>
      <c r="H39" s="10">
        <v>0.70438359059164757</v>
      </c>
      <c r="I39" s="9">
        <v>34.94548539367652</v>
      </c>
      <c r="J39" s="9">
        <v>3.8149967709069901</v>
      </c>
      <c r="K39" s="9">
        <v>3.0153130333333329</v>
      </c>
      <c r="L39" s="9">
        <v>0.79968373757365674</v>
      </c>
      <c r="M39" s="9">
        <v>1.153295263342462</v>
      </c>
      <c r="N39" s="9">
        <v>3.1692572776440039E-2</v>
      </c>
      <c r="O39" s="9">
        <v>9.5106009523853053E-3</v>
      </c>
      <c r="P39" s="9">
        <v>-6.4104225072754206E-2</v>
      </c>
    </row>
    <row r="40" spans="1:16" x14ac:dyDescent="0.25">
      <c r="A40" s="9">
        <v>926</v>
      </c>
      <c r="B40" s="9" t="s">
        <v>16</v>
      </c>
      <c r="C40" s="9" t="s">
        <v>20</v>
      </c>
      <c r="D40" s="9">
        <v>4</v>
      </c>
      <c r="E40" s="9">
        <v>35.026698768720877</v>
      </c>
      <c r="F40" s="9">
        <v>4.1585350756274719</v>
      </c>
      <c r="G40" s="9">
        <v>3.3233923999999999</v>
      </c>
      <c r="H40" s="10">
        <v>0.70132181822896777</v>
      </c>
      <c r="I40" s="9">
        <v>34.94548539367652</v>
      </c>
      <c r="J40" s="9">
        <v>3.8149967709069901</v>
      </c>
      <c r="K40" s="9">
        <v>3.0153130333333329</v>
      </c>
      <c r="L40" s="9">
        <v>0.79968373757365674</v>
      </c>
      <c r="M40" s="9">
        <v>1.0023240019169699</v>
      </c>
      <c r="N40" s="9">
        <v>3.2714441634312162E-2</v>
      </c>
      <c r="O40" s="9">
        <v>8.8159990681490087E-3</v>
      </c>
      <c r="P40" s="9">
        <v>-6.2387754330645799E-2</v>
      </c>
    </row>
    <row r="41" spans="1:16" x14ac:dyDescent="0.25">
      <c r="A41" s="9">
        <v>932</v>
      </c>
      <c r="B41" s="9" t="s">
        <v>16</v>
      </c>
      <c r="C41" s="9" t="s">
        <v>20</v>
      </c>
      <c r="D41" s="9">
        <v>4</v>
      </c>
      <c r="E41" s="9">
        <v>33.20120752027735</v>
      </c>
      <c r="F41" s="9">
        <v>4.2457937146676317</v>
      </c>
      <c r="G41" s="9">
        <v>3.3541968</v>
      </c>
      <c r="H41" s="10">
        <v>0.70520742295224048</v>
      </c>
      <c r="I41" s="9">
        <v>34.94548539367652</v>
      </c>
      <c r="J41" s="9">
        <v>3.8149967709069901</v>
      </c>
      <c r="K41" s="9">
        <v>3.0153130333333329</v>
      </c>
      <c r="L41" s="9">
        <v>0.79968373757365674</v>
      </c>
      <c r="M41" s="9">
        <v>0.95008574487522213</v>
      </c>
      <c r="N41" s="9">
        <v>3.5211434824051903E-2</v>
      </c>
      <c r="O41" s="9">
        <v>9.6974977697115664E-3</v>
      </c>
      <c r="P41" s="9">
        <v>-6.0772259842468618E-2</v>
      </c>
    </row>
    <row r="42" spans="1:16" x14ac:dyDescent="0.25">
      <c r="A42" s="9">
        <v>933</v>
      </c>
      <c r="B42" s="9" t="s">
        <v>16</v>
      </c>
      <c r="C42" s="9" t="s">
        <v>20</v>
      </c>
      <c r="D42" s="9">
        <v>4</v>
      </c>
      <c r="E42" s="9">
        <v>40.210651591339541</v>
      </c>
      <c r="F42" s="9">
        <v>4.4521208000000003</v>
      </c>
      <c r="G42" s="9">
        <v>3.7406239999999999</v>
      </c>
      <c r="H42" s="10">
        <v>0.75395056852628217</v>
      </c>
      <c r="I42" s="9">
        <v>34.94548539367652</v>
      </c>
      <c r="J42" s="9">
        <v>3.8149967709069901</v>
      </c>
      <c r="K42" s="9">
        <v>3.0153130333333329</v>
      </c>
      <c r="L42" s="9">
        <v>0.79968373757365674</v>
      </c>
      <c r="M42" s="9">
        <v>1.150667994401811</v>
      </c>
      <c r="N42" s="9">
        <v>4.1115690638730162E-2</v>
      </c>
      <c r="O42" s="9">
        <v>2.0755498414050159E-2</v>
      </c>
      <c r="P42" s="9">
        <v>-6.592600467212896E-2</v>
      </c>
    </row>
    <row r="43" spans="1:16" x14ac:dyDescent="0.25">
      <c r="A43" s="9">
        <v>1088</v>
      </c>
      <c r="B43" s="9" t="s">
        <v>16</v>
      </c>
      <c r="C43" s="9" t="s">
        <v>20</v>
      </c>
      <c r="D43" s="9">
        <v>4</v>
      </c>
      <c r="E43" s="9">
        <v>39.39415574301394</v>
      </c>
      <c r="F43" s="9">
        <v>3.9440324000000002</v>
      </c>
      <c r="G43" s="9">
        <v>2.9372924</v>
      </c>
      <c r="H43" s="10">
        <v>0.6526199450012613</v>
      </c>
      <c r="I43" s="9">
        <v>34.94548539367652</v>
      </c>
      <c r="J43" s="9">
        <v>3.8149967709069901</v>
      </c>
      <c r="K43" s="9">
        <v>3.0153130333333329</v>
      </c>
      <c r="L43" s="9">
        <v>0.79968373757365674</v>
      </c>
      <c r="M43" s="9">
        <v>1.127303149440368</v>
      </c>
      <c r="N43" s="9">
        <v>2.657623313009471E-2</v>
      </c>
      <c r="O43" s="9">
        <v>-2.232638421083467E-3</v>
      </c>
      <c r="P43" s="9">
        <v>-5.7477325345630763E-2</v>
      </c>
    </row>
    <row r="44" spans="1:16" x14ac:dyDescent="0.25">
      <c r="A44" s="9">
        <v>1089</v>
      </c>
      <c r="B44" s="9" t="s">
        <v>16</v>
      </c>
      <c r="C44" s="9" t="s">
        <v>20</v>
      </c>
      <c r="D44" s="9">
        <v>4</v>
      </c>
      <c r="E44" s="9">
        <v>38.633480213372621</v>
      </c>
      <c r="F44" s="9">
        <v>4.1735787999999996</v>
      </c>
      <c r="G44" s="9">
        <v>3.2630623999999999</v>
      </c>
      <c r="H44" s="10">
        <v>0.69371191402843024</v>
      </c>
      <c r="I44" s="9">
        <v>34.94548539367652</v>
      </c>
      <c r="J44" s="9">
        <v>3.8149967709069901</v>
      </c>
      <c r="K44" s="9">
        <v>3.0153130333333329</v>
      </c>
      <c r="L44" s="9">
        <v>0.79968373757365674</v>
      </c>
      <c r="M44" s="9">
        <v>1.105535658702381</v>
      </c>
      <c r="N44" s="9">
        <v>3.3144932846640537E-2</v>
      </c>
      <c r="O44" s="9">
        <v>7.0895958054569613E-3</v>
      </c>
      <c r="P44" s="9">
        <v>-6.0230859855625367E-2</v>
      </c>
    </row>
    <row r="45" spans="1:16" x14ac:dyDescent="0.25">
      <c r="A45" s="9">
        <v>1313</v>
      </c>
      <c r="B45" s="9" t="s">
        <v>16</v>
      </c>
      <c r="C45" s="9" t="s">
        <v>20</v>
      </c>
      <c r="D45" s="9">
        <v>4</v>
      </c>
      <c r="E45" s="9">
        <v>34.934229569144499</v>
      </c>
      <c r="F45" s="9">
        <v>4.9511488000000003</v>
      </c>
      <c r="G45" s="9">
        <v>3.7892131999999998</v>
      </c>
      <c r="H45" s="10">
        <v>0.760079511957092</v>
      </c>
      <c r="I45" s="9">
        <v>34.94548539367652</v>
      </c>
      <c r="J45" s="9">
        <v>3.8149967709069901</v>
      </c>
      <c r="K45" s="9">
        <v>3.0153130333333329</v>
      </c>
      <c r="L45" s="9">
        <v>0.79968373757365674</v>
      </c>
      <c r="M45" s="9">
        <v>0.99967790332842088</v>
      </c>
      <c r="N45" s="9">
        <v>5.5395875743564908E-2</v>
      </c>
      <c r="O45" s="9">
        <v>2.2145926947310501E-2</v>
      </c>
      <c r="P45" s="9">
        <v>-5.3036248100554538E-2</v>
      </c>
    </row>
    <row r="46" spans="1:16" x14ac:dyDescent="0.25">
      <c r="A46" s="9">
        <v>1316</v>
      </c>
      <c r="B46" s="9" t="s">
        <v>16</v>
      </c>
      <c r="C46" s="9" t="s">
        <v>20</v>
      </c>
      <c r="D46" s="9">
        <v>4</v>
      </c>
      <c r="E46" s="9">
        <v>29.167243224391878</v>
      </c>
      <c r="F46" s="9">
        <v>2.8416836000000001</v>
      </c>
      <c r="G46" s="9">
        <v>2.2022412</v>
      </c>
      <c r="H46" s="10">
        <v>0.5599020730554618</v>
      </c>
      <c r="I46" s="9">
        <v>34.94548539367652</v>
      </c>
      <c r="J46" s="9">
        <v>3.8149967709069901</v>
      </c>
      <c r="K46" s="9">
        <v>3.0153130333333329</v>
      </c>
      <c r="L46" s="9">
        <v>0.79968373757365674</v>
      </c>
      <c r="M46" s="9">
        <v>0.83464982374146024</v>
      </c>
      <c r="N46" s="9">
        <v>-4.9685798144544291E-3</v>
      </c>
      <c r="O46" s="9">
        <v>-2.3266863349405951E-2</v>
      </c>
      <c r="P46" s="9">
        <v>-6.7987913361857416E-2</v>
      </c>
    </row>
    <row r="47" spans="1:16" x14ac:dyDescent="0.25">
      <c r="A47" s="9">
        <v>1318</v>
      </c>
      <c r="B47" s="9" t="s">
        <v>16</v>
      </c>
      <c r="C47" s="9" t="s">
        <v>20</v>
      </c>
      <c r="D47" s="9">
        <v>4</v>
      </c>
      <c r="E47" s="9">
        <v>30.39107239124121</v>
      </c>
      <c r="F47" s="9">
        <v>2.5579248387752198</v>
      </c>
      <c r="G47" s="9">
        <v>2.0934371999999999</v>
      </c>
      <c r="H47" s="10">
        <v>0.54617775651915679</v>
      </c>
      <c r="I47" s="9">
        <v>34.94548539367652</v>
      </c>
      <c r="J47" s="9">
        <v>3.8149967709069901</v>
      </c>
      <c r="K47" s="9">
        <v>3.0153130333333329</v>
      </c>
      <c r="L47" s="9">
        <v>0.79968373757365674</v>
      </c>
      <c r="M47" s="9">
        <v>0.86967091882891856</v>
      </c>
      <c r="N47" s="9">
        <v>-1.30886204442557E-2</v>
      </c>
      <c r="O47" s="9">
        <v>-2.6380398582191371E-2</v>
      </c>
      <c r="P47" s="9">
        <v>-7.2994418758873275E-2</v>
      </c>
    </row>
    <row r="48" spans="1:16" x14ac:dyDescent="0.25">
      <c r="A48" s="9">
        <v>1322</v>
      </c>
      <c r="B48" s="9" t="s">
        <v>16</v>
      </c>
      <c r="C48" s="9" t="s">
        <v>20</v>
      </c>
      <c r="D48" s="9">
        <v>4</v>
      </c>
      <c r="E48" s="9">
        <v>37.514918378828199</v>
      </c>
      <c r="F48" s="9">
        <v>3.8343379645751692</v>
      </c>
      <c r="G48" s="9">
        <v>3.1483851999999999</v>
      </c>
      <c r="H48" s="10">
        <v>0.67924676392092342</v>
      </c>
      <c r="I48" s="9">
        <v>34.94548539367652</v>
      </c>
      <c r="J48" s="9">
        <v>3.8149967709069901</v>
      </c>
      <c r="K48" s="9">
        <v>3.0153130333333329</v>
      </c>
      <c r="L48" s="9">
        <v>0.79968373757365674</v>
      </c>
      <c r="M48" s="9">
        <v>1.073526893565961</v>
      </c>
      <c r="N48" s="9">
        <v>2.343721719744778E-2</v>
      </c>
      <c r="O48" s="9">
        <v>3.807993083156496E-3</v>
      </c>
      <c r="P48" s="9">
        <v>-6.6656972782517671E-2</v>
      </c>
    </row>
    <row r="49" spans="1:16" x14ac:dyDescent="0.25">
      <c r="A49" s="9">
        <v>1323</v>
      </c>
      <c r="B49" s="9" t="s">
        <v>16</v>
      </c>
      <c r="C49" s="9" t="s">
        <v>20</v>
      </c>
      <c r="D49" s="9">
        <v>4</v>
      </c>
      <c r="E49" s="9">
        <v>29.536299152482709</v>
      </c>
      <c r="F49" s="9">
        <v>2.8485229564567351</v>
      </c>
      <c r="G49" s="9">
        <v>2.2488883999999998</v>
      </c>
      <c r="H49" s="10">
        <v>0.56578605653338832</v>
      </c>
      <c r="I49" s="9">
        <v>34.94548539367652</v>
      </c>
      <c r="J49" s="9">
        <v>3.8149967709069901</v>
      </c>
      <c r="K49" s="9">
        <v>3.0153130333333329</v>
      </c>
      <c r="L49" s="9">
        <v>0.79968373757365674</v>
      </c>
      <c r="M49" s="9">
        <v>0.84521072807382969</v>
      </c>
      <c r="N49" s="9">
        <v>-4.772864792050629E-3</v>
      </c>
      <c r="O49" s="9">
        <v>-2.1932007087588488E-2</v>
      </c>
      <c r="P49" s="9">
        <v>-6.9127054601271082E-2</v>
      </c>
    </row>
    <row r="50" spans="1:16" x14ac:dyDescent="0.25">
      <c r="A50" s="9">
        <v>548</v>
      </c>
      <c r="B50" s="9" t="s">
        <v>16</v>
      </c>
      <c r="C50" s="9" t="s">
        <v>21</v>
      </c>
      <c r="D50" s="9">
        <v>5</v>
      </c>
      <c r="E50" s="9">
        <v>38.260147594924902</v>
      </c>
      <c r="F50" s="9">
        <v>2.0708468</v>
      </c>
      <c r="G50" s="9">
        <v>1.640442</v>
      </c>
      <c r="H50" s="10">
        <v>0.24365656923476497</v>
      </c>
      <c r="I50" s="9">
        <v>37.031322019188167</v>
      </c>
      <c r="J50" s="9">
        <v>2.1751744439080469</v>
      </c>
      <c r="K50" s="9">
        <v>1.803039086666667</v>
      </c>
      <c r="L50" s="9">
        <v>0.37213535724138042</v>
      </c>
      <c r="M50" s="9">
        <v>1.033183410927107</v>
      </c>
      <c r="N50" s="9">
        <v>7.2319241855466586E-3</v>
      </c>
      <c r="O50" s="9">
        <v>-4.3907988643347769E-3</v>
      </c>
      <c r="P50" s="9">
        <v>-3.7066845357436103E-2</v>
      </c>
    </row>
    <row r="51" spans="1:16" x14ac:dyDescent="0.25">
      <c r="A51" s="9">
        <v>909</v>
      </c>
      <c r="B51" s="9" t="s">
        <v>16</v>
      </c>
      <c r="C51" s="9" t="s">
        <v>21</v>
      </c>
      <c r="D51" s="9">
        <v>5</v>
      </c>
      <c r="E51" s="9">
        <v>55.850517339027618</v>
      </c>
      <c r="F51" s="9">
        <v>3.1229596000000002</v>
      </c>
      <c r="G51" s="9">
        <v>2.7910751999999999</v>
      </c>
      <c r="H51" s="10">
        <v>0.27748573231164197</v>
      </c>
      <c r="I51" s="9">
        <v>37.031322019188167</v>
      </c>
      <c r="J51" s="9">
        <v>2.1751744439080469</v>
      </c>
      <c r="K51" s="9">
        <v>1.803039086666667</v>
      </c>
      <c r="L51" s="9">
        <v>0.37213535724138042</v>
      </c>
      <c r="M51" s="9">
        <v>1.5081966911710061</v>
      </c>
      <c r="N51" s="9">
        <v>3.564335382488918E-2</v>
      </c>
      <c r="O51" s="9">
        <v>2.668109209877445E-2</v>
      </c>
      <c r="P51" s="9">
        <v>-3.9727306681202813E-2</v>
      </c>
    </row>
    <row r="52" spans="1:16" x14ac:dyDescent="0.25">
      <c r="A52" s="9">
        <v>926</v>
      </c>
      <c r="B52" s="9" t="s">
        <v>16</v>
      </c>
      <c r="C52" s="9" t="s">
        <v>21</v>
      </c>
      <c r="D52" s="9">
        <v>5</v>
      </c>
      <c r="E52" s="9">
        <v>38.726488446601742</v>
      </c>
      <c r="F52" s="9">
        <v>3.2545616000000002</v>
      </c>
      <c r="G52" s="9">
        <v>2.8691928</v>
      </c>
      <c r="H52" s="10">
        <v>0.27978242688778865</v>
      </c>
      <c r="I52" s="9">
        <v>37.031322019188167</v>
      </c>
      <c r="J52" s="9">
        <v>2.1751744439080469</v>
      </c>
      <c r="K52" s="9">
        <v>1.803039086666667</v>
      </c>
      <c r="L52" s="9">
        <v>0.37213535724138042</v>
      </c>
      <c r="M52" s="9">
        <v>1.0457765571138731</v>
      </c>
      <c r="N52" s="9">
        <v>3.9197156196076707E-2</v>
      </c>
      <c r="O52" s="9">
        <v>2.8790592806297709E-2</v>
      </c>
      <c r="P52" s="9">
        <v>-3.8283005017538542E-2</v>
      </c>
    </row>
    <row r="53" spans="1:16" x14ac:dyDescent="0.25">
      <c r="A53" s="9">
        <v>932</v>
      </c>
      <c r="B53" s="9" t="s">
        <v>16</v>
      </c>
      <c r="C53" s="9" t="s">
        <v>21</v>
      </c>
      <c r="D53" s="9">
        <v>5</v>
      </c>
      <c r="E53" s="9">
        <v>36.697150666202923</v>
      </c>
      <c r="F53" s="9">
        <v>1.8627836</v>
      </c>
      <c r="G53" s="9">
        <v>1.5953079999999999</v>
      </c>
      <c r="H53" s="10">
        <v>0.24232960817861637</v>
      </c>
      <c r="I53" s="9">
        <v>37.031322019188167</v>
      </c>
      <c r="J53" s="9">
        <v>2.1751744439080469</v>
      </c>
      <c r="K53" s="9">
        <v>1.803039086666667</v>
      </c>
      <c r="L53" s="9">
        <v>0.37213535724138042</v>
      </c>
      <c r="M53" s="9">
        <v>0.99097598101379991</v>
      </c>
      <c r="N53" s="9">
        <v>1.6133508088740651E-3</v>
      </c>
      <c r="O53" s="9">
        <v>-5.6096049327925314E-3</v>
      </c>
      <c r="P53" s="9">
        <v>-4.1466612665650937E-2</v>
      </c>
    </row>
    <row r="54" spans="1:16" x14ac:dyDescent="0.25">
      <c r="A54" s="9">
        <v>933</v>
      </c>
      <c r="B54" s="9" t="s">
        <v>16</v>
      </c>
      <c r="C54" s="9" t="s">
        <v>21</v>
      </c>
      <c r="D54" s="9">
        <v>5</v>
      </c>
      <c r="E54" s="9">
        <v>40.246162239179469</v>
      </c>
      <c r="F54" s="9">
        <v>1.3168184000000001</v>
      </c>
      <c r="G54" s="9">
        <v>1.09985</v>
      </c>
      <c r="H54" s="10">
        <v>0.22776290744397465</v>
      </c>
      <c r="I54" s="9">
        <v>37.031322019188167</v>
      </c>
      <c r="J54" s="9">
        <v>2.1751744439080469</v>
      </c>
      <c r="K54" s="9">
        <v>1.803039086666667</v>
      </c>
      <c r="L54" s="9">
        <v>0.37213535724138042</v>
      </c>
      <c r="M54" s="9">
        <v>1.086814081828499</v>
      </c>
      <c r="N54" s="9">
        <v>-1.312998456859645E-2</v>
      </c>
      <c r="O54" s="9">
        <v>-1.8989035452266649E-2</v>
      </c>
      <c r="P54" s="9">
        <v>-4.2830517523647353E-2</v>
      </c>
    </row>
    <row r="55" spans="1:16" x14ac:dyDescent="0.25">
      <c r="A55" s="9">
        <v>1088</v>
      </c>
      <c r="B55" s="9" t="s">
        <v>16</v>
      </c>
      <c r="C55" s="9" t="s">
        <v>21</v>
      </c>
      <c r="D55" s="9">
        <v>5</v>
      </c>
      <c r="E55" s="9">
        <v>36.824735693555787</v>
      </c>
      <c r="F55" s="9">
        <v>2.2943935999999998</v>
      </c>
      <c r="G55" s="9">
        <v>2.0002032000000001</v>
      </c>
      <c r="H55" s="10">
        <v>0.25423371954081642</v>
      </c>
      <c r="I55" s="9">
        <v>37.031322019188167</v>
      </c>
      <c r="J55" s="9">
        <v>2.1751744439080469</v>
      </c>
      <c r="K55" s="9">
        <v>1.803039086666667</v>
      </c>
      <c r="L55" s="9">
        <v>0.37213535724138042</v>
      </c>
      <c r="M55" s="9">
        <v>0.9944213083852278</v>
      </c>
      <c r="N55" s="9">
        <v>1.326861928069252E-2</v>
      </c>
      <c r="O55" s="9">
        <v>5.3242526213666064E-3</v>
      </c>
      <c r="P55" s="9">
        <v>-4.0745201747991622E-2</v>
      </c>
    </row>
    <row r="56" spans="1:16" x14ac:dyDescent="0.25">
      <c r="A56" s="9">
        <v>1089</v>
      </c>
      <c r="B56" s="9" t="s">
        <v>16</v>
      </c>
      <c r="C56" s="9" t="s">
        <v>21</v>
      </c>
      <c r="D56" s="9">
        <v>5</v>
      </c>
      <c r="E56" s="9">
        <v>35.636475586403748</v>
      </c>
      <c r="F56" s="9">
        <v>2.242945638620689</v>
      </c>
      <c r="G56" s="9">
        <v>1.8072463999999999</v>
      </c>
      <c r="H56" s="10">
        <v>0.24856069789152579</v>
      </c>
      <c r="I56" s="9">
        <v>37.031322019188167</v>
      </c>
      <c r="J56" s="9">
        <v>2.1751744439080469</v>
      </c>
      <c r="K56" s="9">
        <v>1.803039086666667</v>
      </c>
      <c r="L56" s="9">
        <v>0.37213535724138042</v>
      </c>
      <c r="M56" s="9">
        <v>0.96233333414179334</v>
      </c>
      <c r="N56" s="9">
        <v>1.187930994540461E-2</v>
      </c>
      <c r="O56" s="9">
        <v>1.136149914160042E-4</v>
      </c>
      <c r="P56" s="9">
        <v>-3.6923873453328933E-2</v>
      </c>
    </row>
    <row r="57" spans="1:16" x14ac:dyDescent="0.25">
      <c r="A57" s="9">
        <v>1313</v>
      </c>
      <c r="B57" s="9" t="s">
        <v>16</v>
      </c>
      <c r="C57" s="9" t="s">
        <v>21</v>
      </c>
      <c r="D57" s="9">
        <v>5</v>
      </c>
      <c r="E57" s="9">
        <v>33.053868285979547</v>
      </c>
      <c r="F57" s="9">
        <v>2.3200728882758739</v>
      </c>
      <c r="G57" s="9">
        <v>1.5735208000000001</v>
      </c>
      <c r="H57" s="10">
        <v>0.2416890541412493</v>
      </c>
      <c r="I57" s="9">
        <v>37.031322019188167</v>
      </c>
      <c r="J57" s="9">
        <v>2.1751744439080469</v>
      </c>
      <c r="K57" s="9">
        <v>1.803039086666667</v>
      </c>
      <c r="L57" s="9">
        <v>0.37213535724138042</v>
      </c>
      <c r="M57" s="9">
        <v>0.89259217558725956</v>
      </c>
      <c r="N57" s="9">
        <v>1.396206706693595E-2</v>
      </c>
      <c r="O57" s="9">
        <v>-6.1979501176798171E-3</v>
      </c>
      <c r="P57" s="9">
        <v>-2.852955122270177E-2</v>
      </c>
    </row>
    <row r="58" spans="1:16" x14ac:dyDescent="0.25">
      <c r="A58" s="9">
        <v>1316</v>
      </c>
      <c r="B58" s="9" t="s">
        <v>16</v>
      </c>
      <c r="C58" s="9" t="s">
        <v>21</v>
      </c>
      <c r="D58" s="9">
        <v>5</v>
      </c>
      <c r="E58" s="9">
        <v>32.113745490074983</v>
      </c>
      <c r="F58" s="9">
        <v>1.5008352</v>
      </c>
      <c r="G58" s="9">
        <v>1.1588944000000001</v>
      </c>
      <c r="H58" s="10">
        <v>0.22949884087295636</v>
      </c>
      <c r="I58" s="9">
        <v>37.031322019188167</v>
      </c>
      <c r="J58" s="9">
        <v>2.1751744439080469</v>
      </c>
      <c r="K58" s="9">
        <v>1.803039086666667</v>
      </c>
      <c r="L58" s="9">
        <v>0.37213535724138042</v>
      </c>
      <c r="M58" s="9">
        <v>0.86720494270863213</v>
      </c>
      <c r="N58" s="9">
        <v>-8.1607641906512717E-3</v>
      </c>
      <c r="O58" s="9">
        <v>-1.7394590620688519E-2</v>
      </c>
      <c r="P58" s="9">
        <v>-3.9455741977280287E-2</v>
      </c>
    </row>
    <row r="59" spans="1:16" x14ac:dyDescent="0.25">
      <c r="A59" s="9">
        <v>1318</v>
      </c>
      <c r="B59" s="9" t="s">
        <v>16</v>
      </c>
      <c r="C59" s="9" t="s">
        <v>21</v>
      </c>
      <c r="D59" s="9">
        <v>5</v>
      </c>
      <c r="E59" s="9">
        <v>28.61661791928967</v>
      </c>
      <c r="F59" s="9">
        <v>2.6050947999999998</v>
      </c>
      <c r="G59" s="9">
        <v>2.2287835999999999</v>
      </c>
      <c r="H59" s="10">
        <v>0.26095409196512831</v>
      </c>
      <c r="I59" s="9">
        <v>37.031322019188167</v>
      </c>
      <c r="J59" s="9">
        <v>2.1751744439080469</v>
      </c>
      <c r="K59" s="9">
        <v>1.803039086666667</v>
      </c>
      <c r="L59" s="9">
        <v>0.37213535724138042</v>
      </c>
      <c r="M59" s="9">
        <v>0.77276792614807743</v>
      </c>
      <c r="N59" s="9">
        <v>2.1658846338722119E-2</v>
      </c>
      <c r="O59" s="9">
        <v>1.1496875890974921E-2</v>
      </c>
      <c r="P59" s="9">
        <v>-3.852759795957035E-2</v>
      </c>
    </row>
    <row r="60" spans="1:16" x14ac:dyDescent="0.25">
      <c r="A60" s="9">
        <v>1322</v>
      </c>
      <c r="B60" s="9" t="s">
        <v>16</v>
      </c>
      <c r="C60" s="9" t="s">
        <v>21</v>
      </c>
      <c r="D60" s="9">
        <v>5</v>
      </c>
      <c r="E60" s="9">
        <v>37.73188563565639</v>
      </c>
      <c r="F60" s="9">
        <v>1.2863156</v>
      </c>
      <c r="G60" s="9">
        <v>1.0004262399999999</v>
      </c>
      <c r="H60" s="10">
        <v>0.22483980163514139</v>
      </c>
      <c r="I60" s="9">
        <v>37.031322019188167</v>
      </c>
      <c r="J60" s="9">
        <v>2.1751744439080469</v>
      </c>
      <c r="K60" s="9">
        <v>1.803039086666667</v>
      </c>
      <c r="L60" s="9">
        <v>0.37213535724138042</v>
      </c>
      <c r="M60" s="9">
        <v>1.0189181368168601</v>
      </c>
      <c r="N60" s="9">
        <v>-1.395368727043882E-2</v>
      </c>
      <c r="O60" s="9">
        <v>-2.1673891260235979E-2</v>
      </c>
      <c r="P60" s="9">
        <v>-4.0969364417520367E-2</v>
      </c>
    </row>
    <row r="61" spans="1:16" x14ac:dyDescent="0.25">
      <c r="A61" s="9">
        <v>1323</v>
      </c>
      <c r="B61" s="9" t="s">
        <v>16</v>
      </c>
      <c r="C61" s="9" t="s">
        <v>21</v>
      </c>
      <c r="D61" s="9">
        <v>5</v>
      </c>
      <c r="E61" s="9">
        <v>30.618069333361181</v>
      </c>
      <c r="F61" s="9">
        <v>2.2244655999999998</v>
      </c>
      <c r="G61" s="9">
        <v>1.8715264</v>
      </c>
      <c r="H61" s="10">
        <v>0.25045056044944802</v>
      </c>
      <c r="I61" s="9">
        <v>37.031322019188167</v>
      </c>
      <c r="J61" s="9">
        <v>2.1751744439080469</v>
      </c>
      <c r="K61" s="9">
        <v>1.803039086666667</v>
      </c>
      <c r="L61" s="9">
        <v>0.37213535724138042</v>
      </c>
      <c r="M61" s="9">
        <v>0.82681545415786406</v>
      </c>
      <c r="N61" s="9">
        <v>1.138027189833965E-2</v>
      </c>
      <c r="O61" s="9">
        <v>1.8494428391685779E-3</v>
      </c>
      <c r="P61" s="9">
        <v>-3.9158739348146468E-2</v>
      </c>
    </row>
    <row r="62" spans="1:16" x14ac:dyDescent="0.25">
      <c r="A62" s="9">
        <v>548</v>
      </c>
      <c r="B62" s="9" t="s">
        <v>16</v>
      </c>
      <c r="C62" s="9" t="s">
        <v>22</v>
      </c>
      <c r="D62" s="9">
        <v>6</v>
      </c>
      <c r="E62" s="9">
        <v>57.674471266819509</v>
      </c>
      <c r="F62" s="9">
        <v>2.5414843999999999</v>
      </c>
      <c r="G62" s="9">
        <v>2.0778371999999998</v>
      </c>
      <c r="H62" s="10">
        <v>0.23715757579985741</v>
      </c>
      <c r="I62" s="9">
        <v>67.366561935200892</v>
      </c>
      <c r="J62" s="9">
        <v>2.3930757333333328</v>
      </c>
      <c r="K62" s="9">
        <v>2.0603011333333332</v>
      </c>
      <c r="L62" s="9">
        <v>0.33277459999999998</v>
      </c>
      <c r="M62" s="9">
        <v>0.85612905883924895</v>
      </c>
      <c r="N62" s="9">
        <v>7.1427612281818867E-3</v>
      </c>
      <c r="O62" s="9">
        <v>2.6030817311910342E-4</v>
      </c>
      <c r="P62" s="9">
        <v>-2.370098588182571E-2</v>
      </c>
    </row>
    <row r="63" spans="1:16" x14ac:dyDescent="0.25">
      <c r="A63" s="9">
        <v>909</v>
      </c>
      <c r="B63" s="9" t="s">
        <v>16</v>
      </c>
      <c r="C63" s="9" t="s">
        <v>22</v>
      </c>
      <c r="D63" s="9">
        <v>6</v>
      </c>
      <c r="E63" s="9">
        <v>94.480746118664968</v>
      </c>
      <c r="F63" s="9">
        <v>1.5780335999999999</v>
      </c>
      <c r="G63" s="9">
        <v>1.3897476</v>
      </c>
      <c r="H63" s="10">
        <v>0.16269529955957696</v>
      </c>
      <c r="I63" s="9">
        <v>67.366561935200892</v>
      </c>
      <c r="J63" s="9">
        <v>2.3930757333333328</v>
      </c>
      <c r="K63" s="9">
        <v>2.0603011333333332</v>
      </c>
      <c r="L63" s="9">
        <v>0.33277459999999998</v>
      </c>
      <c r="M63" s="9">
        <v>1.402487278622663</v>
      </c>
      <c r="N63" s="9">
        <v>-7.1588562556780143E-3</v>
      </c>
      <c r="O63" s="9">
        <v>-9.9538036983144677E-3</v>
      </c>
      <c r="P63" s="9">
        <v>-2.7788491494252041E-2</v>
      </c>
    </row>
    <row r="64" spans="1:16" x14ac:dyDescent="0.25">
      <c r="A64" s="9">
        <v>926</v>
      </c>
      <c r="B64" s="9" t="s">
        <v>16</v>
      </c>
      <c r="C64" s="9" t="s">
        <v>22</v>
      </c>
      <c r="D64" s="9">
        <v>6</v>
      </c>
      <c r="E64" s="9">
        <v>75.1054740651618</v>
      </c>
      <c r="F64" s="9">
        <v>1.5060408000000001</v>
      </c>
      <c r="G64" s="9">
        <v>1.3720920000000001</v>
      </c>
      <c r="H64" s="10">
        <v>0.16078468186620132</v>
      </c>
      <c r="I64" s="9">
        <v>67.366561935200892</v>
      </c>
      <c r="J64" s="9">
        <v>2.3930757333333328</v>
      </c>
      <c r="K64" s="9">
        <v>2.0603011333333332</v>
      </c>
      <c r="L64" s="9">
        <v>0.33277459999999998</v>
      </c>
      <c r="M64" s="9">
        <v>1.114877647124175</v>
      </c>
      <c r="N64" s="9">
        <v>-8.2275288720607357E-3</v>
      </c>
      <c r="O64" s="9">
        <v>-1.0215886243316289E-2</v>
      </c>
      <c r="P64" s="9">
        <v>-2.8595081565632941E-2</v>
      </c>
    </row>
    <row r="65" spans="1:16" x14ac:dyDescent="0.25">
      <c r="A65" s="9">
        <v>932</v>
      </c>
      <c r="B65" s="9" t="s">
        <v>16</v>
      </c>
      <c r="C65" s="9" t="s">
        <v>22</v>
      </c>
      <c r="D65" s="9">
        <v>6</v>
      </c>
      <c r="E65" s="9">
        <v>79.161525431900372</v>
      </c>
      <c r="F65" s="9">
        <v>4.3660487999999997</v>
      </c>
      <c r="G65" s="9">
        <v>3.8607551999999998</v>
      </c>
      <c r="H65" s="10">
        <v>0.43009775776128834</v>
      </c>
      <c r="I65" s="9">
        <v>67.366561935200892</v>
      </c>
      <c r="J65" s="9">
        <v>2.3930757333333328</v>
      </c>
      <c r="K65" s="9">
        <v>2.0603011333333332</v>
      </c>
      <c r="L65" s="9">
        <v>0.33277459999999998</v>
      </c>
      <c r="M65" s="9">
        <v>1.1750863211342879</v>
      </c>
      <c r="N65" s="9">
        <v>3.4226886461632668E-2</v>
      </c>
      <c r="O65" s="9">
        <v>2.6726227596392739E-2</v>
      </c>
      <c r="P65" s="9">
        <v>-2.3082780071648559E-2</v>
      </c>
    </row>
    <row r="66" spans="1:16" x14ac:dyDescent="0.25">
      <c r="A66" s="9">
        <v>933</v>
      </c>
      <c r="B66" s="9" t="s">
        <v>16</v>
      </c>
      <c r="C66" s="9" t="s">
        <v>22</v>
      </c>
      <c r="D66" s="9">
        <v>6</v>
      </c>
      <c r="E66" s="9">
        <v>67.854038861470499</v>
      </c>
      <c r="F66" s="9">
        <v>2.8131864000000002</v>
      </c>
      <c r="G66" s="9">
        <v>2.3227440000000001</v>
      </c>
      <c r="H66" s="10">
        <v>0.26366040013366954</v>
      </c>
      <c r="I66" s="9">
        <v>67.366561935200892</v>
      </c>
      <c r="J66" s="9">
        <v>2.3930757333333328</v>
      </c>
      <c r="K66" s="9">
        <v>2.0603011333333332</v>
      </c>
      <c r="L66" s="9">
        <v>0.33277459999999998</v>
      </c>
      <c r="M66" s="9">
        <v>1.0072361853160701</v>
      </c>
      <c r="N66" s="9">
        <v>1.117594909164072E-2</v>
      </c>
      <c r="O66" s="9">
        <v>3.8957438100983639E-3</v>
      </c>
      <c r="P66" s="9">
        <v>-2.3303233655346131E-2</v>
      </c>
    </row>
    <row r="67" spans="1:16" x14ac:dyDescent="0.25">
      <c r="A67" s="9">
        <v>1088</v>
      </c>
      <c r="B67" s="9" t="s">
        <v>16</v>
      </c>
      <c r="C67" s="9" t="s">
        <v>22</v>
      </c>
      <c r="D67" s="9">
        <v>6</v>
      </c>
      <c r="E67" s="9">
        <v>64.906499630975745</v>
      </c>
      <c r="F67" s="9">
        <v>2.9812976</v>
      </c>
      <c r="G67" s="9">
        <v>2.5866435999999999</v>
      </c>
      <c r="H67" s="10">
        <v>0.29221854854181251</v>
      </c>
      <c r="I67" s="9">
        <v>67.366561935200892</v>
      </c>
      <c r="J67" s="9">
        <v>2.3930757333333328</v>
      </c>
      <c r="K67" s="9">
        <v>2.0603011333333332</v>
      </c>
      <c r="L67" s="9">
        <v>0.33277459999999998</v>
      </c>
      <c r="M67" s="9">
        <v>0.96348244242312009</v>
      </c>
      <c r="N67" s="9">
        <v>1.367141858230145E-2</v>
      </c>
      <c r="O67" s="9">
        <v>7.8131116023547314E-3</v>
      </c>
      <c r="P67" s="9">
        <v>-2.472513195694178E-2</v>
      </c>
    </row>
    <row r="68" spans="1:16" x14ac:dyDescent="0.25">
      <c r="A68" s="9">
        <v>1089</v>
      </c>
      <c r="B68" s="9" t="s">
        <v>16</v>
      </c>
      <c r="C68" s="9" t="s">
        <v>22</v>
      </c>
      <c r="D68" s="9">
        <v>6</v>
      </c>
      <c r="E68" s="9">
        <v>73.709617252419378</v>
      </c>
      <c r="F68" s="9">
        <v>3.5990172</v>
      </c>
      <c r="G68" s="9">
        <v>3.084622</v>
      </c>
      <c r="H68" s="10">
        <v>0.3461077588750201</v>
      </c>
      <c r="I68" s="9">
        <v>67.366561935200892</v>
      </c>
      <c r="J68" s="9">
        <v>2.3930757333333328</v>
      </c>
      <c r="K68" s="9">
        <v>2.0603011333333332</v>
      </c>
      <c r="L68" s="9">
        <v>0.33277459999999998</v>
      </c>
      <c r="M68" s="9">
        <v>1.094157325756357</v>
      </c>
      <c r="N68" s="9">
        <v>2.284094693962176E-2</v>
      </c>
      <c r="O68" s="9">
        <v>1.5205182470970521E-2</v>
      </c>
      <c r="P68" s="9">
        <v>-2.2947674468237249E-2</v>
      </c>
    </row>
    <row r="69" spans="1:16" x14ac:dyDescent="0.25">
      <c r="A69" s="9">
        <v>1313</v>
      </c>
      <c r="B69" s="9" t="s">
        <v>16</v>
      </c>
      <c r="C69" s="9" t="s">
        <v>22</v>
      </c>
      <c r="D69" s="9">
        <v>6</v>
      </c>
      <c r="E69" s="9">
        <v>57.514599897060073</v>
      </c>
      <c r="F69" s="9">
        <v>2.1695136000000002</v>
      </c>
      <c r="G69" s="9">
        <v>1.8324768</v>
      </c>
      <c r="H69" s="10">
        <v>0.21060566470684594</v>
      </c>
      <c r="I69" s="9">
        <v>67.366561935200892</v>
      </c>
      <c r="J69" s="9">
        <v>2.3930757333333328</v>
      </c>
      <c r="K69" s="9">
        <v>2.0603011333333332</v>
      </c>
      <c r="L69" s="9">
        <v>0.33277459999999998</v>
      </c>
      <c r="M69" s="9">
        <v>0.8537559027041145</v>
      </c>
      <c r="N69" s="9">
        <v>1.621167290260659E-3</v>
      </c>
      <c r="O69" s="9">
        <v>-3.3818607746744591E-3</v>
      </c>
      <c r="P69" s="9">
        <v>-2.5580410871953379E-2</v>
      </c>
    </row>
    <row r="70" spans="1:16" x14ac:dyDescent="0.25">
      <c r="A70" s="9">
        <v>1316</v>
      </c>
      <c r="B70" s="9" t="s">
        <v>16</v>
      </c>
      <c r="C70" s="9" t="s">
        <v>22</v>
      </c>
      <c r="D70" s="9">
        <v>6</v>
      </c>
      <c r="E70" s="9">
        <v>53.484773723160913</v>
      </c>
      <c r="F70" s="9">
        <v>1.5131364</v>
      </c>
      <c r="G70" s="9">
        <v>1.3272796</v>
      </c>
      <c r="H70" s="10">
        <v>0.15593526500567911</v>
      </c>
      <c r="I70" s="9">
        <v>67.366561935200892</v>
      </c>
      <c r="J70" s="9">
        <v>2.3930757333333328</v>
      </c>
      <c r="K70" s="9">
        <v>2.0603011333333332</v>
      </c>
      <c r="L70" s="9">
        <v>0.33277459999999998</v>
      </c>
      <c r="M70" s="9">
        <v>0.79393651964319156</v>
      </c>
      <c r="N70" s="9">
        <v>-8.1222006528943024E-3</v>
      </c>
      <c r="O70" s="9">
        <v>-1.0881088662924761E-2</v>
      </c>
      <c r="P70" s="9">
        <v>-2.7824550926858031E-2</v>
      </c>
    </row>
    <row r="71" spans="1:16" x14ac:dyDescent="0.25">
      <c r="A71" s="9">
        <v>1318</v>
      </c>
      <c r="B71" s="9" t="s">
        <v>16</v>
      </c>
      <c r="C71" s="9" t="s">
        <v>22</v>
      </c>
      <c r="D71" s="9">
        <v>6</v>
      </c>
      <c r="E71" s="9">
        <v>57.298908353829653</v>
      </c>
      <c r="F71" s="9">
        <v>1.4594516</v>
      </c>
      <c r="G71" s="9">
        <v>1.2634955999999999</v>
      </c>
      <c r="H71" s="10">
        <v>0.14903281824916648</v>
      </c>
      <c r="I71" s="9">
        <v>67.366561935200892</v>
      </c>
      <c r="J71" s="9">
        <v>2.3930757333333328</v>
      </c>
      <c r="K71" s="9">
        <v>2.0603011333333332</v>
      </c>
      <c r="L71" s="9">
        <v>0.33277459999999998</v>
      </c>
      <c r="M71" s="9">
        <v>0.85055414300264864</v>
      </c>
      <c r="N71" s="9">
        <v>-8.9191063945237899E-3</v>
      </c>
      <c r="O71" s="9">
        <v>-1.18279085416259E-2</v>
      </c>
      <c r="P71" s="9">
        <v>-2.7674636789786381E-2</v>
      </c>
    </row>
    <row r="72" spans="1:16" x14ac:dyDescent="0.25">
      <c r="A72" s="9">
        <v>1322</v>
      </c>
      <c r="B72" s="9" t="s">
        <v>16</v>
      </c>
      <c r="C72" s="9" t="s">
        <v>22</v>
      </c>
      <c r="D72" s="9">
        <v>6</v>
      </c>
      <c r="E72" s="9">
        <v>68.251183877571108</v>
      </c>
      <c r="F72" s="9">
        <v>2.6101535999999999</v>
      </c>
      <c r="G72" s="9">
        <v>2.2305624000000002</v>
      </c>
      <c r="H72" s="10">
        <v>0.25368487984754573</v>
      </c>
      <c r="I72" s="9">
        <v>67.366561935200892</v>
      </c>
      <c r="J72" s="9">
        <v>2.3930757333333328</v>
      </c>
      <c r="K72" s="9">
        <v>2.0603011333333332</v>
      </c>
      <c r="L72" s="9">
        <v>0.33277459999999998</v>
      </c>
      <c r="M72" s="9">
        <v>1.013131469336688</v>
      </c>
      <c r="N72" s="9">
        <v>8.1620977955734666E-3</v>
      </c>
      <c r="O72" s="9">
        <v>2.5273854235049031E-3</v>
      </c>
      <c r="P72" s="9">
        <v>-2.4948726564819931E-2</v>
      </c>
    </row>
    <row r="73" spans="1:16" x14ac:dyDescent="0.25">
      <c r="A73" s="9">
        <v>1323</v>
      </c>
      <c r="B73" s="9" t="s">
        <v>16</v>
      </c>
      <c r="C73" s="9" t="s">
        <v>22</v>
      </c>
      <c r="D73" s="9">
        <v>6</v>
      </c>
      <c r="E73" s="9">
        <v>58.956904743376683</v>
      </c>
      <c r="F73" s="9">
        <v>1.5795448000000001</v>
      </c>
      <c r="G73" s="9">
        <v>1.3753576000000001</v>
      </c>
      <c r="H73" s="10">
        <v>0.16113807190332752</v>
      </c>
      <c r="I73" s="9">
        <v>67.366561935200892</v>
      </c>
      <c r="J73" s="9">
        <v>2.3930757333333328</v>
      </c>
      <c r="K73" s="9">
        <v>2.0603011333333332</v>
      </c>
      <c r="L73" s="9">
        <v>0.33277459999999998</v>
      </c>
      <c r="M73" s="9">
        <v>0.87516570609743516</v>
      </c>
      <c r="N73" s="9">
        <v>-7.1364237616247514E-3</v>
      </c>
      <c r="O73" s="9">
        <v>-1.016741115558446E-2</v>
      </c>
      <c r="P73" s="9">
        <v>-2.755245154292878E-2</v>
      </c>
    </row>
  </sheetData>
  <sortState xmlns:xlrd2="http://schemas.microsoft.com/office/spreadsheetml/2017/richdata2" ref="A2:P73">
    <sortCondition ref="D2:D73"/>
    <sortCondition ref="A2:A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Copy Back to Python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Shahraeeni</dc:creator>
  <cp:lastModifiedBy>Ebrahim Shahraeeni</cp:lastModifiedBy>
  <dcterms:created xsi:type="dcterms:W3CDTF">2022-02-24T08:15:03Z</dcterms:created>
  <dcterms:modified xsi:type="dcterms:W3CDTF">2022-05-16T21:56:48Z</dcterms:modified>
</cp:coreProperties>
</file>