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310-diff-am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<sst xmlns="http://schemas.openxmlformats.org/spreadsheetml/2006/main" count="41" uniqueCount="34">
  <si>
    <t xml:space="preserve">#</t>
  </si>
  <si>
    <t xml:space="preserve">Reference</t>
  </si>
  <si>
    <t xml:space="preserve">Qty</t>
  </si>
  <si>
    <t xml:space="preserve">Value</t>
  </si>
  <si>
    <t xml:space="preserve">CatNo</t>
  </si>
  <si>
    <t xml:space="preserve">MfgNo</t>
  </si>
  <si>
    <t xml:space="preserve">Vendor</t>
  </si>
  <si>
    <t xml:space="preserve">Qty1</t>
  </si>
  <si>
    <t xml:space="preserve">Each</t>
  </si>
  <si>
    <t xml:space="preserve">Total</t>
  </si>
  <si>
    <t xml:space="preserve">Qty2</t>
  </si>
  <si>
    <t xml:space="preserve">Qty3</t>
  </si>
  <si>
    <t xml:space="preserve">C1, C2, C3, C4</t>
  </si>
  <si>
    <t xml:space="preserve">0.1uF</t>
  </si>
  <si>
    <t xml:space="preserve">399-4264-ND</t>
  </si>
  <si>
    <t xml:space="preserve">DigiKey</t>
  </si>
  <si>
    <t xml:space="preserve">N1, N2</t>
  </si>
  <si>
    <t xml:space="preserve">DIP-8 Socket</t>
  </si>
  <si>
    <t xml:space="preserve">2057-ICS-308-T-ND</t>
  </si>
  <si>
    <t xml:space="preserve">R1, R3, R4, R5, R6</t>
  </si>
  <si>
    <t xml:space="preserve">10k</t>
  </si>
  <si>
    <t xml:space="preserve">CF14JT10K0CT-ND</t>
  </si>
  <si>
    <t xml:space="preserve">R2</t>
  </si>
  <si>
    <t xml:space="preserve">100k</t>
  </si>
  <si>
    <t xml:space="preserve">CF14JT91K0CT-ND</t>
  </si>
  <si>
    <t xml:space="preserve">TP1...TP8</t>
  </si>
  <si>
    <t xml:space="preserve">U1, U2</t>
  </si>
  <si>
    <t xml:space="preserve">LM741</t>
  </si>
  <si>
    <t xml:space="preserve">Jameco?</t>
  </si>
  <si>
    <t xml:space="preserve">PCB</t>
  </si>
  <si>
    <t xml:space="preserve">Qty1:</t>
  </si>
  <si>
    <t xml:space="preserve">Qty2:</t>
  </si>
  <si>
    <t xml:space="preserve">Qty3:</t>
  </si>
  <si>
    <t xml:space="preserve">Testpoint price: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</si>
</sst>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Q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7.13"/>
    <col collapsed="false" customWidth="true" hidden="false" outlineLevel="0" max="3" min="3" style="0" width="4.48"/>
    <col collapsed="false" customWidth="true" hidden="false" outlineLevel="0" max="4" min="4" style="0" width="12.55"/>
    <col collapsed="false" customWidth="true" hidden="false" outlineLevel="0" max="5" min="5" style="0" width="17.13"/>
    <col collapsed="false" customWidth="true" hidden="false" outlineLevel="0" max="6" min="6" style="0" width="6.85"/>
    <col collapsed="false" customWidth="true" hidden="false" outlineLevel="0" max="7" min="7" style="0" width="7.82"/>
    <col collapsed="false" customWidth="true" hidden="false" outlineLevel="0" max="8" min="8" style="0" width="5.96"/>
    <col collapsed="false" customWidth="true" hidden="false" outlineLevel="0" max="9" min="9" style="1" width="5.28"/>
    <col collapsed="false" customWidth="true" hidden="false" outlineLevel="0" max="10" min="10" style="1" width="8.47"/>
    <col collapsed="false" customWidth="true" hidden="false" outlineLevel="0" max="11" min="11" style="1" width="9.72"/>
    <col collapsed="false" customWidth="true" hidden="false" outlineLevel="0" max="12" min="12" style="1" width="4.99"/>
    <col collapsed="false" customWidth="true" hidden="false" outlineLevel="0" max="13" min="13" style="1" width="9.44"/>
    <col collapsed="false" customWidth="false" hidden="false" outlineLevel="0" max="14" min="14" style="1" width="11.52"/>
    <col collapsed="false" customWidth="true" hidden="false" outlineLevel="0" max="15" min="15" style="1" width="5.28"/>
    <col collapsed="false" customWidth="true" hidden="false" outlineLevel="0" max="16" min="16" style="1" width="9.86"/>
    <col collapsed="false" customWidth="true" hidden="false" outlineLevel="0" max="17" min="17" style="1" width="8.75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8</v>
      </c>
      <c r="N3" s="1" t="s">
        <v>9</v>
      </c>
      <c r="O3" s="1" t="s">
        <v>11</v>
      </c>
      <c r="P3" s="1" t="s">
        <v>8</v>
      </c>
      <c r="Q3" s="1" t="s">
        <v>9</v>
      </c>
    </row>
    <row r="4" customFormat="false" ht="12.8" hidden="false" customHeight="false" outlineLevel="0" collapsed="false">
      <c r="A4" s="0" t="n">
        <v>1</v>
      </c>
      <c r="B4" s="0" t="s">
        <v>12</v>
      </c>
      <c r="C4" s="0" t="n">
        <v>4</v>
      </c>
      <c r="D4" s="0" t="s">
        <v>13</v>
      </c>
      <c r="E4" s="0" t="s">
        <v>14</v>
      </c>
      <c r="G4" s="0" t="s">
        <v>15</v>
      </c>
      <c r="I4" s="1" t="n">
        <f aca="false">C4*C$15</f>
        <v>20</v>
      </c>
      <c r="J4" s="2" t="n">
        <v>0.144</v>
      </c>
      <c r="K4" s="2" t="n">
        <f aca="false">I4*J4</f>
        <v>2.88</v>
      </c>
      <c r="L4" s="1" t="n">
        <f aca="false">C4*C$16</f>
        <v>40</v>
      </c>
      <c r="M4" s="2" t="n">
        <v>0.101</v>
      </c>
      <c r="N4" s="2" t="n">
        <f aca="false">L4*M4</f>
        <v>4.04</v>
      </c>
      <c r="O4" s="1" t="n">
        <f aca="false">C4*C$17</f>
        <v>100</v>
      </c>
      <c r="P4" s="2" t="n">
        <v>0.101</v>
      </c>
      <c r="Q4" s="2" t="n">
        <f aca="false">O4*P4</f>
        <v>10.1</v>
      </c>
    </row>
    <row r="5" customFormat="false" ht="12.8" hidden="false" customHeight="false" outlineLevel="0" collapsed="false">
      <c r="A5" s="0" t="n">
        <v>3</v>
      </c>
      <c r="B5" s="0" t="s">
        <v>16</v>
      </c>
      <c r="C5" s="0" t="n">
        <v>2</v>
      </c>
      <c r="D5" s="0" t="s">
        <v>17</v>
      </c>
      <c r="E5" s="0" t="s">
        <v>18</v>
      </c>
      <c r="G5" s="0" t="s">
        <v>15</v>
      </c>
      <c r="I5" s="1" t="n">
        <f aca="false">C5*C$15</f>
        <v>10</v>
      </c>
      <c r="J5" s="2" t="n">
        <v>0.141</v>
      </c>
      <c r="K5" s="2" t="n">
        <f aca="false">I5*J5</f>
        <v>1.41</v>
      </c>
      <c r="L5" s="1" t="n">
        <f aca="false">C5*C$16</f>
        <v>20</v>
      </c>
      <c r="M5" s="2" t="n">
        <v>0.141</v>
      </c>
      <c r="N5" s="2" t="n">
        <f aca="false">L5*M5</f>
        <v>2.82</v>
      </c>
      <c r="O5" s="1" t="n">
        <f aca="false">C5*C$17</f>
        <v>50</v>
      </c>
      <c r="P5" s="2" t="n">
        <v>0.1164</v>
      </c>
      <c r="Q5" s="2" t="n">
        <f aca="false">O5*P5</f>
        <v>5.82</v>
      </c>
    </row>
    <row r="6" customFormat="false" ht="12.8" hidden="false" customHeight="false" outlineLevel="0" collapsed="false">
      <c r="A6" s="0" t="n">
        <v>4</v>
      </c>
      <c r="B6" s="0" t="s">
        <v>19</v>
      </c>
      <c r="C6" s="0" t="n">
        <v>5</v>
      </c>
      <c r="D6" s="0" t="s">
        <v>20</v>
      </c>
      <c r="E6" s="0" t="s">
        <v>21</v>
      </c>
      <c r="G6" s="0" t="s">
        <v>15</v>
      </c>
      <c r="I6" s="1" t="n">
        <f aca="false">C6*C$15</f>
        <v>25</v>
      </c>
      <c r="J6" s="2" t="n">
        <v>0.0404</v>
      </c>
      <c r="K6" s="2" t="n">
        <f aca="false">I6*J6</f>
        <v>1.01</v>
      </c>
      <c r="L6" s="1" t="n">
        <f aca="false">C6*C$16</f>
        <v>50</v>
      </c>
      <c r="M6" s="2" t="n">
        <v>0.0308</v>
      </c>
      <c r="N6" s="2" t="n">
        <f aca="false">L6*M6</f>
        <v>1.54</v>
      </c>
      <c r="O6" s="1" t="n">
        <f aca="false">C6*C$17</f>
        <v>125</v>
      </c>
      <c r="P6" s="2" t="n">
        <v>0.0215</v>
      </c>
      <c r="Q6" s="2" t="n">
        <f aca="false">O6*P6</f>
        <v>2.6875</v>
      </c>
    </row>
    <row r="7" customFormat="false" ht="12.8" hidden="false" customHeight="false" outlineLevel="0" collapsed="false">
      <c r="A7" s="0" t="n">
        <v>5</v>
      </c>
      <c r="B7" s="0" t="s">
        <v>22</v>
      </c>
      <c r="C7" s="0" t="n">
        <v>1</v>
      </c>
      <c r="D7" s="0" t="s">
        <v>23</v>
      </c>
      <c r="E7" s="0" t="s">
        <v>24</v>
      </c>
      <c r="G7" s="0" t="s">
        <v>15</v>
      </c>
      <c r="I7" s="1" t="n">
        <f aca="false">C7*C$15</f>
        <v>5</v>
      </c>
      <c r="J7" s="2" t="n">
        <v>0.1</v>
      </c>
      <c r="K7" s="2" t="n">
        <f aca="false">I7*J7</f>
        <v>0.5</v>
      </c>
      <c r="L7" s="1" t="n">
        <f aca="false">C7*C$16</f>
        <v>10</v>
      </c>
      <c r="M7" s="2" t="n">
        <v>0.053</v>
      </c>
      <c r="N7" s="2" t="n">
        <f aca="false">L7*M7</f>
        <v>0.53</v>
      </c>
      <c r="O7" s="1" t="n">
        <f aca="false">C7*C$17</f>
        <v>25</v>
      </c>
      <c r="P7" s="2" t="n">
        <v>0.0404</v>
      </c>
      <c r="Q7" s="2" t="n">
        <f aca="false">O7*P7</f>
        <v>1.01</v>
      </c>
    </row>
    <row r="8" customFormat="false" ht="12.8" hidden="false" customHeight="false" outlineLevel="0" collapsed="false">
      <c r="A8" s="0" t="n">
        <v>6</v>
      </c>
      <c r="B8" s="0" t="s">
        <v>25</v>
      </c>
      <c r="C8" s="0" t="n">
        <v>8</v>
      </c>
      <c r="I8" s="1" t="n">
        <f aca="false">C8*C$15</f>
        <v>40</v>
      </c>
      <c r="J8" s="2" t="n">
        <f aca="false">$D19</f>
        <v>0.06</v>
      </c>
      <c r="K8" s="2" t="n">
        <f aca="false">I8*J8</f>
        <v>2.4</v>
      </c>
      <c r="L8" s="1" t="n">
        <f aca="false">C8*C$16</f>
        <v>80</v>
      </c>
      <c r="M8" s="2" t="n">
        <f aca="false">$D19</f>
        <v>0.06</v>
      </c>
      <c r="N8" s="2" t="n">
        <f aca="false">L8*M8</f>
        <v>4.8</v>
      </c>
      <c r="O8" s="1" t="n">
        <f aca="false">C8*C$17</f>
        <v>200</v>
      </c>
      <c r="P8" s="2" t="n">
        <f aca="false">$D19</f>
        <v>0.06</v>
      </c>
      <c r="Q8" s="2" t="n">
        <f aca="false">O8*P8</f>
        <v>12</v>
      </c>
    </row>
    <row r="9" customFormat="false" ht="12.8" hidden="false" customHeight="false" outlineLevel="0" collapsed="false">
      <c r="A9" s="0" t="n">
        <v>12</v>
      </c>
      <c r="B9" s="0" t="s">
        <v>26</v>
      </c>
      <c r="C9" s="0" t="n">
        <v>2</v>
      </c>
      <c r="D9" s="0" t="s">
        <v>27</v>
      </c>
      <c r="E9" s="0" t="n">
        <v>24539</v>
      </c>
      <c r="G9" s="0" t="s">
        <v>28</v>
      </c>
      <c r="I9" s="1" t="n">
        <f aca="false">C9*C$15</f>
        <v>10</v>
      </c>
      <c r="J9" s="2" t="n">
        <v>0.45</v>
      </c>
      <c r="K9" s="2" t="n">
        <f aca="false">I9*J9</f>
        <v>4.5</v>
      </c>
      <c r="L9" s="1" t="n">
        <f aca="false">C9*C$16</f>
        <v>20</v>
      </c>
      <c r="M9" s="2" t="n">
        <v>0.45</v>
      </c>
      <c r="N9" s="2" t="n">
        <f aca="false">L9*M9</f>
        <v>9</v>
      </c>
      <c r="O9" s="1" t="n">
        <f aca="false">C9*C$17</f>
        <v>50</v>
      </c>
      <c r="P9" s="2" t="n">
        <v>0.45</v>
      </c>
      <c r="Q9" s="2" t="n">
        <f aca="false">O9*P9</f>
        <v>22.5</v>
      </c>
    </row>
    <row r="10" customFormat="false" ht="12.8" hidden="false" customHeight="false" outlineLevel="0" collapsed="false">
      <c r="B10" s="0" t="s">
        <v>29</v>
      </c>
      <c r="C10" s="0" t="n">
        <v>1</v>
      </c>
      <c r="I10" s="1" t="n">
        <f aca="false">C10*C$15</f>
        <v>5</v>
      </c>
      <c r="J10" s="1" t="n">
        <f aca="false">19.8/5</f>
        <v>3.96</v>
      </c>
      <c r="K10" s="2" t="n">
        <f aca="false">I10*J10</f>
        <v>19.8</v>
      </c>
      <c r="L10" s="1" t="n">
        <f aca="false">C10*C$16</f>
        <v>10</v>
      </c>
      <c r="M10" s="2" t="n">
        <f aca="false">J10</f>
        <v>3.96</v>
      </c>
      <c r="N10" s="2" t="n">
        <f aca="false">L10*M10</f>
        <v>39.6</v>
      </c>
      <c r="O10" s="1" t="n">
        <f aca="false">C10*C$17</f>
        <v>25</v>
      </c>
      <c r="P10" s="2" t="n">
        <f aca="false">29.5/25</f>
        <v>1.18</v>
      </c>
      <c r="Q10" s="2" t="n">
        <f aca="false">O10*P10</f>
        <v>29.5</v>
      </c>
    </row>
    <row r="13" customFormat="false" ht="12.8" hidden="false" customHeight="false" outlineLevel="0" collapsed="false">
      <c r="J13" s="2" t="n">
        <f aca="false">K13/C15</f>
        <v>6.5</v>
      </c>
      <c r="K13" s="3" t="n">
        <f aca="false">SUM(K4:K10)</f>
        <v>32.5</v>
      </c>
      <c r="M13" s="2" t="n">
        <f aca="false">N13/C16</f>
        <v>6.233</v>
      </c>
      <c r="N13" s="3" t="n">
        <f aca="false">SUM(N4:N10)</f>
        <v>62.33</v>
      </c>
      <c r="P13" s="2" t="n">
        <f aca="false">Q13/C17</f>
        <v>3.3447</v>
      </c>
      <c r="Q13" s="3" t="n">
        <f aca="false">SUM(Q4:Q10)</f>
        <v>83.6175</v>
      </c>
    </row>
    <row r="15" customFormat="false" ht="12.8" hidden="false" customHeight="false" outlineLevel="0" collapsed="false">
      <c r="B15" s="0" t="s">
        <v>30</v>
      </c>
      <c r="C15" s="0" t="n">
        <v>5</v>
      </c>
    </row>
    <row r="16" customFormat="false" ht="12.8" hidden="false" customHeight="false" outlineLevel="0" collapsed="false">
      <c r="B16" s="0" t="s">
        <v>31</v>
      </c>
      <c r="C16" s="0" t="n">
        <v>10</v>
      </c>
    </row>
    <row r="17" customFormat="false" ht="12.8" hidden="false" customHeight="false" outlineLevel="0" collapsed="false">
      <c r="B17" s="0" t="s">
        <v>32</v>
      </c>
      <c r="C17" s="0" t="n">
        <v>25</v>
      </c>
    </row>
    <row r="19" customFormat="false" ht="12.8" hidden="false" customHeight="false" outlineLevel="0" collapsed="false">
      <c r="B19" s="0" t="s">
        <v>33</v>
      </c>
      <c r="D19" s="4" t="n">
        <v>0.06</v>
      </c>
    </row>
    <row r="20" customFormat="false" ht="12.8" hidden="false" customHeight="false" outlineLevel="0" collapsed="false">
      <c r="D2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2024-02-22T15:27:40Z</dcterms:modified>
  <cp:revision>3</cp:revision>
  <dc:subject/>
  <dc:title/>
</cp:coreProperties>
</file>