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ba\Dropbox\Eshbal\Documents\ניסוי ישעיהו\"/>
    </mc:Choice>
  </mc:AlternateContent>
  <xr:revisionPtr revIDLastSave="0" documentId="13_ncr:1_{808730D8-F091-4AFD-A421-2689C90A1697}" xr6:coauthVersionLast="45" xr6:coauthVersionMax="45" xr10:uidLastSave="{00000000-0000-0000-0000-000000000000}"/>
  <bookViews>
    <workbookView xWindow="-108" yWindow="-108" windowWidth="23256" windowHeight="13176" xr2:uid="{6790527F-5A70-4467-A5B0-FC0098E66C1B}"/>
  </bookViews>
  <sheets>
    <sheet name="גיליון1" sheetId="1" r:id="rId1"/>
    <sheet name="גיליון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2" l="1"/>
  <c r="F14" i="2"/>
  <c r="F3" i="2"/>
  <c r="F4" i="2"/>
  <c r="F5" i="2"/>
  <c r="F6" i="2"/>
  <c r="F7" i="2"/>
  <c r="F8" i="2"/>
  <c r="F9" i="2"/>
  <c r="F10" i="2"/>
  <c r="F11" i="2"/>
  <c r="F12" i="2"/>
  <c r="F2" i="2"/>
  <c r="D12" i="2"/>
  <c r="E12" i="2" s="1"/>
  <c r="D11" i="2"/>
  <c r="E11" i="2" s="1"/>
  <c r="D10" i="2"/>
  <c r="E10" i="2" s="1"/>
  <c r="E9" i="2"/>
  <c r="D9" i="2"/>
  <c r="D8" i="2"/>
  <c r="E8" i="2" s="1"/>
  <c r="D7" i="2"/>
  <c r="E7" i="2" s="1"/>
  <c r="D6" i="2"/>
  <c r="E6" i="2" s="1"/>
  <c r="D5" i="2"/>
  <c r="E5" i="2" s="1"/>
  <c r="D4" i="2"/>
  <c r="E4" i="2" s="1"/>
  <c r="E3" i="2"/>
  <c r="D3" i="2"/>
  <c r="E2" i="2"/>
  <c r="E21" i="1"/>
  <c r="E20" i="1"/>
  <c r="E10" i="1"/>
  <c r="E11" i="1"/>
  <c r="E12" i="1"/>
  <c r="E13" i="1"/>
  <c r="E14" i="1"/>
  <c r="E15" i="1"/>
  <c r="E16" i="1"/>
  <c r="E17" i="1"/>
  <c r="E18" i="1"/>
  <c r="E19" i="1"/>
  <c r="E9" i="1"/>
  <c r="D19" i="1"/>
  <c r="D18" i="1"/>
  <c r="D17" i="1"/>
  <c r="D16" i="1"/>
  <c r="D15" i="1"/>
  <c r="D14" i="1"/>
  <c r="D13" i="1"/>
  <c r="D12" i="1"/>
  <c r="D11" i="1"/>
  <c r="D10" i="1"/>
  <c r="E13" i="2" l="1"/>
  <c r="E14" i="2"/>
  <c r="L2" i="1" l="1"/>
  <c r="K2" i="1"/>
  <c r="M2" i="1" l="1"/>
</calcChain>
</file>

<file path=xl/sharedStrings.xml><?xml version="1.0" encoding="utf-8"?>
<sst xmlns="http://schemas.openxmlformats.org/spreadsheetml/2006/main" count="26" uniqueCount="21">
  <si>
    <t>number of lines matched</t>
  </si>
  <si>
    <t>number of word of the matched line</t>
  </si>
  <si>
    <t>Distance between rows (pt)</t>
  </si>
  <si>
    <t>font size - yellow
(pt)</t>
  </si>
  <si>
    <t>font size - red
(pt)</t>
  </si>
  <si>
    <t>לפי מה נבחר גדול הפונט בשורה</t>
  </si>
  <si>
    <t>Difference between the measured col and the reconstructed col</t>
  </si>
  <si>
    <t>Difference between the measured col and the reconstructed col (%)</t>
  </si>
  <si>
    <t>Difference between the measured col and the reconstructed col (%, abs.)</t>
  </si>
  <si>
    <t>average</t>
  </si>
  <si>
    <t>20-31</t>
  </si>
  <si>
    <t xml:space="preserve"> Number of col of original copy</t>
  </si>
  <si>
    <t xml:space="preserve"> Number of col of reconstructed copy</t>
  </si>
  <si>
    <t>Limits high col (mm)</t>
  </si>
  <si>
    <t>Limits width col (mm)</t>
  </si>
  <si>
    <t>col</t>
  </si>
  <si>
    <t>error</t>
  </si>
  <si>
    <t>number of rows in original column</t>
  </si>
  <si>
    <t>sum of rows by the end of each column</t>
  </si>
  <si>
    <t>error (%)</t>
  </si>
  <si>
    <t>abs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</si>
</sst>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גיליון2!$B$1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גיליון2!$A$2:$A$12</c:f>
              <c:numCache>
                <c:formatCode>General</c:formatCode>
                <c:ptCount val="11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</c:numCache>
            </c:numRef>
          </c:cat>
          <c:val>
            <c:numRef>
              <c:f>גיליון2!$B$2:$B$12</c:f>
              <c:numCache>
                <c:formatCode>General</c:formatCode>
                <c:ptCount val="11"/>
                <c:pt idx="0">
                  <c:v>-2</c:v>
                </c:pt>
                <c:pt idx="1">
                  <c:v>-2.6</c:v>
                </c:pt>
                <c:pt idx="2">
                  <c:v>-3.5</c:v>
                </c:pt>
                <c:pt idx="3">
                  <c:v>-1.5</c:v>
                </c:pt>
                <c:pt idx="4">
                  <c:v>0.5</c:v>
                </c:pt>
                <c:pt idx="5">
                  <c:v>6.5</c:v>
                </c:pt>
                <c:pt idx="6">
                  <c:v>12.3</c:v>
                </c:pt>
                <c:pt idx="7">
                  <c:v>9.5</c:v>
                </c:pt>
                <c:pt idx="8">
                  <c:v>12.5</c:v>
                </c:pt>
                <c:pt idx="9">
                  <c:v>11</c:v>
                </c:pt>
                <c:pt idx="1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3-4561-BF7D-5A0149A7F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38127"/>
        <c:axId val="353585631"/>
      </c:lineChart>
      <c:catAx>
        <c:axId val="18913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53585631"/>
        <c:crosses val="autoZero"/>
        <c:auto val="1"/>
        <c:lblAlgn val="ctr"/>
        <c:lblOffset val="100"/>
        <c:noMultiLvlLbl val="0"/>
      </c:catAx>
      <c:valAx>
        <c:axId val="3535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913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8</xdr:row>
      <xdr:rowOff>83820</xdr:rowOff>
    </xdr:from>
    <xdr:to>
      <xdr:col>13</xdr:col>
      <xdr:colOff>643890</xdr:colOff>
      <xdr:row>24</xdr:row>
      <xdr:rowOff>22860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903D77E-5573-4AD8-8955-F42FFD83A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24E9-444E-4367-BAF5-DB41E6A57206}">
  <dimension ref="A1:M21"/>
  <sheetViews>
    <sheetView tabSelected="1" workbookViewId="0">
      <selection activeCell="E9" sqref="E9:E21"/>
    </sheetView>
  </sheetViews>
  <sheetFormatPr defaultRowHeight="13.8" x14ac:dyDescent="0.25"/>
  <sheetData>
    <row r="1" spans="1:13" ht="151.80000000000001" x14ac:dyDescent="0.25">
      <c r="A1" s="1" t="s">
        <v>0</v>
      </c>
      <c r="B1" s="2" t="s">
        <v>1</v>
      </c>
      <c r="C1" s="3" t="s">
        <v>2</v>
      </c>
      <c r="D1" s="4" t="s">
        <v>13</v>
      </c>
      <c r="E1" s="4" t="s">
        <v>14</v>
      </c>
      <c r="F1" s="2" t="s">
        <v>3</v>
      </c>
      <c r="G1" s="2" t="s">
        <v>4</v>
      </c>
      <c r="H1" s="2" t="s">
        <v>5</v>
      </c>
      <c r="I1" s="5" t="s">
        <v>11</v>
      </c>
      <c r="J1" s="5" t="s">
        <v>12</v>
      </c>
      <c r="K1" s="6" t="s">
        <v>6</v>
      </c>
      <c r="L1" s="6" t="s">
        <v>7</v>
      </c>
      <c r="M1" s="3" t="s">
        <v>8</v>
      </c>
    </row>
    <row r="2" spans="1:13" x14ac:dyDescent="0.25">
      <c r="A2" s="7">
        <v>3</v>
      </c>
      <c r="B2" s="8">
        <v>37</v>
      </c>
      <c r="C2" s="8">
        <v>16</v>
      </c>
      <c r="D2" s="8">
        <v>167.267</v>
      </c>
      <c r="E2" s="8">
        <v>113.4</v>
      </c>
      <c r="F2" s="9" t="s">
        <v>10</v>
      </c>
      <c r="G2" s="9">
        <v>23.5</v>
      </c>
      <c r="H2" s="10" t="s">
        <v>9</v>
      </c>
      <c r="I2" s="9">
        <v>11</v>
      </c>
      <c r="J2" s="8">
        <v>10</v>
      </c>
      <c r="K2" s="8">
        <f>J2-I2</f>
        <v>-1</v>
      </c>
      <c r="L2" s="8">
        <f>((J2/I2)-1)*100</f>
        <v>-9.0909090909090935</v>
      </c>
      <c r="M2" s="8">
        <f>ABS(L2)</f>
        <v>9.0909090909090935</v>
      </c>
    </row>
    <row r="3" spans="1:13" x14ac:dyDescent="0.25">
      <c r="C3" s="11"/>
      <c r="D3" s="11"/>
      <c r="E3" s="11"/>
      <c r="I3" s="11"/>
      <c r="J3" s="11"/>
      <c r="K3" s="11"/>
      <c r="L3" s="11"/>
      <c r="M3" s="11"/>
    </row>
    <row r="8" spans="1:13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13" x14ac:dyDescent="0.25">
      <c r="A9">
        <v>41</v>
      </c>
      <c r="B9">
        <v>-2</v>
      </c>
      <c r="C9" s="9">
        <v>29</v>
      </c>
      <c r="D9">
        <v>29</v>
      </c>
      <c r="E9" s="12">
        <f>B9*100/D9</f>
        <v>-6.8965517241379306</v>
      </c>
    </row>
    <row r="10" spans="1:13" x14ac:dyDescent="0.25">
      <c r="A10">
        <v>42</v>
      </c>
      <c r="B10">
        <v>-1.5</v>
      </c>
      <c r="C10" s="9">
        <v>29</v>
      </c>
      <c r="D10">
        <f>SUM(C9:C10)</f>
        <v>58</v>
      </c>
      <c r="E10" s="12">
        <f t="shared" ref="E10:E19" si="0">B10*100/D10</f>
        <v>-2.5862068965517242</v>
      </c>
    </row>
    <row r="11" spans="1:13" x14ac:dyDescent="0.25">
      <c r="A11">
        <v>43</v>
      </c>
      <c r="B11">
        <v>-5.6</v>
      </c>
      <c r="C11" s="9">
        <v>30</v>
      </c>
      <c r="D11">
        <f>SUM(C9:C11)</f>
        <v>88</v>
      </c>
      <c r="E11" s="12">
        <f t="shared" si="0"/>
        <v>-6.3636363636363633</v>
      </c>
    </row>
    <row r="12" spans="1:13" x14ac:dyDescent="0.25">
      <c r="A12">
        <v>44</v>
      </c>
      <c r="B12">
        <v>-11.5</v>
      </c>
      <c r="C12" s="9">
        <v>28</v>
      </c>
      <c r="D12">
        <f>SUM(C9:C12)</f>
        <v>116</v>
      </c>
      <c r="E12" s="12">
        <f t="shared" si="0"/>
        <v>-9.9137931034482758</v>
      </c>
    </row>
    <row r="13" spans="1:13" x14ac:dyDescent="0.25">
      <c r="A13">
        <v>45</v>
      </c>
      <c r="B13">
        <v>-18.8</v>
      </c>
      <c r="C13" s="9">
        <v>28</v>
      </c>
      <c r="D13">
        <f>SUM(C9:C13)</f>
        <v>144</v>
      </c>
      <c r="E13" s="12">
        <f t="shared" si="0"/>
        <v>-13.055555555555555</v>
      </c>
    </row>
    <row r="14" spans="1:13" x14ac:dyDescent="0.25">
      <c r="A14">
        <v>46</v>
      </c>
      <c r="B14">
        <v>-21.7</v>
      </c>
      <c r="C14" s="9">
        <v>28</v>
      </c>
      <c r="D14">
        <f>SUM(C9:C14)</f>
        <v>172</v>
      </c>
      <c r="E14" s="12">
        <f t="shared" si="0"/>
        <v>-12.616279069767442</v>
      </c>
    </row>
    <row r="15" spans="1:13" x14ac:dyDescent="0.25">
      <c r="A15">
        <v>47</v>
      </c>
      <c r="B15">
        <v>-25.6</v>
      </c>
      <c r="C15" s="9">
        <v>29</v>
      </c>
      <c r="D15">
        <f>SUM(C9:C15)</f>
        <v>201</v>
      </c>
      <c r="E15" s="12">
        <f t="shared" si="0"/>
        <v>-12.7363184079602</v>
      </c>
    </row>
    <row r="16" spans="1:13" x14ac:dyDescent="0.25">
      <c r="A16">
        <v>48</v>
      </c>
      <c r="B16">
        <v>-27.6</v>
      </c>
      <c r="C16" s="8">
        <v>29</v>
      </c>
      <c r="D16">
        <f>SUM(C9:C16)</f>
        <v>230</v>
      </c>
      <c r="E16" s="12">
        <f t="shared" si="0"/>
        <v>-12</v>
      </c>
    </row>
    <row r="17" spans="1:5" x14ac:dyDescent="0.25">
      <c r="A17">
        <v>49</v>
      </c>
      <c r="B17">
        <v>-25.3</v>
      </c>
      <c r="C17" s="8">
        <v>29</v>
      </c>
      <c r="D17">
        <f>SUM(C9:C17)</f>
        <v>259</v>
      </c>
      <c r="E17" s="12">
        <f t="shared" si="0"/>
        <v>-9.7683397683397679</v>
      </c>
    </row>
    <row r="18" spans="1:5" x14ac:dyDescent="0.25">
      <c r="A18">
        <v>50</v>
      </c>
      <c r="B18">
        <v>-29.2</v>
      </c>
      <c r="C18" s="8">
        <v>29</v>
      </c>
      <c r="D18">
        <f>SUM(C9:C18)</f>
        <v>288</v>
      </c>
      <c r="E18" s="12">
        <f t="shared" si="0"/>
        <v>-10.138888888888889</v>
      </c>
    </row>
    <row r="19" spans="1:5" x14ac:dyDescent="0.25">
      <c r="A19">
        <v>51</v>
      </c>
      <c r="B19">
        <v>-30</v>
      </c>
      <c r="C19" s="8">
        <v>29</v>
      </c>
      <c r="D19">
        <f>SUM(C9:C19)</f>
        <v>317</v>
      </c>
      <c r="E19" s="12">
        <f t="shared" si="0"/>
        <v>-9.4637223974763405</v>
      </c>
    </row>
    <row r="20" spans="1:5" x14ac:dyDescent="0.25">
      <c r="E20" s="12">
        <f>AVERAGE(E9:E19)</f>
        <v>-9.5944811068874998</v>
      </c>
    </row>
    <row r="21" spans="1:5" x14ac:dyDescent="0.25">
      <c r="E21" s="12">
        <f>STDEV(E9:E19)</f>
        <v>3.2256273004529779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D485-34FE-4375-B272-594664161AA8}">
  <dimension ref="A1:F14"/>
  <sheetViews>
    <sheetView workbookViewId="0">
      <selection activeCell="F17" sqref="F17"/>
    </sheetView>
  </sheetViews>
  <sheetFormatPr defaultRowHeight="13.8" x14ac:dyDescent="0.25"/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41</v>
      </c>
      <c r="B2">
        <v>-2</v>
      </c>
      <c r="C2" s="9">
        <v>29</v>
      </c>
      <c r="D2">
        <v>29</v>
      </c>
      <c r="E2" s="12">
        <f>B2*100/D2</f>
        <v>-6.8965517241379306</v>
      </c>
      <c r="F2" s="12">
        <f>ABS(E2)</f>
        <v>6.8965517241379306</v>
      </c>
    </row>
    <row r="3" spans="1:6" x14ac:dyDescent="0.25">
      <c r="A3">
        <v>42</v>
      </c>
      <c r="B3">
        <v>-2.6</v>
      </c>
      <c r="C3" s="9">
        <v>29</v>
      </c>
      <c r="D3">
        <f>SUM(C2:C3)</f>
        <v>58</v>
      </c>
      <c r="E3" s="12">
        <f t="shared" ref="E3:E12" si="0">B3*100/D3</f>
        <v>-4.4827586206896548</v>
      </c>
      <c r="F3" s="12">
        <f t="shared" ref="F3:F12" si="1">ABS(E3)</f>
        <v>4.4827586206896548</v>
      </c>
    </row>
    <row r="4" spans="1:6" x14ac:dyDescent="0.25">
      <c r="A4">
        <v>43</v>
      </c>
      <c r="B4">
        <v>-3.5</v>
      </c>
      <c r="C4" s="9">
        <v>30</v>
      </c>
      <c r="D4">
        <f>SUM(C2:C4)</f>
        <v>88</v>
      </c>
      <c r="E4" s="12">
        <f t="shared" si="0"/>
        <v>-3.9772727272727271</v>
      </c>
      <c r="F4" s="12">
        <f t="shared" si="1"/>
        <v>3.9772727272727271</v>
      </c>
    </row>
    <row r="5" spans="1:6" x14ac:dyDescent="0.25">
      <c r="A5">
        <v>44</v>
      </c>
      <c r="B5">
        <v>-1.5</v>
      </c>
      <c r="C5" s="9">
        <v>28</v>
      </c>
      <c r="D5">
        <f>SUM(C2:C5)</f>
        <v>116</v>
      </c>
      <c r="E5" s="12">
        <f t="shared" si="0"/>
        <v>-1.2931034482758621</v>
      </c>
      <c r="F5" s="12">
        <f t="shared" si="1"/>
        <v>1.2931034482758621</v>
      </c>
    </row>
    <row r="6" spans="1:6" x14ac:dyDescent="0.25">
      <c r="A6">
        <v>45</v>
      </c>
      <c r="B6">
        <v>0.5</v>
      </c>
      <c r="C6" s="9">
        <v>28</v>
      </c>
      <c r="D6">
        <f>SUM(C2:C6)</f>
        <v>144</v>
      </c>
      <c r="E6" s="12">
        <f t="shared" si="0"/>
        <v>0.34722222222222221</v>
      </c>
      <c r="F6" s="12">
        <f t="shared" si="1"/>
        <v>0.34722222222222221</v>
      </c>
    </row>
    <row r="7" spans="1:6" x14ac:dyDescent="0.25">
      <c r="A7">
        <v>46</v>
      </c>
      <c r="B7">
        <v>6.5</v>
      </c>
      <c r="C7" s="9">
        <v>28</v>
      </c>
      <c r="D7">
        <f>SUM(C2:C7)</f>
        <v>172</v>
      </c>
      <c r="E7" s="12">
        <f t="shared" si="0"/>
        <v>3.7790697674418605</v>
      </c>
      <c r="F7" s="12">
        <f t="shared" si="1"/>
        <v>3.7790697674418605</v>
      </c>
    </row>
    <row r="8" spans="1:6" x14ac:dyDescent="0.25">
      <c r="A8">
        <v>47</v>
      </c>
      <c r="B8">
        <v>12.3</v>
      </c>
      <c r="C8" s="9">
        <v>29</v>
      </c>
      <c r="D8">
        <f>SUM(C2:C8)</f>
        <v>201</v>
      </c>
      <c r="E8" s="12">
        <f t="shared" si="0"/>
        <v>6.1194029850746272</v>
      </c>
      <c r="F8" s="12">
        <f t="shared" si="1"/>
        <v>6.1194029850746272</v>
      </c>
    </row>
    <row r="9" spans="1:6" x14ac:dyDescent="0.25">
      <c r="A9">
        <v>48</v>
      </c>
      <c r="B9">
        <v>9.5</v>
      </c>
      <c r="C9" s="8">
        <v>29</v>
      </c>
      <c r="D9">
        <f>SUM(C2:C9)</f>
        <v>230</v>
      </c>
      <c r="E9" s="12">
        <f t="shared" si="0"/>
        <v>4.1304347826086953</v>
      </c>
      <c r="F9" s="12">
        <f t="shared" si="1"/>
        <v>4.1304347826086953</v>
      </c>
    </row>
    <row r="10" spans="1:6" x14ac:dyDescent="0.25">
      <c r="A10">
        <v>49</v>
      </c>
      <c r="B10">
        <v>12.5</v>
      </c>
      <c r="C10" s="8">
        <v>29</v>
      </c>
      <c r="D10">
        <f>SUM(C2:C10)</f>
        <v>259</v>
      </c>
      <c r="E10" s="12">
        <f t="shared" si="0"/>
        <v>4.8262548262548259</v>
      </c>
      <c r="F10" s="12">
        <f t="shared" si="1"/>
        <v>4.8262548262548259</v>
      </c>
    </row>
    <row r="11" spans="1:6" x14ac:dyDescent="0.25">
      <c r="A11">
        <v>50</v>
      </c>
      <c r="B11">
        <v>11</v>
      </c>
      <c r="C11" s="8">
        <v>29</v>
      </c>
      <c r="D11">
        <f>SUM(C2:C11)</f>
        <v>288</v>
      </c>
      <c r="E11" s="12">
        <f t="shared" si="0"/>
        <v>3.8194444444444446</v>
      </c>
      <c r="F11" s="12">
        <f t="shared" si="1"/>
        <v>3.8194444444444446</v>
      </c>
    </row>
    <row r="12" spans="1:6" x14ac:dyDescent="0.25">
      <c r="A12">
        <v>51</v>
      </c>
      <c r="B12">
        <v>21</v>
      </c>
      <c r="C12" s="8">
        <v>29</v>
      </c>
      <c r="D12">
        <f>SUM(C2:C12)</f>
        <v>317</v>
      </c>
      <c r="E12" s="12">
        <f t="shared" si="0"/>
        <v>6.6246056782334382</v>
      </c>
      <c r="F12" s="12">
        <f t="shared" si="1"/>
        <v>6.6246056782334382</v>
      </c>
    </row>
    <row r="13" spans="1:6" x14ac:dyDescent="0.25">
      <c r="E13" s="12">
        <f>AVERAGE(E2:E12)</f>
        <v>1.1815225623549035</v>
      </c>
      <c r="F13" s="12">
        <f>AVERAGE(F2:F12)</f>
        <v>4.2087382933323889</v>
      </c>
    </row>
    <row r="14" spans="1:6" x14ac:dyDescent="0.25">
      <c r="E14" s="12">
        <f>STDEV(E2:E12)</f>
        <v>4.6954043708863589</v>
      </c>
      <c r="F14" s="12">
        <f>STDEV(F2:F12)</f>
        <v>2.0242508500897589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</dc:creator>
  <cp:lastModifiedBy>eshbal ratson</cp:lastModifiedBy>
  <dcterms:created xsi:type="dcterms:W3CDTF">2020-12-13T13:26:23Z</dcterms:created>
  <dcterms:modified xsi:type="dcterms:W3CDTF">2021-01-06T06:54:09Z</dcterms:modified>
</cp:coreProperties>
</file>