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Backupworthy/Summer 2017/Smartmeters/STATA/CARE runs/"/>
    </mc:Choice>
  </mc:AlternateContent>
  <xr:revisionPtr revIDLastSave="0" documentId="8_{B5F807CB-B1EB-494D-A38E-2C599A5D5F1E}" xr6:coauthVersionLast="45" xr6:coauthVersionMax="45" xr10:uidLastSave="{00000000-0000-0000-0000-000000000000}"/>
  <bookViews>
    <workbookView xWindow="3760" yWindow="820" windowWidth="25040" windowHeight="16940" firstSheet="13" activeTab="13" xr2:uid="{E835EC9C-B470-2D49-84B4-971FFC73644C}"/>
  </bookViews>
  <sheets>
    <sheet name="Full sample" sheetId="27" r:id="rId1"/>
    <sheet name="Coast Intra-Day" sheetId="1" r:id="rId2"/>
    <sheet name="Hills Intra-Day" sheetId="2" r:id="rId3"/>
    <sheet name="Valley Intra-Day" sheetId="3" r:id="rId4"/>
    <sheet name="Summer Intra-Day" sheetId="4" r:id="rId5"/>
    <sheet name="Winter Intra-Day" sheetId="5" r:id="rId6"/>
    <sheet name="Full Time-invariant" sheetId="6" r:id="rId7"/>
    <sheet name="Coast Time-invariant" sheetId="7" r:id="rId8"/>
    <sheet name="Hills Time-invariant" sheetId="8" r:id="rId9"/>
    <sheet name="Valley Time-invariant" sheetId="9" r:id="rId10"/>
    <sheet name="Summer Time-invariant" sheetId="10" r:id="rId11"/>
    <sheet name="Winter Time-invariant" sheetId="11" r:id="rId12"/>
    <sheet name="Only weekdays" sheetId="12" r:id="rId13"/>
    <sheet name="Only weekends" sheetId="13" r:id="rId14"/>
    <sheet name="2010&amp;2011" sheetId="14" r:id="rId15"/>
    <sheet name="Exclude extremes" sheetId="15" r:id="rId16"/>
    <sheet name="Lower income" sheetId="16" r:id="rId17"/>
    <sheet name="Higher income" sheetId="17" r:id="rId18"/>
    <sheet name="Linear kWh" sheetId="18" r:id="rId19"/>
    <sheet name="10% Full Sample" sheetId="19" r:id="rId20"/>
    <sheet name="All programs" sheetId="20" r:id="rId21"/>
    <sheet name="Event study" sheetId="21" r:id="rId22"/>
    <sheet name="No perpetual enrollees" sheetId="22" r:id="rId23"/>
    <sheet name="No mid-sample enrollees" sheetId="23" r:id="rId24"/>
    <sheet name="Logistic IPW" sheetId="25" r:id="rId25"/>
    <sheet name="IPW Full Sample" sheetId="26" r:id="rId26"/>
    <sheet name="Mean hourblock consumption" sheetId="24" r:id="rId27"/>
    <sheet name="Valley summer intra-day" sheetId="28" r:id="rId28"/>
    <sheet name="Valley winter intra-day" sheetId="29" r:id="rId29"/>
    <sheet name="Hills summer intra-day" sheetId="30" r:id="rId30"/>
    <sheet name="Hills winter intra-day" sheetId="31" r:id="rId31"/>
    <sheet name="Coast summer intra-day" sheetId="32" r:id="rId32"/>
    <sheet name="Coast winter intra-day" sheetId="3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4" l="1"/>
  <c r="O13" i="24"/>
  <c r="P13" i="24"/>
  <c r="M13" i="24"/>
  <c r="L13" i="24"/>
  <c r="K13" i="24"/>
  <c r="P26" i="24"/>
  <c r="O26" i="24"/>
  <c r="N26" i="24"/>
  <c r="M26" i="24"/>
  <c r="L26" i="24"/>
  <c r="K26" i="24"/>
  <c r="P22" i="24"/>
  <c r="P21" i="24"/>
  <c r="P20" i="24"/>
  <c r="P19" i="24"/>
  <c r="P18" i="24"/>
  <c r="P17" i="24"/>
  <c r="P16" i="24"/>
  <c r="P15" i="24"/>
  <c r="O22" i="24"/>
  <c r="O21" i="24"/>
  <c r="O20" i="24"/>
  <c r="O19" i="24"/>
  <c r="O18" i="24"/>
  <c r="O17" i="24"/>
  <c r="O16" i="24"/>
  <c r="O15" i="24"/>
  <c r="N22" i="24"/>
  <c r="N21" i="24"/>
  <c r="N20" i="24"/>
  <c r="N19" i="24"/>
  <c r="N18" i="24"/>
  <c r="N17" i="24"/>
  <c r="N16" i="24"/>
  <c r="N15" i="24"/>
  <c r="M22" i="24"/>
  <c r="M21" i="24"/>
  <c r="M20" i="24"/>
  <c r="M19" i="24"/>
  <c r="M18" i="24"/>
  <c r="M17" i="24"/>
  <c r="M16" i="24"/>
  <c r="M15" i="24"/>
  <c r="L22" i="24"/>
  <c r="L21" i="24"/>
  <c r="L20" i="24"/>
  <c r="L19" i="24"/>
  <c r="L18" i="24"/>
  <c r="L17" i="24"/>
  <c r="L16" i="24"/>
  <c r="L15" i="24"/>
  <c r="K22" i="24"/>
  <c r="K21" i="24"/>
  <c r="K20" i="24"/>
  <c r="K19" i="24"/>
  <c r="K18" i="24"/>
  <c r="K17" i="24"/>
  <c r="K16" i="24"/>
  <c r="K15" i="24"/>
  <c r="P12" i="24" l="1"/>
  <c r="P11" i="24"/>
  <c r="P10" i="24"/>
  <c r="P9" i="24"/>
  <c r="P8" i="24"/>
  <c r="P7" i="24"/>
  <c r="P6" i="24"/>
  <c r="P5" i="24"/>
  <c r="O12" i="24"/>
  <c r="O11" i="24"/>
  <c r="O10" i="24"/>
  <c r="O9" i="24"/>
  <c r="O8" i="24"/>
  <c r="O7" i="24"/>
  <c r="O6" i="24"/>
  <c r="O5" i="24"/>
  <c r="N12" i="24"/>
  <c r="N11" i="24"/>
  <c r="N10" i="24"/>
  <c r="N9" i="24"/>
  <c r="N8" i="24"/>
  <c r="N7" i="24"/>
  <c r="N6" i="24"/>
  <c r="N5" i="24"/>
  <c r="M12" i="24"/>
  <c r="M11" i="24"/>
  <c r="M10" i="24"/>
  <c r="M9" i="24"/>
  <c r="M8" i="24"/>
  <c r="M7" i="24"/>
  <c r="M6" i="24"/>
  <c r="M5" i="24"/>
  <c r="L12" i="24"/>
  <c r="L11" i="24"/>
  <c r="L10" i="24"/>
  <c r="L9" i="24"/>
  <c r="L8" i="24"/>
  <c r="L7" i="24"/>
  <c r="L6" i="24"/>
  <c r="L5" i="24"/>
  <c r="K12" i="24"/>
  <c r="K11" i="24"/>
  <c r="K10" i="24"/>
  <c r="K9" i="24"/>
  <c r="K8" i="24"/>
  <c r="K7" i="24"/>
  <c r="K6" i="24"/>
  <c r="K5" i="24"/>
</calcChain>
</file>

<file path=xl/sharedStrings.xml><?xml version="1.0" encoding="utf-8"?>
<sst xmlns="http://schemas.openxmlformats.org/spreadsheetml/2006/main" count="1254" uniqueCount="481">
  <si>
    <t>HDFE Linear regression                            Number of obs   = 28,636,757</t>
  </si>
  <si>
    <t>Absorbing 2 HDFE groups                           F(  10,  10114) =      19.37</t>
  </si>
  <si>
    <t>Statistics robust to heteroskedasticity           Prob &gt; F        =     0.0000</t>
  </si>
  <si>
    <t xml:space="preserve">                                                  R-squared       =     0.6158</t>
  </si>
  <si>
    <t xml:space="preserve">                                                  Adj R-squared   =     0.6147</t>
  </si>
  <si>
    <t xml:space="preserve">                                                  Within R-sq.    =     0.0004</t>
  </si>
  <si>
    <t>Number of clusters (service_point_id) =     10,115Root MSE        =     0.6434</t>
  </si>
  <si>
    <t xml:space="preserve">                            (Std. Err. adjusted for 10,115 clusters in service_point_id)</t>
  </si>
  <si>
    <t>----------------------------------------------------------------------------------------</t>
  </si>
  <si>
    <t xml:space="preserve">                       |               Robust</t>
  </si>
  <si>
    <t xml:space="preserve">                  lkWh |      Coef.   Std. Err.      t    P&gt;|t|     [95% Conf. Interval]</t>
  </si>
  <si>
    <t>-----------------------+----------------------------------------------------------------</t>
  </si>
  <si>
    <t>Absorbed degrees of freedom:</t>
  </si>
  <si>
    <t>----------------------------------------------------------------------+</t>
  </si>
  <si>
    <t xml:space="preserve">                  Absorbed FE | Categories  - Redundant  = Num. Coefs |</t>
  </si>
  <si>
    <t>------------------------------+---------------------------------------|</t>
  </si>
  <si>
    <t xml:space="preserve">               spidhour3block |     80795       80795           0    *|</t>
  </si>
  <si>
    <t xml:space="preserve"> weekdayweekofsamplehourblock |      3192           0        3192     |</t>
  </si>
  <si>
    <t>* = FE nested within cluster; treated as redundant for DoF computation</t>
  </si>
  <si>
    <t>_cons</t>
  </si>
  <si>
    <t>CARE</t>
  </si>
  <si>
    <t>Temp &lt; 65°F</t>
  </si>
  <si>
    <t>Temp ≥ 65°F</t>
  </si>
  <si>
    <t>Const</t>
  </si>
  <si>
    <t>Main analysis, Coast</t>
  </si>
  <si>
    <t>reghdfe lkWh carecurrent##hour3block templowval temphighval if coast==1, absorb(spidhour3block weekdayweekofsamplehourblock) vce(cluster service_point_id)</t>
  </si>
  <si>
    <t>HDFE Linear regression                            Number of obs   = 57,521,610</t>
  </si>
  <si>
    <t>Absorbing 2 HDFE groups                           F(  10,  11286) =     160.50</t>
  </si>
  <si>
    <t xml:space="preserve">                                                  R-squared       =     0.5637</t>
  </si>
  <si>
    <t xml:space="preserve">                                                  Adj R-squared   =     0.5630</t>
  </si>
  <si>
    <t xml:space="preserve">                                                  Within R-sq.    =     0.0010</t>
  </si>
  <si>
    <t>Number of clusters (service_point_id) =     11,287Root MSE        =     0.6736</t>
  </si>
  <si>
    <t xml:space="preserve">                            (Std. Err. adjusted for 11,287 clusters in service_point_id)</t>
  </si>
  <si>
    <t xml:space="preserve">               spidhour3block |     90249       90249           0    *|</t>
  </si>
  <si>
    <t xml:space="preserve"> weekdayweekofsamplehourblock |      3200           0        3200     |</t>
  </si>
  <si>
    <t>reghdfe lkWh carecurrent##hour3block templowval temphighval if hills==1, absorb(spidhour3block weekdayweekofsamplehourblock) vce(cluster service_point_id)</t>
  </si>
  <si>
    <t>HDFE Linear regression                            Number of obs   = 56,464,239</t>
  </si>
  <si>
    <t>Absorbing 2 HDFE groups                           F(  10,   8460) =     446.15</t>
  </si>
  <si>
    <t xml:space="preserve">                                                  R-squared       =     0.5099</t>
  </si>
  <si>
    <t xml:space="preserve">                                                  Adj R-squared   =     0.5093</t>
  </si>
  <si>
    <t xml:space="preserve">                                                  Within R-sq.    =     0.0053</t>
  </si>
  <si>
    <t>Number of clusters (service_point_id) =      8,461Root MSE        =     0.7701</t>
  </si>
  <si>
    <t xml:space="preserve">                             (Std. Err. adjusted for 8,461 clusters in service_point_id)</t>
  </si>
  <si>
    <t xml:space="preserve">               spidhour3block |     67642       67642           0    *|</t>
  </si>
  <si>
    <t xml:space="preserve"> weekdayweekofsamplehourblock |      3190           0        3190     |</t>
  </si>
  <si>
    <t>CARE3am</t>
  </si>
  <si>
    <t>CARE6am</t>
  </si>
  <si>
    <t>CARE9am</t>
  </si>
  <si>
    <t>CARE12pm</t>
  </si>
  <si>
    <t>CARE3pm</t>
  </si>
  <si>
    <t>CARE6pm</t>
  </si>
  <si>
    <t>CARE9pm</t>
  </si>
  <si>
    <t>reghdfe lkWh carecurrent##hour3block templowval temphighval if valley==1, absorb(spidhour3block weekdayweekofsamplehourblock) vce(cluster service_point_id)</t>
  </si>
  <si>
    <t>HDFE Linear regression                            Number of obs   = 50,893,226</t>
  </si>
  <si>
    <t>Absorbing 2 HDFE groups                           F(  10,  29050) =    2194.20</t>
  </si>
  <si>
    <t xml:space="preserve">                                                  R-squared       =     0.6342</t>
  </si>
  <si>
    <t xml:space="preserve">                                                  Adj R-squared   =     0.6325</t>
  </si>
  <si>
    <t xml:space="preserve">                                                  Within R-sq.    =     0.0153</t>
  </si>
  <si>
    <t>Number of clusters (service_point_id) =     29,051Root MSE        =     0.6662</t>
  </si>
  <si>
    <t xml:space="preserve">                            (Std. Err. adjusted for 29,051 clusters in service_point_id)</t>
  </si>
  <si>
    <t xml:space="preserve">               spidhour3block |    231917      231917           0    *|</t>
  </si>
  <si>
    <t xml:space="preserve"> weekdayweekofsamplehourblock |      1136           0        1136     |</t>
  </si>
  <si>
    <t>CAREBaseline</t>
  </si>
  <si>
    <t>Main analysis, Summer</t>
  </si>
  <si>
    <t>reghdfe lkWh carecurrent##hour3block templowval temphighval if summer==1, absorb(spidhour3block weekdayweekofsamplehourblock) vce(cluster service_point_id)</t>
  </si>
  <si>
    <t>HDFE Linear regression                            Number of obs   = 92,664,394</t>
  </si>
  <si>
    <t>Absorbing 2 HDFE groups                           F(  10,  30022) =     463.24</t>
  </si>
  <si>
    <t xml:space="preserve">                                                  R-squared       =     0.5616</t>
  </si>
  <si>
    <t xml:space="preserve">                                                  Adj R-squared   =     0.5605</t>
  </si>
  <si>
    <t xml:space="preserve">                                                  Within R-sq.    =     0.0009</t>
  </si>
  <si>
    <t>Number of clusters (service_point_id) =     30,023Root MSE        =     0.7011</t>
  </si>
  <si>
    <t xml:space="preserve">                            (Std. Err. adjusted for 30,023 clusters in service_point_id)</t>
  </si>
  <si>
    <t xml:space="preserve">               spidhour3block |    239984      239984           0    *|</t>
  </si>
  <si>
    <t xml:space="preserve"> weekdayweekofsamplehourblock |      2112           0        2112     |</t>
  </si>
  <si>
    <t>Main analysis, Winter</t>
  </si>
  <si>
    <t>reghdfe lkWh carecurrent##hour3block templowval temphighval if summer==0, absorb(spidhour3block weekdayweekofsamplehourblock) vce(cluster service_point_id)</t>
  </si>
  <si>
    <t>HDFE Linear regression                            Number of obs   =  143558079</t>
  </si>
  <si>
    <t>Absorbing 2 HDFE groups                           F(   3,  30079) =    3465.87</t>
  </si>
  <si>
    <t xml:space="preserve">                                                  R-squared       =     0.5134</t>
  </si>
  <si>
    <t xml:space="preserve">                                                  Adj R-squared   =     0.5133</t>
  </si>
  <si>
    <t xml:space="preserve">                                                  Within R-sq.    =     0.0119</t>
  </si>
  <si>
    <t>Number of clusters (service_point_id) =     30,080Root MSE        =     0.7488</t>
  </si>
  <si>
    <t xml:space="preserve">                  (Std. Err. adjusted for 30,080 clusters in service_point_id)</t>
  </si>
  <si>
    <t>------------------------------------------------------------------------------</t>
  </si>
  <si>
    <t xml:space="preserve">             |               Robust</t>
  </si>
  <si>
    <t xml:space="preserve">        lkWh |      Coef.   Std. Err.      t    P&gt;|t|     [95% Conf. Interval]</t>
  </si>
  <si>
    <t>-------------+----------------------------------------------------------------</t>
  </si>
  <si>
    <t xml:space="preserve">             service_point_id |     30080       30080           0    *|</t>
  </si>
  <si>
    <t>reghdfe lkWh carecurrent templowval temphighval, absorb(service_point_id weekdayweekofsample) vce(cluster service_point_id)</t>
  </si>
  <si>
    <t>HDFE Linear regression                            Number of obs   = 28,636,816</t>
  </si>
  <si>
    <t>Absorbing 2 HDFE groups                           F(   3,  10117) =      32.37</t>
  </si>
  <si>
    <t xml:space="preserve">                                                  R-squared       =     0.5641</t>
  </si>
  <si>
    <t xml:space="preserve">                                                  Adj R-squared   =     0.5639</t>
  </si>
  <si>
    <t xml:space="preserve">                                                  Within R-sq.    =     0.0003</t>
  </si>
  <si>
    <t>Number of clusters (service_point_id) =     10,118Root MSE        =     0.6844</t>
  </si>
  <si>
    <t xml:space="preserve">                  (Std. Err. adjusted for 10,118 clusters in service_point_id)</t>
  </si>
  <si>
    <t xml:space="preserve">             service_point_id |     10118       10118           0    *|</t>
  </si>
  <si>
    <t>reghdfe lkWh carecurrent templowval temphighval if coast == 1, absorb(service_point_id weekdayweekofsample) vce(cluster service_point_id)</t>
  </si>
  <si>
    <t>Main analysis, Inland Hills</t>
  </si>
  <si>
    <t>Main analysis, Central Valley</t>
  </si>
  <si>
    <t>HDFE Linear regression                            Number of obs   = 57,521,638</t>
  </si>
  <si>
    <t>Absorbing 2 HDFE groups                           F(   3,  11287) =     321.04</t>
  </si>
  <si>
    <t xml:space="preserve">                                                  R-squared       =     0.5104</t>
  </si>
  <si>
    <t xml:space="preserve">                                                  Adj R-squared   =     0.5103</t>
  </si>
  <si>
    <t>Number of clusters (service_point_id) =     11,288Root MSE        =     0.7131</t>
  </si>
  <si>
    <t xml:space="preserve">                  (Std. Err. adjusted for 11,288 clusters in service_point_id)</t>
  </si>
  <si>
    <t xml:space="preserve">             service_point_id |     11288       11288           0    *|</t>
  </si>
  <si>
    <t>reghdfe lkWh carecurrent templowval temphighval if hills == 1, absorb(service_point_id weekdayweekofsample) vce(cluster service_point_id)</t>
  </si>
  <si>
    <t>Inland Hills, Time-invariant</t>
  </si>
  <si>
    <t>Full, Time-invariant</t>
  </si>
  <si>
    <t>Coast, Time-invariant</t>
  </si>
  <si>
    <t>HDFE Linear regression                            Number of obs   = 56,464,270</t>
  </si>
  <si>
    <t>Absorbing 2 HDFE groups                           F(   3,   8464) =    1393.97</t>
  </si>
  <si>
    <t xml:space="preserve">                                                  R-squared       =     0.4726</t>
  </si>
  <si>
    <t xml:space="preserve">                                                  Adj R-squared   =     0.4725</t>
  </si>
  <si>
    <t xml:space="preserve">                                                  Within R-sq.    =     0.0048</t>
  </si>
  <si>
    <t>Number of clusters (service_point_id) =      8,465Root MSE        =     0.7984</t>
  </si>
  <si>
    <t xml:space="preserve">                   (Std. Err. adjusted for 8,465 clusters in service_point_id)</t>
  </si>
  <si>
    <t xml:space="preserve">             service_point_id |      8465        8465           0    *|</t>
  </si>
  <si>
    <t>reghdfe lkWh carecurrent templowval temphighval if valley == 1, absorb(service_point_id weekdayweekofsample) vce(cluster service_point_id)</t>
  </si>
  <si>
    <t>Central Valley, Time-invariant</t>
  </si>
  <si>
    <t>HDFE Linear regression                            Number of obs   = 50,893,578</t>
  </si>
  <si>
    <t>Absorbing 2 HDFE groups                           F(   3,  29081) =    5044.48</t>
  </si>
  <si>
    <t xml:space="preserve">                                                  R-squared       =     0.5806</t>
  </si>
  <si>
    <t xml:space="preserve">                                                  Adj R-squared   =     0.5804</t>
  </si>
  <si>
    <t xml:space="preserve">                                                  Within R-sq.    =     0.0199</t>
  </si>
  <si>
    <t>Number of clusters (service_point_id) =     29,082Root MSE        =     0.7119</t>
  </si>
  <si>
    <t xml:space="preserve">                  (Std. Err. adjusted for 29,082 clusters in service_point_id)</t>
  </si>
  <si>
    <t xml:space="preserve">             service_point_id |     29082       29082           0    *|</t>
  </si>
  <si>
    <t>reghdfe lkWh carecurrent templowval temphighval if summer == 1, absorb(service_point_id weekdayweekofsample) vce(cluster service_point_id)</t>
  </si>
  <si>
    <t>Summer, Time-invariant</t>
  </si>
  <si>
    <t>HDFE Linear regression                            Number of obs   = 92,664,497</t>
  </si>
  <si>
    <t>Absorbing 2 HDFE groups                           F(   3,  30029) =    1155.12</t>
  </si>
  <si>
    <t xml:space="preserve">                                                  R-squared       =     0.5114</t>
  </si>
  <si>
    <t xml:space="preserve">                                                  Adj R-squared   =     0.5112</t>
  </si>
  <si>
    <t xml:space="preserve">                                                  Within R-sq.    =     0.0008</t>
  </si>
  <si>
    <t>Number of clusters (service_point_id) =     30,030Root MSE        =     0.7393</t>
  </si>
  <si>
    <t xml:space="preserve">                  (Std. Err. adjusted for 30,030 clusters in service_point_id)</t>
  </si>
  <si>
    <t xml:space="preserve">             service_point_id |     30030       30030           0    *|</t>
  </si>
  <si>
    <t>reghdfe lkWh carecurrent templowval temphighval if summer == 0, absorb(service_point_id weekdayweekofsample) vce(cluster service_point_id)</t>
  </si>
  <si>
    <t>Winter, Time-invariant</t>
  </si>
  <si>
    <t>HDFE Linear regression                            Number of obs   =  102690602</t>
  </si>
  <si>
    <t>Absorbing 2 HDFE groups                           F(  10,  30067) =    1145.18</t>
  </si>
  <si>
    <t xml:space="preserve">                                                  R-squared       =     0.5689</t>
  </si>
  <si>
    <t xml:space="preserve">                                                  Adj R-squared   =     0.5679</t>
  </si>
  <si>
    <t xml:space="preserve">                                                  Within R-sq.    =     0.0122</t>
  </si>
  <si>
    <t>Number of clusters (service_point_id) =     30,068Root MSE        =     0.7026</t>
  </si>
  <si>
    <t xml:space="preserve">                            (Std. Err. adjusted for 30,068 clusters in service_point_id)</t>
  </si>
  <si>
    <t xml:space="preserve">               spidhour3block |    240302      240302           0    *|</t>
  </si>
  <si>
    <t xml:space="preserve"> weekdayweekofsamplehourblock |      1600           0        1600     |</t>
  </si>
  <si>
    <t>reghdfe lkWh carecurrent##hour3block templowval temphighval if weekday == 1, absorb(spidhour3block weekdayweekofsamplehourblock) vce(cluster service_point_id)</t>
  </si>
  <si>
    <t>Only weekdays</t>
  </si>
  <si>
    <t>HDFE Linear regression                            Number of obs   = 40,867,134</t>
  </si>
  <si>
    <t>Absorbing 2 HDFE groups                           F(  10,  30022) =     989.32</t>
  </si>
  <si>
    <t xml:space="preserve">                                                  R-squared       =     0.5532</t>
  </si>
  <si>
    <t xml:space="preserve">                                                  Adj R-squared   =     0.5505</t>
  </si>
  <si>
    <t xml:space="preserve">                                                  Within R-sq.    =     0.0132</t>
  </si>
  <si>
    <t>Number of clusters (service_point_id) =     30,023Root MSE        =     0.7266</t>
  </si>
  <si>
    <t xml:space="preserve">               spidhour3block |    240008      240008           0    *|</t>
  </si>
  <si>
    <t>reghdfe lkWh carecurrent##hour3block templowval temphighval if weekday == 0, absorb(spidhour3block weekdayweekofsamplehourblock) vce(cluster service_point_id)</t>
  </si>
  <si>
    <t>Only weekends</t>
  </si>
  <si>
    <t>HDFE Linear regression                            Number of obs   =  124571172</t>
  </si>
  <si>
    <t>Absorbing 2 HDFE groups                           F(  10,  30058) =     981.87</t>
  </si>
  <si>
    <t xml:space="preserve">                                                  R-squared       =     0.5733</t>
  </si>
  <si>
    <t xml:space="preserve">                                                  Adj R-squared   =     0.5725</t>
  </si>
  <si>
    <t xml:space="preserve">                                                  Within R-sq.    =     0.0114</t>
  </si>
  <si>
    <t>Number of clusters (service_point_id) =     30,059Root MSE        =     0.6998</t>
  </si>
  <si>
    <t xml:space="preserve">                            (Std. Err. adjusted for 30,059 clusters in service_point_id)</t>
  </si>
  <si>
    <t xml:space="preserve">               spidhour3block |    240264      240264           0    *|</t>
  </si>
  <si>
    <t xml:space="preserve"> weekdayweekofsamplehourblock |      1664           0        1664     |</t>
  </si>
  <si>
    <t>reghdfe lkWh carecurrent##hour3block templowval temphighval if (year == 2010) | (year == 2011), absorb(spidhour3block weekdayweekofsamplehourblock) vce(cluster service_point_id)</t>
  </si>
  <si>
    <t>Only 2010 and 2011 (no recession)</t>
  </si>
  <si>
    <t>HDFE Linear regression                            Number of obs   =  130214929</t>
  </si>
  <si>
    <t>Absorbing 2 HDFE groups                           F(  10,  26666) =    1071.87</t>
  </si>
  <si>
    <t xml:space="preserve">                                                  R-squared       =     0.4648</t>
  </si>
  <si>
    <t xml:space="preserve">                                                  Adj R-squared   =     0.4639</t>
  </si>
  <si>
    <t xml:space="preserve">                                                  Within R-sq.    =     0.0126</t>
  </si>
  <si>
    <t>Number of clusters (service_point_id) =     26,667Root MSE        =     0.7165</t>
  </si>
  <si>
    <t xml:space="preserve">                            (Std. Err. adjusted for 26,667 clusters in service_point_id)</t>
  </si>
  <si>
    <t>reghdfe lkWh carecurrent##hour3block templowval temphighval if (kWhp05 == 0) &amp; (kWhp95 == 0), absorb(spidhour3block weekdayweekofsamplehourblock) vce(cluster service_point_id)</t>
  </si>
  <si>
    <t>Exclude consumption extremes</t>
  </si>
  <si>
    <t xml:space="preserve">               spidhour3block |    213290      213290           0    *|</t>
  </si>
  <si>
    <t>HDFE Linear regression                            Number of obs   = 57,097,674</t>
  </si>
  <si>
    <t>Absorbing 2 HDFE groups                           F(  10,  12020) =     529.57</t>
  </si>
  <si>
    <t xml:space="preserve">                                                  R-squared       =     0.5335</t>
  </si>
  <si>
    <t xml:space="preserve">                                                  Adj R-squared   =     0.5327</t>
  </si>
  <si>
    <t xml:space="preserve">                                                  Within R-sq.    =     0.0127</t>
  </si>
  <si>
    <t>Number of clusters (service_point_id) =     12,021Root MSE        =     0.7652</t>
  </si>
  <si>
    <t xml:space="preserve">                            (Std. Err. adjusted for 12,021 clusters in service_point_id)</t>
  </si>
  <si>
    <t xml:space="preserve">               spidhour3block |     96046       96046           0    *|</t>
  </si>
  <si>
    <t>reghdfe lkWh carecurrent##hour3block templowval temphighval if (quintile1 == 1) | (quintile2 == 1), absorb(spidhour3block weekdayweekofsamplehourblock) vce(cluster service_point_id)</t>
  </si>
  <si>
    <t>Lower income census blocks</t>
  </si>
  <si>
    <t>HDFE Linear regression                            Number of obs   = 86,460,276</t>
  </si>
  <si>
    <t>Absorbing 2 HDFE groups                           F(  10,  18050) =     565.29</t>
  </si>
  <si>
    <t xml:space="preserve">                                                  Within R-sq.    =     0.0096</t>
  </si>
  <si>
    <t>Number of clusters (service_point_id) =     18,051Root MSE        =     0.6769</t>
  </si>
  <si>
    <t xml:space="preserve">                            (Std. Err. adjusted for 18,051 clusters in service_point_id)</t>
  </si>
  <si>
    <t xml:space="preserve">               spidhour3block |    144311      144311           0    *|</t>
  </si>
  <si>
    <t>reghdfe lkWh carecurrent##hour3block templowval temphighval if (quintile3 == 1) | (quintile4 == 1) | (quintile5 == 1), absorb(spidhour3block weekdayweekofsamplehourblock) vce(cluster service_point_id)</t>
  </si>
  <si>
    <t>Higher income census blocks</t>
  </si>
  <si>
    <t>HDFE Linear regression                            Number of obs   =  146162009</t>
  </si>
  <si>
    <t>Absorbing 2 HDFE groups                           F(  10,  30111) =     668.68</t>
  </si>
  <si>
    <t xml:space="preserve">                                                  R-squared       =     0.6857</t>
  </si>
  <si>
    <t xml:space="preserve">                                                  Adj R-squared   =     0.6852</t>
  </si>
  <si>
    <t xml:space="preserve">                                                  Within R-sq.    =     0.0107</t>
  </si>
  <si>
    <t xml:space="preserve">                            (Std. Err. adjusted for 30,112 clusters in service_point_id)</t>
  </si>
  <si>
    <t xml:space="preserve">               spidhour3block |    240861      240861           0    *|</t>
  </si>
  <si>
    <t>reghdfe kWhBlock carecurrent##hour3block templowval temphighval, absorb(spidhour3block weekdayweekofsamplehourblock) vce(cluster service_point_id)</t>
  </si>
  <si>
    <t>Linear electricity consumption</t>
  </si>
  <si>
    <t>HDFE Linear regression                            Number of obs   = 14,354,313</t>
  </si>
  <si>
    <t>Absorbing 2 HDFE groups                           F(  10,  30022) =     989.06</t>
  </si>
  <si>
    <t xml:space="preserve">                                                  R-squared       =     0.5649</t>
  </si>
  <si>
    <t xml:space="preserve">                                                  Adj R-squared   =     0.5574</t>
  </si>
  <si>
    <t>Number of clusters (service_point_id) =     30,023Root MSE        =     0.7139</t>
  </si>
  <si>
    <t xml:space="preserve">               spidhour3block |    238866      238866           0    *|</t>
  </si>
  <si>
    <t xml:space="preserve"> weekdayweekofsamplehourblock |      3145           0        3145     |</t>
  </si>
  <si>
    <t>reghdfe lkWh carecurrent##hour3block templowval temphighval if in10pctsample == 1, absorb(spidhour3block weekdayweekofsamplehourblock) vce(cluster service_point_id)</t>
  </si>
  <si>
    <t>10% Full Sample</t>
  </si>
  <si>
    <t>-----------------------------------------------------------------------------------------------</t>
  </si>
  <si>
    <t xml:space="preserve">                              |               Robust</t>
  </si>
  <si>
    <t xml:space="preserve">                         lkWh |      Coef.   Std. Err.      t    P&gt;|t|     [95% Conf. Interval]</t>
  </si>
  <si>
    <t>------------------------------+----------------------------------------------------------------</t>
  </si>
  <si>
    <t>RebateBaseline</t>
  </si>
  <si>
    <t>Rebate3am</t>
  </si>
  <si>
    <t>Rebate6am</t>
  </si>
  <si>
    <t>Rebate9am</t>
  </si>
  <si>
    <t>Rebate12pm</t>
  </si>
  <si>
    <t>Rebate3pm</t>
  </si>
  <si>
    <t>Rebate6pm</t>
  </si>
  <si>
    <t>Rebate9pm</t>
  </si>
  <si>
    <t>BPPBaseline</t>
  </si>
  <si>
    <t>BPP3am</t>
  </si>
  <si>
    <t>BPP6am</t>
  </si>
  <si>
    <t>BPP9am</t>
  </si>
  <si>
    <t>BPP12pm</t>
  </si>
  <si>
    <t>BPP3pm</t>
  </si>
  <si>
    <t>BPP6pm</t>
  </si>
  <si>
    <t>BPP9pm</t>
  </si>
  <si>
    <t>ClimateSmartBaseline</t>
  </si>
  <si>
    <t>ClimateSmart3am</t>
  </si>
  <si>
    <t>ClimateSmart6am</t>
  </si>
  <si>
    <t>ClimateSmart9am</t>
  </si>
  <si>
    <t>ClimateSmart12pm</t>
  </si>
  <si>
    <t>ClimateSmart3pm</t>
  </si>
  <si>
    <t>ClimateSmart6pm</t>
  </si>
  <si>
    <t>ClimateSmart9pm</t>
  </si>
  <si>
    <t>DirAccess3am</t>
  </si>
  <si>
    <t>DirAccess6am</t>
  </si>
  <si>
    <t>DirAccess9am</t>
  </si>
  <si>
    <t>DirAccess12pm</t>
  </si>
  <si>
    <t>DirAccess3pm</t>
  </si>
  <si>
    <t>DirAccess6pm</t>
  </si>
  <si>
    <t>DirAccess9pm</t>
  </si>
  <si>
    <t>SmartACBaseline</t>
  </si>
  <si>
    <t>SmartAC3am</t>
  </si>
  <si>
    <t>SmartAC6am</t>
  </si>
  <si>
    <t>SmartAC9am</t>
  </si>
  <si>
    <t>SmartAC12pm</t>
  </si>
  <si>
    <t>SmartAC3pm</t>
  </si>
  <si>
    <t>SmartAC6pm</t>
  </si>
  <si>
    <t>SmartAC9pm</t>
  </si>
  <si>
    <t>DirAccessBaseline</t>
  </si>
  <si>
    <t>SmartRateBaseline</t>
  </si>
  <si>
    <t>SmartRate3am</t>
  </si>
  <si>
    <t>SmartRate6am</t>
  </si>
  <si>
    <t>SmartRate9am</t>
  </si>
  <si>
    <t>SmartRate12pm</t>
  </si>
  <si>
    <t>SmartRate3pm</t>
  </si>
  <si>
    <t>SmartRate6pm</t>
  </si>
  <si>
    <t>SmartRate9pm</t>
  </si>
  <si>
    <t>reghdfe lkWh carecurrent##hour3block rebateparticipant1##hour3block bppcurrent##hour3block climatesmartcurrent##hour3block diraccesscurrent##hour3block smartaccurrent##hour3block smartratecurrent##hour3block if in10pctsample == 1, absorb(spidhour3block weekdayweekofsamplehourblock)</t>
  </si>
  <si>
    <t>All programs</t>
  </si>
  <si>
    <t>HDFE Linear regression                            Number of obs   = 10,192,045</t>
  </si>
  <si>
    <t>Absorbing 2 HDFE groups                           F(  10,   1523) =     147.93</t>
  </si>
  <si>
    <t xml:space="preserve">                                                  R-squared       =     0.5120</t>
  </si>
  <si>
    <t xml:space="preserve">                                                  Adj R-squared   =     0.5113</t>
  </si>
  <si>
    <t xml:space="preserve">                                                  Within R-sq.    =     0.0189</t>
  </si>
  <si>
    <t>Number of clusters (service_point_id) =      1,524Root MSE        =     0.7553</t>
  </si>
  <si>
    <t xml:space="preserve">                             (Std. Err. adjusted for 1,524 clusters in service_point_id)</t>
  </si>
  <si>
    <t xml:space="preserve">               spidhour3block |     12189       12189           0    *|</t>
  </si>
  <si>
    <t>reghdfe lkWh carecurrent##hour3block templowval temphighval if care90PrePostGood == 1, absorb(spidhour3block weekdayweekofsamplehourblock) vce(cluster service_point_id)</t>
  </si>
  <si>
    <t>Event study, include only households with 90 days of pre- and post-enrollment data</t>
  </si>
  <si>
    <t>HDFE Linear regression                            Number of obs   =  105394612</t>
  </si>
  <si>
    <t>Absorbing 2 HDFE groups                           F(  10,  22117) =     769.93</t>
  </si>
  <si>
    <t xml:space="preserve">                                                  R-squared       =     0.5782</t>
  </si>
  <si>
    <t xml:space="preserve">                                                  Adj R-squared   =     0.5775</t>
  </si>
  <si>
    <t xml:space="preserve">                                                  Within R-sq.    =     0.0118</t>
  </si>
  <si>
    <t>Number of clusters (service_point_id) =     22,118Root MSE        =     0.7006</t>
  </si>
  <si>
    <t xml:space="preserve">                            (Std. Err. adjusted for 22,118 clusters in service_point_id)</t>
  </si>
  <si>
    <t xml:space="preserve">               spidhour3block |    176773      176773           0    *|</t>
  </si>
  <si>
    <t>reghdfe lkWh carecurrent##hour3block templowval temphighval if zeroOrOneCAREnotperpetual == 1, absorb(spidhour3block weekdayweekofsamplehourblock) vce(cluster service_point_id)</t>
  </si>
  <si>
    <t>No perpetual enrollees, drops households enrolled through the entire time for which they have data</t>
  </si>
  <si>
    <t>HDFE Linear regression                            Number of obs   =  112628194</t>
  </si>
  <si>
    <t>Absorbing 2 HDFE groups                           F(  10,  24665) =     766.84</t>
  </si>
  <si>
    <t xml:space="preserve">                                                  R-squared       =     0.5960</t>
  </si>
  <si>
    <t xml:space="preserve">                                                  Adj R-squared   =     0.5952</t>
  </si>
  <si>
    <t xml:space="preserve">                                                  Within R-sq.    =     0.0103</t>
  </si>
  <si>
    <t>Number of clusters (service_point_id) =     24,666Root MSE        =     0.6730</t>
  </si>
  <si>
    <t xml:space="preserve">                            (Std. Err. adjusted for 24,666 clusters in service_point_id)</t>
  </si>
  <si>
    <t xml:space="preserve">               spidhour3block |    197133      197133           0    *|</t>
  </si>
  <si>
    <t>Non mid-sample enrollees</t>
  </si>
  <si>
    <t>reghdfe lkWh carecurrent##hour3block templowval temphighval if alwaysNeverCARE == 1, absorb(spidhour3block weekdayweekofsamplehourblock) vce(cluster service_point_id)</t>
  </si>
  <si>
    <t>Mean consumption in each hour block (in kWh)</t>
  </si>
  <si>
    <t>su kWhBlock1 kWhBlock2 kWhBlock3 kWhBlock4 kWhBlock5 kWhBlock6 kWhBlock7 kWhBlock8</t>
  </si>
  <si>
    <t>Variable</t>
  </si>
  <si>
    <t>Obs</t>
  </si>
  <si>
    <t>Mean</t>
  </si>
  <si>
    <t>Std. Dev.</t>
  </si>
  <si>
    <t>Min</t>
  </si>
  <si>
    <t>Max</t>
  </si>
  <si>
    <t>kWhBlock1</t>
  </si>
  <si>
    <t>kWhBlock2</t>
  </si>
  <si>
    <t>kWhBlock3</t>
  </si>
  <si>
    <t>kWhBlock4</t>
  </si>
  <si>
    <t>kWhBlock5</t>
  </si>
  <si>
    <t>kWhBlock6</t>
  </si>
  <si>
    <t>kWhBlock7</t>
  </si>
  <si>
    <t>kWhBlock8</t>
  </si>
  <si>
    <t>su kWhBlock1 kWhBlock2 kWhBlock3 kWhBlock4 kWhBlock5 kWhBlock6 kWhBlock7 kWhBlock8 if coast==1</t>
  </si>
  <si>
    <t>su kWhBlock1 kWhBlock2 kWhBlock3 kWhBlock4 kWhBlock5 kWhBlock6 kWhBlock7 kWhBlock8 if hills==1</t>
  </si>
  <si>
    <t>su kWhBlock1 kWhBlock2 kWhBlock3 kWhBlock4 kWhBlock5 kWhBlock6 kWhBlock7 kWhBlock8 if valley==1</t>
  </si>
  <si>
    <t>su kWhBlock1 kWhBlock2 kWhBlock3 kWhBlock4 kWhBlock5 kWhBlock6 kWhBlock7 kWhBlock8 if summer==1</t>
  </si>
  <si>
    <t>su kWhBlock1 kWhBlock2 kWhBlock3 kWhBlock4 kWhBlock5 kWhBlock6 kWhBlock7 kWhBlock8 if summer==0</t>
  </si>
  <si>
    <t>12am</t>
  </si>
  <si>
    <t>3am</t>
  </si>
  <si>
    <t>6am</t>
  </si>
  <si>
    <t>9am</t>
  </si>
  <si>
    <t>12pm</t>
  </si>
  <si>
    <t>3pm</t>
  </si>
  <si>
    <t>6pm</t>
  </si>
  <si>
    <t>9pm</t>
  </si>
  <si>
    <t>Full sample</t>
  </si>
  <si>
    <t>Coast</t>
  </si>
  <si>
    <t>Inland Hill</t>
  </si>
  <si>
    <t>Central Valley</t>
  </si>
  <si>
    <t>Summer</t>
  </si>
  <si>
    <t>Winter</t>
  </si>
  <si>
    <t>Absorbing 2 HDFE groups                           F(  58,  30022) =     253.45</t>
  </si>
  <si>
    <t xml:space="preserve">                                                  R-squared       =     0.5650</t>
  </si>
  <si>
    <t xml:space="preserve">                                                  Adj R-squared   =     0.5575</t>
  </si>
  <si>
    <t xml:space="preserve">                                                  Within R-sq.    =     0.0124</t>
  </si>
  <si>
    <t>Number of clusters (service_point_id) =     30,023Root MSE        =     0.7138</t>
  </si>
  <si>
    <t xml:space="preserve">                                    (Std. Err. adjusted for 30,023 clusters in service_point_id)</t>
  </si>
  <si>
    <t xml:space="preserve">Iteration 0:   log likelihood =  -87566301  </t>
  </si>
  <si>
    <t xml:space="preserve">Iteration 1:   log likelihood =  -79384917  </t>
  </si>
  <si>
    <t xml:space="preserve">Iteration 2:   log likelihood =  -79037010  </t>
  </si>
  <si>
    <t xml:space="preserve">Iteration 3:   log likelihood =  -79035413  </t>
  </si>
  <si>
    <t xml:space="preserve">Iteration 4:   log likelihood =  -79035413  </t>
  </si>
  <si>
    <t xml:space="preserve">Iteration 5:   log likelihood =  -79035413  </t>
  </si>
  <si>
    <t xml:space="preserve">Iteration 6:   log likelihood =  -79035413  </t>
  </si>
  <si>
    <t>convergence not achieved</t>
  </si>
  <si>
    <t>Logistic regression                             Number of obs     =  146216361</t>
  </si>
  <si>
    <t xml:space="preserve">                                                LR chi2(13)       =   1.71e+07</t>
  </si>
  <si>
    <t xml:space="preserve">                                                Prob &gt; chi2       =     0.0000</t>
  </si>
  <si>
    <t>Log likelihood =  -79035413                     Pseudo R2         =     0.0974</t>
  </si>
  <si>
    <t>-------------------------------------------------------------------------------------</t>
  </si>
  <si>
    <t xml:space="preserve">        carecurrent |      Coef.   Std. Err.      z    P&gt;|z|     [95% Conf. Interval]</t>
  </si>
  <si>
    <t>--------------------+----------------------------------------------------------------</t>
  </si>
  <si>
    <t>For the paper</t>
  </si>
  <si>
    <t>logit carecurrent valley coast hills rebateparticipant1 bppcurrent climatesmartcurrent diraccesscurrent smartaccurrent smartratecurrent medincome prentocc medhseval pcollegeormore, iterate(6)</t>
  </si>
  <si>
    <t>Logistic regression for inverse probability weighting</t>
  </si>
  <si>
    <t>valley</t>
  </si>
  <si>
    <t>coast</t>
  </si>
  <si>
    <t>hills</t>
  </si>
  <si>
    <t>rebateparticipant1</t>
  </si>
  <si>
    <t>bppcurrent</t>
  </si>
  <si>
    <t>climatesmartcurrent</t>
  </si>
  <si>
    <t>diraccesscurrent</t>
  </si>
  <si>
    <t>smartaccurrent</t>
  </si>
  <si>
    <t>smartratecurrent</t>
  </si>
  <si>
    <t>medincome</t>
  </si>
  <si>
    <t>prentocc</t>
  </si>
  <si>
    <t>medhseval</t>
  </si>
  <si>
    <t>pcollegeormore</t>
  </si>
  <si>
    <t>HDFE Linear regression                            Number of obs   =  143504715</t>
  </si>
  <si>
    <t>Absorbing 2 HDFE groups                           F(  10,  30057) =     812.00</t>
  </si>
  <si>
    <t xml:space="preserve">                                                  R-squared       =     0.5539</t>
  </si>
  <si>
    <t xml:space="preserve">                                                  Adj R-squared   =     0.5532</t>
  </si>
  <si>
    <t xml:space="preserve">                                                  Within R-sq.    =     0.0121</t>
  </si>
  <si>
    <t>Number of clusters (service_point_id) =     30,058Root MSE        =     0.7112</t>
  </si>
  <si>
    <t xml:space="preserve">                            (Std. Err. adjusted for 30,058 clusters in service_point_id)</t>
  </si>
  <si>
    <t xml:space="preserve">               spidhour3block |    240245      240245           0    *|</t>
  </si>
  <si>
    <t>reghdfe lkWh carecurrent##hour3block templowval temphighval [pweight=ipw], absorb(spidhour3block weekdayweekofsamplehourblock) vce(cluster service_point_id)</t>
  </si>
  <si>
    <t>Inverse probability weighting in main intra-day specification for the Full Sample</t>
  </si>
  <si>
    <t>HDFE Linear regression                            Number of obs   =  143557960</t>
  </si>
  <si>
    <t>Absorbing 2 HDFE groups                           F(  10,  30071) =    1127.37</t>
  </si>
  <si>
    <t xml:space="preserve">                                                  R-squared       =     0.5585</t>
  </si>
  <si>
    <t xml:space="preserve">                                                  Adj R-squared   =     0.5577</t>
  </si>
  <si>
    <t>Number of clusters (service_point_id) =     30,072Root MSE        =     0.7138</t>
  </si>
  <si>
    <t xml:space="preserve">                            (Std. Err. adjusted for 30,072 clusters in service_point_id)</t>
  </si>
  <si>
    <t xml:space="preserve">               spidhour3block |    240357      240357           0    *|</t>
  </si>
  <si>
    <t>Number of clusters (service_point_id) =     30,112Root MSE        =     2.5739</t>
  </si>
  <si>
    <t xml:space="preserve">      kWhBlockUnscaled |      Coef.   Std. Err.      t    P&gt;|t|     [95% Conf. Interval]</t>
  </si>
  <si>
    <t>use "U:\WCAI\140707panel.dta"</t>
  </si>
  <si>
    <t>su kWhBlock1 kWhBlock2 kWhBlock3 kWhBlock4 kWhBlock5 kWhBlock6 kWhBlock7 kWhBlock8 if quintile1==1</t>
  </si>
  <si>
    <t>su kWhBlock1 kWhBlock2 kWhBlock3 kWhBlock4 kWhBlock5 kWhBlock6 kWhBlock7 kWhBlock8 if quintile2==1</t>
  </si>
  <si>
    <t>su kWhBlock1 kWhBlock2 kWhBlock3 kWhBlock4 kWhBlock5 kWhBlock6 kWhBlock7 kWhBlock8 if quintile3==1</t>
  </si>
  <si>
    <t>su kWhBlock1 kWhBlock2 kWhBlock3 kWhBlock4 kWhBlock5 kWhBlock6 kWhBlock7 kWhBlock8 if quintile4==1</t>
  </si>
  <si>
    <t>su kWhBlock1 kWhBlock2 kWhBlock3 kWhBlock4 kWhBlock5 kWhBlock6 kWhBlock7 kWhBlock8 if quintile5==1</t>
  </si>
  <si>
    <t>5th quintile</t>
  </si>
  <si>
    <t>4th quintile</t>
  </si>
  <si>
    <t>1st quintile</t>
  </si>
  <si>
    <t>2nd quintile</t>
  </si>
  <si>
    <t>3rd quintile</t>
  </si>
  <si>
    <t>6-9pm consumption divided by 12-3am consumption</t>
  </si>
  <si>
    <t>Peak ratio</t>
  </si>
  <si>
    <t>HDFE Linear regression                            Number of obs   = 20,032,794</t>
  </si>
  <si>
    <t>Absorbing 2 HDFE groups                           F(  10,   8371) =    1626.05</t>
  </si>
  <si>
    <t xml:space="preserve">                                                  R-squared       =     0.5634</t>
  </si>
  <si>
    <t xml:space="preserve">                                                  Adj R-squared   =     0.5619</t>
  </si>
  <si>
    <t xml:space="preserve">                                                  Within R-sq.    =     0.0177</t>
  </si>
  <si>
    <t>Number of clusters (service_point_id) =      8,372Root MSE        =     0.7567</t>
  </si>
  <si>
    <t xml:space="preserve">                    (Std. Err. adjusted for 8,372 clusters in service_point_id)</t>
  </si>
  <si>
    <t>-------------------------------------------------------------------------------</t>
  </si>
  <si>
    <t xml:space="preserve">              |               Robust</t>
  </si>
  <si>
    <t xml:space="preserve">         lkWh |      Coef.   Std. Err.      t    P&gt;|t|     [95% Conf. Interval]</t>
  </si>
  <si>
    <t>--------------+----------------------------------------------------------------</t>
  </si>
  <si>
    <t xml:space="preserve">               spidhour3block |     66891       66891           0    *|</t>
  </si>
  <si>
    <t>1.carecurrent</t>
  </si>
  <si>
    <t>1 2</t>
  </si>
  <si>
    <t>1 3</t>
  </si>
  <si>
    <t>1 4</t>
  </si>
  <si>
    <t>1 5</t>
  </si>
  <si>
    <t>1 6</t>
  </si>
  <si>
    <t>1 7</t>
  </si>
  <si>
    <t>1 8</t>
  </si>
  <si>
    <t>templowval</t>
  </si>
  <si>
    <t>temphighval</t>
  </si>
  <si>
    <t>HDFE Linear regression                            Number of obs   = 36,431,405</t>
  </si>
  <si>
    <t>Absorbing 2 HDFE groups                           F(  10,   8451) =     219.84</t>
  </si>
  <si>
    <t xml:space="preserve">                                                  R-squared       =     0.5149</t>
  </si>
  <si>
    <t xml:space="preserve">                                                  Adj R-squared   =     0.5140</t>
  </si>
  <si>
    <t xml:space="preserve">                                                  Within R-sq.    =     0.0011</t>
  </si>
  <si>
    <t>Number of clusters (service_point_id) =      8,452Root MSE        =     0.7353</t>
  </si>
  <si>
    <t xml:space="preserve">                    (Std. Err. adjusted for 8,452 clusters in service_point_id)</t>
  </si>
  <si>
    <t xml:space="preserve">               spidhour3block |     67569       67569           0    *|</t>
  </si>
  <si>
    <t xml:space="preserve"> weekdayweekofsamplehourblock |      2102           0        2102     |</t>
  </si>
  <si>
    <t>HDFE Linear regression                            Number of obs   = 19,963,935</t>
  </si>
  <si>
    <t>Absorbing 2 HDFE groups                           F(  10,  11125) =     424.53</t>
  </si>
  <si>
    <t xml:space="preserve">                                                  R-squared       =     0.6256</t>
  </si>
  <si>
    <t xml:space="preserve">                                                  Adj R-squared   =     0.6239</t>
  </si>
  <si>
    <t xml:space="preserve">                                                  Within R-sq.    =     0.0045</t>
  </si>
  <si>
    <t>Number of clusters (service_point_id) =     11,126Root MSE        =     0.6071</t>
  </si>
  <si>
    <t xml:space="preserve">                   (Std. Err. adjusted for 11,126 clusters in service_point_id)</t>
  </si>
  <si>
    <t xml:space="preserve">               spidhour3block |     88898       88898           0    *|</t>
  </si>
  <si>
    <t>HDFE Linear regression                            Number of obs   = 37,557,610</t>
  </si>
  <si>
    <t>Absorbing 2 HDFE groups                           F(  10,  11265) =     150.41</t>
  </si>
  <si>
    <t xml:space="preserve">                                                  R-squared       =     0.5679</t>
  </si>
  <si>
    <t xml:space="preserve">                                                  Adj R-squared   =     0.5668</t>
  </si>
  <si>
    <t xml:space="preserve">                                                  Within R-sq.    =     0.0012</t>
  </si>
  <si>
    <t>Number of clusters (service_point_id) =     11,266Root MSE        =     0.6804</t>
  </si>
  <si>
    <t xml:space="preserve">                   (Std. Err. adjusted for 11,266 clusters in service_point_id)</t>
  </si>
  <si>
    <t xml:space="preserve">               spidhour3block |     90099       90099           0    *|</t>
  </si>
  <si>
    <t>reghdfe lkWh carecurrent##hour3block templowval temphighval if hills==1 &amp; summer==0, absorb(spidhour3block weekdayweekofsamplehourblock) vce(cluster service_point_id)</t>
  </si>
  <si>
    <t>estimates store hillsintradaywinter</t>
  </si>
  <si>
    <t>reghdfe lkWh carecurrent##hour3block templowval temphighval if hills==1 &amp; summer==1, absorb(spidhour3block weekdayweekofsamplehourblock) vce(cluster service_point_id)</t>
  </si>
  <si>
    <t>estimates store hillsintradaysummer</t>
  </si>
  <si>
    <t>reghdfe lkWh carecurrent##hour3block templowval temphighval if valley==1 &amp; summer==0, absorb(spidhour3block weekdayweekofsamplehourblock) vce(cluster service_point_id)</t>
  </si>
  <si>
    <t>estimates store valleyintradaywinter</t>
  </si>
  <si>
    <t>reghdfe lkWh carecurrent##hour3block templowval temphighval if valley==1 &amp; summer==1, absorb(spidhour3block weekdayweekofsamplehourblock) vce(cluster service_point_id)</t>
  </si>
  <si>
    <t>estimates store valleyintradaysummer</t>
  </si>
  <si>
    <t>HDFE Linear regression                            Number of obs   = 10,563,708</t>
  </si>
  <si>
    <t>Absorbing 2 HDFE groups                           F(  10,   9356) =      20.63</t>
  </si>
  <si>
    <t xml:space="preserve">                                                  R-squared       =     0.6723</t>
  </si>
  <si>
    <t xml:space="preserve">                                                  Adj R-squared   =     0.6700</t>
  </si>
  <si>
    <t>Number of clusters (service_point_id) =      9,357Root MSE        =     0.5626</t>
  </si>
  <si>
    <t xml:space="preserve">                    (Std. Err. adjusted for 9,357 clusters in service_point_id)</t>
  </si>
  <si>
    <t xml:space="preserve">               spidhour3block |     74569       74569           0    *|</t>
  </si>
  <si>
    <t xml:space="preserve"> weekdayweekofsamplehourblock |      1112           0        1112     |</t>
  </si>
  <si>
    <t>reghdfe lkWh carecurrent##hour3block templowval temphighval if coast==1 &amp; summer==1, absorb(spidhour3block weekdayweekofsamplehourblock) vce(cluster service_point_id)</t>
  </si>
  <si>
    <t>estimates store coastintradaysummer</t>
  </si>
  <si>
    <t>HDFE Linear regression                            Number of obs   = 18,072,782</t>
  </si>
  <si>
    <t>Absorbing 2 HDFE groups                           F(  10,  10097) =      96.11</t>
  </si>
  <si>
    <t xml:space="preserve">                                                  R-squared       =     0.6182</t>
  </si>
  <si>
    <t xml:space="preserve">                                                  Adj R-squared   =     0.6165</t>
  </si>
  <si>
    <t>Number of clusters (service_point_id) =     10,098Root MSE        =     0.6605</t>
  </si>
  <si>
    <t xml:space="preserve">                   (Std. Err. adjusted for 10,098 clusters in service_point_id)</t>
  </si>
  <si>
    <t xml:space="preserve">               spidhour3block |     80661       80661           0    *|</t>
  </si>
  <si>
    <t xml:space="preserve"> weekdayweekofsamplehourblock |      2096           0        2096     |</t>
  </si>
  <si>
    <t>reghdfe lkWh carecurrent##hour3block templowval temphighval if coast==1 &amp; summer==0, absorb(spidhour3block weekdayweekofsamplehourblock) vce(cluster service_point_id)</t>
  </si>
  <si>
    <t>estimates store coastintradaywinter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</si>
</sst>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  <xf numFmtId="11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6E4E-B066-DE4B-8739-EEF57B481FD0}">
  <dimension ref="A3:G37"/>
  <sheetViews>
    <sheetView workbookViewId="0">
      <selection activeCell="B16" sqref="B16"/>
    </sheetView>
  </sheetViews>
  <sheetFormatPr baseColWidth="10" defaultRowHeight="16" x14ac:dyDescent="0.2"/>
  <sheetData>
    <row r="3" spans="1:7" x14ac:dyDescent="0.2">
      <c r="A3" t="s">
        <v>384</v>
      </c>
    </row>
    <row r="4" spans="1:7" x14ac:dyDescent="0.2">
      <c r="A4" t="s">
        <v>385</v>
      </c>
    </row>
    <row r="5" spans="1:7" x14ac:dyDescent="0.2">
      <c r="A5" t="s">
        <v>2</v>
      </c>
    </row>
    <row r="6" spans="1:7" x14ac:dyDescent="0.2">
      <c r="A6" t="s">
        <v>386</v>
      </c>
    </row>
    <row r="7" spans="1:7" x14ac:dyDescent="0.2">
      <c r="A7" t="s">
        <v>387</v>
      </c>
    </row>
    <row r="8" spans="1:7" x14ac:dyDescent="0.2">
      <c r="A8" t="s">
        <v>145</v>
      </c>
    </row>
    <row r="9" spans="1:7" x14ac:dyDescent="0.2">
      <c r="A9" t="s">
        <v>388</v>
      </c>
    </row>
    <row r="11" spans="1:7" x14ac:dyDescent="0.2">
      <c r="A11" t="s">
        <v>389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t="s">
        <v>62</v>
      </c>
      <c r="B16" s="1">
        <v>0.11029310000000001</v>
      </c>
      <c r="C16" s="1">
        <v>1.15351E-2</v>
      </c>
      <c r="D16" s="1">
        <v>9.56</v>
      </c>
      <c r="E16" s="1">
        <v>0</v>
      </c>
      <c r="F16" s="1">
        <v>8.7683700000000003E-2</v>
      </c>
      <c r="G16" s="1">
        <v>0.1329024</v>
      </c>
    </row>
    <row r="17" spans="1:7" x14ac:dyDescent="0.2">
      <c r="A17" t="s">
        <v>45</v>
      </c>
      <c r="B17" s="1">
        <v>-5.2475000000000004E-3</v>
      </c>
      <c r="C17" s="1">
        <v>3.5791999999999998E-3</v>
      </c>
      <c r="D17" s="1">
        <v>-1.47</v>
      </c>
      <c r="E17" s="1">
        <v>0.14299999999999999</v>
      </c>
      <c r="F17" s="1">
        <v>-1.2262800000000001E-2</v>
      </c>
      <c r="G17" s="1">
        <v>1.7679E-3</v>
      </c>
    </row>
    <row r="18" spans="1:7" x14ac:dyDescent="0.2">
      <c r="A18" s="2" t="s">
        <v>46</v>
      </c>
      <c r="B18" s="1">
        <v>3.2567999999999998E-3</v>
      </c>
      <c r="C18" s="1">
        <v>5.5281999999999996E-3</v>
      </c>
      <c r="D18" s="1">
        <v>0.59</v>
      </c>
      <c r="E18" s="1">
        <v>0.55600000000000005</v>
      </c>
      <c r="F18" s="1">
        <v>-7.5788000000000001E-3</v>
      </c>
      <c r="G18" s="1">
        <v>1.40924E-2</v>
      </c>
    </row>
    <row r="19" spans="1:7" x14ac:dyDescent="0.2">
      <c r="A19" s="2" t="s">
        <v>47</v>
      </c>
      <c r="B19" s="1">
        <v>4.7584999999999997E-3</v>
      </c>
      <c r="C19" s="1">
        <v>7.5439000000000001E-3</v>
      </c>
      <c r="D19" s="1">
        <v>0.63</v>
      </c>
      <c r="E19" s="1">
        <v>0.52800000000000002</v>
      </c>
      <c r="F19" s="1">
        <v>-1.0027899999999999E-2</v>
      </c>
      <c r="G19" s="1">
        <v>1.95449E-2</v>
      </c>
    </row>
    <row r="20" spans="1:7" x14ac:dyDescent="0.2">
      <c r="A20" s="2" t="s">
        <v>48</v>
      </c>
      <c r="B20" s="1">
        <v>5.8653999999999998E-3</v>
      </c>
      <c r="C20" s="1">
        <v>7.6693000000000004E-3</v>
      </c>
      <c r="D20" s="1">
        <v>0.76</v>
      </c>
      <c r="E20" s="1">
        <v>0.44400000000000001</v>
      </c>
      <c r="F20" s="1">
        <v>-9.1669000000000004E-3</v>
      </c>
      <c r="G20" s="1">
        <v>2.0897599999999999E-2</v>
      </c>
    </row>
    <row r="21" spans="1:7" x14ac:dyDescent="0.2">
      <c r="A21" s="2" t="s">
        <v>49</v>
      </c>
      <c r="B21" s="1">
        <v>1.40967E-2</v>
      </c>
      <c r="C21" s="1">
        <v>7.8111999999999999E-3</v>
      </c>
      <c r="D21" s="1">
        <v>1.8</v>
      </c>
      <c r="E21" s="1">
        <v>7.0999999999999994E-2</v>
      </c>
      <c r="F21" s="1">
        <v>-1.2136E-3</v>
      </c>
      <c r="G21" s="1">
        <v>2.9407099999999999E-2</v>
      </c>
    </row>
    <row r="22" spans="1:7" x14ac:dyDescent="0.2">
      <c r="A22" s="2" t="s">
        <v>50</v>
      </c>
      <c r="B22" s="1">
        <v>2.4257000000000001E-2</v>
      </c>
      <c r="C22" s="1">
        <v>7.1999999999999998E-3</v>
      </c>
      <c r="D22" s="1">
        <v>3.37</v>
      </c>
      <c r="E22" s="1">
        <v>1E-3</v>
      </c>
      <c r="F22" s="1">
        <v>1.0144800000000001E-2</v>
      </c>
      <c r="G22" s="1">
        <v>3.8369199999999999E-2</v>
      </c>
    </row>
    <row r="23" spans="1:7" x14ac:dyDescent="0.2">
      <c r="A23" s="2" t="s">
        <v>51</v>
      </c>
      <c r="B23" s="1">
        <v>2.3109999999999999E-2</v>
      </c>
      <c r="C23" s="1">
        <v>4.8989999999999997E-3</v>
      </c>
      <c r="D23" s="1">
        <v>4.72</v>
      </c>
      <c r="E23" s="1">
        <v>0</v>
      </c>
      <c r="F23" s="1">
        <v>1.35078E-2</v>
      </c>
      <c r="G23" s="1">
        <v>3.2712199999999997E-2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2.0406500000000001E-2</v>
      </c>
      <c r="C25" s="1">
        <v>2.7159999999999999E-4</v>
      </c>
      <c r="D25" s="1">
        <v>75.14</v>
      </c>
      <c r="E25" s="1">
        <v>0</v>
      </c>
      <c r="F25" s="1">
        <v>1.9874200000000002E-2</v>
      </c>
      <c r="G25" s="1">
        <v>2.09388E-2</v>
      </c>
    </row>
    <row r="26" spans="1:7" x14ac:dyDescent="0.2">
      <c r="A26" t="s">
        <v>22</v>
      </c>
      <c r="B26" s="1">
        <v>2.4760399999999998E-2</v>
      </c>
      <c r="C26" s="1">
        <v>2.7999999999999998E-4</v>
      </c>
      <c r="D26" s="1">
        <v>88.44</v>
      </c>
      <c r="E26" s="1">
        <v>0</v>
      </c>
      <c r="F26" s="1">
        <v>2.42116E-2</v>
      </c>
      <c r="G26" s="1">
        <v>2.53092E-2</v>
      </c>
    </row>
    <row r="27" spans="1:7" x14ac:dyDescent="0.2">
      <c r="A27" t="s">
        <v>23</v>
      </c>
      <c r="B27" s="1">
        <v>-7.48307E-2</v>
      </c>
      <c r="C27" s="1">
        <v>5.2119999999999996E-3</v>
      </c>
      <c r="D27" s="1">
        <v>-14.36</v>
      </c>
      <c r="E27" s="1">
        <v>0</v>
      </c>
      <c r="F27" s="1">
        <v>-8.5046399999999994E-2</v>
      </c>
      <c r="G27" s="1">
        <v>-6.4614900000000003E-2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390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35E2-F7E7-D442-9141-3610F2A38AF8}">
  <dimension ref="A1:G29"/>
  <sheetViews>
    <sheetView workbookViewId="0">
      <selection activeCell="B16" sqref="B16:G19"/>
    </sheetView>
  </sheetViews>
  <sheetFormatPr baseColWidth="10" defaultRowHeight="16" x14ac:dyDescent="0.2"/>
  <sheetData>
    <row r="1" spans="1:7" x14ac:dyDescent="0.2">
      <c r="A1" t="s">
        <v>120</v>
      </c>
    </row>
    <row r="2" spans="1:7" x14ac:dyDescent="0.2">
      <c r="A2" t="s">
        <v>119</v>
      </c>
    </row>
    <row r="3" spans="1:7" x14ac:dyDescent="0.2">
      <c r="A3" t="s">
        <v>111</v>
      </c>
    </row>
    <row r="4" spans="1:7" x14ac:dyDescent="0.2">
      <c r="A4" t="s">
        <v>112</v>
      </c>
    </row>
    <row r="5" spans="1:7" x14ac:dyDescent="0.2">
      <c r="A5" t="s">
        <v>2</v>
      </c>
    </row>
    <row r="6" spans="1:7" x14ac:dyDescent="0.2">
      <c r="A6" t="s">
        <v>113</v>
      </c>
    </row>
    <row r="7" spans="1:7" x14ac:dyDescent="0.2">
      <c r="A7" t="s">
        <v>114</v>
      </c>
    </row>
    <row r="8" spans="1:7" x14ac:dyDescent="0.2">
      <c r="A8" t="s">
        <v>115</v>
      </c>
    </row>
    <row r="9" spans="1:7" x14ac:dyDescent="0.2">
      <c r="A9" t="s">
        <v>116</v>
      </c>
    </row>
    <row r="11" spans="1:7" x14ac:dyDescent="0.2">
      <c r="A11" t="s">
        <v>117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0.1121958</v>
      </c>
      <c r="C16" s="1">
        <v>1.53464E-2</v>
      </c>
      <c r="D16" s="1">
        <v>7.31</v>
      </c>
      <c r="E16" s="1">
        <v>0</v>
      </c>
      <c r="F16" s="1">
        <v>8.2113099999999994E-2</v>
      </c>
      <c r="G16" s="1">
        <v>0.1422784</v>
      </c>
    </row>
    <row r="17" spans="1:7" x14ac:dyDescent="0.2">
      <c r="A17" t="s">
        <v>21</v>
      </c>
      <c r="B17" s="1">
        <v>1.20345E-2</v>
      </c>
      <c r="C17" s="1">
        <v>3.212E-4</v>
      </c>
      <c r="D17" s="1">
        <v>37.47</v>
      </c>
      <c r="E17" s="1">
        <v>0</v>
      </c>
      <c r="F17" s="1">
        <v>1.1404900000000001E-2</v>
      </c>
      <c r="G17" s="1">
        <v>1.2664099999999999E-2</v>
      </c>
    </row>
    <row r="18" spans="1:7" x14ac:dyDescent="0.2">
      <c r="A18" t="s">
        <v>22</v>
      </c>
      <c r="B18" s="1">
        <v>1.6906500000000001E-2</v>
      </c>
      <c r="C18" s="1">
        <v>3.2830000000000001E-4</v>
      </c>
      <c r="D18" s="1">
        <v>51.5</v>
      </c>
      <c r="E18" s="1">
        <v>0</v>
      </c>
      <c r="F18" s="1">
        <v>1.6263E-2</v>
      </c>
      <c r="G18" s="1">
        <v>1.755E-2</v>
      </c>
    </row>
    <row r="19" spans="1:7" x14ac:dyDescent="0.2">
      <c r="A19" t="s">
        <v>23</v>
      </c>
      <c r="B19" s="1">
        <v>0.215118</v>
      </c>
      <c r="C19" s="1">
        <v>7.7121000000000004E-3</v>
      </c>
      <c r="D19" s="1">
        <v>27.89</v>
      </c>
      <c r="E19" s="1">
        <v>0</v>
      </c>
      <c r="F19" s="1">
        <v>0.20000029999999999</v>
      </c>
      <c r="G19" s="1">
        <v>0.23023560000000001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118</v>
      </c>
    </row>
    <row r="27" spans="1:7" x14ac:dyDescent="0.2">
      <c r="A27" t="s">
        <v>44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9F0D-33E1-D24A-8C98-D9783052512F}">
  <dimension ref="A1:G29"/>
  <sheetViews>
    <sheetView topLeftCell="A12" workbookViewId="0">
      <selection activeCell="B16" sqref="B16:G19"/>
    </sheetView>
  </sheetViews>
  <sheetFormatPr baseColWidth="10" defaultRowHeight="16" x14ac:dyDescent="0.2"/>
  <sheetData>
    <row r="1" spans="1:7" x14ac:dyDescent="0.2">
      <c r="A1" t="s">
        <v>130</v>
      </c>
    </row>
    <row r="2" spans="1:7" x14ac:dyDescent="0.2">
      <c r="A2" t="s">
        <v>129</v>
      </c>
    </row>
    <row r="3" spans="1:7" x14ac:dyDescent="0.2">
      <c r="A3" t="s">
        <v>121</v>
      </c>
    </row>
    <row r="4" spans="1:7" x14ac:dyDescent="0.2">
      <c r="A4" t="s">
        <v>122</v>
      </c>
    </row>
    <row r="5" spans="1:7" x14ac:dyDescent="0.2">
      <c r="A5" t="s">
        <v>2</v>
      </c>
    </row>
    <row r="6" spans="1:7" x14ac:dyDescent="0.2">
      <c r="A6" t="s">
        <v>123</v>
      </c>
    </row>
    <row r="7" spans="1:7" x14ac:dyDescent="0.2">
      <c r="A7" t="s">
        <v>124</v>
      </c>
    </row>
    <row r="8" spans="1:7" x14ac:dyDescent="0.2">
      <c r="A8" t="s">
        <v>125</v>
      </c>
    </row>
    <row r="9" spans="1:7" x14ac:dyDescent="0.2">
      <c r="A9" t="s">
        <v>126</v>
      </c>
    </row>
    <row r="11" spans="1:7" x14ac:dyDescent="0.2">
      <c r="A11" t="s">
        <v>127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0.13481380000000001</v>
      </c>
      <c r="C16" s="1">
        <v>1.53686E-2</v>
      </c>
      <c r="D16" s="1">
        <v>8.77</v>
      </c>
      <c r="E16" s="1">
        <v>0</v>
      </c>
      <c r="F16" s="1">
        <v>0.10469059999999999</v>
      </c>
      <c r="G16" s="1">
        <v>0.164937</v>
      </c>
    </row>
    <row r="17" spans="1:7" x14ac:dyDescent="0.2">
      <c r="A17" t="s">
        <v>21</v>
      </c>
      <c r="B17" s="1">
        <v>4.3723100000000001E-2</v>
      </c>
      <c r="C17" s="1">
        <v>3.9510000000000001E-4</v>
      </c>
      <c r="D17" s="1">
        <v>110.65</v>
      </c>
      <c r="E17" s="1">
        <v>0</v>
      </c>
      <c r="F17" s="1">
        <v>4.2948600000000003E-2</v>
      </c>
      <c r="G17" s="1">
        <v>4.4497599999999998E-2</v>
      </c>
    </row>
    <row r="18" spans="1:7" x14ac:dyDescent="0.2">
      <c r="A18" t="s">
        <v>22</v>
      </c>
      <c r="B18" s="1">
        <v>4.0006300000000002E-2</v>
      </c>
      <c r="C18" s="1">
        <v>3.3540000000000002E-4</v>
      </c>
      <c r="D18" s="1">
        <v>119.26</v>
      </c>
      <c r="E18" s="1">
        <v>0</v>
      </c>
      <c r="F18" s="1">
        <v>3.9348800000000003E-2</v>
      </c>
      <c r="G18" s="1">
        <v>4.0663699999999997E-2</v>
      </c>
    </row>
    <row r="19" spans="1:7" x14ac:dyDescent="0.2">
      <c r="A19" t="s">
        <v>23</v>
      </c>
      <c r="B19" s="1">
        <v>-0.5143953</v>
      </c>
      <c r="C19" s="1">
        <v>8.3770000000000008E-3</v>
      </c>
      <c r="D19" s="1">
        <v>-61.41</v>
      </c>
      <c r="E19" s="1">
        <v>0</v>
      </c>
      <c r="F19" s="1">
        <v>-0.53081460000000003</v>
      </c>
      <c r="G19" s="1">
        <v>-0.49797609999999998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128</v>
      </c>
    </row>
    <row r="27" spans="1:7" x14ac:dyDescent="0.2">
      <c r="A27" t="s">
        <v>61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5F0E-54CA-3F46-ACA4-2097604C0B85}">
  <dimension ref="A1:G29"/>
  <sheetViews>
    <sheetView workbookViewId="0">
      <selection activeCell="B19" sqref="B16:G19"/>
    </sheetView>
  </sheetViews>
  <sheetFormatPr baseColWidth="10" defaultRowHeight="16" x14ac:dyDescent="0.2"/>
  <sheetData>
    <row r="1" spans="1:7" x14ac:dyDescent="0.2">
      <c r="A1" t="s">
        <v>140</v>
      </c>
    </row>
    <row r="2" spans="1:7" x14ac:dyDescent="0.2">
      <c r="A2" s="3" t="s">
        <v>139</v>
      </c>
    </row>
    <row r="3" spans="1:7" x14ac:dyDescent="0.2">
      <c r="A3" t="s">
        <v>131</v>
      </c>
    </row>
    <row r="4" spans="1:7" x14ac:dyDescent="0.2">
      <c r="A4" t="s">
        <v>132</v>
      </c>
    </row>
    <row r="5" spans="1:7" x14ac:dyDescent="0.2">
      <c r="A5" t="s">
        <v>2</v>
      </c>
    </row>
    <row r="6" spans="1:7" x14ac:dyDescent="0.2">
      <c r="A6" t="s">
        <v>133</v>
      </c>
    </row>
    <row r="7" spans="1:7" x14ac:dyDescent="0.2">
      <c r="A7" t="s">
        <v>134</v>
      </c>
    </row>
    <row r="8" spans="1:7" x14ac:dyDescent="0.2">
      <c r="A8" t="s">
        <v>135</v>
      </c>
    </row>
    <row r="9" spans="1:7" x14ac:dyDescent="0.2">
      <c r="A9" t="s">
        <v>136</v>
      </c>
    </row>
    <row r="11" spans="1:7" x14ac:dyDescent="0.2">
      <c r="A11" t="s">
        <v>137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0.11595759999999999</v>
      </c>
      <c r="C16" s="1">
        <v>1.17228E-2</v>
      </c>
      <c r="D16" s="1">
        <v>9.89</v>
      </c>
      <c r="E16" s="1">
        <v>0</v>
      </c>
      <c r="F16" s="1">
        <v>9.2980300000000002E-2</v>
      </c>
      <c r="G16" s="1">
        <v>0.1389349</v>
      </c>
    </row>
    <row r="17" spans="1:7" x14ac:dyDescent="0.2">
      <c r="A17" t="s">
        <v>21</v>
      </c>
      <c r="B17" s="1">
        <v>-3.2498000000000002E-3</v>
      </c>
      <c r="C17" s="1">
        <v>2.04E-4</v>
      </c>
      <c r="D17" s="1">
        <v>-15.93</v>
      </c>
      <c r="E17" s="1">
        <v>0</v>
      </c>
      <c r="F17" s="1">
        <v>-3.6497000000000001E-3</v>
      </c>
      <c r="G17" s="1">
        <v>-2.8498999999999998E-3</v>
      </c>
    </row>
    <row r="18" spans="1:7" x14ac:dyDescent="0.2">
      <c r="A18" t="s">
        <v>22</v>
      </c>
      <c r="B18" s="1">
        <v>7.7799999999999994E-5</v>
      </c>
      <c r="C18" s="1">
        <v>2.0890000000000001E-4</v>
      </c>
      <c r="D18" s="1">
        <v>0.37</v>
      </c>
      <c r="E18" s="1">
        <v>0.70899999999999996</v>
      </c>
      <c r="F18" s="1">
        <v>-3.3169999999999999E-4</v>
      </c>
      <c r="G18" s="1">
        <v>4.8730000000000003E-4</v>
      </c>
    </row>
    <row r="19" spans="1:7" x14ac:dyDescent="0.2">
      <c r="A19" t="s">
        <v>23</v>
      </c>
      <c r="B19" s="1">
        <v>0.25625540000000002</v>
      </c>
      <c r="C19" s="1">
        <v>4.2135000000000002E-3</v>
      </c>
      <c r="D19" s="1">
        <v>60.82</v>
      </c>
      <c r="E19" s="1">
        <v>0</v>
      </c>
      <c r="F19" s="1">
        <v>0.24799679999999999</v>
      </c>
      <c r="G19" s="1">
        <v>0.26451400000000003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138</v>
      </c>
    </row>
    <row r="27" spans="1:7" x14ac:dyDescent="0.2">
      <c r="A27" t="s">
        <v>73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E47E-3C35-EA45-82C3-17F3A55B36EA}">
  <dimension ref="A1:G37"/>
  <sheetViews>
    <sheetView workbookViewId="0">
      <selection activeCell="B16" sqref="B16"/>
    </sheetView>
  </sheetViews>
  <sheetFormatPr baseColWidth="10" defaultRowHeight="16" x14ac:dyDescent="0.2"/>
  <sheetData>
    <row r="1" spans="1:7" x14ac:dyDescent="0.2">
      <c r="A1" t="s">
        <v>151</v>
      </c>
    </row>
    <row r="2" spans="1:7" x14ac:dyDescent="0.2">
      <c r="A2" s="3" t="s">
        <v>150</v>
      </c>
    </row>
    <row r="3" spans="1:7" x14ac:dyDescent="0.2">
      <c r="A3" t="s">
        <v>141</v>
      </c>
    </row>
    <row r="4" spans="1:7" x14ac:dyDescent="0.2">
      <c r="A4" t="s">
        <v>142</v>
      </c>
    </row>
    <row r="5" spans="1:7" x14ac:dyDescent="0.2">
      <c r="A5" t="s">
        <v>2</v>
      </c>
    </row>
    <row r="6" spans="1:7" x14ac:dyDescent="0.2">
      <c r="A6" t="s">
        <v>143</v>
      </c>
    </row>
    <row r="7" spans="1:7" x14ac:dyDescent="0.2">
      <c r="A7" t="s">
        <v>144</v>
      </c>
    </row>
    <row r="8" spans="1:7" x14ac:dyDescent="0.2">
      <c r="A8" t="s">
        <v>145</v>
      </c>
    </row>
    <row r="9" spans="1:7" x14ac:dyDescent="0.2">
      <c r="A9" t="s">
        <v>146</v>
      </c>
    </row>
    <row r="11" spans="1:7" x14ac:dyDescent="0.2">
      <c r="A11" t="s">
        <v>147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0.1100339</v>
      </c>
      <c r="C16" s="1">
        <v>1.15885E-2</v>
      </c>
      <c r="D16" s="1">
        <v>9.5</v>
      </c>
      <c r="E16" s="1">
        <v>0</v>
      </c>
      <c r="F16" s="1">
        <v>8.7319900000000006E-2</v>
      </c>
      <c r="G16" s="1">
        <v>0.1327479</v>
      </c>
    </row>
    <row r="17" spans="1:7" x14ac:dyDescent="0.2">
      <c r="A17" t="s">
        <v>45</v>
      </c>
      <c r="B17" s="1">
        <v>-4.0924999999999998E-3</v>
      </c>
      <c r="C17" s="1">
        <v>3.8630000000000001E-3</v>
      </c>
      <c r="D17" s="1">
        <v>-1.06</v>
      </c>
      <c r="E17" s="1">
        <v>0.28899999999999998</v>
      </c>
      <c r="F17" s="1">
        <v>-1.16642E-2</v>
      </c>
      <c r="G17" s="1">
        <v>3.4792E-3</v>
      </c>
    </row>
    <row r="18" spans="1:7" x14ac:dyDescent="0.2">
      <c r="A18" s="2" t="s">
        <v>46</v>
      </c>
      <c r="B18" s="1">
        <v>4.6293000000000003E-3</v>
      </c>
      <c r="C18" s="1">
        <v>5.8726000000000004E-3</v>
      </c>
      <c r="D18" s="1">
        <v>0.79</v>
      </c>
      <c r="E18" s="1">
        <v>0.43099999999999999</v>
      </c>
      <c r="F18" s="1">
        <v>-6.8811999999999996E-3</v>
      </c>
      <c r="G18" s="1">
        <v>1.6139799999999999E-2</v>
      </c>
    </row>
    <row r="19" spans="1:7" x14ac:dyDescent="0.2">
      <c r="A19" s="2" t="s">
        <v>47</v>
      </c>
      <c r="B19" s="1">
        <v>2.5525000000000001E-3</v>
      </c>
      <c r="C19" s="1">
        <v>8.0412999999999995E-3</v>
      </c>
      <c r="D19" s="1">
        <v>0.32</v>
      </c>
      <c r="E19" s="1">
        <v>0.751</v>
      </c>
      <c r="F19" s="1">
        <v>-1.32088E-2</v>
      </c>
      <c r="G19" s="1">
        <v>1.8313800000000002E-2</v>
      </c>
    </row>
    <row r="20" spans="1:7" x14ac:dyDescent="0.2">
      <c r="A20" s="2" t="s">
        <v>48</v>
      </c>
      <c r="B20" s="1">
        <v>5.2119000000000002E-3</v>
      </c>
      <c r="C20" s="1">
        <v>8.2305999999999994E-3</v>
      </c>
      <c r="D20" s="1">
        <v>0.63</v>
      </c>
      <c r="E20" s="1">
        <v>0.52700000000000002</v>
      </c>
      <c r="F20" s="1">
        <v>-1.09205E-2</v>
      </c>
      <c r="G20" s="1">
        <v>2.1344200000000001E-2</v>
      </c>
    </row>
    <row r="21" spans="1:7" x14ac:dyDescent="0.2">
      <c r="A21" s="2" t="s">
        <v>49</v>
      </c>
      <c r="B21" s="1">
        <v>1.5813799999999999E-2</v>
      </c>
      <c r="C21" s="1">
        <v>8.3409000000000001E-3</v>
      </c>
      <c r="D21" s="1">
        <v>1.9</v>
      </c>
      <c r="E21" s="1">
        <v>5.8000000000000003E-2</v>
      </c>
      <c r="F21" s="1">
        <v>-5.3470000000000004E-4</v>
      </c>
      <c r="G21" s="1">
        <v>3.2162299999999998E-2</v>
      </c>
    </row>
    <row r="22" spans="1:7" x14ac:dyDescent="0.2">
      <c r="A22" s="2" t="s">
        <v>50</v>
      </c>
      <c r="B22" s="1">
        <v>2.6295700000000002E-2</v>
      </c>
      <c r="C22" s="1">
        <v>7.5732000000000004E-3</v>
      </c>
      <c r="D22" s="1">
        <v>3.47</v>
      </c>
      <c r="E22" s="1">
        <v>1E-3</v>
      </c>
      <c r="F22" s="1">
        <v>1.14518E-2</v>
      </c>
      <c r="G22" s="1">
        <v>4.1139500000000002E-2</v>
      </c>
    </row>
    <row r="23" spans="1:7" x14ac:dyDescent="0.2">
      <c r="A23" s="2" t="s">
        <v>51</v>
      </c>
      <c r="B23" s="1">
        <v>2.4317999999999999E-2</v>
      </c>
      <c r="C23" s="1">
        <v>5.2255000000000001E-3</v>
      </c>
      <c r="D23" s="1">
        <v>4.6500000000000004</v>
      </c>
      <c r="E23" s="1">
        <v>0</v>
      </c>
      <c r="F23" s="1">
        <v>1.4075799999999999E-2</v>
      </c>
      <c r="G23" s="1">
        <v>3.4560199999999999E-2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1.8714999999999999E-2</v>
      </c>
      <c r="C25" s="1">
        <v>2.5510000000000002E-4</v>
      </c>
      <c r="D25" s="1">
        <v>73.38</v>
      </c>
      <c r="E25" s="1">
        <v>0</v>
      </c>
      <c r="F25" s="1">
        <v>1.8214999999999999E-2</v>
      </c>
      <c r="G25" s="1">
        <v>1.92149E-2</v>
      </c>
    </row>
    <row r="26" spans="1:7" x14ac:dyDescent="0.2">
      <c r="A26" t="s">
        <v>22</v>
      </c>
      <c r="B26" s="1">
        <v>2.3206500000000001E-2</v>
      </c>
      <c r="C26" s="1">
        <v>2.6380000000000002E-4</v>
      </c>
      <c r="D26" s="1">
        <v>87.96</v>
      </c>
      <c r="E26" s="1">
        <v>0</v>
      </c>
      <c r="F26" s="1">
        <v>2.2689399999999998E-2</v>
      </c>
      <c r="G26" s="1">
        <v>2.3723600000000001E-2</v>
      </c>
    </row>
    <row r="27" spans="1:7" x14ac:dyDescent="0.2">
      <c r="A27" t="s">
        <v>23</v>
      </c>
      <c r="B27" s="1">
        <v>-5.9966400000000003E-2</v>
      </c>
      <c r="C27" s="1">
        <v>5.0302000000000003E-3</v>
      </c>
      <c r="D27" s="1">
        <v>-11.92</v>
      </c>
      <c r="E27" s="1">
        <v>0</v>
      </c>
      <c r="F27" s="1">
        <v>-6.9825799999999993E-2</v>
      </c>
      <c r="G27" s="1">
        <v>-5.0106999999999999E-2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148</v>
      </c>
    </row>
    <row r="35" spans="1:1" x14ac:dyDescent="0.2">
      <c r="A35" t="s">
        <v>149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60A9-9F89-6B4E-94FF-A33CC49AB623}">
  <dimension ref="A1:G37"/>
  <sheetViews>
    <sheetView tabSelected="1"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160</v>
      </c>
    </row>
    <row r="2" spans="1:7" x14ac:dyDescent="0.2">
      <c r="A2" s="3" t="s">
        <v>159</v>
      </c>
    </row>
    <row r="3" spans="1:7" x14ac:dyDescent="0.2">
      <c r="A3" t="s">
        <v>152</v>
      </c>
    </row>
    <row r="4" spans="1:7" x14ac:dyDescent="0.2">
      <c r="A4" t="s">
        <v>153</v>
      </c>
    </row>
    <row r="5" spans="1:7" x14ac:dyDescent="0.2">
      <c r="A5" t="s">
        <v>2</v>
      </c>
    </row>
    <row r="6" spans="1:7" x14ac:dyDescent="0.2">
      <c r="A6" t="s">
        <v>154</v>
      </c>
    </row>
    <row r="7" spans="1:7" x14ac:dyDescent="0.2">
      <c r="A7" t="s">
        <v>155</v>
      </c>
    </row>
    <row r="8" spans="1:7" x14ac:dyDescent="0.2">
      <c r="A8" t="s">
        <v>156</v>
      </c>
    </row>
    <row r="9" spans="1:7" x14ac:dyDescent="0.2">
      <c r="A9" t="s">
        <v>157</v>
      </c>
    </row>
    <row r="11" spans="1:7" x14ac:dyDescent="0.2">
      <c r="A11" t="s">
        <v>71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0.11097129999999999</v>
      </c>
      <c r="C16" s="1">
        <v>1.1602100000000001E-2</v>
      </c>
      <c r="D16" s="1">
        <v>9.56</v>
      </c>
      <c r="E16" s="1">
        <v>0</v>
      </c>
      <c r="F16" s="1">
        <v>8.8230699999999995E-2</v>
      </c>
      <c r="G16" s="1">
        <v>0.133712</v>
      </c>
    </row>
    <row r="17" spans="1:7" x14ac:dyDescent="0.2">
      <c r="A17" t="s">
        <v>45</v>
      </c>
      <c r="B17" s="1">
        <v>-8.0403000000000002E-3</v>
      </c>
      <c r="C17" s="1">
        <v>3.6070999999999998E-3</v>
      </c>
      <c r="D17" s="1">
        <v>-2.23</v>
      </c>
      <c r="E17" s="1">
        <v>2.5999999999999999E-2</v>
      </c>
      <c r="F17" s="1">
        <v>-1.51103E-2</v>
      </c>
      <c r="G17" s="1">
        <v>-9.703E-4</v>
      </c>
    </row>
    <row r="18" spans="1:7" x14ac:dyDescent="0.2">
      <c r="A18" s="2" t="s">
        <v>46</v>
      </c>
      <c r="B18" s="1">
        <v>-1.7919999999999999E-4</v>
      </c>
      <c r="C18" s="1">
        <v>5.6232000000000001E-3</v>
      </c>
      <c r="D18" s="1">
        <v>-0.03</v>
      </c>
      <c r="E18" s="1">
        <v>0.97499999999999998</v>
      </c>
      <c r="F18" s="1">
        <v>-1.12009E-2</v>
      </c>
      <c r="G18" s="1">
        <v>1.08424E-2</v>
      </c>
    </row>
    <row r="19" spans="1:7" x14ac:dyDescent="0.2">
      <c r="A19" s="2" t="s">
        <v>47</v>
      </c>
      <c r="B19" s="1">
        <v>1.01429E-2</v>
      </c>
      <c r="C19" s="1">
        <v>7.6314E-3</v>
      </c>
      <c r="D19" s="1">
        <v>1.33</v>
      </c>
      <c r="E19" s="1">
        <v>0.184</v>
      </c>
      <c r="F19" s="1">
        <v>-4.8149000000000004E-3</v>
      </c>
      <c r="G19" s="1">
        <v>2.51007E-2</v>
      </c>
    </row>
    <row r="20" spans="1:7" x14ac:dyDescent="0.2">
      <c r="A20" s="2" t="s">
        <v>48</v>
      </c>
      <c r="B20" s="1">
        <v>7.2772000000000002E-3</v>
      </c>
      <c r="C20" s="1">
        <v>7.5745999999999999E-3</v>
      </c>
      <c r="D20" s="1">
        <v>0.96</v>
      </c>
      <c r="E20" s="1">
        <v>0.33700000000000002</v>
      </c>
      <c r="F20" s="1">
        <v>-7.5694000000000004E-3</v>
      </c>
      <c r="G20" s="1">
        <v>2.2123799999999999E-2</v>
      </c>
    </row>
    <row r="21" spans="1:7" x14ac:dyDescent="0.2">
      <c r="A21" s="2" t="s">
        <v>49</v>
      </c>
      <c r="B21" s="1">
        <v>9.2473999999999994E-3</v>
      </c>
      <c r="C21" s="1">
        <v>7.5801000000000002E-3</v>
      </c>
      <c r="D21" s="1">
        <v>1.22</v>
      </c>
      <c r="E21" s="1">
        <v>0.222</v>
      </c>
      <c r="F21" s="1">
        <v>-5.6100000000000004E-3</v>
      </c>
      <c r="G21" s="1">
        <v>2.41047E-2</v>
      </c>
    </row>
    <row r="22" spans="1:7" x14ac:dyDescent="0.2">
      <c r="A22" s="2" t="s">
        <v>50</v>
      </c>
      <c r="B22" s="1">
        <v>1.8899200000000001E-2</v>
      </c>
      <c r="C22" s="1">
        <v>7.0403000000000002E-3</v>
      </c>
      <c r="D22" s="1">
        <v>2.68</v>
      </c>
      <c r="E22" s="1">
        <v>7.0000000000000001E-3</v>
      </c>
      <c r="F22" s="1">
        <v>5.1000000000000004E-3</v>
      </c>
      <c r="G22" s="1">
        <v>3.2698499999999998E-2</v>
      </c>
    </row>
    <row r="23" spans="1:7" x14ac:dyDescent="0.2">
      <c r="A23" s="2" t="s">
        <v>51</v>
      </c>
      <c r="B23" s="1">
        <v>2.00404E-2</v>
      </c>
      <c r="C23" s="1">
        <v>4.8332999999999996E-3</v>
      </c>
      <c r="D23" s="1">
        <v>4.1500000000000004</v>
      </c>
      <c r="E23" s="1">
        <v>0</v>
      </c>
      <c r="F23" s="1">
        <v>1.0567E-2</v>
      </c>
      <c r="G23" s="1">
        <v>2.95138E-2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2.6333599999999999E-2</v>
      </c>
      <c r="C25" s="1">
        <v>3.458E-4</v>
      </c>
      <c r="D25" s="1">
        <v>76.16</v>
      </c>
      <c r="E25" s="1">
        <v>0</v>
      </c>
      <c r="F25" s="1">
        <v>2.5655899999999999E-2</v>
      </c>
      <c r="G25" s="1">
        <v>2.7011299999999999E-2</v>
      </c>
    </row>
    <row r="26" spans="1:7" x14ac:dyDescent="0.2">
      <c r="A26" t="s">
        <v>22</v>
      </c>
      <c r="B26" s="1">
        <v>3.01687E-2</v>
      </c>
      <c r="C26" s="1">
        <v>3.479E-4</v>
      </c>
      <c r="D26" s="1">
        <v>86.71</v>
      </c>
      <c r="E26" s="1">
        <v>0</v>
      </c>
      <c r="F26" s="1">
        <v>2.9486700000000001E-2</v>
      </c>
      <c r="G26" s="1">
        <v>3.0850700000000002E-2</v>
      </c>
    </row>
    <row r="27" spans="1:7" x14ac:dyDescent="0.2">
      <c r="A27" t="s">
        <v>23</v>
      </c>
      <c r="B27" s="1">
        <v>-0.1364216</v>
      </c>
      <c r="C27" s="1">
        <v>6.0968000000000003E-3</v>
      </c>
      <c r="D27" s="1">
        <v>-22.38</v>
      </c>
      <c r="E27" s="1">
        <v>0</v>
      </c>
      <c r="F27" s="1">
        <v>-0.14837159999999999</v>
      </c>
      <c r="G27" s="1">
        <v>-0.1244716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158</v>
      </c>
    </row>
    <row r="35" spans="1:1" x14ac:dyDescent="0.2">
      <c r="A35" t="s">
        <v>149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78BF-46ED-9A49-8C92-B7A8074D6CF0}">
  <dimension ref="A1:G37"/>
  <sheetViews>
    <sheetView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171</v>
      </c>
    </row>
    <row r="2" spans="1:7" x14ac:dyDescent="0.2">
      <c r="A2" t="s">
        <v>170</v>
      </c>
    </row>
    <row r="3" spans="1:7" x14ac:dyDescent="0.2">
      <c r="A3" t="s">
        <v>161</v>
      </c>
    </row>
    <row r="4" spans="1:7" x14ac:dyDescent="0.2">
      <c r="A4" t="s">
        <v>162</v>
      </c>
    </row>
    <row r="5" spans="1:7" x14ac:dyDescent="0.2">
      <c r="A5" t="s">
        <v>2</v>
      </c>
    </row>
    <row r="6" spans="1:7" x14ac:dyDescent="0.2">
      <c r="A6" t="s">
        <v>163</v>
      </c>
    </row>
    <row r="7" spans="1:7" x14ac:dyDescent="0.2">
      <c r="A7" t="s">
        <v>164</v>
      </c>
    </row>
    <row r="8" spans="1:7" x14ac:dyDescent="0.2">
      <c r="A8" t="s">
        <v>165</v>
      </c>
    </row>
    <row r="9" spans="1:7" x14ac:dyDescent="0.2">
      <c r="A9" t="s">
        <v>166</v>
      </c>
    </row>
    <row r="11" spans="1:7" x14ac:dyDescent="0.2">
      <c r="A11" t="s">
        <v>167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0.1158575</v>
      </c>
      <c r="C16" s="1">
        <v>1.30656E-2</v>
      </c>
      <c r="D16" s="1">
        <v>8.8699999999999992</v>
      </c>
      <c r="E16" s="1">
        <v>0</v>
      </c>
      <c r="F16" s="1">
        <v>9.0248300000000004E-2</v>
      </c>
      <c r="G16" s="1">
        <v>0.1414667</v>
      </c>
    </row>
    <row r="17" spans="1:7" x14ac:dyDescent="0.2">
      <c r="A17" t="s">
        <v>45</v>
      </c>
      <c r="B17" s="1">
        <v>-7.5494000000000004E-3</v>
      </c>
      <c r="C17" s="1">
        <v>4.2104000000000004E-3</v>
      </c>
      <c r="D17" s="1">
        <v>-1.79</v>
      </c>
      <c r="E17" s="1">
        <v>7.2999999999999995E-2</v>
      </c>
      <c r="F17" s="1">
        <v>-1.5801900000000001E-2</v>
      </c>
      <c r="G17" s="1">
        <v>7.0310000000000001E-4</v>
      </c>
    </row>
    <row r="18" spans="1:7" x14ac:dyDescent="0.2">
      <c r="A18" s="2" t="s">
        <v>46</v>
      </c>
      <c r="B18" s="1">
        <v>2.5201999999999998E-3</v>
      </c>
      <c r="C18" s="1">
        <v>6.3479000000000001E-3</v>
      </c>
      <c r="D18" s="1">
        <v>0.4</v>
      </c>
      <c r="E18" s="1">
        <v>0.69099999999999995</v>
      </c>
      <c r="F18" s="1">
        <v>-9.9219000000000009E-3</v>
      </c>
      <c r="G18" s="1">
        <v>1.4962400000000001E-2</v>
      </c>
    </row>
    <row r="19" spans="1:7" x14ac:dyDescent="0.2">
      <c r="A19" s="2" t="s">
        <v>47</v>
      </c>
      <c r="B19" s="1">
        <v>3.7285999999999999E-3</v>
      </c>
      <c r="C19" s="1">
        <v>8.5120000000000005E-3</v>
      </c>
      <c r="D19" s="1">
        <v>0.44</v>
      </c>
      <c r="E19" s="1">
        <v>0.66100000000000003</v>
      </c>
      <c r="F19" s="1">
        <v>-1.2955299999999999E-2</v>
      </c>
      <c r="G19" s="1">
        <v>2.04125E-2</v>
      </c>
    </row>
    <row r="20" spans="1:7" x14ac:dyDescent="0.2">
      <c r="A20" s="2" t="s">
        <v>48</v>
      </c>
      <c r="B20" s="1">
        <v>2.8630000000000002E-4</v>
      </c>
      <c r="C20" s="1">
        <v>8.6431000000000008E-3</v>
      </c>
      <c r="D20" s="1">
        <v>0.03</v>
      </c>
      <c r="E20" s="1">
        <v>0.97399999999999998</v>
      </c>
      <c r="F20" s="1">
        <v>-1.6654499999999999E-2</v>
      </c>
      <c r="G20" s="1">
        <v>1.7227099999999999E-2</v>
      </c>
    </row>
    <row r="21" spans="1:7" x14ac:dyDescent="0.2">
      <c r="A21" s="2" t="s">
        <v>49</v>
      </c>
      <c r="B21" s="1">
        <v>1.19431E-2</v>
      </c>
      <c r="C21" s="1">
        <v>8.7264000000000005E-3</v>
      </c>
      <c r="D21" s="1">
        <v>1.37</v>
      </c>
      <c r="E21" s="1">
        <v>0.17100000000000001</v>
      </c>
      <c r="F21" s="1">
        <v>-5.1609000000000004E-3</v>
      </c>
      <c r="G21" s="1">
        <v>2.9047099999999999E-2</v>
      </c>
    </row>
    <row r="22" spans="1:7" x14ac:dyDescent="0.2">
      <c r="A22" s="2" t="s">
        <v>50</v>
      </c>
      <c r="B22" s="1">
        <v>2.98216E-2</v>
      </c>
      <c r="C22" s="1">
        <v>8.2267999999999994E-3</v>
      </c>
      <c r="D22" s="1">
        <v>3.62</v>
      </c>
      <c r="E22" s="1">
        <v>0</v>
      </c>
      <c r="F22" s="1">
        <v>1.3696699999999999E-2</v>
      </c>
      <c r="G22" s="1">
        <v>4.5946599999999997E-2</v>
      </c>
    </row>
    <row r="23" spans="1:7" x14ac:dyDescent="0.2">
      <c r="A23" s="2" t="s">
        <v>51</v>
      </c>
      <c r="B23" s="1">
        <v>2.7774400000000001E-2</v>
      </c>
      <c r="C23" s="1">
        <v>5.6287999999999998E-3</v>
      </c>
      <c r="D23" s="1">
        <v>4.93</v>
      </c>
      <c r="E23" s="1">
        <v>0</v>
      </c>
      <c r="F23" s="1">
        <v>1.6741700000000002E-2</v>
      </c>
      <c r="G23" s="1">
        <v>3.8807099999999997E-2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1.9262000000000001E-2</v>
      </c>
      <c r="C25" s="1">
        <v>2.833E-4</v>
      </c>
      <c r="D25" s="1">
        <v>67.98</v>
      </c>
      <c r="E25" s="1">
        <v>0</v>
      </c>
      <c r="F25" s="1">
        <v>1.87066E-2</v>
      </c>
      <c r="G25" s="1">
        <v>1.9817399999999999E-2</v>
      </c>
    </row>
    <row r="26" spans="1:7" x14ac:dyDescent="0.2">
      <c r="A26" t="s">
        <v>22</v>
      </c>
      <c r="B26" s="1">
        <v>2.36134E-2</v>
      </c>
      <c r="C26" s="1">
        <v>2.9250000000000001E-4</v>
      </c>
      <c r="D26" s="1">
        <v>80.72</v>
      </c>
      <c r="E26" s="1">
        <v>0</v>
      </c>
      <c r="F26" s="1">
        <v>2.3040000000000001E-2</v>
      </c>
      <c r="G26" s="1">
        <v>2.4186800000000001E-2</v>
      </c>
    </row>
    <row r="27" spans="1:7" x14ac:dyDescent="0.2">
      <c r="A27" t="s">
        <v>23</v>
      </c>
      <c r="B27" s="1">
        <v>-7.8601099999999993E-2</v>
      </c>
      <c r="C27" s="1">
        <v>5.5995000000000003E-3</v>
      </c>
      <c r="D27" s="1">
        <v>-14.04</v>
      </c>
      <c r="E27" s="1">
        <v>0</v>
      </c>
      <c r="F27" s="1">
        <v>-8.95764E-2</v>
      </c>
      <c r="G27" s="1">
        <v>-6.7625900000000003E-2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168</v>
      </c>
    </row>
    <row r="35" spans="1:1" x14ac:dyDescent="0.2">
      <c r="A35" t="s">
        <v>169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C0C9-0844-EF4A-8CBD-65C62D6182DA}">
  <dimension ref="A1:G37"/>
  <sheetViews>
    <sheetView workbookViewId="0">
      <selection activeCell="A27" sqref="A16:A27"/>
    </sheetView>
  </sheetViews>
  <sheetFormatPr baseColWidth="10" defaultRowHeight="16" x14ac:dyDescent="0.2"/>
  <sheetData>
    <row r="1" spans="1:7" x14ac:dyDescent="0.2">
      <c r="A1" t="s">
        <v>180</v>
      </c>
    </row>
    <row r="2" spans="1:7" x14ac:dyDescent="0.2">
      <c r="A2" s="3" t="s">
        <v>179</v>
      </c>
    </row>
    <row r="3" spans="1:7" x14ac:dyDescent="0.2">
      <c r="A3" t="s">
        <v>172</v>
      </c>
    </row>
    <row r="4" spans="1:7" x14ac:dyDescent="0.2">
      <c r="A4" t="s">
        <v>173</v>
      </c>
    </row>
    <row r="5" spans="1:7" x14ac:dyDescent="0.2">
      <c r="A5" t="s">
        <v>2</v>
      </c>
    </row>
    <row r="6" spans="1:7" x14ac:dyDescent="0.2">
      <c r="A6" t="s">
        <v>174</v>
      </c>
    </row>
    <row r="7" spans="1:7" x14ac:dyDescent="0.2">
      <c r="A7" t="s">
        <v>175</v>
      </c>
    </row>
    <row r="8" spans="1:7" x14ac:dyDescent="0.2">
      <c r="A8" t="s">
        <v>176</v>
      </c>
    </row>
    <row r="9" spans="1:7" x14ac:dyDescent="0.2">
      <c r="A9" t="s">
        <v>177</v>
      </c>
    </row>
    <row r="11" spans="1:7" x14ac:dyDescent="0.2">
      <c r="A11" t="s">
        <v>178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0.10528120000000001</v>
      </c>
      <c r="C16" s="1">
        <v>1.18382E-2</v>
      </c>
      <c r="D16" s="1">
        <v>8.89</v>
      </c>
      <c r="E16" s="1">
        <v>0</v>
      </c>
      <c r="F16" s="1">
        <v>8.2077800000000006E-2</v>
      </c>
      <c r="G16" s="1">
        <v>0.12848470000000001</v>
      </c>
    </row>
    <row r="17" spans="1:7" x14ac:dyDescent="0.2">
      <c r="A17" t="s">
        <v>45</v>
      </c>
      <c r="B17" s="1">
        <v>-5.0990999999999996E-3</v>
      </c>
      <c r="C17" s="1">
        <v>3.7460000000000002E-3</v>
      </c>
      <c r="D17" s="1">
        <v>-1.36</v>
      </c>
      <c r="E17" s="1">
        <v>0.17299999999999999</v>
      </c>
      <c r="F17" s="1">
        <v>-1.24414E-2</v>
      </c>
      <c r="G17" s="1">
        <v>2.2431999999999999E-3</v>
      </c>
    </row>
    <row r="18" spans="1:7" x14ac:dyDescent="0.2">
      <c r="A18" s="2" t="s">
        <v>46</v>
      </c>
      <c r="B18" s="1">
        <v>5.6680000000000003E-3</v>
      </c>
      <c r="C18" s="1">
        <v>5.7860000000000003E-3</v>
      </c>
      <c r="D18" s="1">
        <v>0.98</v>
      </c>
      <c r="E18" s="1">
        <v>0.32700000000000001</v>
      </c>
      <c r="F18" s="1">
        <v>-5.6730000000000001E-3</v>
      </c>
      <c r="G18" s="1">
        <v>1.70089E-2</v>
      </c>
    </row>
    <row r="19" spans="1:7" x14ac:dyDescent="0.2">
      <c r="A19" s="2" t="s">
        <v>47</v>
      </c>
      <c r="B19" s="1">
        <v>7.4317999999999997E-3</v>
      </c>
      <c r="C19" s="1">
        <v>7.8120000000000004E-3</v>
      </c>
      <c r="D19" s="1">
        <v>0.95</v>
      </c>
      <c r="E19" s="1">
        <v>0.34100000000000003</v>
      </c>
      <c r="F19" s="1">
        <v>-7.8800999999999993E-3</v>
      </c>
      <c r="G19" s="1">
        <v>2.2743599999999999E-2</v>
      </c>
    </row>
    <row r="20" spans="1:7" x14ac:dyDescent="0.2">
      <c r="A20" s="2" t="s">
        <v>48</v>
      </c>
      <c r="B20" s="1">
        <v>7.2585999999999996E-3</v>
      </c>
      <c r="C20" s="1">
        <v>7.9792999999999999E-3</v>
      </c>
      <c r="D20" s="1">
        <v>0.91</v>
      </c>
      <c r="E20" s="1">
        <v>0.36299999999999999</v>
      </c>
      <c r="F20" s="1">
        <v>-8.3812000000000001E-3</v>
      </c>
      <c r="G20" s="1">
        <v>2.2898399999999999E-2</v>
      </c>
    </row>
    <row r="21" spans="1:7" x14ac:dyDescent="0.2">
      <c r="A21" s="2" t="s">
        <v>49</v>
      </c>
      <c r="B21" s="1">
        <v>1.5964599999999999E-2</v>
      </c>
      <c r="C21" s="1">
        <v>8.2080999999999994E-3</v>
      </c>
      <c r="D21" s="1">
        <v>1.94</v>
      </c>
      <c r="E21" s="1">
        <v>5.1999999999999998E-2</v>
      </c>
      <c r="F21" s="1">
        <v>-1.236E-4</v>
      </c>
      <c r="G21" s="1">
        <v>3.2052900000000002E-2</v>
      </c>
    </row>
    <row r="22" spans="1:7" x14ac:dyDescent="0.2">
      <c r="A22" s="2" t="s">
        <v>50</v>
      </c>
      <c r="B22" s="1">
        <v>2.5844599999999999E-2</v>
      </c>
      <c r="C22" s="1">
        <v>7.5728000000000002E-3</v>
      </c>
      <c r="D22" s="1">
        <v>3.41</v>
      </c>
      <c r="E22" s="1">
        <v>1E-3</v>
      </c>
      <c r="F22" s="1">
        <v>1.1001500000000001E-2</v>
      </c>
      <c r="G22" s="1">
        <v>4.06877E-2</v>
      </c>
    </row>
    <row r="23" spans="1:7" x14ac:dyDescent="0.2">
      <c r="A23" s="2" t="s">
        <v>51</v>
      </c>
      <c r="B23" s="1">
        <v>2.38809E-2</v>
      </c>
      <c r="C23" s="1">
        <v>5.1225000000000003E-3</v>
      </c>
      <c r="D23" s="1">
        <v>4.66</v>
      </c>
      <c r="E23" s="1">
        <v>0</v>
      </c>
      <c r="F23" s="1">
        <v>1.3840399999999999E-2</v>
      </c>
      <c r="G23" s="1">
        <v>3.3921300000000001E-2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2.0966100000000001E-2</v>
      </c>
      <c r="C25" s="1">
        <v>2.853E-4</v>
      </c>
      <c r="D25" s="1">
        <v>73.5</v>
      </c>
      <c r="E25" s="1">
        <v>0</v>
      </c>
      <c r="F25" s="1">
        <v>2.0407000000000002E-2</v>
      </c>
      <c r="G25" s="1">
        <v>2.1525200000000001E-2</v>
      </c>
    </row>
    <row r="26" spans="1:7" x14ac:dyDescent="0.2">
      <c r="A26" t="s">
        <v>22</v>
      </c>
      <c r="B26" s="1">
        <v>2.5418099999999999E-2</v>
      </c>
      <c r="C26" s="1">
        <v>2.9500000000000001E-4</v>
      </c>
      <c r="D26" s="1">
        <v>86.17</v>
      </c>
      <c r="E26" s="1">
        <v>0</v>
      </c>
      <c r="F26" s="1">
        <v>2.4839900000000002E-2</v>
      </c>
      <c r="G26" s="1">
        <v>2.59963E-2</v>
      </c>
    </row>
    <row r="27" spans="1:7" x14ac:dyDescent="0.2">
      <c r="A27" t="s">
        <v>23</v>
      </c>
      <c r="B27" s="1">
        <v>-7.8715599999999997E-2</v>
      </c>
      <c r="C27" s="1">
        <v>5.4904999999999997E-3</v>
      </c>
      <c r="D27" s="1">
        <v>-14.34</v>
      </c>
      <c r="E27" s="1">
        <v>0</v>
      </c>
      <c r="F27" s="1">
        <v>-8.9477299999999996E-2</v>
      </c>
      <c r="G27" s="1">
        <v>-6.7953899999999998E-2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181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255-9C71-AA4C-A211-660F9FCADFE3}">
  <dimension ref="A1:G37"/>
  <sheetViews>
    <sheetView workbookViewId="0">
      <selection activeCell="A27" sqref="A16:A27"/>
    </sheetView>
  </sheetViews>
  <sheetFormatPr baseColWidth="10" defaultRowHeight="16" x14ac:dyDescent="0.2"/>
  <sheetData>
    <row r="1" spans="1:7" x14ac:dyDescent="0.2">
      <c r="A1" t="s">
        <v>191</v>
      </c>
    </row>
    <row r="2" spans="1:7" x14ac:dyDescent="0.2">
      <c r="A2" s="6" t="s">
        <v>190</v>
      </c>
    </row>
    <row r="3" spans="1:7" x14ac:dyDescent="0.2">
      <c r="A3" t="s">
        <v>182</v>
      </c>
    </row>
    <row r="4" spans="1:7" x14ac:dyDescent="0.2">
      <c r="A4" t="s">
        <v>183</v>
      </c>
    </row>
    <row r="5" spans="1:7" x14ac:dyDescent="0.2">
      <c r="A5" t="s">
        <v>2</v>
      </c>
    </row>
    <row r="6" spans="1:7" x14ac:dyDescent="0.2">
      <c r="A6" t="s">
        <v>184</v>
      </c>
    </row>
    <row r="7" spans="1:7" x14ac:dyDescent="0.2">
      <c r="A7" t="s">
        <v>185</v>
      </c>
    </row>
    <row r="8" spans="1:7" x14ac:dyDescent="0.2">
      <c r="A8" t="s">
        <v>186</v>
      </c>
    </row>
    <row r="9" spans="1:7" x14ac:dyDescent="0.2">
      <c r="A9" t="s">
        <v>187</v>
      </c>
    </row>
    <row r="11" spans="1:7" x14ac:dyDescent="0.2">
      <c r="A11" t="s">
        <v>188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9.6227300000000002E-2</v>
      </c>
      <c r="C16" s="1">
        <v>1.5693800000000001E-2</v>
      </c>
      <c r="D16" s="1">
        <v>6.13</v>
      </c>
      <c r="E16" s="1">
        <v>0</v>
      </c>
      <c r="F16" s="1">
        <v>6.5464900000000006E-2</v>
      </c>
      <c r="G16" s="1">
        <v>0.12698960000000001</v>
      </c>
    </row>
    <row r="17" spans="1:7" x14ac:dyDescent="0.2">
      <c r="A17" t="s">
        <v>45</v>
      </c>
      <c r="B17" s="1">
        <v>-7.0989999999999996E-4</v>
      </c>
      <c r="C17" s="1">
        <v>5.0821E-3</v>
      </c>
      <c r="D17" s="1">
        <v>-0.14000000000000001</v>
      </c>
      <c r="E17" s="1">
        <v>0.88900000000000001</v>
      </c>
      <c r="F17" s="1">
        <v>-1.06716E-2</v>
      </c>
      <c r="G17" s="1">
        <v>9.2517999999999993E-3</v>
      </c>
    </row>
    <row r="18" spans="1:7" x14ac:dyDescent="0.2">
      <c r="A18" s="2" t="s">
        <v>46</v>
      </c>
      <c r="B18" s="1">
        <v>2.9794999999999999E-3</v>
      </c>
      <c r="C18" s="1">
        <v>7.4710000000000002E-3</v>
      </c>
      <c r="D18" s="1">
        <v>0.4</v>
      </c>
      <c r="E18" s="1">
        <v>0.69</v>
      </c>
      <c r="F18" s="1">
        <v>-1.1665E-2</v>
      </c>
      <c r="G18" s="1">
        <v>1.7623900000000001E-2</v>
      </c>
    </row>
    <row r="19" spans="1:7" x14ac:dyDescent="0.2">
      <c r="A19" s="2" t="s">
        <v>47</v>
      </c>
      <c r="B19" s="1">
        <v>8.5657000000000007E-3</v>
      </c>
      <c r="C19" s="1">
        <v>1.0425500000000001E-2</v>
      </c>
      <c r="D19" s="1">
        <v>0.82</v>
      </c>
      <c r="E19" s="1">
        <v>0.41099999999999998</v>
      </c>
      <c r="F19" s="1">
        <v>-1.187E-2</v>
      </c>
      <c r="G19" s="1">
        <v>2.90015E-2</v>
      </c>
    </row>
    <row r="20" spans="1:7" x14ac:dyDescent="0.2">
      <c r="A20" s="2" t="s">
        <v>48</v>
      </c>
      <c r="B20" s="1">
        <v>1.20321E-2</v>
      </c>
      <c r="C20" s="1">
        <v>1.077E-2</v>
      </c>
      <c r="D20" s="1">
        <v>1.1200000000000001</v>
      </c>
      <c r="E20" s="1">
        <v>0.26400000000000001</v>
      </c>
      <c r="F20" s="1">
        <v>-9.0790000000000003E-3</v>
      </c>
      <c r="G20" s="1">
        <v>3.3143100000000002E-2</v>
      </c>
    </row>
    <row r="21" spans="1:7" x14ac:dyDescent="0.2">
      <c r="A21" s="2" t="s">
        <v>49</v>
      </c>
      <c r="B21" s="1">
        <v>1.8737400000000001E-2</v>
      </c>
      <c r="C21" s="1">
        <v>1.1025999999999999E-2</v>
      </c>
      <c r="D21" s="1">
        <v>1.7</v>
      </c>
      <c r="E21" s="1">
        <v>8.8999999999999996E-2</v>
      </c>
      <c r="F21" s="1">
        <v>-2.8754000000000002E-3</v>
      </c>
      <c r="G21" s="1">
        <v>4.0350200000000003E-2</v>
      </c>
    </row>
    <row r="22" spans="1:7" x14ac:dyDescent="0.2">
      <c r="A22" s="2" t="s">
        <v>50</v>
      </c>
      <c r="B22" s="1">
        <v>2.7093599999999999E-2</v>
      </c>
      <c r="C22" s="1">
        <v>9.9133999999999993E-3</v>
      </c>
      <c r="D22" s="1">
        <v>2.73</v>
      </c>
      <c r="E22" s="1">
        <v>6.0000000000000001E-3</v>
      </c>
      <c r="F22" s="1">
        <v>7.6617999999999999E-3</v>
      </c>
      <c r="G22" s="1">
        <v>4.6525499999999997E-2</v>
      </c>
    </row>
    <row r="23" spans="1:7" x14ac:dyDescent="0.2">
      <c r="A23" s="2" t="s">
        <v>51</v>
      </c>
      <c r="B23" s="1">
        <v>2.3295699999999999E-2</v>
      </c>
      <c r="C23" s="1">
        <v>6.5399999999999998E-3</v>
      </c>
      <c r="D23" s="1">
        <v>3.56</v>
      </c>
      <c r="E23" s="1">
        <v>0</v>
      </c>
      <c r="F23" s="1">
        <v>1.04762E-2</v>
      </c>
      <c r="G23" s="1">
        <v>3.6115300000000003E-2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2.0525499999999999E-2</v>
      </c>
      <c r="C25" s="1">
        <v>4.0709999999999997E-4</v>
      </c>
      <c r="D25" s="1">
        <v>50.41</v>
      </c>
      <c r="E25" s="1">
        <v>0</v>
      </c>
      <c r="F25" s="1">
        <v>1.9727399999999999E-2</v>
      </c>
      <c r="G25" s="1">
        <v>2.1323499999999999E-2</v>
      </c>
    </row>
    <row r="26" spans="1:7" x14ac:dyDescent="0.2">
      <c r="A26" t="s">
        <v>22</v>
      </c>
      <c r="B26" s="1">
        <v>2.5534299999999999E-2</v>
      </c>
      <c r="C26" s="1">
        <v>4.171E-4</v>
      </c>
      <c r="D26" s="1">
        <v>61.21</v>
      </c>
      <c r="E26" s="1">
        <v>0</v>
      </c>
      <c r="F26" s="1">
        <v>2.4716700000000001E-2</v>
      </c>
      <c r="G26" s="1">
        <v>2.6351900000000001E-2</v>
      </c>
    </row>
    <row r="27" spans="1:7" x14ac:dyDescent="0.2">
      <c r="A27" t="s">
        <v>23</v>
      </c>
      <c r="B27" s="1">
        <v>-0.2139499</v>
      </c>
      <c r="C27" s="1">
        <v>8.9420000000000003E-3</v>
      </c>
      <c r="D27" s="1">
        <v>-23.93</v>
      </c>
      <c r="E27" s="1">
        <v>0</v>
      </c>
      <c r="F27" s="1">
        <v>-0.23147760000000001</v>
      </c>
      <c r="G27" s="1">
        <v>-0.19642219999999999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189</v>
      </c>
    </row>
    <row r="35" spans="1:1" x14ac:dyDescent="0.2">
      <c r="A35" t="s">
        <v>44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F1AE-567E-8A4F-9CBF-5BA598A03567}">
  <dimension ref="A1:G37"/>
  <sheetViews>
    <sheetView workbookViewId="0">
      <selection activeCell="A16" sqref="A16:A27"/>
    </sheetView>
  </sheetViews>
  <sheetFormatPr baseColWidth="10" defaultRowHeight="16" x14ac:dyDescent="0.2"/>
  <sheetData>
    <row r="1" spans="1:7" x14ac:dyDescent="0.2">
      <c r="A1" t="s">
        <v>199</v>
      </c>
    </row>
    <row r="2" spans="1:7" x14ac:dyDescent="0.2">
      <c r="A2" s="3" t="s">
        <v>198</v>
      </c>
    </row>
    <row r="3" spans="1:7" x14ac:dyDescent="0.2">
      <c r="A3" t="s">
        <v>192</v>
      </c>
    </row>
    <row r="4" spans="1:7" x14ac:dyDescent="0.2">
      <c r="A4" t="s">
        <v>193</v>
      </c>
    </row>
    <row r="5" spans="1:7" x14ac:dyDescent="0.2">
      <c r="A5" t="s">
        <v>2</v>
      </c>
    </row>
    <row r="6" spans="1:7" x14ac:dyDescent="0.2">
      <c r="A6" t="s">
        <v>163</v>
      </c>
    </row>
    <row r="7" spans="1:7" x14ac:dyDescent="0.2">
      <c r="A7" t="s">
        <v>164</v>
      </c>
    </row>
    <row r="8" spans="1:7" x14ac:dyDescent="0.2">
      <c r="A8" t="s">
        <v>194</v>
      </c>
    </row>
    <row r="9" spans="1:7" x14ac:dyDescent="0.2">
      <c r="A9" t="s">
        <v>195</v>
      </c>
    </row>
    <row r="11" spans="1:7" x14ac:dyDescent="0.2">
      <c r="A11" t="s">
        <v>196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0.1216386</v>
      </c>
      <c r="C16" s="1">
        <v>1.6877099999999999E-2</v>
      </c>
      <c r="D16" s="1">
        <v>7.21</v>
      </c>
      <c r="E16" s="1">
        <v>0</v>
      </c>
      <c r="F16" s="1">
        <v>8.8557899999999995E-2</v>
      </c>
      <c r="G16" s="1">
        <v>0.1547193</v>
      </c>
    </row>
    <row r="17" spans="1:7" x14ac:dyDescent="0.2">
      <c r="A17" t="s">
        <v>45</v>
      </c>
      <c r="B17" s="1">
        <v>-1.0636E-2</v>
      </c>
      <c r="C17" s="1">
        <v>4.9430000000000003E-3</v>
      </c>
      <c r="D17" s="1">
        <v>-2.15</v>
      </c>
      <c r="E17" s="1">
        <v>3.1E-2</v>
      </c>
      <c r="F17" s="1">
        <v>-2.0324800000000001E-2</v>
      </c>
      <c r="G17" s="1">
        <v>-9.4729999999999999E-4</v>
      </c>
    </row>
    <row r="18" spans="1:7" x14ac:dyDescent="0.2">
      <c r="A18" s="2" t="s">
        <v>46</v>
      </c>
      <c r="B18" s="1">
        <v>4.6052000000000003E-3</v>
      </c>
      <c r="C18" s="1">
        <v>8.1846999999999996E-3</v>
      </c>
      <c r="D18" s="1">
        <v>0.56000000000000005</v>
      </c>
      <c r="E18" s="1">
        <v>0.57399999999999995</v>
      </c>
      <c r="F18" s="1">
        <v>-1.14377E-2</v>
      </c>
      <c r="G18" s="1">
        <v>2.0648E-2</v>
      </c>
    </row>
    <row r="19" spans="1:7" x14ac:dyDescent="0.2">
      <c r="A19" s="2" t="s">
        <v>47</v>
      </c>
      <c r="B19" s="1">
        <v>1.2779999999999999E-4</v>
      </c>
      <c r="C19" s="1">
        <v>1.0829500000000001E-2</v>
      </c>
      <c r="D19" s="1">
        <v>0.01</v>
      </c>
      <c r="E19" s="1">
        <v>0.99099999999999999</v>
      </c>
      <c r="F19" s="1">
        <v>-2.10989E-2</v>
      </c>
      <c r="G19" s="1">
        <v>2.1354600000000001E-2</v>
      </c>
    </row>
    <row r="20" spans="1:7" x14ac:dyDescent="0.2">
      <c r="A20" s="2" t="s">
        <v>48</v>
      </c>
      <c r="B20" s="1">
        <v>-2.6879999999999999E-3</v>
      </c>
      <c r="C20" s="1">
        <v>1.0754E-2</v>
      </c>
      <c r="D20" s="1">
        <v>-0.25</v>
      </c>
      <c r="E20" s="1">
        <v>0.80300000000000005</v>
      </c>
      <c r="F20" s="1">
        <v>-2.3766800000000001E-2</v>
      </c>
      <c r="G20" s="1">
        <v>1.8390799999999999E-2</v>
      </c>
    </row>
    <row r="21" spans="1:7" x14ac:dyDescent="0.2">
      <c r="A21" s="2" t="s">
        <v>49</v>
      </c>
      <c r="B21" s="1">
        <v>7.1078000000000001E-3</v>
      </c>
      <c r="C21" s="1">
        <v>1.0848E-2</v>
      </c>
      <c r="D21" s="1">
        <v>0.66</v>
      </c>
      <c r="E21" s="1">
        <v>0.51200000000000001</v>
      </c>
      <c r="F21" s="1">
        <v>-1.41554E-2</v>
      </c>
      <c r="G21" s="1">
        <v>2.83711E-2</v>
      </c>
    </row>
    <row r="22" spans="1:7" x14ac:dyDescent="0.2">
      <c r="A22" s="2" t="s">
        <v>50</v>
      </c>
      <c r="B22" s="1">
        <v>2.03272E-2</v>
      </c>
      <c r="C22" s="1">
        <v>1.04467E-2</v>
      </c>
      <c r="D22" s="1">
        <v>1.95</v>
      </c>
      <c r="E22" s="1">
        <v>5.1999999999999998E-2</v>
      </c>
      <c r="F22" s="1">
        <v>-1.493E-4</v>
      </c>
      <c r="G22" s="1">
        <v>4.0803600000000002E-2</v>
      </c>
    </row>
    <row r="23" spans="1:7" x14ac:dyDescent="0.2">
      <c r="A23" s="2" t="s">
        <v>51</v>
      </c>
      <c r="B23" s="1">
        <v>2.32336E-2</v>
      </c>
      <c r="C23" s="1">
        <v>7.4165000000000003E-3</v>
      </c>
      <c r="D23" s="1">
        <v>3.13</v>
      </c>
      <c r="E23" s="1">
        <v>2E-3</v>
      </c>
      <c r="F23" s="1">
        <v>8.6964999999999994E-3</v>
      </c>
      <c r="G23" s="1">
        <v>3.7770699999999997E-2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1.8260599999999998E-2</v>
      </c>
      <c r="C25" s="1">
        <v>3.5819999999999998E-4</v>
      </c>
      <c r="D25" s="1">
        <v>50.97</v>
      </c>
      <c r="E25" s="1">
        <v>0</v>
      </c>
      <c r="F25" s="1">
        <v>1.7558399999999998E-2</v>
      </c>
      <c r="G25" s="1">
        <v>1.8962699999999999E-2</v>
      </c>
    </row>
    <row r="26" spans="1:7" x14ac:dyDescent="0.2">
      <c r="A26" t="s">
        <v>22</v>
      </c>
      <c r="B26" s="1">
        <v>2.2058600000000001E-2</v>
      </c>
      <c r="C26" s="1">
        <v>3.6939999999999998E-4</v>
      </c>
      <c r="D26" s="1">
        <v>59.72</v>
      </c>
      <c r="E26" s="1">
        <v>0</v>
      </c>
      <c r="F26" s="1">
        <v>2.1334599999999999E-2</v>
      </c>
      <c r="G26" s="1">
        <v>2.27826E-2</v>
      </c>
    </row>
    <row r="27" spans="1:7" x14ac:dyDescent="0.2">
      <c r="A27" t="s">
        <v>23</v>
      </c>
      <c r="B27" s="1">
        <v>4.9248100000000003E-2</v>
      </c>
      <c r="C27" s="1">
        <v>6.2620000000000002E-3</v>
      </c>
      <c r="D27" s="1">
        <v>7.86</v>
      </c>
      <c r="E27" s="1">
        <v>0</v>
      </c>
      <c r="F27" s="1">
        <v>3.6973899999999997E-2</v>
      </c>
      <c r="G27" s="1">
        <v>6.1522199999999999E-2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197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0044-6AFC-334D-8091-BD0C3EE0C6BF}">
  <dimension ref="A1:G37"/>
  <sheetViews>
    <sheetView topLeftCell="A6" workbookViewId="0">
      <selection activeCell="B16" sqref="B16"/>
    </sheetView>
  </sheetViews>
  <sheetFormatPr baseColWidth="10" defaultRowHeight="16" x14ac:dyDescent="0.2"/>
  <sheetData>
    <row r="1" spans="1:7" x14ac:dyDescent="0.2">
      <c r="A1" t="s">
        <v>208</v>
      </c>
    </row>
    <row r="2" spans="1:7" x14ac:dyDescent="0.2">
      <c r="A2" t="s">
        <v>207</v>
      </c>
    </row>
    <row r="3" spans="1:7" x14ac:dyDescent="0.2">
      <c r="A3" t="s">
        <v>200</v>
      </c>
    </row>
    <row r="4" spans="1:7" x14ac:dyDescent="0.2">
      <c r="A4" t="s">
        <v>201</v>
      </c>
    </row>
    <row r="5" spans="1:7" x14ac:dyDescent="0.2">
      <c r="A5" t="s">
        <v>2</v>
      </c>
    </row>
    <row r="6" spans="1:7" x14ac:dyDescent="0.2">
      <c r="A6" t="s">
        <v>202</v>
      </c>
    </row>
    <row r="7" spans="1:7" x14ac:dyDescent="0.2">
      <c r="A7" t="s">
        <v>203</v>
      </c>
    </row>
    <row r="8" spans="1:7" x14ac:dyDescent="0.2">
      <c r="A8" t="s">
        <v>204</v>
      </c>
    </row>
    <row r="9" spans="1:7" x14ac:dyDescent="0.2">
      <c r="A9" t="s">
        <v>391</v>
      </c>
    </row>
    <row r="11" spans="1:7" x14ac:dyDescent="0.2">
      <c r="A11" t="s">
        <v>205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392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0.18702579999999999</v>
      </c>
      <c r="C16" s="1">
        <v>2.5891399999999998E-2</v>
      </c>
      <c r="D16" s="1">
        <v>7.22</v>
      </c>
      <c r="E16" s="1">
        <v>0</v>
      </c>
      <c r="F16" s="1">
        <v>0.1362775</v>
      </c>
      <c r="G16" s="1">
        <v>0.23777400000000001</v>
      </c>
    </row>
    <row r="17" spans="1:7" x14ac:dyDescent="0.2">
      <c r="A17" t="s">
        <v>45</v>
      </c>
      <c r="B17">
        <v>-2.18473E-2</v>
      </c>
      <c r="C17">
        <v>7.6904E-3</v>
      </c>
      <c r="D17">
        <v>-2.84</v>
      </c>
      <c r="E17">
        <v>5.0000000000000001E-3</v>
      </c>
      <c r="F17">
        <v>-3.6920799999999997E-2</v>
      </c>
      <c r="G17">
        <v>-6.7738E-3</v>
      </c>
    </row>
    <row r="18" spans="1:7" x14ac:dyDescent="0.2">
      <c r="A18" s="2" t="s">
        <v>46</v>
      </c>
      <c r="B18">
        <v>-2.6505600000000001E-2</v>
      </c>
      <c r="C18">
        <v>1.31097E-2</v>
      </c>
      <c r="D18">
        <v>-2.02</v>
      </c>
      <c r="E18">
        <v>4.2999999999999997E-2</v>
      </c>
      <c r="F18">
        <v>-5.2201200000000003E-2</v>
      </c>
      <c r="G18">
        <v>-8.0990000000000001E-4</v>
      </c>
    </row>
    <row r="19" spans="1:7" x14ac:dyDescent="0.2">
      <c r="A19" s="2" t="s">
        <v>47</v>
      </c>
      <c r="B19">
        <v>-1.38771E-2</v>
      </c>
      <c r="C19">
        <v>2.03839E-2</v>
      </c>
      <c r="D19">
        <v>-0.68</v>
      </c>
      <c r="E19">
        <v>0.496</v>
      </c>
      <c r="F19">
        <v>-5.38304E-2</v>
      </c>
      <c r="G19">
        <v>2.6076200000000001E-2</v>
      </c>
    </row>
    <row r="20" spans="1:7" x14ac:dyDescent="0.2">
      <c r="A20" s="2" t="s">
        <v>48</v>
      </c>
      <c r="B20">
        <v>1.5438199999999999E-2</v>
      </c>
      <c r="C20">
        <v>2.2584199999999999E-2</v>
      </c>
      <c r="D20">
        <v>0.68</v>
      </c>
      <c r="E20">
        <v>0.49399999999999999</v>
      </c>
      <c r="F20">
        <v>-2.8827700000000001E-2</v>
      </c>
      <c r="G20">
        <v>5.9704199999999999E-2</v>
      </c>
    </row>
    <row r="21" spans="1:7" x14ac:dyDescent="0.2">
      <c r="A21" s="2" t="s">
        <v>49</v>
      </c>
      <c r="B21">
        <v>5.7728300000000003E-2</v>
      </c>
      <c r="C21">
        <v>2.45831E-2</v>
      </c>
      <c r="D21">
        <v>2.35</v>
      </c>
      <c r="E21">
        <v>1.9E-2</v>
      </c>
      <c r="F21">
        <v>9.5443000000000004E-3</v>
      </c>
      <c r="G21">
        <v>0.1059123</v>
      </c>
    </row>
    <row r="22" spans="1:7" x14ac:dyDescent="0.2">
      <c r="A22" s="2" t="s">
        <v>50</v>
      </c>
      <c r="B22">
        <v>9.8161300000000007E-2</v>
      </c>
      <c r="C22">
        <v>2.0614199999999999E-2</v>
      </c>
      <c r="D22">
        <v>4.76</v>
      </c>
      <c r="E22">
        <v>0</v>
      </c>
      <c r="F22">
        <v>5.7756700000000001E-2</v>
      </c>
      <c r="G22">
        <v>0.13856599999999999</v>
      </c>
    </row>
    <row r="23" spans="1:7" x14ac:dyDescent="0.2">
      <c r="A23" s="2" t="s">
        <v>51</v>
      </c>
      <c r="B23">
        <v>7.3654800000000006E-2</v>
      </c>
      <c r="C23">
        <v>1.21949E-2</v>
      </c>
      <c r="D23">
        <v>6.04</v>
      </c>
      <c r="E23">
        <v>0</v>
      </c>
      <c r="F23">
        <v>4.9752400000000002E-2</v>
      </c>
      <c r="G23">
        <v>9.75573E-2</v>
      </c>
    </row>
    <row r="25" spans="1:7" x14ac:dyDescent="0.2">
      <c r="A25" t="s">
        <v>21</v>
      </c>
      <c r="B25">
        <v>7.7600600000000006E-2</v>
      </c>
      <c r="C25">
        <v>2.4591000000000001E-3</v>
      </c>
      <c r="D25">
        <v>31.56</v>
      </c>
      <c r="E25">
        <v>0</v>
      </c>
      <c r="F25">
        <v>7.2780700000000004E-2</v>
      </c>
      <c r="G25">
        <v>8.2420400000000005E-2</v>
      </c>
    </row>
    <row r="26" spans="1:7" x14ac:dyDescent="0.2">
      <c r="A26" t="s">
        <v>22</v>
      </c>
      <c r="B26">
        <v>8.8138099999999997E-2</v>
      </c>
      <c r="C26">
        <v>2.4085000000000001E-3</v>
      </c>
      <c r="D26">
        <v>36.6</v>
      </c>
      <c r="E26">
        <v>0</v>
      </c>
      <c r="F26">
        <v>8.3417500000000006E-2</v>
      </c>
      <c r="G26">
        <v>9.2858800000000005E-2</v>
      </c>
    </row>
    <row r="27" spans="1:7" x14ac:dyDescent="0.2">
      <c r="A27" t="s">
        <v>23</v>
      </c>
      <c r="B27">
        <v>0.90194819999999998</v>
      </c>
      <c r="C27">
        <v>3.7166900000000003E-2</v>
      </c>
      <c r="D27">
        <v>24.27</v>
      </c>
      <c r="E27">
        <v>0</v>
      </c>
      <c r="F27">
        <v>0.82909940000000004</v>
      </c>
      <c r="G27">
        <v>0.97479700000000002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206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ADEF-FB32-C546-97C0-F17D90BE5223}">
  <dimension ref="A1:G37"/>
  <sheetViews>
    <sheetView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24</v>
      </c>
    </row>
    <row r="2" spans="1:7" x14ac:dyDescent="0.2">
      <c r="A2" t="s">
        <v>25</v>
      </c>
    </row>
    <row r="3" spans="1:7" x14ac:dyDescent="0.2">
      <c r="A3" t="s">
        <v>0</v>
      </c>
    </row>
    <row r="4" spans="1:7" x14ac:dyDescent="0.2">
      <c r="A4" t="s">
        <v>1</v>
      </c>
    </row>
    <row r="5" spans="1:7" x14ac:dyDescent="0.2">
      <c r="A5" t="s">
        <v>2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5</v>
      </c>
    </row>
    <row r="9" spans="1:7" x14ac:dyDescent="0.2">
      <c r="A9" t="s">
        <v>6</v>
      </c>
    </row>
    <row r="11" spans="1:7" x14ac:dyDescent="0.2">
      <c r="A11" t="s">
        <v>7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t="s">
        <v>62</v>
      </c>
      <c r="B16" s="1">
        <v>6.7642900000000006E-2</v>
      </c>
      <c r="C16" s="1">
        <v>2.9912000000000001E-2</v>
      </c>
      <c r="D16" s="1">
        <v>2.2599999999999998</v>
      </c>
      <c r="E16" s="1">
        <v>2.4E-2</v>
      </c>
      <c r="F16" s="1">
        <v>9.0095000000000001E-3</v>
      </c>
      <c r="G16" s="1">
        <v>0.12627640000000001</v>
      </c>
    </row>
    <row r="17" spans="1:7" x14ac:dyDescent="0.2">
      <c r="A17" t="s">
        <v>45</v>
      </c>
      <c r="B17" s="1">
        <v>-2.0899999999999998E-3</v>
      </c>
      <c r="C17" s="1">
        <v>7.4859999999999996E-3</v>
      </c>
      <c r="D17" s="1">
        <v>-0.28000000000000003</v>
      </c>
      <c r="E17" s="1">
        <v>0.78</v>
      </c>
      <c r="F17" s="1">
        <v>-1.6764100000000001E-2</v>
      </c>
      <c r="G17" s="1">
        <v>1.2584E-2</v>
      </c>
    </row>
    <row r="18" spans="1:7" x14ac:dyDescent="0.2">
      <c r="A18" s="2" t="s">
        <v>46</v>
      </c>
      <c r="B18" s="1">
        <v>2.5355599999999999E-2</v>
      </c>
      <c r="C18" s="1">
        <v>1.28232E-2</v>
      </c>
      <c r="D18" s="1">
        <v>1.98</v>
      </c>
      <c r="E18" s="1">
        <v>4.8000000000000001E-2</v>
      </c>
      <c r="F18" s="1">
        <v>2.195E-4</v>
      </c>
      <c r="G18" s="1">
        <v>5.04917E-2</v>
      </c>
    </row>
    <row r="19" spans="1:7" x14ac:dyDescent="0.2">
      <c r="A19" s="2" t="s">
        <v>47</v>
      </c>
      <c r="B19" s="1">
        <v>3.6829300000000002E-2</v>
      </c>
      <c r="C19" s="1">
        <v>1.60807E-2</v>
      </c>
      <c r="D19" s="1">
        <v>2.29</v>
      </c>
      <c r="E19" s="1">
        <v>2.1999999999999999E-2</v>
      </c>
      <c r="F19" s="1">
        <v>5.3080000000000002E-3</v>
      </c>
      <c r="G19" s="1">
        <v>6.8350599999999997E-2</v>
      </c>
    </row>
    <row r="20" spans="1:7" x14ac:dyDescent="0.2">
      <c r="A20" s="2" t="s">
        <v>48</v>
      </c>
      <c r="B20" s="1">
        <v>1.8408000000000001E-2</v>
      </c>
      <c r="C20" s="1">
        <v>1.6868299999999999E-2</v>
      </c>
      <c r="D20" s="1">
        <v>1.0900000000000001</v>
      </c>
      <c r="E20" s="1">
        <v>0.27500000000000002</v>
      </c>
      <c r="F20" s="1">
        <v>-1.4657099999999999E-2</v>
      </c>
      <c r="G20" s="1">
        <v>5.1473100000000001E-2</v>
      </c>
    </row>
    <row r="21" spans="1:7" x14ac:dyDescent="0.2">
      <c r="A21" s="2" t="s">
        <v>49</v>
      </c>
      <c r="B21" s="1">
        <v>3.3212400000000003E-2</v>
      </c>
      <c r="C21" s="1">
        <v>1.6356300000000001E-2</v>
      </c>
      <c r="D21" s="1">
        <v>2.0299999999999998</v>
      </c>
      <c r="E21" s="1">
        <v>4.2000000000000003E-2</v>
      </c>
      <c r="F21" s="1">
        <v>1.1509000000000001E-3</v>
      </c>
      <c r="G21" s="1">
        <v>6.5273899999999996E-2</v>
      </c>
    </row>
    <row r="22" spans="1:7" x14ac:dyDescent="0.2">
      <c r="A22" s="2" t="s">
        <v>50</v>
      </c>
      <c r="B22" s="1">
        <v>6.00271E-2</v>
      </c>
      <c r="C22" s="1">
        <v>1.65696E-2</v>
      </c>
      <c r="D22" s="1">
        <v>3.62</v>
      </c>
      <c r="E22" s="1">
        <v>0</v>
      </c>
      <c r="F22" s="1">
        <v>2.7547499999999999E-2</v>
      </c>
      <c r="G22" s="1">
        <v>9.2506699999999997E-2</v>
      </c>
    </row>
    <row r="23" spans="1:7" x14ac:dyDescent="0.2">
      <c r="A23" s="2" t="s">
        <v>51</v>
      </c>
      <c r="B23" s="1">
        <v>3.11431E-2</v>
      </c>
      <c r="C23" s="1">
        <v>1.1377699999999999E-2</v>
      </c>
      <c r="D23" s="1">
        <v>2.74</v>
      </c>
      <c r="E23" s="1">
        <v>6.0000000000000001E-3</v>
      </c>
      <c r="F23" s="1">
        <v>8.8406000000000005E-3</v>
      </c>
      <c r="G23" s="1">
        <v>5.3445699999999999E-2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-5.0956999999999999E-3</v>
      </c>
      <c r="C25" s="1">
        <v>5.1599999999999997E-4</v>
      </c>
      <c r="D25" s="1">
        <v>-9.8699999999999992</v>
      </c>
      <c r="E25" s="1">
        <v>0</v>
      </c>
      <c r="F25" s="1">
        <v>-6.1072000000000001E-3</v>
      </c>
      <c r="G25" s="1">
        <v>-4.0841999999999996E-3</v>
      </c>
    </row>
    <row r="26" spans="1:7" x14ac:dyDescent="0.2">
      <c r="A26" t="s">
        <v>22</v>
      </c>
      <c r="B26" s="1">
        <v>-4.0114E-3</v>
      </c>
      <c r="C26" s="1">
        <v>4.8149999999999999E-4</v>
      </c>
      <c r="D26" s="1">
        <v>-8.33</v>
      </c>
      <c r="E26" s="1">
        <v>0</v>
      </c>
      <c r="F26" s="1">
        <v>-4.9551999999999999E-3</v>
      </c>
      <c r="G26" s="1">
        <v>-3.0676000000000002E-3</v>
      </c>
    </row>
    <row r="27" spans="1:7" x14ac:dyDescent="0.2">
      <c r="A27" t="s">
        <v>23</v>
      </c>
      <c r="B27" s="1">
        <v>2.0487100000000001E-2</v>
      </c>
      <c r="C27" s="1">
        <v>1.06357E-2</v>
      </c>
      <c r="D27" s="1">
        <v>1.93</v>
      </c>
      <c r="E27" s="1">
        <v>5.3999999999999999E-2</v>
      </c>
      <c r="F27" s="1">
        <v>-3.6099999999999999E-4</v>
      </c>
      <c r="G27" s="1">
        <v>4.1335200000000002E-2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ACDD-FEB1-644D-A98E-91A4D3ADE3A1}">
  <dimension ref="A1:G37"/>
  <sheetViews>
    <sheetView workbookViewId="0">
      <selection activeCell="A27" sqref="A25:A27"/>
    </sheetView>
  </sheetViews>
  <sheetFormatPr baseColWidth="10" defaultRowHeight="16" x14ac:dyDescent="0.2"/>
  <sheetData>
    <row r="1" spans="1:7" x14ac:dyDescent="0.2">
      <c r="A1" t="s">
        <v>217</v>
      </c>
    </row>
    <row r="2" spans="1:7" x14ac:dyDescent="0.2">
      <c r="A2" t="s">
        <v>216</v>
      </c>
    </row>
    <row r="3" spans="1:7" x14ac:dyDescent="0.2">
      <c r="A3" t="s">
        <v>209</v>
      </c>
    </row>
    <row r="4" spans="1:7" x14ac:dyDescent="0.2">
      <c r="A4" t="s">
        <v>210</v>
      </c>
    </row>
    <row r="5" spans="1:7" x14ac:dyDescent="0.2">
      <c r="A5" t="s">
        <v>2</v>
      </c>
    </row>
    <row r="6" spans="1:7" x14ac:dyDescent="0.2">
      <c r="A6" t="s">
        <v>211</v>
      </c>
    </row>
    <row r="7" spans="1:7" x14ac:dyDescent="0.2">
      <c r="A7" t="s">
        <v>212</v>
      </c>
    </row>
    <row r="8" spans="1:7" x14ac:dyDescent="0.2">
      <c r="A8" t="s">
        <v>145</v>
      </c>
    </row>
    <row r="9" spans="1:7" x14ac:dyDescent="0.2">
      <c r="A9" t="s">
        <v>213</v>
      </c>
    </row>
    <row r="11" spans="1:7" x14ac:dyDescent="0.2">
      <c r="A11" t="s">
        <v>71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0.10781880000000001</v>
      </c>
      <c r="C16" s="1">
        <v>1.2041400000000001E-2</v>
      </c>
      <c r="D16" s="1">
        <v>8.9499999999999993</v>
      </c>
      <c r="E16" s="1">
        <v>0</v>
      </c>
      <c r="F16" s="1">
        <v>8.4217100000000003E-2</v>
      </c>
      <c r="G16" s="1">
        <v>0.1314205</v>
      </c>
    </row>
    <row r="17" spans="1:7" x14ac:dyDescent="0.2">
      <c r="A17" t="s">
        <v>45</v>
      </c>
      <c r="B17" s="1">
        <v>-1.0700100000000001E-2</v>
      </c>
      <c r="C17" s="1">
        <v>6.0428000000000001E-3</v>
      </c>
      <c r="D17" s="1">
        <v>-1.77</v>
      </c>
      <c r="E17" s="1">
        <v>7.6999999999999999E-2</v>
      </c>
      <c r="F17" s="1">
        <v>-2.25443E-2</v>
      </c>
      <c r="G17" s="1">
        <v>1.1441999999999999E-3</v>
      </c>
    </row>
    <row r="18" spans="1:7" x14ac:dyDescent="0.2">
      <c r="A18" s="2" t="s">
        <v>46</v>
      </c>
      <c r="B18" s="1">
        <v>5.1450999999999997E-3</v>
      </c>
      <c r="C18" s="1">
        <v>7.6169000000000002E-3</v>
      </c>
      <c r="D18" s="1">
        <v>0.68</v>
      </c>
      <c r="E18" s="1">
        <v>0.499</v>
      </c>
      <c r="F18" s="1">
        <v>-9.7844000000000004E-3</v>
      </c>
      <c r="G18" s="1">
        <v>2.0074600000000001E-2</v>
      </c>
    </row>
    <row r="19" spans="1:7" x14ac:dyDescent="0.2">
      <c r="A19" s="2" t="s">
        <v>47</v>
      </c>
      <c r="B19" s="1">
        <v>9.5624000000000004E-3</v>
      </c>
      <c r="C19" s="1">
        <v>9.1915E-3</v>
      </c>
      <c r="D19" s="1">
        <v>1.04</v>
      </c>
      <c r="E19" s="1">
        <v>0.29799999999999999</v>
      </c>
      <c r="F19" s="1">
        <v>-8.4533999999999998E-3</v>
      </c>
      <c r="G19" s="1">
        <v>2.7578200000000001E-2</v>
      </c>
    </row>
    <row r="20" spans="1:7" x14ac:dyDescent="0.2">
      <c r="A20" s="2" t="s">
        <v>48</v>
      </c>
      <c r="B20" s="1">
        <v>3.7483E-3</v>
      </c>
      <c r="C20" s="1">
        <v>9.6599000000000008E-3</v>
      </c>
      <c r="D20" s="1">
        <v>0.39</v>
      </c>
      <c r="E20" s="1">
        <v>0.69799999999999995</v>
      </c>
      <c r="F20" s="1">
        <v>-1.5185499999999999E-2</v>
      </c>
      <c r="G20" s="1">
        <v>2.2682000000000001E-2</v>
      </c>
    </row>
    <row r="21" spans="1:7" x14ac:dyDescent="0.2">
      <c r="A21" s="2" t="s">
        <v>49</v>
      </c>
      <c r="B21" s="1">
        <v>2.0126399999999999E-2</v>
      </c>
      <c r="C21" s="1">
        <v>9.6526000000000008E-3</v>
      </c>
      <c r="D21" s="1">
        <v>2.09</v>
      </c>
      <c r="E21" s="1">
        <v>3.6999999999999998E-2</v>
      </c>
      <c r="F21" s="1">
        <v>1.2068000000000001E-3</v>
      </c>
      <c r="G21" s="1">
        <v>3.9045900000000001E-2</v>
      </c>
    </row>
    <row r="22" spans="1:7" x14ac:dyDescent="0.2">
      <c r="A22" s="2" t="s">
        <v>50</v>
      </c>
      <c r="B22" s="1">
        <v>2.6018599999999999E-2</v>
      </c>
      <c r="C22" s="1">
        <v>9.2218000000000005E-3</v>
      </c>
      <c r="D22" s="1">
        <v>2.82</v>
      </c>
      <c r="E22" s="1">
        <v>5.0000000000000001E-3</v>
      </c>
      <c r="F22" s="1">
        <v>7.9433999999999998E-3</v>
      </c>
      <c r="G22" s="1">
        <v>4.40937E-2</v>
      </c>
    </row>
    <row r="23" spans="1:7" x14ac:dyDescent="0.2">
      <c r="A23" s="2" t="s">
        <v>51</v>
      </c>
      <c r="B23" s="1">
        <v>2.7020800000000001E-2</v>
      </c>
      <c r="C23" s="1">
        <v>7.3426999999999997E-3</v>
      </c>
      <c r="D23" s="1">
        <v>3.68</v>
      </c>
      <c r="E23" s="1">
        <v>0</v>
      </c>
      <c r="F23" s="1">
        <v>1.26287E-2</v>
      </c>
      <c r="G23" s="1">
        <v>4.14128E-2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2.0369200000000001E-2</v>
      </c>
      <c r="C25" s="1">
        <v>2.8719999999999999E-4</v>
      </c>
      <c r="D25" s="1">
        <v>70.92</v>
      </c>
      <c r="E25" s="1">
        <v>0</v>
      </c>
      <c r="F25" s="1">
        <v>1.98062E-2</v>
      </c>
      <c r="G25" s="1">
        <v>2.0932099999999999E-2</v>
      </c>
    </row>
    <row r="26" spans="1:7" x14ac:dyDescent="0.2">
      <c r="A26" t="s">
        <v>22</v>
      </c>
      <c r="B26" s="1">
        <v>2.4720099999999998E-2</v>
      </c>
      <c r="C26" s="1">
        <v>2.8899999999999998E-4</v>
      </c>
      <c r="D26" s="1">
        <v>85.54</v>
      </c>
      <c r="E26" s="1">
        <v>0</v>
      </c>
      <c r="F26" s="1">
        <v>2.41537E-2</v>
      </c>
      <c r="G26" s="1">
        <v>2.5286599999999999E-2</v>
      </c>
    </row>
    <row r="27" spans="1:7" x14ac:dyDescent="0.2">
      <c r="A27" t="s">
        <v>23</v>
      </c>
      <c r="B27" s="1">
        <v>-7.3739700000000005E-2</v>
      </c>
      <c r="C27" s="1">
        <v>5.3559000000000002E-3</v>
      </c>
      <c r="D27" s="1">
        <v>-13.77</v>
      </c>
      <c r="E27" s="1">
        <v>0</v>
      </c>
      <c r="F27" s="1">
        <v>-8.4237500000000007E-2</v>
      </c>
      <c r="G27" s="1">
        <v>-6.3241900000000004E-2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214</v>
      </c>
    </row>
    <row r="35" spans="1:1" x14ac:dyDescent="0.2">
      <c r="A35" t="s">
        <v>215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CC88-4348-8347-91F0-BEE45E3B91E5}">
  <dimension ref="A1:G90"/>
  <sheetViews>
    <sheetView topLeftCell="A77" workbookViewId="0">
      <selection activeCell="G113" sqref="G113"/>
    </sheetView>
  </sheetViews>
  <sheetFormatPr baseColWidth="10" defaultRowHeight="16" x14ac:dyDescent="0.2"/>
  <cols>
    <col min="1" max="1" width="21" customWidth="1"/>
  </cols>
  <sheetData>
    <row r="1" spans="1:7" x14ac:dyDescent="0.2">
      <c r="A1" t="s">
        <v>271</v>
      </c>
    </row>
    <row r="2" spans="1:7" x14ac:dyDescent="0.2">
      <c r="A2" t="s">
        <v>270</v>
      </c>
    </row>
    <row r="3" spans="1:7" x14ac:dyDescent="0.2">
      <c r="A3" t="s">
        <v>209</v>
      </c>
    </row>
    <row r="4" spans="1:7" x14ac:dyDescent="0.2">
      <c r="A4" t="s">
        <v>337</v>
      </c>
    </row>
    <row r="5" spans="1:7" x14ac:dyDescent="0.2">
      <c r="A5" t="s">
        <v>2</v>
      </c>
    </row>
    <row r="6" spans="1:7" x14ac:dyDescent="0.2">
      <c r="A6" t="s">
        <v>338</v>
      </c>
    </row>
    <row r="7" spans="1:7" x14ac:dyDescent="0.2">
      <c r="A7" t="s">
        <v>339</v>
      </c>
    </row>
    <row r="8" spans="1:7" x14ac:dyDescent="0.2">
      <c r="A8" t="s">
        <v>340</v>
      </c>
    </row>
    <row r="9" spans="1:7" x14ac:dyDescent="0.2">
      <c r="A9" t="s">
        <v>341</v>
      </c>
    </row>
    <row r="11" spans="1:7" x14ac:dyDescent="0.2">
      <c r="A11" t="s">
        <v>342</v>
      </c>
    </row>
    <row r="12" spans="1:7" x14ac:dyDescent="0.2">
      <c r="A12" t="s">
        <v>218</v>
      </c>
    </row>
    <row r="13" spans="1:7" x14ac:dyDescent="0.2">
      <c r="A13" t="s">
        <v>219</v>
      </c>
    </row>
    <row r="14" spans="1:7" x14ac:dyDescent="0.2">
      <c r="A14" t="s">
        <v>220</v>
      </c>
    </row>
    <row r="15" spans="1:7" x14ac:dyDescent="0.2">
      <c r="A15" t="s">
        <v>221</v>
      </c>
    </row>
    <row r="16" spans="1:7" x14ac:dyDescent="0.2">
      <c r="A16" s="2" t="s">
        <v>62</v>
      </c>
      <c r="B16" s="1">
        <v>0.1076524</v>
      </c>
      <c r="C16" s="1">
        <v>1.2028E-2</v>
      </c>
      <c r="D16" s="1">
        <v>8.9499999999999993</v>
      </c>
      <c r="E16" s="1">
        <v>0</v>
      </c>
      <c r="F16" s="1">
        <v>8.4077100000000002E-2</v>
      </c>
      <c r="G16" s="1">
        <v>0.1312277</v>
      </c>
    </row>
    <row r="17" spans="1:7" x14ac:dyDescent="0.2">
      <c r="A17" t="s">
        <v>45</v>
      </c>
      <c r="B17">
        <v>-1.0649499999999999E-2</v>
      </c>
      <c r="C17">
        <v>6.0403999999999996E-3</v>
      </c>
      <c r="D17">
        <v>-1.76</v>
      </c>
      <c r="E17">
        <v>7.8E-2</v>
      </c>
      <c r="F17">
        <v>-2.24888E-2</v>
      </c>
      <c r="G17">
        <v>1.1899E-3</v>
      </c>
    </row>
    <row r="18" spans="1:7" x14ac:dyDescent="0.2">
      <c r="A18" s="2" t="s">
        <v>46</v>
      </c>
      <c r="B18">
        <v>5.3490999999999999E-3</v>
      </c>
      <c r="C18">
        <v>7.6149E-3</v>
      </c>
      <c r="D18">
        <v>0.7</v>
      </c>
      <c r="E18">
        <v>0.48199999999999998</v>
      </c>
      <c r="F18">
        <v>-9.5764999999999999E-3</v>
      </c>
      <c r="G18">
        <v>2.02746E-2</v>
      </c>
    </row>
    <row r="19" spans="1:7" x14ac:dyDescent="0.2">
      <c r="A19" s="2" t="s">
        <v>47</v>
      </c>
      <c r="B19">
        <v>9.7160000000000007E-3</v>
      </c>
      <c r="C19">
        <v>9.1918999999999994E-3</v>
      </c>
      <c r="D19">
        <v>1.06</v>
      </c>
      <c r="E19">
        <v>0.29099999999999998</v>
      </c>
      <c r="F19">
        <v>-8.3006E-3</v>
      </c>
      <c r="G19">
        <v>2.77326E-2</v>
      </c>
    </row>
    <row r="20" spans="1:7" x14ac:dyDescent="0.2">
      <c r="A20" s="2" t="s">
        <v>48</v>
      </c>
      <c r="B20">
        <v>3.7666000000000002E-3</v>
      </c>
      <c r="C20">
        <v>9.6562000000000002E-3</v>
      </c>
      <c r="D20">
        <v>0.39</v>
      </c>
      <c r="E20">
        <v>0.69599999999999995</v>
      </c>
      <c r="F20">
        <v>-1.5160099999999999E-2</v>
      </c>
      <c r="G20">
        <v>2.26932E-2</v>
      </c>
    </row>
    <row r="21" spans="1:7" x14ac:dyDescent="0.2">
      <c r="A21" s="2" t="s">
        <v>49</v>
      </c>
      <c r="B21">
        <v>2.0226000000000001E-2</v>
      </c>
      <c r="C21">
        <v>9.6539999999999994E-3</v>
      </c>
      <c r="D21">
        <v>2.1</v>
      </c>
      <c r="E21">
        <v>3.5999999999999997E-2</v>
      </c>
      <c r="F21">
        <v>1.3037999999999999E-3</v>
      </c>
      <c r="G21">
        <v>3.9148299999999997E-2</v>
      </c>
    </row>
    <row r="22" spans="1:7" x14ac:dyDescent="0.2">
      <c r="A22" s="2" t="s">
        <v>50</v>
      </c>
      <c r="B22">
        <v>2.6106600000000001E-2</v>
      </c>
      <c r="C22">
        <v>9.2230999999999997E-3</v>
      </c>
      <c r="D22">
        <v>2.83</v>
      </c>
      <c r="E22">
        <v>5.0000000000000001E-3</v>
      </c>
      <c r="F22">
        <v>8.0288000000000009E-3</v>
      </c>
      <c r="G22">
        <v>4.4184300000000003E-2</v>
      </c>
    </row>
    <row r="23" spans="1:7" x14ac:dyDescent="0.2">
      <c r="A23" s="2" t="s">
        <v>51</v>
      </c>
      <c r="B23">
        <v>2.7040700000000001E-2</v>
      </c>
      <c r="C23">
        <v>7.3407000000000003E-3</v>
      </c>
      <c r="D23">
        <v>3.68</v>
      </c>
      <c r="E23">
        <v>0</v>
      </c>
      <c r="F23">
        <v>1.26526E-2</v>
      </c>
      <c r="G23">
        <v>4.1428699999999999E-2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222</v>
      </c>
      <c r="B25">
        <v>2.17077E-2</v>
      </c>
      <c r="C25">
        <v>1.3599999999999999E-2</v>
      </c>
      <c r="D25">
        <v>1.6</v>
      </c>
      <c r="E25">
        <v>0.11</v>
      </c>
      <c r="F25">
        <v>-4.9490000000000003E-3</v>
      </c>
      <c r="G25">
        <v>4.8364299999999999E-2</v>
      </c>
    </row>
    <row r="26" spans="1:7" x14ac:dyDescent="0.2">
      <c r="A26" t="s">
        <v>223</v>
      </c>
      <c r="B26">
        <v>6.2149999999999998E-4</v>
      </c>
      <c r="C26">
        <v>7.8527000000000007E-3</v>
      </c>
      <c r="D26">
        <v>0.08</v>
      </c>
      <c r="E26">
        <v>0.93700000000000006</v>
      </c>
      <c r="F26">
        <v>-1.4770200000000001E-2</v>
      </c>
      <c r="G26">
        <v>1.6013300000000001E-2</v>
      </c>
    </row>
    <row r="27" spans="1:7" x14ac:dyDescent="0.2">
      <c r="A27" t="s">
        <v>224</v>
      </c>
      <c r="B27">
        <v>3.3321799999999999E-2</v>
      </c>
      <c r="C27">
        <v>9.9810000000000003E-3</v>
      </c>
      <c r="D27">
        <v>3.34</v>
      </c>
      <c r="E27">
        <v>1E-3</v>
      </c>
      <c r="F27">
        <v>1.37587E-2</v>
      </c>
      <c r="G27">
        <v>5.2884899999999999E-2</v>
      </c>
    </row>
    <row r="28" spans="1:7" x14ac:dyDescent="0.2">
      <c r="A28" t="s">
        <v>225</v>
      </c>
      <c r="B28">
        <v>1.3155699999999999E-2</v>
      </c>
      <c r="C28">
        <v>1.2104500000000001E-2</v>
      </c>
      <c r="D28">
        <v>1.0900000000000001</v>
      </c>
      <c r="E28">
        <v>0.27700000000000002</v>
      </c>
      <c r="F28">
        <v>-1.0569800000000001E-2</v>
      </c>
      <c r="G28">
        <v>3.68811E-2</v>
      </c>
    </row>
    <row r="29" spans="1:7" x14ac:dyDescent="0.2">
      <c r="A29" t="s">
        <v>226</v>
      </c>
      <c r="B29">
        <v>6.7591999999999999E-3</v>
      </c>
      <c r="C29">
        <v>1.1837800000000001E-2</v>
      </c>
      <c r="D29">
        <v>0.56999999999999995</v>
      </c>
      <c r="E29">
        <v>0.56799999999999995</v>
      </c>
      <c r="F29">
        <v>-1.6443300000000001E-2</v>
      </c>
      <c r="G29">
        <v>2.9961700000000001E-2</v>
      </c>
    </row>
    <row r="30" spans="1:7" x14ac:dyDescent="0.2">
      <c r="A30" t="s">
        <v>227</v>
      </c>
      <c r="B30">
        <v>2.2818700000000001E-2</v>
      </c>
      <c r="C30">
        <v>1.21394E-2</v>
      </c>
      <c r="D30">
        <v>1.88</v>
      </c>
      <c r="E30">
        <v>0.06</v>
      </c>
      <c r="F30">
        <v>-9.7499999999999996E-4</v>
      </c>
      <c r="G30">
        <v>4.6612399999999998E-2</v>
      </c>
    </row>
    <row r="31" spans="1:7" x14ac:dyDescent="0.2">
      <c r="A31" t="s">
        <v>228</v>
      </c>
      <c r="B31">
        <v>4.7605500000000002E-2</v>
      </c>
      <c r="C31">
        <v>1.2151199999999999E-2</v>
      </c>
      <c r="D31">
        <v>3.92</v>
      </c>
      <c r="E31">
        <v>0</v>
      </c>
      <c r="F31">
        <v>2.37886E-2</v>
      </c>
      <c r="G31">
        <v>7.1422399999999997E-2</v>
      </c>
    </row>
    <row r="32" spans="1:7" x14ac:dyDescent="0.2">
      <c r="A32" t="s">
        <v>229</v>
      </c>
      <c r="B32">
        <v>3.5361099999999999E-2</v>
      </c>
      <c r="C32">
        <v>9.5063000000000005E-3</v>
      </c>
      <c r="D32">
        <v>3.72</v>
      </c>
      <c r="E32">
        <v>0</v>
      </c>
      <c r="F32">
        <v>1.6728400000000001E-2</v>
      </c>
      <c r="G32">
        <v>5.3993800000000002E-2</v>
      </c>
    </row>
    <row r="33" spans="1:7" x14ac:dyDescent="0.2">
      <c r="B33" s="1"/>
      <c r="C33" s="1"/>
      <c r="D33" s="1"/>
      <c r="E33" s="1"/>
      <c r="F33" s="1"/>
      <c r="G33" s="1"/>
    </row>
    <row r="34" spans="1:7" x14ac:dyDescent="0.2">
      <c r="A34" t="s">
        <v>230</v>
      </c>
      <c r="B34">
        <v>8.0730499999999997E-2</v>
      </c>
      <c r="C34">
        <v>2.0980200000000001E-2</v>
      </c>
      <c r="D34">
        <v>3.85</v>
      </c>
      <c r="E34">
        <v>0</v>
      </c>
      <c r="F34">
        <v>3.9608400000000002E-2</v>
      </c>
      <c r="G34">
        <v>0.1218525</v>
      </c>
    </row>
    <row r="35" spans="1:7" x14ac:dyDescent="0.2">
      <c r="A35" t="s">
        <v>231</v>
      </c>
      <c r="B35">
        <v>-1.1464800000000001E-2</v>
      </c>
      <c r="C35">
        <v>1.09038E-2</v>
      </c>
      <c r="D35">
        <v>-1.05</v>
      </c>
      <c r="E35">
        <v>0.29299999999999998</v>
      </c>
      <c r="F35">
        <v>-3.2836799999999999E-2</v>
      </c>
      <c r="G35">
        <v>9.9071999999999997E-3</v>
      </c>
    </row>
    <row r="36" spans="1:7" x14ac:dyDescent="0.2">
      <c r="A36" t="s">
        <v>232</v>
      </c>
      <c r="B36">
        <v>-1.40971E-2</v>
      </c>
      <c r="C36">
        <v>1.37486E-2</v>
      </c>
      <c r="D36">
        <v>-1.03</v>
      </c>
      <c r="E36">
        <v>0.30499999999999999</v>
      </c>
      <c r="F36">
        <v>-4.1045100000000001E-2</v>
      </c>
      <c r="G36">
        <v>1.2850800000000001E-2</v>
      </c>
    </row>
    <row r="37" spans="1:7" x14ac:dyDescent="0.2">
      <c r="A37" t="s">
        <v>233</v>
      </c>
      <c r="B37">
        <v>-3.1622900000000002E-2</v>
      </c>
      <c r="C37">
        <v>1.6713200000000001E-2</v>
      </c>
      <c r="D37">
        <v>-1.89</v>
      </c>
      <c r="E37">
        <v>5.8000000000000003E-2</v>
      </c>
      <c r="F37">
        <v>-6.4381599999999997E-2</v>
      </c>
      <c r="G37">
        <v>1.1356999999999999E-3</v>
      </c>
    </row>
    <row r="38" spans="1:7" x14ac:dyDescent="0.2">
      <c r="A38" t="s">
        <v>234</v>
      </c>
      <c r="B38">
        <v>-1.0408000000000001E-2</v>
      </c>
      <c r="C38">
        <v>1.6805199999999999E-2</v>
      </c>
      <c r="D38">
        <v>-0.62</v>
      </c>
      <c r="E38">
        <v>0.53600000000000003</v>
      </c>
      <c r="F38">
        <v>-4.3346900000000001E-2</v>
      </c>
      <c r="G38">
        <v>2.25309E-2</v>
      </c>
    </row>
    <row r="39" spans="1:7" x14ac:dyDescent="0.2">
      <c r="A39" t="s">
        <v>235</v>
      </c>
      <c r="B39">
        <v>1.7033099999999999E-2</v>
      </c>
      <c r="C39">
        <v>1.6080899999999999E-2</v>
      </c>
      <c r="D39">
        <v>1.06</v>
      </c>
      <c r="E39">
        <v>0.28999999999999998</v>
      </c>
      <c r="F39">
        <v>-1.44861E-2</v>
      </c>
      <c r="G39">
        <v>4.8552400000000003E-2</v>
      </c>
    </row>
    <row r="40" spans="1:7" x14ac:dyDescent="0.2">
      <c r="A40" t="s">
        <v>236</v>
      </c>
      <c r="B40">
        <v>1.45259E-2</v>
      </c>
      <c r="C40">
        <v>1.6594399999999999E-2</v>
      </c>
      <c r="D40">
        <v>0.88</v>
      </c>
      <c r="E40">
        <v>0.38100000000000001</v>
      </c>
      <c r="F40">
        <v>-1.7999899999999999E-2</v>
      </c>
      <c r="G40">
        <v>4.7051700000000002E-2</v>
      </c>
    </row>
    <row r="41" spans="1:7" x14ac:dyDescent="0.2">
      <c r="A41" t="s">
        <v>237</v>
      </c>
      <c r="B41">
        <v>2.52473E-2</v>
      </c>
      <c r="C41">
        <v>1.3267899999999999E-2</v>
      </c>
      <c r="D41">
        <v>1.9</v>
      </c>
      <c r="E41">
        <v>5.7000000000000002E-2</v>
      </c>
      <c r="F41">
        <v>-7.584E-4</v>
      </c>
      <c r="G41">
        <v>5.1253100000000003E-2</v>
      </c>
    </row>
    <row r="42" spans="1:7" x14ac:dyDescent="0.2">
      <c r="B42" s="1"/>
      <c r="C42" s="1"/>
      <c r="D42" s="1"/>
      <c r="E42" s="1"/>
      <c r="F42" s="1"/>
      <c r="G42" s="1"/>
    </row>
    <row r="43" spans="1:7" x14ac:dyDescent="0.2">
      <c r="A43" t="s">
        <v>238</v>
      </c>
      <c r="B43">
        <v>-8.9654499999999998E-2</v>
      </c>
      <c r="C43">
        <v>0.30708000000000002</v>
      </c>
      <c r="D43">
        <v>-0.28999999999999998</v>
      </c>
      <c r="E43">
        <v>0.77</v>
      </c>
      <c r="F43">
        <v>-0.69154459999999995</v>
      </c>
      <c r="G43">
        <v>0.51223549999999995</v>
      </c>
    </row>
    <row r="44" spans="1:7" x14ac:dyDescent="0.2">
      <c r="A44" t="s">
        <v>239</v>
      </c>
      <c r="B44">
        <v>0.1217332</v>
      </c>
      <c r="C44">
        <v>0.1007078</v>
      </c>
      <c r="D44">
        <v>1.21</v>
      </c>
      <c r="E44">
        <v>0.22700000000000001</v>
      </c>
      <c r="F44">
        <v>-7.5658500000000004E-2</v>
      </c>
      <c r="G44">
        <v>0.31912479999999999</v>
      </c>
    </row>
    <row r="45" spans="1:7" x14ac:dyDescent="0.2">
      <c r="A45" t="s">
        <v>240</v>
      </c>
      <c r="B45">
        <v>0.32284550000000001</v>
      </c>
      <c r="C45">
        <v>0.16868559999999999</v>
      </c>
      <c r="D45">
        <v>1.91</v>
      </c>
      <c r="E45">
        <v>5.6000000000000001E-2</v>
      </c>
      <c r="F45">
        <v>-7.7854999999999999E-3</v>
      </c>
      <c r="G45">
        <v>0.65347659999999996</v>
      </c>
    </row>
    <row r="46" spans="1:7" x14ac:dyDescent="0.2">
      <c r="A46" t="s">
        <v>241</v>
      </c>
      <c r="B46">
        <v>7.4098800000000006E-2</v>
      </c>
      <c r="C46">
        <v>0.24707419999999999</v>
      </c>
      <c r="D46">
        <v>0.3</v>
      </c>
      <c r="E46">
        <v>0.76400000000000001</v>
      </c>
      <c r="F46">
        <v>-0.41017730000000002</v>
      </c>
      <c r="G46">
        <v>0.55837490000000001</v>
      </c>
    </row>
    <row r="47" spans="1:7" x14ac:dyDescent="0.2">
      <c r="A47" t="s">
        <v>242</v>
      </c>
      <c r="B47">
        <v>-0.2212636</v>
      </c>
      <c r="C47">
        <v>0.30966519999999997</v>
      </c>
      <c r="D47">
        <v>-0.71</v>
      </c>
      <c r="E47">
        <v>0.47499999999999998</v>
      </c>
      <c r="F47">
        <v>-0.82822079999999998</v>
      </c>
      <c r="G47">
        <v>0.38569360000000003</v>
      </c>
    </row>
    <row r="48" spans="1:7" x14ac:dyDescent="0.2">
      <c r="A48" t="s">
        <v>243</v>
      </c>
      <c r="B48">
        <v>9.9137000000000003E-2</v>
      </c>
      <c r="C48">
        <v>0.18575530000000001</v>
      </c>
      <c r="D48">
        <v>0.53</v>
      </c>
      <c r="E48">
        <v>0.59399999999999997</v>
      </c>
      <c r="F48">
        <v>-0.2649513</v>
      </c>
      <c r="G48">
        <v>0.46322530000000001</v>
      </c>
    </row>
    <row r="49" spans="1:7" x14ac:dyDescent="0.2">
      <c r="A49" t="s">
        <v>244</v>
      </c>
      <c r="B49">
        <v>-0.3596627</v>
      </c>
      <c r="C49">
        <v>0.3483928</v>
      </c>
      <c r="D49">
        <v>-1.03</v>
      </c>
      <c r="E49">
        <v>0.30199999999999999</v>
      </c>
      <c r="F49">
        <v>-1.0425279999999999</v>
      </c>
      <c r="G49">
        <v>0.3232022</v>
      </c>
    </row>
    <row r="50" spans="1:7" x14ac:dyDescent="0.2">
      <c r="A50" t="s">
        <v>245</v>
      </c>
      <c r="B50">
        <v>-0.17579790000000001</v>
      </c>
      <c r="C50">
        <v>0.3207604</v>
      </c>
      <c r="D50">
        <v>-0.55000000000000004</v>
      </c>
      <c r="E50">
        <v>0.58399999999999996</v>
      </c>
      <c r="F50">
        <v>-0.8045021</v>
      </c>
      <c r="G50">
        <v>0.45290619999999998</v>
      </c>
    </row>
    <row r="51" spans="1:7" x14ac:dyDescent="0.2">
      <c r="B51" s="1"/>
      <c r="C51" s="1"/>
      <c r="D51" s="1"/>
      <c r="E51" s="1"/>
      <c r="F51" s="1"/>
      <c r="G51" s="1"/>
    </row>
    <row r="52" spans="1:7" x14ac:dyDescent="0.2">
      <c r="A52" t="s">
        <v>261</v>
      </c>
      <c r="B52">
        <v>7.5739600000000004E-2</v>
      </c>
      <c r="C52">
        <v>3.1717000000000002E-2</v>
      </c>
      <c r="D52">
        <v>2.39</v>
      </c>
      <c r="E52">
        <v>1.7000000000000001E-2</v>
      </c>
      <c r="F52">
        <v>1.3572799999999999E-2</v>
      </c>
      <c r="G52">
        <v>0.13790640000000001</v>
      </c>
    </row>
    <row r="53" spans="1:7" x14ac:dyDescent="0.2">
      <c r="A53" t="s">
        <v>246</v>
      </c>
      <c r="B53">
        <v>-1.6324100000000001E-2</v>
      </c>
      <c r="C53">
        <v>1.78257E-2</v>
      </c>
      <c r="D53">
        <v>-0.92</v>
      </c>
      <c r="E53">
        <v>0.36</v>
      </c>
      <c r="F53">
        <v>-5.1263299999999998E-2</v>
      </c>
      <c r="G53">
        <v>1.8615099999999999E-2</v>
      </c>
    </row>
    <row r="54" spans="1:7" x14ac:dyDescent="0.2">
      <c r="A54" t="s">
        <v>247</v>
      </c>
      <c r="B54">
        <v>2.5652000000000001E-2</v>
      </c>
      <c r="C54">
        <v>1.90683E-2</v>
      </c>
      <c r="D54">
        <v>1.35</v>
      </c>
      <c r="E54">
        <v>0.17899999999999999</v>
      </c>
      <c r="F54">
        <v>-1.1722700000000001E-2</v>
      </c>
      <c r="G54">
        <v>6.3026700000000005E-2</v>
      </c>
    </row>
    <row r="55" spans="1:7" x14ac:dyDescent="0.2">
      <c r="A55" t="s">
        <v>248</v>
      </c>
      <c r="B55">
        <v>-5.0917000000000002E-3</v>
      </c>
      <c r="C55">
        <v>2.10721E-2</v>
      </c>
      <c r="D55">
        <v>-0.24</v>
      </c>
      <c r="E55">
        <v>0.80900000000000005</v>
      </c>
      <c r="F55">
        <v>-4.6393999999999998E-2</v>
      </c>
      <c r="G55">
        <v>3.6210600000000003E-2</v>
      </c>
    </row>
    <row r="56" spans="1:7" x14ac:dyDescent="0.2">
      <c r="A56" t="s">
        <v>249</v>
      </c>
      <c r="B56">
        <v>1.7180000000000001E-2</v>
      </c>
      <c r="C56">
        <v>2.283E-2</v>
      </c>
      <c r="D56">
        <v>0.75</v>
      </c>
      <c r="E56">
        <v>0.45200000000000001</v>
      </c>
      <c r="F56">
        <v>-2.75678E-2</v>
      </c>
      <c r="G56">
        <v>6.1927799999999998E-2</v>
      </c>
    </row>
    <row r="57" spans="1:7" x14ac:dyDescent="0.2">
      <c r="A57" t="s">
        <v>250</v>
      </c>
      <c r="B57">
        <v>9.5364999999999998E-3</v>
      </c>
      <c r="C57">
        <v>2.51598E-2</v>
      </c>
      <c r="D57">
        <v>0.38</v>
      </c>
      <c r="E57">
        <v>0.70499999999999996</v>
      </c>
      <c r="F57">
        <v>-3.9777800000000002E-2</v>
      </c>
      <c r="G57">
        <v>5.8850699999999999E-2</v>
      </c>
    </row>
    <row r="58" spans="1:7" x14ac:dyDescent="0.2">
      <c r="A58" t="s">
        <v>251</v>
      </c>
      <c r="B58">
        <v>4.9655999999999997E-3</v>
      </c>
      <c r="C58">
        <v>2.09921E-2</v>
      </c>
      <c r="D58">
        <v>0.24</v>
      </c>
      <c r="E58">
        <v>0.81299999999999994</v>
      </c>
      <c r="F58">
        <v>-3.6179799999999998E-2</v>
      </c>
      <c r="G58">
        <v>4.6111100000000002E-2</v>
      </c>
    </row>
    <row r="59" spans="1:7" x14ac:dyDescent="0.2">
      <c r="A59" t="s">
        <v>252</v>
      </c>
      <c r="B59">
        <v>1.66246E-2</v>
      </c>
      <c r="C59">
        <v>1.91354E-2</v>
      </c>
      <c r="D59">
        <v>0.87</v>
      </c>
      <c r="E59">
        <v>0.38500000000000001</v>
      </c>
      <c r="F59">
        <v>-2.08816E-2</v>
      </c>
      <c r="G59">
        <v>5.4130699999999997E-2</v>
      </c>
    </row>
    <row r="60" spans="1:7" x14ac:dyDescent="0.2">
      <c r="B60" s="1"/>
      <c r="C60" s="1"/>
      <c r="D60" s="1"/>
      <c r="E60" s="1"/>
      <c r="F60" s="1"/>
      <c r="G60" s="1"/>
    </row>
    <row r="61" spans="1:7" x14ac:dyDescent="0.2">
      <c r="A61" t="s">
        <v>253</v>
      </c>
      <c r="B61">
        <v>5.5867399999999998E-2</v>
      </c>
      <c r="C61">
        <v>2.6845600000000001E-2</v>
      </c>
      <c r="D61">
        <v>2.08</v>
      </c>
      <c r="E61">
        <v>3.6999999999999998E-2</v>
      </c>
      <c r="F61">
        <v>3.2488E-3</v>
      </c>
      <c r="G61">
        <v>0.1084859</v>
      </c>
    </row>
    <row r="62" spans="1:7" x14ac:dyDescent="0.2">
      <c r="A62" t="s">
        <v>254</v>
      </c>
      <c r="B62">
        <v>1.3474699999999999E-2</v>
      </c>
      <c r="C62">
        <v>1.4416200000000001E-2</v>
      </c>
      <c r="D62">
        <v>0.93</v>
      </c>
      <c r="E62">
        <v>0.35</v>
      </c>
      <c r="F62">
        <v>-1.4781600000000001E-2</v>
      </c>
      <c r="G62">
        <v>4.1730999999999997E-2</v>
      </c>
    </row>
    <row r="63" spans="1:7" x14ac:dyDescent="0.2">
      <c r="A63" t="s">
        <v>255</v>
      </c>
      <c r="B63">
        <v>2.1235500000000001E-2</v>
      </c>
      <c r="C63">
        <v>1.77082E-2</v>
      </c>
      <c r="D63">
        <v>1.2</v>
      </c>
      <c r="E63">
        <v>0.23</v>
      </c>
      <c r="F63">
        <v>-1.3473499999999999E-2</v>
      </c>
      <c r="G63">
        <v>5.5944399999999998E-2</v>
      </c>
    </row>
    <row r="64" spans="1:7" x14ac:dyDescent="0.2">
      <c r="A64" t="s">
        <v>256</v>
      </c>
      <c r="B64">
        <v>-1.7525200000000001E-2</v>
      </c>
      <c r="C64">
        <v>2.0825E-2</v>
      </c>
      <c r="D64">
        <v>-0.84</v>
      </c>
      <c r="E64">
        <v>0.4</v>
      </c>
      <c r="F64">
        <v>-5.8343100000000002E-2</v>
      </c>
      <c r="G64">
        <v>2.3292799999999999E-2</v>
      </c>
    </row>
    <row r="65" spans="1:7" x14ac:dyDescent="0.2">
      <c r="A65" t="s">
        <v>257</v>
      </c>
      <c r="B65">
        <v>-2.2239399999999999E-2</v>
      </c>
      <c r="C65">
        <v>1.8695199999999999E-2</v>
      </c>
      <c r="D65">
        <v>-1.19</v>
      </c>
      <c r="E65">
        <v>0.23400000000000001</v>
      </c>
      <c r="F65">
        <v>-5.8882700000000003E-2</v>
      </c>
      <c r="G65">
        <v>1.4403900000000001E-2</v>
      </c>
    </row>
    <row r="66" spans="1:7" x14ac:dyDescent="0.2">
      <c r="A66" t="s">
        <v>258</v>
      </c>
      <c r="B66">
        <v>-1.4672999999999999E-3</v>
      </c>
      <c r="C66">
        <v>1.90397E-2</v>
      </c>
      <c r="D66">
        <v>-0.08</v>
      </c>
      <c r="E66">
        <v>0.93899999999999995</v>
      </c>
      <c r="F66">
        <v>-3.8785899999999998E-2</v>
      </c>
      <c r="G66">
        <v>3.5851300000000003E-2</v>
      </c>
    </row>
    <row r="67" spans="1:7" x14ac:dyDescent="0.2">
      <c r="A67" t="s">
        <v>259</v>
      </c>
      <c r="B67">
        <v>8.7428999999999996E-3</v>
      </c>
      <c r="C67">
        <v>1.99107E-2</v>
      </c>
      <c r="D67">
        <v>0.44</v>
      </c>
      <c r="E67">
        <v>0.66100000000000003</v>
      </c>
      <c r="F67">
        <v>-3.0283000000000001E-2</v>
      </c>
      <c r="G67">
        <v>4.77688E-2</v>
      </c>
    </row>
    <row r="68" spans="1:7" x14ac:dyDescent="0.2">
      <c r="A68" t="s">
        <v>260</v>
      </c>
      <c r="B68">
        <v>-1.5630399999999999E-2</v>
      </c>
      <c r="C68">
        <v>1.72666E-2</v>
      </c>
      <c r="D68">
        <v>-0.91</v>
      </c>
      <c r="E68">
        <v>0.36499999999999999</v>
      </c>
      <c r="F68">
        <v>-4.9473799999999998E-2</v>
      </c>
      <c r="G68">
        <v>1.8212900000000001E-2</v>
      </c>
    </row>
    <row r="69" spans="1:7" x14ac:dyDescent="0.2">
      <c r="B69" s="1"/>
      <c r="C69" s="1"/>
      <c r="D69" s="1"/>
      <c r="E69" s="1"/>
      <c r="F69" s="1"/>
      <c r="G69" s="1"/>
    </row>
    <row r="70" spans="1:7" x14ac:dyDescent="0.2">
      <c r="A70" t="s">
        <v>262</v>
      </c>
      <c r="B70">
        <v>5.8205800000000002E-2</v>
      </c>
      <c r="C70">
        <v>3.7111699999999997E-2</v>
      </c>
      <c r="D70">
        <v>1.57</v>
      </c>
      <c r="E70">
        <v>0.11700000000000001</v>
      </c>
      <c r="F70">
        <v>-1.45348E-2</v>
      </c>
      <c r="G70">
        <v>0.13094629999999999</v>
      </c>
    </row>
    <row r="71" spans="1:7" x14ac:dyDescent="0.2">
      <c r="A71" t="s">
        <v>263</v>
      </c>
      <c r="B71">
        <v>2.8390800000000001E-2</v>
      </c>
      <c r="C71">
        <v>3.2457600000000003E-2</v>
      </c>
      <c r="D71">
        <v>0.87</v>
      </c>
      <c r="E71">
        <v>0.38200000000000001</v>
      </c>
      <c r="F71">
        <v>-3.5227599999999998E-2</v>
      </c>
      <c r="G71">
        <v>9.2009099999999996E-2</v>
      </c>
    </row>
    <row r="72" spans="1:7" x14ac:dyDescent="0.2">
      <c r="A72" t="s">
        <v>264</v>
      </c>
      <c r="B72">
        <v>-3.8457000000000001E-3</v>
      </c>
      <c r="C72">
        <v>2.3656E-2</v>
      </c>
      <c r="D72">
        <v>-0.16</v>
      </c>
      <c r="E72">
        <v>0.871</v>
      </c>
      <c r="F72">
        <v>-5.0212600000000003E-2</v>
      </c>
      <c r="G72">
        <v>4.2521099999999999E-2</v>
      </c>
    </row>
    <row r="73" spans="1:7" x14ac:dyDescent="0.2">
      <c r="A73" t="s">
        <v>265</v>
      </c>
      <c r="B73">
        <v>-3.8241400000000002E-2</v>
      </c>
      <c r="C73">
        <v>3.0237099999999999E-2</v>
      </c>
      <c r="D73">
        <v>-1.26</v>
      </c>
      <c r="E73">
        <v>0.20599999999999999</v>
      </c>
      <c r="F73">
        <v>-9.7507499999999997E-2</v>
      </c>
      <c r="G73">
        <v>2.10247E-2</v>
      </c>
    </row>
    <row r="74" spans="1:7" x14ac:dyDescent="0.2">
      <c r="A74" t="s">
        <v>266</v>
      </c>
      <c r="B74">
        <v>-3.9247900000000002E-2</v>
      </c>
      <c r="C74">
        <v>3.4992700000000002E-2</v>
      </c>
      <c r="D74">
        <v>-1.1200000000000001</v>
      </c>
      <c r="E74">
        <v>0.26200000000000001</v>
      </c>
      <c r="F74">
        <v>-0.1078351</v>
      </c>
      <c r="G74">
        <v>2.9339299999999999E-2</v>
      </c>
    </row>
    <row r="75" spans="1:7" x14ac:dyDescent="0.2">
      <c r="A75" t="s">
        <v>267</v>
      </c>
      <c r="B75">
        <v>1.3935599999999999E-2</v>
      </c>
      <c r="C75">
        <v>3.9020699999999998E-2</v>
      </c>
      <c r="D75">
        <v>0.36</v>
      </c>
      <c r="E75">
        <v>0.72099999999999997</v>
      </c>
      <c r="F75">
        <v>-6.2546699999999997E-2</v>
      </c>
      <c r="G75">
        <v>9.0417899999999995E-2</v>
      </c>
    </row>
    <row r="76" spans="1:7" x14ac:dyDescent="0.2">
      <c r="A76" t="s">
        <v>268</v>
      </c>
      <c r="B76">
        <v>-1.0668499999999999E-2</v>
      </c>
      <c r="C76">
        <v>4.1140000000000003E-2</v>
      </c>
      <c r="D76">
        <v>-0.26</v>
      </c>
      <c r="E76">
        <v>0.79500000000000004</v>
      </c>
      <c r="F76">
        <v>-9.1304700000000003E-2</v>
      </c>
      <c r="G76">
        <v>6.9967699999999994E-2</v>
      </c>
    </row>
    <row r="77" spans="1:7" x14ac:dyDescent="0.2">
      <c r="A77" t="s">
        <v>269</v>
      </c>
      <c r="B77">
        <v>-1.3246900000000001E-2</v>
      </c>
      <c r="C77">
        <v>3.0968599999999999E-2</v>
      </c>
      <c r="D77">
        <v>-0.43</v>
      </c>
      <c r="E77">
        <v>0.66900000000000004</v>
      </c>
      <c r="F77">
        <v>-7.3946600000000001E-2</v>
      </c>
      <c r="G77">
        <v>4.7452800000000003E-2</v>
      </c>
    </row>
    <row r="79" spans="1:7" x14ac:dyDescent="0.2">
      <c r="A79" t="s">
        <v>21</v>
      </c>
      <c r="B79">
        <v>2.0365399999999999E-2</v>
      </c>
      <c r="C79">
        <v>2.8719999999999999E-4</v>
      </c>
      <c r="D79">
        <v>70.900000000000006</v>
      </c>
      <c r="E79">
        <v>0</v>
      </c>
      <c r="F79">
        <v>1.9802400000000001E-2</v>
      </c>
      <c r="G79">
        <v>2.09284E-2</v>
      </c>
    </row>
    <row r="80" spans="1:7" x14ac:dyDescent="0.2">
      <c r="A80" t="s">
        <v>22</v>
      </c>
      <c r="B80">
        <v>2.4716999999999999E-2</v>
      </c>
      <c r="C80">
        <v>2.8899999999999998E-4</v>
      </c>
      <c r="D80">
        <v>85.52</v>
      </c>
      <c r="E80">
        <v>0</v>
      </c>
      <c r="F80">
        <v>2.4150499999999998E-2</v>
      </c>
      <c r="G80">
        <v>2.52835E-2</v>
      </c>
    </row>
    <row r="81" spans="1:7" x14ac:dyDescent="0.2">
      <c r="A81" t="s">
        <v>23</v>
      </c>
      <c r="B81">
        <v>-8.3778400000000003E-2</v>
      </c>
      <c r="C81">
        <v>5.6693000000000004E-3</v>
      </c>
      <c r="D81">
        <v>-14.78</v>
      </c>
      <c r="E81">
        <v>0</v>
      </c>
      <c r="F81">
        <v>-9.4890500000000003E-2</v>
      </c>
      <c r="G81">
        <v>-7.2666400000000006E-2</v>
      </c>
    </row>
    <row r="83" spans="1:7" x14ac:dyDescent="0.2">
      <c r="A83" t="s">
        <v>12</v>
      </c>
    </row>
    <row r="84" spans="1:7" x14ac:dyDescent="0.2">
      <c r="A84" t="s">
        <v>13</v>
      </c>
    </row>
    <row r="85" spans="1:7" x14ac:dyDescent="0.2">
      <c r="A85" t="s">
        <v>14</v>
      </c>
    </row>
    <row r="86" spans="1:7" x14ac:dyDescent="0.2">
      <c r="A86" t="s">
        <v>15</v>
      </c>
    </row>
    <row r="87" spans="1:7" x14ac:dyDescent="0.2">
      <c r="A87" t="s">
        <v>214</v>
      </c>
    </row>
    <row r="88" spans="1:7" x14ac:dyDescent="0.2">
      <c r="A88" t="s">
        <v>215</v>
      </c>
    </row>
    <row r="89" spans="1:7" x14ac:dyDescent="0.2">
      <c r="A89" t="s">
        <v>13</v>
      </c>
    </row>
    <row r="90" spans="1:7" x14ac:dyDescent="0.2">
      <c r="A90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9912-915B-5044-A7E9-83E71C054628}">
  <dimension ref="A1:G37"/>
  <sheetViews>
    <sheetView workbookViewId="0">
      <selection activeCell="B16" sqref="B16:G27"/>
    </sheetView>
  </sheetViews>
  <sheetFormatPr baseColWidth="10" defaultRowHeight="16" x14ac:dyDescent="0.2"/>
  <sheetData>
    <row r="1" spans="1:7" x14ac:dyDescent="0.2">
      <c r="A1" t="s">
        <v>281</v>
      </c>
    </row>
    <row r="2" spans="1:7" x14ac:dyDescent="0.2">
      <c r="A2" t="s">
        <v>280</v>
      </c>
    </row>
    <row r="3" spans="1:7" x14ac:dyDescent="0.2">
      <c r="A3" t="s">
        <v>272</v>
      </c>
    </row>
    <row r="4" spans="1:7" x14ac:dyDescent="0.2">
      <c r="A4" t="s">
        <v>273</v>
      </c>
    </row>
    <row r="5" spans="1:7" x14ac:dyDescent="0.2">
      <c r="A5" t="s">
        <v>2</v>
      </c>
    </row>
    <row r="6" spans="1:7" x14ac:dyDescent="0.2">
      <c r="A6" t="s">
        <v>274</v>
      </c>
    </row>
    <row r="7" spans="1:7" x14ac:dyDescent="0.2">
      <c r="A7" t="s">
        <v>275</v>
      </c>
    </row>
    <row r="8" spans="1:7" x14ac:dyDescent="0.2">
      <c r="A8" t="s">
        <v>276</v>
      </c>
    </row>
    <row r="9" spans="1:7" x14ac:dyDescent="0.2">
      <c r="A9" t="s">
        <v>277</v>
      </c>
    </row>
    <row r="11" spans="1:7" x14ac:dyDescent="0.2">
      <c r="A11" t="s">
        <v>278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0.1056834</v>
      </c>
      <c r="C16" s="1">
        <v>1.69038E-2</v>
      </c>
      <c r="D16" s="1">
        <v>6.25</v>
      </c>
      <c r="E16" s="1">
        <v>0</v>
      </c>
      <c r="F16" s="1">
        <v>7.2526099999999996E-2</v>
      </c>
      <c r="G16" s="1">
        <v>0.13884060000000001</v>
      </c>
    </row>
    <row r="17" spans="1:7" x14ac:dyDescent="0.2">
      <c r="A17" t="s">
        <v>45</v>
      </c>
      <c r="B17" s="1">
        <v>-7.3829000000000004E-3</v>
      </c>
      <c r="C17" s="1">
        <v>5.3812E-3</v>
      </c>
      <c r="D17" s="1">
        <v>-1.37</v>
      </c>
      <c r="E17" s="1">
        <v>0.17</v>
      </c>
      <c r="F17" s="1">
        <v>-1.7938200000000001E-2</v>
      </c>
      <c r="G17" s="1">
        <v>3.1724000000000001E-3</v>
      </c>
    </row>
    <row r="18" spans="1:7" x14ac:dyDescent="0.2">
      <c r="A18" s="2" t="s">
        <v>46</v>
      </c>
      <c r="B18" s="1">
        <v>1.72771E-2</v>
      </c>
      <c r="C18" s="1">
        <v>8.0391000000000004E-3</v>
      </c>
      <c r="D18" s="1">
        <v>2.15</v>
      </c>
      <c r="E18" s="1">
        <v>3.2000000000000001E-2</v>
      </c>
      <c r="F18" s="1">
        <v>1.5083E-3</v>
      </c>
      <c r="G18" s="1">
        <v>3.3045900000000003E-2</v>
      </c>
    </row>
    <row r="19" spans="1:7" x14ac:dyDescent="0.2">
      <c r="A19" s="2" t="s">
        <v>47</v>
      </c>
      <c r="B19" s="1">
        <v>2.3274799999999998E-2</v>
      </c>
      <c r="C19" s="1">
        <v>1.13212E-2</v>
      </c>
      <c r="D19" s="1">
        <v>2.06</v>
      </c>
      <c r="E19" s="1">
        <v>0.04</v>
      </c>
      <c r="F19" s="1">
        <v>1.0681E-3</v>
      </c>
      <c r="G19" s="1">
        <v>4.5481500000000001E-2</v>
      </c>
    </row>
    <row r="20" spans="1:7" x14ac:dyDescent="0.2">
      <c r="A20" s="2" t="s">
        <v>48</v>
      </c>
      <c r="B20" s="1">
        <v>2.11147E-2</v>
      </c>
      <c r="C20" s="1">
        <v>1.15832E-2</v>
      </c>
      <c r="D20" s="1">
        <v>1.82</v>
      </c>
      <c r="E20" s="1">
        <v>6.9000000000000006E-2</v>
      </c>
      <c r="F20" s="1">
        <v>-1.606E-3</v>
      </c>
      <c r="G20" s="1">
        <v>4.3835300000000001E-2</v>
      </c>
    </row>
    <row r="21" spans="1:7" x14ac:dyDescent="0.2">
      <c r="A21" s="2" t="s">
        <v>49</v>
      </c>
      <c r="B21" s="1">
        <v>3.5191600000000003E-2</v>
      </c>
      <c r="C21" s="1">
        <v>1.16481E-2</v>
      </c>
      <c r="D21" s="1">
        <v>3.02</v>
      </c>
      <c r="E21" s="1">
        <v>3.0000000000000001E-3</v>
      </c>
      <c r="F21" s="1">
        <v>1.23436E-2</v>
      </c>
      <c r="G21" s="1">
        <v>5.8039599999999997E-2</v>
      </c>
    </row>
    <row r="22" spans="1:7" x14ac:dyDescent="0.2">
      <c r="A22" s="2" t="s">
        <v>50</v>
      </c>
      <c r="B22" s="1">
        <v>5.8497E-2</v>
      </c>
      <c r="C22" s="1">
        <v>1.0381700000000001E-2</v>
      </c>
      <c r="D22" s="1">
        <v>5.63</v>
      </c>
      <c r="E22" s="1">
        <v>0</v>
      </c>
      <c r="F22" s="1">
        <v>3.8133E-2</v>
      </c>
      <c r="G22" s="1">
        <v>7.8860899999999998E-2</v>
      </c>
    </row>
    <row r="23" spans="1:7" x14ac:dyDescent="0.2">
      <c r="A23" s="2" t="s">
        <v>51</v>
      </c>
      <c r="B23" s="1">
        <v>4.2800499999999998E-2</v>
      </c>
      <c r="C23" s="1">
        <v>7.0542000000000001E-3</v>
      </c>
      <c r="D23" s="1">
        <v>6.07</v>
      </c>
      <c r="E23" s="1">
        <v>0</v>
      </c>
      <c r="F23" s="1">
        <v>2.89635E-2</v>
      </c>
      <c r="G23" s="1">
        <v>5.66375E-2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2.4162900000000001E-2</v>
      </c>
      <c r="C25" s="1">
        <v>9.7740000000000001E-4</v>
      </c>
      <c r="D25" s="1">
        <v>24.72</v>
      </c>
      <c r="E25" s="1">
        <v>0</v>
      </c>
      <c r="F25" s="1">
        <v>2.22457E-2</v>
      </c>
      <c r="G25" s="1">
        <v>2.6079999999999999E-2</v>
      </c>
    </row>
    <row r="26" spans="1:7" x14ac:dyDescent="0.2">
      <c r="A26" t="s">
        <v>22</v>
      </c>
      <c r="B26" s="1">
        <v>2.9654400000000001E-2</v>
      </c>
      <c r="C26" s="1">
        <v>9.7260000000000001E-4</v>
      </c>
      <c r="D26" s="1">
        <v>30.49</v>
      </c>
      <c r="E26" s="1">
        <v>0</v>
      </c>
      <c r="F26" s="1">
        <v>2.77465E-2</v>
      </c>
      <c r="G26" s="1">
        <v>3.1562199999999999E-2</v>
      </c>
    </row>
    <row r="27" spans="1:7" x14ac:dyDescent="0.2">
      <c r="A27" t="s">
        <v>23</v>
      </c>
      <c r="B27" s="1">
        <v>-0.11269700000000001</v>
      </c>
      <c r="C27" s="1">
        <v>1.72818E-2</v>
      </c>
      <c r="D27" s="1">
        <v>-6.52</v>
      </c>
      <c r="E27" s="1">
        <v>0</v>
      </c>
      <c r="F27" s="1">
        <v>-0.14659559999999999</v>
      </c>
      <c r="G27" s="1">
        <v>-7.8798400000000005E-2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279</v>
      </c>
    </row>
    <row r="35" spans="1:1" x14ac:dyDescent="0.2">
      <c r="A35" t="s">
        <v>44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24AD-EAEB-394F-8C4E-22AD398CC01C}">
  <dimension ref="A1:G37"/>
  <sheetViews>
    <sheetView workbookViewId="0">
      <selection activeCell="A16" sqref="A16:A27"/>
    </sheetView>
  </sheetViews>
  <sheetFormatPr baseColWidth="10" defaultRowHeight="16" x14ac:dyDescent="0.2"/>
  <sheetData>
    <row r="1" spans="1:7" x14ac:dyDescent="0.2">
      <c r="A1" t="s">
        <v>291</v>
      </c>
    </row>
    <row r="2" spans="1:7" x14ac:dyDescent="0.2">
      <c r="A2" t="s">
        <v>290</v>
      </c>
    </row>
    <row r="3" spans="1:7" x14ac:dyDescent="0.2">
      <c r="A3" t="s">
        <v>282</v>
      </c>
    </row>
    <row r="4" spans="1:7" x14ac:dyDescent="0.2">
      <c r="A4" t="s">
        <v>283</v>
      </c>
    </row>
    <row r="5" spans="1:7" x14ac:dyDescent="0.2">
      <c r="A5" t="s">
        <v>2</v>
      </c>
    </row>
    <row r="6" spans="1:7" x14ac:dyDescent="0.2">
      <c r="A6" t="s">
        <v>284</v>
      </c>
    </row>
    <row r="7" spans="1:7" x14ac:dyDescent="0.2">
      <c r="A7" t="s">
        <v>285</v>
      </c>
    </row>
    <row r="8" spans="1:7" x14ac:dyDescent="0.2">
      <c r="A8" t="s">
        <v>286</v>
      </c>
    </row>
    <row r="9" spans="1:7" x14ac:dyDescent="0.2">
      <c r="A9" t="s">
        <v>287</v>
      </c>
    </row>
    <row r="11" spans="1:7" x14ac:dyDescent="0.2">
      <c r="A11" t="s">
        <v>288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0.16681109999999999</v>
      </c>
      <c r="C16" s="1">
        <v>1.37869E-2</v>
      </c>
      <c r="D16" s="1">
        <v>12.1</v>
      </c>
      <c r="E16" s="1">
        <v>0</v>
      </c>
      <c r="F16" s="1">
        <v>0.13978779999999999</v>
      </c>
      <c r="G16" s="1">
        <v>0.19383439999999999</v>
      </c>
    </row>
    <row r="17" spans="1:7" x14ac:dyDescent="0.2">
      <c r="A17" t="s">
        <v>45</v>
      </c>
      <c r="B17" s="1">
        <v>-8.6370000000000006E-3</v>
      </c>
      <c r="C17" s="1">
        <v>4.4324999999999998E-3</v>
      </c>
      <c r="D17" s="1">
        <v>-1.95</v>
      </c>
      <c r="E17" s="1">
        <v>5.0999999999999997E-2</v>
      </c>
      <c r="F17" s="1">
        <v>-1.7324900000000001E-2</v>
      </c>
      <c r="G17" s="1">
        <v>5.1E-5</v>
      </c>
    </row>
    <row r="18" spans="1:7" x14ac:dyDescent="0.2">
      <c r="A18" s="2" t="s">
        <v>46</v>
      </c>
      <c r="B18" s="1">
        <v>2.3311999999999999E-3</v>
      </c>
      <c r="C18" s="1">
        <v>6.8570999999999997E-3</v>
      </c>
      <c r="D18" s="1">
        <v>0.34</v>
      </c>
      <c r="E18" s="1">
        <v>0.73399999999999999</v>
      </c>
      <c r="F18" s="1">
        <v>-1.11091E-2</v>
      </c>
      <c r="G18" s="1">
        <v>1.5771500000000001E-2</v>
      </c>
    </row>
    <row r="19" spans="1:7" x14ac:dyDescent="0.2">
      <c r="A19" s="2" t="s">
        <v>47</v>
      </c>
      <c r="B19" s="1">
        <v>5.5205000000000002E-3</v>
      </c>
      <c r="C19" s="1">
        <v>9.3775000000000004E-3</v>
      </c>
      <c r="D19" s="1">
        <v>0.59</v>
      </c>
      <c r="E19" s="1">
        <v>0.55600000000000005</v>
      </c>
      <c r="F19" s="1">
        <v>-1.286E-2</v>
      </c>
      <c r="G19" s="1">
        <v>2.3900999999999999E-2</v>
      </c>
    </row>
    <row r="20" spans="1:7" x14ac:dyDescent="0.2">
      <c r="A20" s="2" t="s">
        <v>48</v>
      </c>
      <c r="B20" s="1">
        <v>6.8567999999999997E-3</v>
      </c>
      <c r="C20" s="1">
        <v>9.5446000000000003E-3</v>
      </c>
      <c r="D20" s="1">
        <v>0.72</v>
      </c>
      <c r="E20" s="1">
        <v>0.47299999999999998</v>
      </c>
      <c r="F20" s="1">
        <v>-1.18513E-2</v>
      </c>
      <c r="G20" s="1">
        <v>2.5564900000000002E-2</v>
      </c>
    </row>
    <row r="21" spans="1:7" x14ac:dyDescent="0.2">
      <c r="A21" s="2" t="s">
        <v>49</v>
      </c>
      <c r="B21" s="1">
        <v>2.2853399999999999E-2</v>
      </c>
      <c r="C21" s="1">
        <v>9.4996000000000004E-3</v>
      </c>
      <c r="D21" s="1">
        <v>2.41</v>
      </c>
      <c r="E21" s="1">
        <v>1.6E-2</v>
      </c>
      <c r="F21" s="1">
        <v>4.2335999999999997E-3</v>
      </c>
      <c r="G21" s="1">
        <v>4.1473200000000002E-2</v>
      </c>
    </row>
    <row r="22" spans="1:7" x14ac:dyDescent="0.2">
      <c r="A22" s="2" t="s">
        <v>50</v>
      </c>
      <c r="B22" s="1">
        <v>4.0625099999999997E-2</v>
      </c>
      <c r="C22" s="1">
        <v>8.5821999999999999E-3</v>
      </c>
      <c r="D22" s="1">
        <v>4.7300000000000004</v>
      </c>
      <c r="E22" s="1">
        <v>0</v>
      </c>
      <c r="F22" s="1">
        <v>2.3803399999999999E-2</v>
      </c>
      <c r="G22" s="1">
        <v>5.7446700000000003E-2</v>
      </c>
    </row>
    <row r="23" spans="1:7" x14ac:dyDescent="0.2">
      <c r="A23" s="2" t="s">
        <v>51</v>
      </c>
      <c r="B23" s="1">
        <v>3.40887E-2</v>
      </c>
      <c r="C23" s="1">
        <v>5.8604E-3</v>
      </c>
      <c r="D23" s="1">
        <v>5.82</v>
      </c>
      <c r="E23" s="1">
        <v>0</v>
      </c>
      <c r="F23" s="1">
        <v>2.2602000000000001E-2</v>
      </c>
      <c r="G23" s="1">
        <v>4.5575499999999998E-2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1.9519399999999999E-2</v>
      </c>
      <c r="C25" s="1">
        <v>3.191E-4</v>
      </c>
      <c r="D25" s="1">
        <v>61.17</v>
      </c>
      <c r="E25" s="1">
        <v>0</v>
      </c>
      <c r="F25" s="1">
        <v>1.8894000000000001E-2</v>
      </c>
      <c r="G25" s="1">
        <v>2.0144800000000001E-2</v>
      </c>
    </row>
    <row r="26" spans="1:7" x14ac:dyDescent="0.2">
      <c r="A26" t="s">
        <v>22</v>
      </c>
      <c r="B26" s="1">
        <v>2.3631099999999999E-2</v>
      </c>
      <c r="C26" s="1">
        <v>3.2820000000000001E-4</v>
      </c>
      <c r="D26" s="1">
        <v>72.010000000000005</v>
      </c>
      <c r="E26" s="1">
        <v>0</v>
      </c>
      <c r="F26" s="1">
        <v>2.2987799999999999E-2</v>
      </c>
      <c r="G26" s="1">
        <v>2.4274299999999999E-2</v>
      </c>
    </row>
    <row r="27" spans="1:7" x14ac:dyDescent="0.2">
      <c r="A27" t="s">
        <v>23</v>
      </c>
      <c r="B27" s="1">
        <v>-2.8823000000000001E-2</v>
      </c>
      <c r="C27" s="1">
        <v>4.8539000000000004E-3</v>
      </c>
      <c r="D27" s="1">
        <v>-5.94</v>
      </c>
      <c r="E27" s="1">
        <v>0</v>
      </c>
      <c r="F27" s="1">
        <v>-3.8337099999999999E-2</v>
      </c>
      <c r="G27" s="1">
        <v>-1.93089E-2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289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1A57-05DF-7844-83C0-3CA8609BB67B}">
  <dimension ref="A1:G37"/>
  <sheetViews>
    <sheetView topLeftCell="A3" workbookViewId="0">
      <selection activeCell="A25" sqref="A25:A27"/>
    </sheetView>
  </sheetViews>
  <sheetFormatPr baseColWidth="10" defaultRowHeight="16" x14ac:dyDescent="0.2"/>
  <sheetData>
    <row r="1" spans="1:7" x14ac:dyDescent="0.2">
      <c r="A1" t="s">
        <v>300</v>
      </c>
    </row>
    <row r="2" spans="1:7" x14ac:dyDescent="0.2">
      <c r="A2" t="s">
        <v>301</v>
      </c>
    </row>
    <row r="3" spans="1:7" x14ac:dyDescent="0.2">
      <c r="A3" t="s">
        <v>292</v>
      </c>
    </row>
    <row r="4" spans="1:7" x14ac:dyDescent="0.2">
      <c r="A4" t="s">
        <v>293</v>
      </c>
    </row>
    <row r="5" spans="1:7" x14ac:dyDescent="0.2">
      <c r="A5" t="s">
        <v>2</v>
      </c>
    </row>
    <row r="6" spans="1:7" x14ac:dyDescent="0.2">
      <c r="A6" t="s">
        <v>294</v>
      </c>
    </row>
    <row r="7" spans="1:7" x14ac:dyDescent="0.2">
      <c r="A7" t="s">
        <v>295</v>
      </c>
    </row>
    <row r="8" spans="1:7" x14ac:dyDescent="0.2">
      <c r="A8" t="s">
        <v>296</v>
      </c>
    </row>
    <row r="9" spans="1:7" x14ac:dyDescent="0.2">
      <c r="A9" t="s">
        <v>297</v>
      </c>
    </row>
    <row r="11" spans="1:7" x14ac:dyDescent="0.2">
      <c r="A11" t="s">
        <v>298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7.37149E-2</v>
      </c>
      <c r="C16" s="1">
        <v>3.7501800000000002E-2</v>
      </c>
      <c r="D16" s="1">
        <v>1.97</v>
      </c>
      <c r="E16" s="1">
        <v>4.9000000000000002E-2</v>
      </c>
      <c r="F16" s="1">
        <v>2.0919999999999999E-4</v>
      </c>
      <c r="G16" s="1">
        <v>0.14722060000000001</v>
      </c>
    </row>
    <row r="17" spans="1:7" x14ac:dyDescent="0.2">
      <c r="A17" t="s">
        <v>45</v>
      </c>
      <c r="B17" s="1">
        <v>-1.07411E-2</v>
      </c>
      <c r="C17" s="1">
        <v>9.2408000000000004E-3</v>
      </c>
      <c r="D17" s="1">
        <v>-1.1599999999999999</v>
      </c>
      <c r="E17" s="1">
        <v>0.245</v>
      </c>
      <c r="F17" s="1">
        <v>-2.88536E-2</v>
      </c>
      <c r="G17" s="1">
        <v>7.3714000000000002E-3</v>
      </c>
    </row>
    <row r="18" spans="1:7" x14ac:dyDescent="0.2">
      <c r="A18" s="2" t="s">
        <v>46</v>
      </c>
      <c r="B18" s="1">
        <v>2.31916E-2</v>
      </c>
      <c r="C18" s="1">
        <v>1.34976E-2</v>
      </c>
      <c r="D18" s="1">
        <v>1.72</v>
      </c>
      <c r="E18" s="1">
        <v>8.5999999999999993E-2</v>
      </c>
      <c r="F18" s="1">
        <v>-3.2645999999999999E-3</v>
      </c>
      <c r="G18" s="1">
        <v>4.9647700000000003E-2</v>
      </c>
    </row>
    <row r="19" spans="1:7" x14ac:dyDescent="0.2">
      <c r="A19" s="2" t="s">
        <v>47</v>
      </c>
      <c r="B19" s="1">
        <v>2.1528800000000001E-2</v>
      </c>
      <c r="C19" s="1">
        <v>1.9813500000000001E-2</v>
      </c>
      <c r="D19" s="1">
        <v>1.0900000000000001</v>
      </c>
      <c r="E19" s="1">
        <v>0.27700000000000002</v>
      </c>
      <c r="F19" s="1">
        <v>-1.7306800000000001E-2</v>
      </c>
      <c r="G19" s="1">
        <v>6.0364399999999999E-2</v>
      </c>
    </row>
    <row r="20" spans="1:7" x14ac:dyDescent="0.2">
      <c r="A20" s="2" t="s">
        <v>48</v>
      </c>
      <c r="B20" s="1">
        <v>3.0233199999999998E-2</v>
      </c>
      <c r="C20" s="1">
        <v>2.3864E-2</v>
      </c>
      <c r="D20" s="1">
        <v>1.27</v>
      </c>
      <c r="E20" s="1">
        <v>0.20499999999999999</v>
      </c>
      <c r="F20" s="1">
        <v>-1.65416E-2</v>
      </c>
      <c r="G20" s="1">
        <v>7.7007999999999993E-2</v>
      </c>
    </row>
    <row r="21" spans="1:7" x14ac:dyDescent="0.2">
      <c r="A21" s="2" t="s">
        <v>49</v>
      </c>
      <c r="B21" s="1">
        <v>1.8861699999999999E-2</v>
      </c>
      <c r="C21" s="1">
        <v>2.3803700000000001E-2</v>
      </c>
      <c r="D21" s="1">
        <v>0.79</v>
      </c>
      <c r="E21" s="1">
        <v>0.42799999999999999</v>
      </c>
      <c r="F21" s="1">
        <v>-2.7795E-2</v>
      </c>
      <c r="G21" s="1">
        <v>6.5518400000000004E-2</v>
      </c>
    </row>
    <row r="22" spans="1:7" x14ac:dyDescent="0.2">
      <c r="A22" s="2" t="s">
        <v>50</v>
      </c>
      <c r="B22" s="1">
        <v>1.20246E-2</v>
      </c>
      <c r="C22" s="1">
        <v>2.2279899999999998E-2</v>
      </c>
      <c r="D22" s="1">
        <v>0.54</v>
      </c>
      <c r="E22" s="1">
        <v>0.58899999999999997</v>
      </c>
      <c r="F22" s="1">
        <v>-3.1645399999999997E-2</v>
      </c>
      <c r="G22" s="1">
        <v>5.5694599999999997E-2</v>
      </c>
    </row>
    <row r="23" spans="1:7" x14ac:dyDescent="0.2">
      <c r="A23" s="2" t="s">
        <v>51</v>
      </c>
      <c r="B23" s="1">
        <v>-2.1294E-3</v>
      </c>
      <c r="C23" s="1">
        <v>1.35408E-2</v>
      </c>
      <c r="D23" s="1">
        <v>-0.16</v>
      </c>
      <c r="E23" s="1">
        <v>0.875</v>
      </c>
      <c r="F23" s="1">
        <v>-2.86701E-2</v>
      </c>
      <c r="G23" s="1">
        <v>2.44114E-2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1.84577E-2</v>
      </c>
      <c r="C25" s="1">
        <v>3.0420000000000002E-4</v>
      </c>
      <c r="D25" s="1">
        <v>60.67</v>
      </c>
      <c r="E25" s="1">
        <v>0</v>
      </c>
      <c r="F25" s="1">
        <v>1.7861399999999999E-2</v>
      </c>
      <c r="G25" s="1">
        <v>1.9054000000000001E-2</v>
      </c>
    </row>
    <row r="26" spans="1:7" x14ac:dyDescent="0.2">
      <c r="A26" t="s">
        <v>22</v>
      </c>
      <c r="B26" s="1">
        <v>2.24333E-2</v>
      </c>
      <c r="C26" s="1">
        <v>3.1260000000000001E-4</v>
      </c>
      <c r="D26" s="1">
        <v>71.760000000000005</v>
      </c>
      <c r="E26" s="1">
        <v>0</v>
      </c>
      <c r="F26" s="1">
        <v>2.18205E-2</v>
      </c>
      <c r="G26" s="1">
        <v>2.3046000000000001E-2</v>
      </c>
    </row>
    <row r="27" spans="1:7" x14ac:dyDescent="0.2">
      <c r="A27" t="s">
        <v>23</v>
      </c>
      <c r="B27" s="1">
        <v>-7.8022999999999999E-3</v>
      </c>
      <c r="C27" s="1">
        <v>7.7574000000000002E-3</v>
      </c>
      <c r="D27" s="1">
        <v>-1.01</v>
      </c>
      <c r="E27" s="1">
        <v>0.315</v>
      </c>
      <c r="F27" s="1">
        <v>-2.3007300000000001E-2</v>
      </c>
      <c r="G27" s="1">
        <v>7.4026999999999999E-3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299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D702-2613-C84C-87FB-7C15FCEC5B66}">
  <dimension ref="A1:G33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360</v>
      </c>
    </row>
    <row r="2" spans="1:1" x14ac:dyDescent="0.2">
      <c r="A2" t="s">
        <v>359</v>
      </c>
    </row>
    <row r="3" spans="1:1" x14ac:dyDescent="0.2">
      <c r="A3" t="s">
        <v>343</v>
      </c>
    </row>
    <row r="4" spans="1:1" x14ac:dyDescent="0.2">
      <c r="A4" t="s">
        <v>344</v>
      </c>
    </row>
    <row r="5" spans="1:1" x14ac:dyDescent="0.2">
      <c r="A5" t="s">
        <v>345</v>
      </c>
    </row>
    <row r="6" spans="1:1" x14ac:dyDescent="0.2">
      <c r="A6" t="s">
        <v>346</v>
      </c>
    </row>
    <row r="7" spans="1:1" x14ac:dyDescent="0.2">
      <c r="A7" t="s">
        <v>347</v>
      </c>
    </row>
    <row r="8" spans="1:1" x14ac:dyDescent="0.2">
      <c r="A8" t="s">
        <v>348</v>
      </c>
    </row>
    <row r="9" spans="1:1" x14ac:dyDescent="0.2">
      <c r="A9" t="s">
        <v>349</v>
      </c>
    </row>
    <row r="10" spans="1:1" x14ac:dyDescent="0.2">
      <c r="A10" t="s">
        <v>350</v>
      </c>
    </row>
    <row r="12" spans="1:1" x14ac:dyDescent="0.2">
      <c r="A12" t="s">
        <v>351</v>
      </c>
    </row>
    <row r="13" spans="1:1" x14ac:dyDescent="0.2">
      <c r="A13" t="s">
        <v>352</v>
      </c>
    </row>
    <row r="14" spans="1:1" x14ac:dyDescent="0.2">
      <c r="A14" t="s">
        <v>353</v>
      </c>
    </row>
    <row r="15" spans="1:1" x14ac:dyDescent="0.2">
      <c r="A15" t="s">
        <v>354</v>
      </c>
    </row>
    <row r="17" spans="1:7" x14ac:dyDescent="0.2">
      <c r="A17" t="s">
        <v>355</v>
      </c>
    </row>
    <row r="18" spans="1:7" x14ac:dyDescent="0.2">
      <c r="A18" t="s">
        <v>356</v>
      </c>
    </row>
    <row r="19" spans="1:7" x14ac:dyDescent="0.2">
      <c r="A19" t="s">
        <v>357</v>
      </c>
    </row>
    <row r="20" spans="1:7" x14ac:dyDescent="0.2">
      <c r="A20" t="s">
        <v>361</v>
      </c>
      <c r="B20">
        <v>0.59038990000000002</v>
      </c>
      <c r="C20">
        <v>2.4597E-3</v>
      </c>
      <c r="D20">
        <v>240.03</v>
      </c>
      <c r="E20">
        <v>0</v>
      </c>
      <c r="F20">
        <v>0.58556900000000001</v>
      </c>
      <c r="G20">
        <v>0.59521069999999998</v>
      </c>
    </row>
    <row r="21" spans="1:7" x14ac:dyDescent="0.2">
      <c r="A21" t="s">
        <v>362</v>
      </c>
      <c r="B21">
        <v>0.78338980000000003</v>
      </c>
      <c r="C21">
        <v>2.4870999999999999E-3</v>
      </c>
      <c r="D21">
        <v>314.98</v>
      </c>
      <c r="E21">
        <v>0</v>
      </c>
      <c r="F21">
        <v>0.77851519999999996</v>
      </c>
      <c r="G21">
        <v>0.78826439999999998</v>
      </c>
    </row>
    <row r="22" spans="1:7" x14ac:dyDescent="0.2">
      <c r="A22" t="s">
        <v>363</v>
      </c>
      <c r="B22">
        <v>0.56760239999999995</v>
      </c>
      <c r="C22">
        <v>2.4748999999999999E-3</v>
      </c>
      <c r="D22">
        <v>229.34</v>
      </c>
      <c r="E22">
        <v>0</v>
      </c>
      <c r="F22">
        <v>0.56275160000000002</v>
      </c>
      <c r="G22">
        <v>0.5724532</v>
      </c>
    </row>
    <row r="23" spans="1:7" x14ac:dyDescent="0.2">
      <c r="A23" t="s">
        <v>364</v>
      </c>
      <c r="B23">
        <v>-0.22995769999999999</v>
      </c>
      <c r="C23">
        <v>8.5709999999999996E-4</v>
      </c>
      <c r="D23">
        <v>-268.3</v>
      </c>
      <c r="E23">
        <v>0</v>
      </c>
      <c r="F23">
        <v>-0.2316375</v>
      </c>
      <c r="G23">
        <v>-0.2282778</v>
      </c>
    </row>
    <row r="24" spans="1:7" x14ac:dyDescent="0.2">
      <c r="A24" t="s">
        <v>365</v>
      </c>
      <c r="B24">
        <v>2.2166000000000002E-2</v>
      </c>
      <c r="C24">
        <v>8.4199999999999998E-4</v>
      </c>
      <c r="D24">
        <v>26.33</v>
      </c>
      <c r="E24">
        <v>0</v>
      </c>
      <c r="F24">
        <v>2.0515800000000001E-2</v>
      </c>
      <c r="G24">
        <v>2.3816199999999999E-2</v>
      </c>
    </row>
    <row r="25" spans="1:7" x14ac:dyDescent="0.2">
      <c r="A25" t="s">
        <v>366</v>
      </c>
      <c r="B25">
        <v>0.41417090000000001</v>
      </c>
      <c r="C25">
        <v>2.8972999999999998E-3</v>
      </c>
      <c r="D25">
        <v>142.94999999999999</v>
      </c>
      <c r="E25">
        <v>0</v>
      </c>
      <c r="F25">
        <v>0.40849229999999997</v>
      </c>
      <c r="G25">
        <v>0.41984959999999999</v>
      </c>
    </row>
    <row r="26" spans="1:7" x14ac:dyDescent="0.2">
      <c r="A26" t="s">
        <v>367</v>
      </c>
      <c r="B26">
        <v>0.92536320000000005</v>
      </c>
      <c r="C26">
        <v>1.5646E-3</v>
      </c>
      <c r="D26">
        <v>591.41999999999996</v>
      </c>
      <c r="E26">
        <v>0</v>
      </c>
      <c r="F26">
        <v>0.92229649999999996</v>
      </c>
      <c r="G26">
        <v>0.92842990000000003</v>
      </c>
    </row>
    <row r="27" spans="1:7" x14ac:dyDescent="0.2">
      <c r="A27" t="s">
        <v>368</v>
      </c>
      <c r="B27">
        <v>0.2410756</v>
      </c>
      <c r="C27">
        <v>1.1247E-3</v>
      </c>
      <c r="D27">
        <v>214.35</v>
      </c>
      <c r="E27">
        <v>0</v>
      </c>
      <c r="F27">
        <v>0.23887140000000001</v>
      </c>
      <c r="G27">
        <v>0.24327989999999999</v>
      </c>
    </row>
    <row r="28" spans="1:7" x14ac:dyDescent="0.2">
      <c r="A28" t="s">
        <v>369</v>
      </c>
      <c r="B28">
        <v>0.47983949999999997</v>
      </c>
      <c r="C28">
        <v>2.4361000000000001E-3</v>
      </c>
      <c r="D28">
        <v>196.97</v>
      </c>
      <c r="E28">
        <v>0</v>
      </c>
      <c r="F28">
        <v>0.47506490000000001</v>
      </c>
      <c r="G28">
        <v>0.48461419999999999</v>
      </c>
    </row>
    <row r="29" spans="1:7" x14ac:dyDescent="0.2">
      <c r="A29" t="s">
        <v>370</v>
      </c>
      <c r="B29" s="8">
        <v>-7.4399999999999999E-6</v>
      </c>
      <c r="C29" s="8">
        <v>1.1900000000000001E-8</v>
      </c>
      <c r="D29">
        <v>-625.16999999999996</v>
      </c>
      <c r="E29">
        <v>0</v>
      </c>
      <c r="F29" s="8">
        <v>-7.4699999999999996E-6</v>
      </c>
      <c r="G29" s="8">
        <v>-7.4200000000000001E-6</v>
      </c>
    </row>
    <row r="30" spans="1:7" x14ac:dyDescent="0.2">
      <c r="A30" t="s">
        <v>371</v>
      </c>
      <c r="B30">
        <v>1.7864000000000001E-3</v>
      </c>
      <c r="C30">
        <v>1.0000000000000001E-5</v>
      </c>
      <c r="D30">
        <v>178.16</v>
      </c>
      <c r="E30">
        <v>0</v>
      </c>
      <c r="F30">
        <v>1.7668E-3</v>
      </c>
      <c r="G30">
        <v>1.8060999999999999E-3</v>
      </c>
    </row>
    <row r="31" spans="1:7" x14ac:dyDescent="0.2">
      <c r="A31" t="s">
        <v>372</v>
      </c>
      <c r="B31" s="8">
        <v>-7.9100000000000003E-7</v>
      </c>
      <c r="C31" s="8">
        <v>1.3600000000000001E-9</v>
      </c>
      <c r="D31">
        <v>-581.79999999999995</v>
      </c>
      <c r="E31">
        <v>0</v>
      </c>
      <c r="F31" s="8">
        <v>-7.9299999999999997E-7</v>
      </c>
      <c r="G31" s="8">
        <v>-7.8800000000000002E-7</v>
      </c>
    </row>
    <row r="32" spans="1:7" x14ac:dyDescent="0.2">
      <c r="A32" t="s">
        <v>373</v>
      </c>
      <c r="B32">
        <v>-2.1408589999999998</v>
      </c>
      <c r="C32">
        <v>1.5208000000000001E-3</v>
      </c>
      <c r="D32">
        <v>-1407.72</v>
      </c>
      <c r="E32">
        <v>0</v>
      </c>
      <c r="F32">
        <v>-2.1438389999999998</v>
      </c>
      <c r="G32">
        <v>-2.1378780000000002</v>
      </c>
    </row>
    <row r="33" spans="1:7" x14ac:dyDescent="0.2">
      <c r="A33" t="s">
        <v>19</v>
      </c>
      <c r="B33">
        <v>-0.15707650000000001</v>
      </c>
      <c r="C33">
        <v>2.5950000000000001E-3</v>
      </c>
      <c r="D33">
        <v>-60.53</v>
      </c>
      <c r="E33">
        <v>0</v>
      </c>
      <c r="F33">
        <v>-0.16216259999999999</v>
      </c>
      <c r="G33">
        <v>-0.1519904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C815-76D6-1A41-AC0F-300F0526CA99}">
  <dimension ref="A1:G37"/>
  <sheetViews>
    <sheetView workbookViewId="0">
      <selection activeCell="A23" sqref="A23"/>
    </sheetView>
  </sheetViews>
  <sheetFormatPr baseColWidth="10" defaultRowHeight="16" x14ac:dyDescent="0.2"/>
  <sheetData>
    <row r="1" spans="1:7" x14ac:dyDescent="0.2">
      <c r="A1" t="s">
        <v>383</v>
      </c>
    </row>
    <row r="2" spans="1:7" x14ac:dyDescent="0.2">
      <c r="A2" t="s">
        <v>382</v>
      </c>
    </row>
    <row r="3" spans="1:7" x14ac:dyDescent="0.2">
      <c r="A3" t="s">
        <v>374</v>
      </c>
    </row>
    <row r="4" spans="1:7" x14ac:dyDescent="0.2">
      <c r="A4" t="s">
        <v>375</v>
      </c>
    </row>
    <row r="5" spans="1:7" x14ac:dyDescent="0.2">
      <c r="A5" t="s">
        <v>2</v>
      </c>
    </row>
    <row r="6" spans="1:7" x14ac:dyDescent="0.2">
      <c r="A6" t="s">
        <v>376</v>
      </c>
    </row>
    <row r="7" spans="1:7" x14ac:dyDescent="0.2">
      <c r="A7" t="s">
        <v>377</v>
      </c>
    </row>
    <row r="8" spans="1:7" x14ac:dyDescent="0.2">
      <c r="A8" t="s">
        <v>378</v>
      </c>
    </row>
    <row r="9" spans="1:7" x14ac:dyDescent="0.2">
      <c r="A9" t="s">
        <v>379</v>
      </c>
    </row>
    <row r="11" spans="1:7" x14ac:dyDescent="0.2">
      <c r="A11" t="s">
        <v>380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>
        <v>0.1033481</v>
      </c>
      <c r="C16">
        <v>1.1608200000000001E-2</v>
      </c>
      <c r="D16">
        <v>8.9</v>
      </c>
      <c r="E16">
        <v>0</v>
      </c>
      <c r="F16">
        <v>8.0595399999999998E-2</v>
      </c>
      <c r="G16">
        <v>0.12610070000000001</v>
      </c>
    </row>
    <row r="17" spans="1:7" x14ac:dyDescent="0.2">
      <c r="A17" t="s">
        <v>45</v>
      </c>
      <c r="B17">
        <v>-5.3892000000000002E-3</v>
      </c>
      <c r="C17">
        <v>3.6966E-3</v>
      </c>
      <c r="D17">
        <v>-1.46</v>
      </c>
      <c r="E17">
        <v>0.14499999999999999</v>
      </c>
      <c r="F17">
        <v>-1.26347E-2</v>
      </c>
      <c r="G17">
        <v>1.8564E-3</v>
      </c>
    </row>
    <row r="18" spans="1:7" x14ac:dyDescent="0.2">
      <c r="A18" s="2" t="s">
        <v>46</v>
      </c>
      <c r="B18">
        <v>1.6359E-3</v>
      </c>
      <c r="C18">
        <v>5.6626000000000003E-3</v>
      </c>
      <c r="D18">
        <v>0.28999999999999998</v>
      </c>
      <c r="E18">
        <v>0.77300000000000002</v>
      </c>
      <c r="F18">
        <v>-9.4631000000000003E-3</v>
      </c>
      <c r="G18">
        <v>1.2735E-2</v>
      </c>
    </row>
    <row r="19" spans="1:7" x14ac:dyDescent="0.2">
      <c r="A19" s="2" t="s">
        <v>47</v>
      </c>
      <c r="B19">
        <v>6.1891999999999997E-3</v>
      </c>
      <c r="C19">
        <v>7.7334999999999999E-3</v>
      </c>
      <c r="D19">
        <v>0.8</v>
      </c>
      <c r="E19">
        <v>0.42399999999999999</v>
      </c>
      <c r="F19">
        <v>-8.9686999999999996E-3</v>
      </c>
      <c r="G19">
        <v>2.1347100000000001E-2</v>
      </c>
    </row>
    <row r="20" spans="1:7" x14ac:dyDescent="0.2">
      <c r="A20" s="2" t="s">
        <v>48</v>
      </c>
      <c r="B20">
        <v>7.0276999999999996E-3</v>
      </c>
      <c r="C20">
        <v>7.8242999999999993E-3</v>
      </c>
      <c r="D20">
        <v>0.9</v>
      </c>
      <c r="E20">
        <v>0.36899999999999999</v>
      </c>
      <c r="F20">
        <v>-8.3082999999999994E-3</v>
      </c>
      <c r="G20">
        <v>2.23637E-2</v>
      </c>
    </row>
    <row r="21" spans="1:7" x14ac:dyDescent="0.2">
      <c r="A21" s="2" t="s">
        <v>49</v>
      </c>
      <c r="B21">
        <v>1.49569E-2</v>
      </c>
      <c r="C21">
        <v>7.9170000000000004E-3</v>
      </c>
      <c r="D21">
        <v>1.89</v>
      </c>
      <c r="E21">
        <v>5.8999999999999997E-2</v>
      </c>
      <c r="F21">
        <v>-5.6070000000000002E-4</v>
      </c>
      <c r="G21">
        <v>3.0474500000000002E-2</v>
      </c>
    </row>
    <row r="22" spans="1:7" x14ac:dyDescent="0.2">
      <c r="A22" s="2" t="s">
        <v>50</v>
      </c>
      <c r="B22">
        <v>2.5222399999999999E-2</v>
      </c>
      <c r="C22">
        <v>7.3150000000000003E-3</v>
      </c>
      <c r="D22">
        <v>3.45</v>
      </c>
      <c r="E22">
        <v>1E-3</v>
      </c>
      <c r="F22">
        <v>1.0884700000000001E-2</v>
      </c>
      <c r="G22">
        <v>3.9560100000000001E-2</v>
      </c>
    </row>
    <row r="23" spans="1:7" x14ac:dyDescent="0.2">
      <c r="A23" s="2" t="s">
        <v>51</v>
      </c>
      <c r="B23">
        <v>2.3915100000000002E-2</v>
      </c>
      <c r="C23">
        <v>5.0049999999999999E-3</v>
      </c>
      <c r="D23">
        <v>4.78</v>
      </c>
      <c r="E23">
        <v>0</v>
      </c>
      <c r="F23">
        <v>1.4105100000000001E-2</v>
      </c>
      <c r="G23">
        <v>3.3725199999999997E-2</v>
      </c>
    </row>
    <row r="25" spans="1:7" x14ac:dyDescent="0.2">
      <c r="A25" t="s">
        <v>21</v>
      </c>
      <c r="B25">
        <v>2.0382399999999998E-2</v>
      </c>
      <c r="C25">
        <v>3.2000000000000003E-4</v>
      </c>
      <c r="D25">
        <v>63.69</v>
      </c>
      <c r="E25">
        <v>0</v>
      </c>
      <c r="F25">
        <v>1.9755200000000001E-2</v>
      </c>
      <c r="G25">
        <v>2.10096E-2</v>
      </c>
    </row>
    <row r="26" spans="1:7" x14ac:dyDescent="0.2">
      <c r="A26" t="s">
        <v>22</v>
      </c>
      <c r="B26">
        <v>2.4712499999999998E-2</v>
      </c>
      <c r="C26">
        <v>3.3169999999999999E-4</v>
      </c>
      <c r="D26">
        <v>74.5</v>
      </c>
      <c r="E26">
        <v>0</v>
      </c>
      <c r="F26">
        <v>2.4062400000000001E-2</v>
      </c>
      <c r="G26">
        <v>2.5362599999999999E-2</v>
      </c>
    </row>
    <row r="27" spans="1:7" x14ac:dyDescent="0.2">
      <c r="A27" t="s">
        <v>23</v>
      </c>
      <c r="B27">
        <v>-9.8816000000000001E-2</v>
      </c>
      <c r="C27">
        <v>7.5632E-3</v>
      </c>
      <c r="D27">
        <v>-13.07</v>
      </c>
      <c r="E27">
        <v>0</v>
      </c>
      <c r="F27">
        <v>-0.1136402</v>
      </c>
      <c r="G27">
        <v>-8.3991899999999994E-2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381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E3EB-B469-2148-8756-1DCC1345BF0E}">
  <dimension ref="A1:P122"/>
  <sheetViews>
    <sheetView workbookViewId="0">
      <selection activeCell="K26" sqref="K26:P26"/>
    </sheetView>
  </sheetViews>
  <sheetFormatPr baseColWidth="10" defaultRowHeight="16" x14ac:dyDescent="0.2"/>
  <sheetData>
    <row r="1" spans="1:16" x14ac:dyDescent="0.2">
      <c r="A1" t="s">
        <v>302</v>
      </c>
      <c r="E1" s="3" t="s">
        <v>393</v>
      </c>
    </row>
    <row r="2" spans="1:16" x14ac:dyDescent="0.2">
      <c r="A2" s="3" t="s">
        <v>303</v>
      </c>
    </row>
    <row r="3" spans="1:16" x14ac:dyDescent="0.2">
      <c r="K3" t="s">
        <v>358</v>
      </c>
    </row>
    <row r="4" spans="1:16" x14ac:dyDescent="0.2">
      <c r="A4" t="s">
        <v>304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K4" t="s">
        <v>331</v>
      </c>
      <c r="L4" t="s">
        <v>332</v>
      </c>
      <c r="M4" t="s">
        <v>333</v>
      </c>
      <c r="N4" t="s">
        <v>334</v>
      </c>
      <c r="O4" t="s">
        <v>335</v>
      </c>
      <c r="P4" t="s">
        <v>336</v>
      </c>
    </row>
    <row r="5" spans="1:16" x14ac:dyDescent="0.2">
      <c r="A5" t="s">
        <v>310</v>
      </c>
      <c r="B5" s="7">
        <v>18556980</v>
      </c>
      <c r="C5" s="5">
        <v>1.6062529999999999</v>
      </c>
      <c r="D5" s="5">
        <v>2.6896909999999998</v>
      </c>
      <c r="E5">
        <v>-37.560830000000003</v>
      </c>
      <c r="F5">
        <v>942.4</v>
      </c>
      <c r="H5" t="s">
        <v>323</v>
      </c>
      <c r="K5" t="str">
        <f t="shared" ref="K5:K12" si="0">ROUND(C5, 2)&amp;CHAR(10)&amp;" ("&amp;ROUND(D5, 2)&amp;")"</f>
        <v>1.61
 (2.69)</v>
      </c>
      <c r="L5" t="str">
        <f t="shared" ref="L5:L12" si="1">ROUND(C16, 2)&amp;CHAR(10)&amp;" ("&amp;ROUND(D16, 2)&amp;")"</f>
        <v>1.27
 (2.17)</v>
      </c>
      <c r="M5" t="str">
        <f t="shared" ref="M5:M12" si="2">ROUND(C27, 2)&amp;CHAR(10)&amp;" ("&amp;ROUND(D27, 2)&amp;")"</f>
        <v>1.47
 (1.84)</v>
      </c>
      <c r="N5" t="str">
        <f t="shared" ref="N5:N12" si="3">ROUND(C38, 2)&amp;CHAR(10)&amp;" ("&amp;ROUND(D38, 2)&amp;")"</f>
        <v>1.92
 (3.5)</v>
      </c>
      <c r="O5" t="str">
        <f t="shared" ref="O5:O12" si="4">ROUND(C49, 2)&amp;CHAR(10)&amp;" ("&amp;ROUND(D49, 2)&amp;")"</f>
        <v>1.72
 (3.2)</v>
      </c>
      <c r="P5" t="str">
        <f t="shared" ref="P5:P12" si="5">ROUND(C60, 2)&amp;CHAR(10)&amp;" ("&amp;ROUND(D60, 2)&amp;")"</f>
        <v>1.55
 (2.37)</v>
      </c>
    </row>
    <row r="6" spans="1:16" x14ac:dyDescent="0.2">
      <c r="A6" t="s">
        <v>311</v>
      </c>
      <c r="B6" s="7">
        <v>18556987</v>
      </c>
      <c r="C6" s="5">
        <v>1.4281159999999999</v>
      </c>
      <c r="D6" s="5">
        <v>2.4139409999999999</v>
      </c>
      <c r="E6">
        <v>-58.140900000000002</v>
      </c>
      <c r="F6">
        <v>696</v>
      </c>
      <c r="H6" t="s">
        <v>324</v>
      </c>
      <c r="K6" t="str">
        <f t="shared" si="0"/>
        <v>1.43
 (2.41)</v>
      </c>
      <c r="L6" t="str">
        <f t="shared" si="1"/>
        <v>1.12
 (2.07)</v>
      </c>
      <c r="M6" t="str">
        <f t="shared" si="2"/>
        <v>1.31
 (1.7)</v>
      </c>
      <c r="N6" t="str">
        <f t="shared" si="3"/>
        <v>1.7
 (3.07)</v>
      </c>
      <c r="O6" t="str">
        <f t="shared" si="4"/>
        <v>1.43
 (2.65)</v>
      </c>
      <c r="P6" t="str">
        <f t="shared" si="5"/>
        <v>1.43
 (2.27)</v>
      </c>
    </row>
    <row r="7" spans="1:16" x14ac:dyDescent="0.2">
      <c r="A7" t="s">
        <v>312</v>
      </c>
      <c r="B7" s="7">
        <v>18556941</v>
      </c>
      <c r="C7" s="5">
        <v>1.7732559999999999</v>
      </c>
      <c r="D7" s="5">
        <v>2.7279300000000002</v>
      </c>
      <c r="E7">
        <v>-22.1187</v>
      </c>
      <c r="F7">
        <v>905.6</v>
      </c>
      <c r="H7" t="s">
        <v>325</v>
      </c>
      <c r="K7" t="str">
        <f t="shared" si="0"/>
        <v>1.77
 (2.73)</v>
      </c>
      <c r="L7" t="str">
        <f t="shared" si="1"/>
        <v>1.37
 (1.78)</v>
      </c>
      <c r="M7" t="str">
        <f t="shared" si="2"/>
        <v>1.69
 (1.86)</v>
      </c>
      <c r="N7" t="str">
        <f t="shared" si="3"/>
        <v>2.07
 (3.67)</v>
      </c>
      <c r="O7" t="str">
        <f t="shared" si="4"/>
        <v>1.68
 (2.96)</v>
      </c>
      <c r="P7" t="str">
        <f t="shared" si="5"/>
        <v>1.82
 (2.59)</v>
      </c>
    </row>
    <row r="8" spans="1:16" x14ac:dyDescent="0.2">
      <c r="A8" t="s">
        <v>313</v>
      </c>
      <c r="B8" s="7">
        <v>18558468</v>
      </c>
      <c r="C8" s="5">
        <v>2.084425</v>
      </c>
      <c r="D8" s="5">
        <v>3.7858019999999999</v>
      </c>
      <c r="E8">
        <v>-8.8938009999999998</v>
      </c>
      <c r="F8">
        <v>1830.4</v>
      </c>
      <c r="H8" t="s">
        <v>326</v>
      </c>
      <c r="K8" t="str">
        <f t="shared" si="0"/>
        <v>2.08
 (3.79)</v>
      </c>
      <c r="L8" t="str">
        <f t="shared" si="1"/>
        <v>1.51
 (1.84)</v>
      </c>
      <c r="M8" t="str">
        <f t="shared" si="2"/>
        <v>1.98
 (2.33)</v>
      </c>
      <c r="N8" t="str">
        <f t="shared" si="3"/>
        <v>2.49
 (5.35)</v>
      </c>
      <c r="O8" t="str">
        <f t="shared" si="4"/>
        <v>2.13
 (4.92)</v>
      </c>
      <c r="P8" t="str">
        <f t="shared" si="5"/>
        <v>2.06
 (2.99)</v>
      </c>
    </row>
    <row r="9" spans="1:16" x14ac:dyDescent="0.2">
      <c r="A9" t="s">
        <v>314</v>
      </c>
      <c r="B9" s="7">
        <v>18566957</v>
      </c>
      <c r="C9" s="5">
        <v>2.2486540000000002</v>
      </c>
      <c r="D9" s="5">
        <v>5.5773130000000002</v>
      </c>
      <c r="E9">
        <v>0</v>
      </c>
      <c r="F9">
        <v>2744</v>
      </c>
      <c r="H9" t="s">
        <v>327</v>
      </c>
      <c r="K9" t="str">
        <f t="shared" si="0"/>
        <v>2.25
 (5.58)</v>
      </c>
      <c r="L9" t="str">
        <f t="shared" si="1"/>
        <v>1.46
 (1.78)</v>
      </c>
      <c r="M9" t="str">
        <f t="shared" si="2"/>
        <v>2.03
 (2.49)</v>
      </c>
      <c r="N9" t="str">
        <f t="shared" si="3"/>
        <v>2.88
 (8.36)</v>
      </c>
      <c r="O9" t="str">
        <f t="shared" si="4"/>
        <v>2.68
 (8.39)</v>
      </c>
      <c r="P9" t="str">
        <f t="shared" si="5"/>
        <v>2.01
 (3.07)</v>
      </c>
    </row>
    <row r="10" spans="1:16" x14ac:dyDescent="0.2">
      <c r="A10" t="s">
        <v>315</v>
      </c>
      <c r="B10" s="7">
        <v>18574782</v>
      </c>
      <c r="C10" s="5">
        <v>2.6662189999999999</v>
      </c>
      <c r="D10" s="5">
        <v>6.7997389999999998</v>
      </c>
      <c r="E10">
        <v>0</v>
      </c>
      <c r="F10">
        <v>3056</v>
      </c>
      <c r="H10" t="s">
        <v>328</v>
      </c>
      <c r="K10" t="str">
        <f t="shared" si="0"/>
        <v>2.67
 (6.8)</v>
      </c>
      <c r="L10" t="str">
        <f t="shared" si="1"/>
        <v>1.63
 (1.91)</v>
      </c>
      <c r="M10" t="str">
        <f t="shared" si="2"/>
        <v>2.31
 (2.69)</v>
      </c>
      <c r="N10" t="str">
        <f t="shared" si="3"/>
        <v>3.56
 (10.3)</v>
      </c>
      <c r="O10" t="str">
        <f t="shared" si="4"/>
        <v>3.35
 (10.34)</v>
      </c>
      <c r="P10" t="str">
        <f t="shared" si="5"/>
        <v>2.29
 (3.54)</v>
      </c>
    </row>
    <row r="11" spans="1:16" x14ac:dyDescent="0.2">
      <c r="A11" t="s">
        <v>316</v>
      </c>
      <c r="B11" s="7">
        <v>18579239</v>
      </c>
      <c r="C11" s="5">
        <v>3.1378599999999999</v>
      </c>
      <c r="D11" s="5">
        <v>6.0255450000000002</v>
      </c>
      <c r="E11">
        <v>0</v>
      </c>
      <c r="F11">
        <v>2683.2</v>
      </c>
      <c r="H11" t="s">
        <v>329</v>
      </c>
      <c r="K11" t="str">
        <f t="shared" si="0"/>
        <v>3.14
 (6.03)</v>
      </c>
      <c r="L11" t="str">
        <f t="shared" si="1"/>
        <v>2.19
 (2.49)</v>
      </c>
      <c r="M11" t="str">
        <f t="shared" si="2"/>
        <v>2.88
 (2.96)</v>
      </c>
      <c r="N11" t="str">
        <f t="shared" si="3"/>
        <v>3.89
 (8.86)</v>
      </c>
      <c r="O11" t="str">
        <f t="shared" si="4"/>
        <v>3.56
 (8.65)</v>
      </c>
      <c r="P11" t="str">
        <f t="shared" si="5"/>
        <v>2.91
 (3.88)</v>
      </c>
    </row>
    <row r="12" spans="1:16" x14ac:dyDescent="0.2">
      <c r="A12" t="s">
        <v>317</v>
      </c>
      <c r="B12" s="7">
        <v>18579405</v>
      </c>
      <c r="C12" s="5">
        <v>2.5565229999999999</v>
      </c>
      <c r="D12" s="5">
        <v>4.0113940000000001</v>
      </c>
      <c r="E12">
        <v>-30.341999999999999</v>
      </c>
      <c r="F12">
        <v>1664</v>
      </c>
      <c r="H12" t="s">
        <v>330</v>
      </c>
      <c r="K12" t="str">
        <f t="shared" si="0"/>
        <v>2.56
 (4.01)</v>
      </c>
      <c r="L12" t="str">
        <f t="shared" si="1"/>
        <v>1.95
 (2.49)</v>
      </c>
      <c r="M12" t="str">
        <f t="shared" si="2"/>
        <v>2.41
 (2.52)</v>
      </c>
      <c r="N12" t="str">
        <f t="shared" si="3"/>
        <v>3.02
 (5.53)</v>
      </c>
      <c r="O12" t="str">
        <f t="shared" si="4"/>
        <v>2.85
 (5.22)</v>
      </c>
      <c r="P12" t="str">
        <f t="shared" si="5"/>
        <v>2.4
 (3.15)</v>
      </c>
    </row>
    <row r="13" spans="1:16" x14ac:dyDescent="0.2">
      <c r="C13" s="5"/>
      <c r="D13" s="5"/>
      <c r="J13" t="s">
        <v>405</v>
      </c>
      <c r="K13" s="5">
        <f>C11/C5</f>
        <v>1.9535278688973654</v>
      </c>
      <c r="L13" s="5">
        <f>$C22/$C16</f>
        <v>1.7290608821530589</v>
      </c>
      <c r="M13" s="5">
        <f>$C33/$C27</f>
        <v>1.9596693855208267</v>
      </c>
      <c r="N13" s="5">
        <f>$C44/$C38</f>
        <v>2.0256979209135926</v>
      </c>
      <c r="O13" s="5">
        <f>$C55/$C49</f>
        <v>2.0709040289900478</v>
      </c>
      <c r="P13" s="5">
        <f>$C66/$C60</f>
        <v>1.8820454751336171</v>
      </c>
    </row>
    <row r="14" spans="1:16" x14ac:dyDescent="0.2">
      <c r="A14" s="3" t="s">
        <v>318</v>
      </c>
      <c r="C14" s="5"/>
      <c r="D14" s="5"/>
      <c r="K14" t="s">
        <v>331</v>
      </c>
      <c r="L14" t="s">
        <v>401</v>
      </c>
      <c r="M14" t="s">
        <v>402</v>
      </c>
      <c r="N14" t="s">
        <v>403</v>
      </c>
      <c r="O14" t="s">
        <v>400</v>
      </c>
      <c r="P14" t="s">
        <v>399</v>
      </c>
    </row>
    <row r="15" spans="1:16" x14ac:dyDescent="0.2">
      <c r="A15" t="s">
        <v>304</v>
      </c>
      <c r="B15" t="s">
        <v>305</v>
      </c>
      <c r="C15" s="5" t="s">
        <v>306</v>
      </c>
      <c r="D15" s="5" t="s">
        <v>307</v>
      </c>
      <c r="E15" t="s">
        <v>308</v>
      </c>
      <c r="F15" t="s">
        <v>309</v>
      </c>
      <c r="K15" t="str">
        <f>ROUND(C5, 2)&amp;CHAR(10)&amp;" ("&amp;ROUND(D5, 2)&amp;")"</f>
        <v>1.61
 (2.69)</v>
      </c>
      <c r="L15" t="str">
        <f>ROUND(C71, 2)&amp;CHAR(10)&amp;" ("&amp;ROUND(D71, 2)&amp;")"</f>
        <v>1.52
 (4.32)</v>
      </c>
      <c r="M15" t="str">
        <f>ROUND(C82, 2)&amp;CHAR(10)&amp;" ("&amp;ROUND(D82, 2)&amp;")"</f>
        <v>1.58
 (2.4)</v>
      </c>
      <c r="N15" t="str">
        <f>ROUND(C93, 2)&amp;CHAR(10)&amp;" ("&amp;ROUND(D93, 2)&amp;")"</f>
        <v>1.56
 (1.85)</v>
      </c>
      <c r="O15" t="str">
        <f>ROUND(C104, 2)&amp;CHAR(10)&amp;" ("&amp;ROUND(D104, 2)&amp;")"</f>
        <v>1.63
 (2.03)</v>
      </c>
      <c r="P15" t="str">
        <f>ROUND(C115, 2)&amp;CHAR(10)&amp;" ("&amp;ROUND(D115, 2)&amp;")"</f>
        <v>1.74
 (1.96)</v>
      </c>
    </row>
    <row r="16" spans="1:16" x14ac:dyDescent="0.2">
      <c r="A16" t="s">
        <v>310</v>
      </c>
      <c r="B16" s="7">
        <v>3698152</v>
      </c>
      <c r="C16" s="5">
        <v>1.266923</v>
      </c>
      <c r="D16" s="5">
        <v>2.1734960000000001</v>
      </c>
      <c r="E16">
        <v>0</v>
      </c>
      <c r="F16">
        <v>101.8914</v>
      </c>
      <c r="K16" t="str">
        <f t="shared" ref="K16:K22" si="6">ROUND(C6, 2)&amp;CHAR(10)&amp;" ("&amp;ROUND(D6, 2)&amp;")"</f>
        <v>1.43
 (2.41)</v>
      </c>
      <c r="L16" t="str">
        <f t="shared" ref="L16:L22" si="7">ROUND(C72, 2)&amp;CHAR(10)&amp;" ("&amp;ROUND(D72, 2)&amp;")"</f>
        <v>1.33
 (3.79)</v>
      </c>
      <c r="M16" t="str">
        <f t="shared" ref="M16:M22" si="8">ROUND(C83, 2)&amp;CHAR(10)&amp;" ("&amp;ROUND(D83, 2)&amp;")"</f>
        <v>1.4
 (2.23)</v>
      </c>
      <c r="N16" t="str">
        <f t="shared" ref="N16:N22" si="9">ROUND(C94, 2)&amp;CHAR(10)&amp;" ("&amp;ROUND(D94, 2)&amp;")"</f>
        <v>1.38
 (1.68)</v>
      </c>
      <c r="O16" t="str">
        <f t="shared" ref="O16:O22" si="10">ROUND(C105, 2)&amp;CHAR(10)&amp;" ("&amp;ROUND(D105, 2)&amp;")"</f>
        <v>1.46
 (1.86)</v>
      </c>
      <c r="P16" t="str">
        <f t="shared" ref="P16:P22" si="11">ROUND(C116, 2)&amp;CHAR(10)&amp;" ("&amp;ROUND(D116, 2)&amp;")"</f>
        <v>1.56
 (1.81)</v>
      </c>
    </row>
    <row r="17" spans="1:16" x14ac:dyDescent="0.2">
      <c r="A17" t="s">
        <v>311</v>
      </c>
      <c r="B17" s="7">
        <v>3698156</v>
      </c>
      <c r="C17" s="5">
        <v>1.124487</v>
      </c>
      <c r="D17" s="5">
        <v>2.068784</v>
      </c>
      <c r="E17">
        <v>0</v>
      </c>
      <c r="F17">
        <v>97.591200000000001</v>
      </c>
      <c r="K17" t="str">
        <f t="shared" si="6"/>
        <v>1.77
 (2.73)</v>
      </c>
      <c r="L17" t="str">
        <f t="shared" si="7"/>
        <v>1.55
 (4.51)</v>
      </c>
      <c r="M17" t="str">
        <f t="shared" si="8"/>
        <v>1.67
 (2.19)</v>
      </c>
      <c r="N17" t="str">
        <f t="shared" si="9"/>
        <v>1.73
 (1.87)</v>
      </c>
      <c r="O17" t="str">
        <f t="shared" si="10"/>
        <v>1.85
 (1.94)</v>
      </c>
      <c r="P17" t="str">
        <f t="shared" si="11"/>
        <v>2.06
 (2.05)</v>
      </c>
    </row>
    <row r="18" spans="1:16" x14ac:dyDescent="0.2">
      <c r="A18" t="s">
        <v>312</v>
      </c>
      <c r="B18" s="7">
        <v>3698146</v>
      </c>
      <c r="C18" s="5">
        <v>1.370358</v>
      </c>
      <c r="D18" s="5">
        <v>1.7840309999999999</v>
      </c>
      <c r="E18">
        <v>0</v>
      </c>
      <c r="F18">
        <v>141.0196</v>
      </c>
      <c r="K18" t="str">
        <f t="shared" si="6"/>
        <v>2.08
 (3.79)</v>
      </c>
      <c r="L18" t="str">
        <f t="shared" si="7"/>
        <v>1.85
 (6.72)</v>
      </c>
      <c r="M18" t="str">
        <f t="shared" si="8"/>
        <v>1.95
 (2.61)</v>
      </c>
      <c r="N18" t="str">
        <f t="shared" si="9"/>
        <v>2.04
 (2.35)</v>
      </c>
      <c r="O18" t="str">
        <f t="shared" si="10"/>
        <v>2.16
 (2.38)</v>
      </c>
      <c r="P18" t="str">
        <f t="shared" si="11"/>
        <v>2.42
 (2.69)</v>
      </c>
    </row>
    <row r="19" spans="1:16" x14ac:dyDescent="0.2">
      <c r="A19" t="s">
        <v>313</v>
      </c>
      <c r="B19" s="7">
        <v>3698552</v>
      </c>
      <c r="C19" s="5">
        <v>1.5063009999999999</v>
      </c>
      <c r="D19" s="5">
        <v>1.842022</v>
      </c>
      <c r="E19">
        <v>0</v>
      </c>
      <c r="F19">
        <v>274.31110000000001</v>
      </c>
      <c r="K19" t="str">
        <f t="shared" si="6"/>
        <v>2.25
 (5.58)</v>
      </c>
      <c r="L19" t="str">
        <f t="shared" si="7"/>
        <v>2.12
 (10.99)</v>
      </c>
      <c r="M19" t="str">
        <f t="shared" si="8"/>
        <v>2.13
 (2.93)</v>
      </c>
      <c r="N19" t="str">
        <f t="shared" si="9"/>
        <v>2.19
 (2.68)</v>
      </c>
      <c r="O19" t="str">
        <f t="shared" si="10"/>
        <v>2.29
 (2.7)</v>
      </c>
      <c r="P19" t="str">
        <f t="shared" si="11"/>
        <v>2.51
 (2.91)</v>
      </c>
    </row>
    <row r="20" spans="1:16" x14ac:dyDescent="0.2">
      <c r="A20" t="s">
        <v>314</v>
      </c>
      <c r="B20" s="7">
        <v>3701500</v>
      </c>
      <c r="C20" s="5">
        <v>1.462134</v>
      </c>
      <c r="D20" s="5">
        <v>1.784519</v>
      </c>
      <c r="E20">
        <v>0</v>
      </c>
      <c r="F20">
        <v>99.056190000000001</v>
      </c>
      <c r="K20" t="str">
        <f t="shared" si="6"/>
        <v>2.67
 (6.8)</v>
      </c>
      <c r="L20" t="str">
        <f t="shared" si="7"/>
        <v>2.55
 (13.58)</v>
      </c>
      <c r="M20" t="str">
        <f t="shared" si="8"/>
        <v>2.55
 (3.36)</v>
      </c>
      <c r="N20" t="str">
        <f t="shared" si="9"/>
        <v>2.6
 (3.14)</v>
      </c>
      <c r="O20" t="str">
        <f t="shared" si="10"/>
        <v>2.73
 (3.18)</v>
      </c>
      <c r="P20" t="str">
        <f t="shared" si="11"/>
        <v>2.9
 (3.25)</v>
      </c>
    </row>
    <row r="21" spans="1:16" x14ac:dyDescent="0.2">
      <c r="A21" t="s">
        <v>315</v>
      </c>
      <c r="B21" s="7">
        <v>3704437</v>
      </c>
      <c r="C21" s="5">
        <v>1.631122</v>
      </c>
      <c r="D21" s="5">
        <v>1.905837</v>
      </c>
      <c r="E21">
        <v>0</v>
      </c>
      <c r="F21">
        <v>83.993399999999994</v>
      </c>
      <c r="K21" t="str">
        <f t="shared" si="6"/>
        <v>3.14
 (6.03)</v>
      </c>
      <c r="L21" t="str">
        <f t="shared" si="7"/>
        <v>2.81
 (11.5)</v>
      </c>
      <c r="M21" t="str">
        <f t="shared" si="8"/>
        <v>2.95
 (3.58)</v>
      </c>
      <c r="N21" t="str">
        <f t="shared" si="9"/>
        <v>3.05
 (3.18)</v>
      </c>
      <c r="O21" t="str">
        <f t="shared" si="10"/>
        <v>3.28
 (3.3)</v>
      </c>
      <c r="P21" t="str">
        <f t="shared" si="11"/>
        <v>3.58
 (3.43)</v>
      </c>
    </row>
    <row r="22" spans="1:16" x14ac:dyDescent="0.2">
      <c r="A22" t="s">
        <v>316</v>
      </c>
      <c r="B22" s="7">
        <v>3706133</v>
      </c>
      <c r="C22" s="5">
        <v>2.1905869999999998</v>
      </c>
      <c r="D22" s="5">
        <v>2.4908790000000001</v>
      </c>
      <c r="E22">
        <v>0</v>
      </c>
      <c r="F22">
        <v>84.238799999999998</v>
      </c>
      <c r="K22" t="str">
        <f t="shared" si="6"/>
        <v>2.56
 (4.01)</v>
      </c>
      <c r="L22" t="str">
        <f t="shared" si="7"/>
        <v>2.32
 (6.93)</v>
      </c>
      <c r="M22" t="str">
        <f t="shared" si="8"/>
        <v>2.43
 (3.14)</v>
      </c>
      <c r="N22" t="str">
        <f t="shared" si="9"/>
        <v>2.47
 (2.54)</v>
      </c>
      <c r="O22" t="str">
        <f t="shared" si="10"/>
        <v>2.64
 (2.69)</v>
      </c>
      <c r="P22" t="str">
        <f t="shared" si="11"/>
        <v>2.91
 (2.75)</v>
      </c>
    </row>
    <row r="23" spans="1:16" x14ac:dyDescent="0.2">
      <c r="A23" t="s">
        <v>317</v>
      </c>
      <c r="B23" s="7">
        <v>3706206</v>
      </c>
      <c r="C23" s="5">
        <v>1.9531229999999999</v>
      </c>
      <c r="D23" s="5">
        <v>2.490456</v>
      </c>
      <c r="E23">
        <v>0</v>
      </c>
      <c r="F23">
        <v>98.524799999999999</v>
      </c>
    </row>
    <row r="24" spans="1:16" x14ac:dyDescent="0.2">
      <c r="C24" s="5"/>
      <c r="D24" s="5"/>
      <c r="K24" t="s">
        <v>404</v>
      </c>
    </row>
    <row r="25" spans="1:16" x14ac:dyDescent="0.2">
      <c r="A25" s="3" t="s">
        <v>319</v>
      </c>
      <c r="C25" s="5"/>
      <c r="D25" s="5"/>
      <c r="K25" t="s">
        <v>331</v>
      </c>
      <c r="L25" t="s">
        <v>401</v>
      </c>
      <c r="M25" t="s">
        <v>402</v>
      </c>
      <c r="N25" t="s">
        <v>403</v>
      </c>
      <c r="O25" t="s">
        <v>400</v>
      </c>
      <c r="P25" t="s">
        <v>399</v>
      </c>
    </row>
    <row r="26" spans="1:16" x14ac:dyDescent="0.2">
      <c r="A26" t="s">
        <v>304</v>
      </c>
      <c r="B26" t="s">
        <v>305</v>
      </c>
      <c r="C26" s="5" t="s">
        <v>306</v>
      </c>
      <c r="D26" s="5" t="s">
        <v>307</v>
      </c>
      <c r="E26" t="s">
        <v>308</v>
      </c>
      <c r="F26" t="s">
        <v>309</v>
      </c>
      <c r="K26" s="5">
        <f>C11/C5</f>
        <v>1.9535278688973654</v>
      </c>
      <c r="L26" s="5">
        <f>$C77/$C71</f>
        <v>1.8457525513550386</v>
      </c>
      <c r="M26" s="5">
        <f>$C88/$C82</f>
        <v>1.8721188270773015</v>
      </c>
      <c r="N26" s="5">
        <f>$C99/$C93</f>
        <v>1.9591160334597479</v>
      </c>
      <c r="O26" s="5">
        <f>$C110/$C104</f>
        <v>2.012692357433163</v>
      </c>
      <c r="P26" s="5">
        <f>$C121/$C115</f>
        <v>2.0585775381759932</v>
      </c>
    </row>
    <row r="27" spans="1:16" x14ac:dyDescent="0.2">
      <c r="A27" t="s">
        <v>310</v>
      </c>
      <c r="B27" s="7">
        <v>7372110</v>
      </c>
      <c r="C27" s="5">
        <v>1.4705950000000001</v>
      </c>
      <c r="D27" s="5">
        <v>1.8365670000000001</v>
      </c>
      <c r="E27">
        <v>0</v>
      </c>
      <c r="F27">
        <v>472.90260000000001</v>
      </c>
    </row>
    <row r="28" spans="1:16" x14ac:dyDescent="0.2">
      <c r="A28" t="s">
        <v>311</v>
      </c>
      <c r="B28" s="7">
        <v>7372111</v>
      </c>
      <c r="C28" s="5">
        <v>1.310335</v>
      </c>
      <c r="D28" s="5">
        <v>1.704709</v>
      </c>
      <c r="E28">
        <v>0</v>
      </c>
      <c r="F28">
        <v>467.85649999999998</v>
      </c>
    </row>
    <row r="29" spans="1:16" x14ac:dyDescent="0.2">
      <c r="A29" t="s">
        <v>312</v>
      </c>
      <c r="B29" s="7">
        <v>7372099</v>
      </c>
      <c r="C29" s="5">
        <v>1.6900850000000001</v>
      </c>
      <c r="D29" s="5">
        <v>1.8586389999999999</v>
      </c>
      <c r="E29">
        <v>0</v>
      </c>
      <c r="F29">
        <v>622.17269999999996</v>
      </c>
    </row>
    <row r="30" spans="1:16" x14ac:dyDescent="0.2">
      <c r="A30" t="s">
        <v>313</v>
      </c>
      <c r="B30" s="7">
        <v>7372761</v>
      </c>
      <c r="C30" s="5">
        <v>1.982226</v>
      </c>
      <c r="D30" s="5">
        <v>2.327947</v>
      </c>
      <c r="E30">
        <v>0</v>
      </c>
      <c r="F30">
        <v>622.47190000000001</v>
      </c>
    </row>
    <row r="31" spans="1:16" x14ac:dyDescent="0.2">
      <c r="A31" t="s">
        <v>314</v>
      </c>
      <c r="B31" s="7">
        <v>7376392</v>
      </c>
      <c r="C31" s="5">
        <v>2.0258630000000002</v>
      </c>
      <c r="D31" s="5">
        <v>2.4866540000000001</v>
      </c>
      <c r="E31">
        <v>0</v>
      </c>
      <c r="F31">
        <v>558.68370000000004</v>
      </c>
    </row>
    <row r="32" spans="1:16" x14ac:dyDescent="0.2">
      <c r="A32" t="s">
        <v>315</v>
      </c>
      <c r="B32" s="7">
        <v>7379588</v>
      </c>
      <c r="C32" s="5">
        <v>2.3058399999999999</v>
      </c>
      <c r="D32" s="5">
        <v>2.6872250000000002</v>
      </c>
      <c r="E32">
        <v>0</v>
      </c>
      <c r="F32">
        <v>669.12490000000003</v>
      </c>
    </row>
    <row r="33" spans="1:6" x14ac:dyDescent="0.2">
      <c r="A33" t="s">
        <v>316</v>
      </c>
      <c r="B33" s="7">
        <v>7381412</v>
      </c>
      <c r="C33" s="5">
        <v>2.8818800000000002</v>
      </c>
      <c r="D33" s="5">
        <v>2.9612310000000002</v>
      </c>
      <c r="E33">
        <v>0</v>
      </c>
      <c r="F33">
        <v>928.71450000000004</v>
      </c>
    </row>
    <row r="34" spans="1:6" x14ac:dyDescent="0.2">
      <c r="A34" t="s">
        <v>317</v>
      </c>
      <c r="B34" s="7">
        <v>7381481</v>
      </c>
      <c r="C34" s="5">
        <v>2.4082430000000001</v>
      </c>
      <c r="D34" s="5">
        <v>2.5204529999999998</v>
      </c>
      <c r="E34">
        <v>0</v>
      </c>
      <c r="F34">
        <v>707.5027</v>
      </c>
    </row>
    <row r="35" spans="1:6" x14ac:dyDescent="0.2">
      <c r="C35" s="5"/>
      <c r="D35" s="5"/>
    </row>
    <row r="36" spans="1:6" x14ac:dyDescent="0.2">
      <c r="A36" s="3" t="s">
        <v>320</v>
      </c>
      <c r="C36" s="5"/>
      <c r="D36" s="5"/>
    </row>
    <row r="37" spans="1:6" x14ac:dyDescent="0.2">
      <c r="A37" t="s">
        <v>304</v>
      </c>
      <c r="B37" t="s">
        <v>305</v>
      </c>
      <c r="C37" s="5" t="s">
        <v>306</v>
      </c>
      <c r="D37" s="5" t="s">
        <v>307</v>
      </c>
      <c r="E37" t="s">
        <v>308</v>
      </c>
      <c r="F37" t="s">
        <v>309</v>
      </c>
    </row>
    <row r="38" spans="1:6" x14ac:dyDescent="0.2">
      <c r="A38" t="s">
        <v>310</v>
      </c>
      <c r="B38" s="7">
        <v>7355819</v>
      </c>
      <c r="C38" s="5">
        <v>1.9180539999999999</v>
      </c>
      <c r="D38" s="5">
        <v>3.5003850000000001</v>
      </c>
      <c r="E38">
        <v>-37.560830000000003</v>
      </c>
      <c r="F38">
        <v>942.4</v>
      </c>
    </row>
    <row r="39" spans="1:6" x14ac:dyDescent="0.2">
      <c r="A39" t="s">
        <v>311</v>
      </c>
      <c r="B39" s="7">
        <v>7355821</v>
      </c>
      <c r="C39" s="5">
        <v>1.703854</v>
      </c>
      <c r="D39" s="5">
        <v>3.0727419999999999</v>
      </c>
      <c r="E39">
        <v>-58.140900000000002</v>
      </c>
      <c r="F39">
        <v>696</v>
      </c>
    </row>
    <row r="40" spans="1:6" x14ac:dyDescent="0.2">
      <c r="A40" t="s">
        <v>312</v>
      </c>
      <c r="B40" s="7">
        <v>7355798</v>
      </c>
      <c r="C40" s="5">
        <v>2.0659190000000001</v>
      </c>
      <c r="D40" s="5">
        <v>3.669232</v>
      </c>
      <c r="E40">
        <v>-22.1187</v>
      </c>
      <c r="F40">
        <v>905.6</v>
      </c>
    </row>
    <row r="41" spans="1:6" x14ac:dyDescent="0.2">
      <c r="A41" t="s">
        <v>313</v>
      </c>
      <c r="B41" s="7">
        <v>7356246</v>
      </c>
      <c r="C41" s="5">
        <v>2.4856980000000002</v>
      </c>
      <c r="D41" s="5">
        <v>5.346635</v>
      </c>
      <c r="E41">
        <v>-8.8938009999999998</v>
      </c>
      <c r="F41">
        <v>1830.4</v>
      </c>
    </row>
    <row r="42" spans="1:6" x14ac:dyDescent="0.2">
      <c r="A42" t="s">
        <v>314</v>
      </c>
      <c r="B42" s="7">
        <v>7358103</v>
      </c>
      <c r="C42" s="5">
        <v>2.8764539999999998</v>
      </c>
      <c r="D42" s="5">
        <v>8.3562729999999998</v>
      </c>
      <c r="E42">
        <v>0</v>
      </c>
      <c r="F42">
        <v>2744</v>
      </c>
    </row>
    <row r="43" spans="1:6" x14ac:dyDescent="0.2">
      <c r="A43" t="s">
        <v>315</v>
      </c>
      <c r="B43" s="7">
        <v>7359737</v>
      </c>
      <c r="C43" s="5">
        <v>3.5595810000000001</v>
      </c>
      <c r="D43" s="5">
        <v>10.29637</v>
      </c>
      <c r="E43">
        <v>0</v>
      </c>
      <c r="F43">
        <v>3056</v>
      </c>
    </row>
    <row r="44" spans="1:6" x14ac:dyDescent="0.2">
      <c r="A44" t="s">
        <v>316</v>
      </c>
      <c r="B44" s="7">
        <v>7360639</v>
      </c>
      <c r="C44" s="5">
        <v>3.8853979999999999</v>
      </c>
      <c r="D44" s="5">
        <v>8.8595959999999998</v>
      </c>
      <c r="E44">
        <v>0</v>
      </c>
      <c r="F44">
        <v>2683.2</v>
      </c>
    </row>
    <row r="45" spans="1:6" x14ac:dyDescent="0.2">
      <c r="A45" t="s">
        <v>317</v>
      </c>
      <c r="B45" s="7">
        <v>7360663</v>
      </c>
      <c r="C45" s="5">
        <v>3.0193310000000002</v>
      </c>
      <c r="D45" s="5">
        <v>5.5306300000000004</v>
      </c>
      <c r="E45">
        <v>-30.341999999999999</v>
      </c>
      <c r="F45">
        <v>1664</v>
      </c>
    </row>
    <row r="46" spans="1:6" x14ac:dyDescent="0.2">
      <c r="C46" s="5"/>
      <c r="D46" s="5"/>
    </row>
    <row r="47" spans="1:6" x14ac:dyDescent="0.2">
      <c r="A47" s="3" t="s">
        <v>321</v>
      </c>
      <c r="C47" s="5"/>
      <c r="D47" s="5"/>
    </row>
    <row r="48" spans="1:6" x14ac:dyDescent="0.2">
      <c r="A48" t="s">
        <v>304</v>
      </c>
      <c r="B48" t="s">
        <v>305</v>
      </c>
      <c r="C48" s="5" t="s">
        <v>306</v>
      </c>
      <c r="D48" s="5" t="s">
        <v>307</v>
      </c>
      <c r="E48" t="s">
        <v>308</v>
      </c>
      <c r="F48" t="s">
        <v>309</v>
      </c>
    </row>
    <row r="49" spans="1:6" x14ac:dyDescent="0.2">
      <c r="A49" t="s">
        <v>310</v>
      </c>
      <c r="B49" s="7">
        <v>6565753</v>
      </c>
      <c r="C49" s="5">
        <v>1.717279</v>
      </c>
      <c r="D49" s="5">
        <v>3.1952950000000002</v>
      </c>
      <c r="E49">
        <v>-37.560830000000003</v>
      </c>
      <c r="F49">
        <v>942.4</v>
      </c>
    </row>
    <row r="50" spans="1:6" x14ac:dyDescent="0.2">
      <c r="A50" t="s">
        <v>311</v>
      </c>
      <c r="B50" s="7">
        <v>6565752</v>
      </c>
      <c r="C50" s="5">
        <v>1.427651</v>
      </c>
      <c r="D50" s="5">
        <v>2.650385</v>
      </c>
      <c r="E50">
        <v>-58.140900000000002</v>
      </c>
      <c r="F50">
        <v>696</v>
      </c>
    </row>
    <row r="51" spans="1:6" x14ac:dyDescent="0.2">
      <c r="A51" t="s">
        <v>312</v>
      </c>
      <c r="B51" s="7">
        <v>6565747</v>
      </c>
      <c r="C51" s="5">
        <v>1.6825939999999999</v>
      </c>
      <c r="D51" s="5">
        <v>2.9649420000000002</v>
      </c>
      <c r="E51">
        <v>-22.1187</v>
      </c>
      <c r="F51">
        <v>905.6</v>
      </c>
    </row>
    <row r="52" spans="1:6" x14ac:dyDescent="0.2">
      <c r="A52" t="s">
        <v>313</v>
      </c>
      <c r="B52" s="7">
        <v>6566392</v>
      </c>
      <c r="C52" s="5">
        <v>2.1345809999999998</v>
      </c>
      <c r="D52" s="5">
        <v>4.9195019999999996</v>
      </c>
      <c r="E52">
        <v>-8.8938009999999998</v>
      </c>
      <c r="F52">
        <v>1830.4</v>
      </c>
    </row>
    <row r="53" spans="1:6" x14ac:dyDescent="0.2">
      <c r="A53" t="s">
        <v>314</v>
      </c>
      <c r="B53" s="7">
        <v>6570097</v>
      </c>
      <c r="C53" s="5">
        <v>2.677629</v>
      </c>
      <c r="D53" s="5">
        <v>8.3938780000000008</v>
      </c>
      <c r="E53">
        <v>0</v>
      </c>
      <c r="F53">
        <v>2744</v>
      </c>
    </row>
    <row r="54" spans="1:6" x14ac:dyDescent="0.2">
      <c r="A54" t="s">
        <v>315</v>
      </c>
      <c r="B54" s="7">
        <v>6573434</v>
      </c>
      <c r="C54" s="5">
        <v>3.3544330000000002</v>
      </c>
      <c r="D54" s="5">
        <v>10.34416</v>
      </c>
      <c r="E54">
        <v>0</v>
      </c>
      <c r="F54">
        <v>3056</v>
      </c>
    </row>
    <row r="55" spans="1:6" x14ac:dyDescent="0.2">
      <c r="A55" t="s">
        <v>316</v>
      </c>
      <c r="B55" s="7">
        <v>6575624</v>
      </c>
      <c r="C55" s="5">
        <v>3.5563199999999999</v>
      </c>
      <c r="D55" s="5">
        <v>8.6500120000000003</v>
      </c>
      <c r="E55">
        <v>0</v>
      </c>
      <c r="F55">
        <v>2683.2</v>
      </c>
    </row>
    <row r="56" spans="1:6" x14ac:dyDescent="0.2">
      <c r="A56" t="s">
        <v>317</v>
      </c>
      <c r="B56" s="7">
        <v>6575715</v>
      </c>
      <c r="C56" s="5">
        <v>2.8506320000000001</v>
      </c>
      <c r="D56" s="5">
        <v>5.222289</v>
      </c>
      <c r="E56">
        <v>-30.341999999999999</v>
      </c>
      <c r="F56">
        <v>1664</v>
      </c>
    </row>
    <row r="57" spans="1:6" x14ac:dyDescent="0.2">
      <c r="C57" s="5"/>
      <c r="D57" s="5"/>
    </row>
    <row r="58" spans="1:6" x14ac:dyDescent="0.2">
      <c r="A58" s="3" t="s">
        <v>322</v>
      </c>
      <c r="C58" s="5"/>
      <c r="D58" s="5"/>
    </row>
    <row r="59" spans="1:6" x14ac:dyDescent="0.2">
      <c r="A59" t="s">
        <v>304</v>
      </c>
      <c r="B59" t="s">
        <v>305</v>
      </c>
      <c r="C59" s="5" t="s">
        <v>306</v>
      </c>
      <c r="D59" s="5" t="s">
        <v>307</v>
      </c>
      <c r="E59" t="s">
        <v>308</v>
      </c>
      <c r="F59" t="s">
        <v>309</v>
      </c>
    </row>
    <row r="60" spans="1:6" x14ac:dyDescent="0.2">
      <c r="A60" t="s">
        <v>310</v>
      </c>
      <c r="B60" s="7">
        <v>11991227</v>
      </c>
      <c r="C60" s="5">
        <v>1.5454600000000001</v>
      </c>
      <c r="D60" s="5">
        <v>2.365329</v>
      </c>
      <c r="E60">
        <v>0</v>
      </c>
      <c r="F60">
        <v>502.4</v>
      </c>
    </row>
    <row r="61" spans="1:6" x14ac:dyDescent="0.2">
      <c r="A61" t="s">
        <v>311</v>
      </c>
      <c r="B61" s="7">
        <v>11991235</v>
      </c>
      <c r="C61" s="5">
        <v>1.4283699999999999</v>
      </c>
      <c r="D61" s="5">
        <v>2.2740849999999999</v>
      </c>
      <c r="E61">
        <v>0</v>
      </c>
      <c r="F61">
        <v>516.79999999999995</v>
      </c>
    </row>
    <row r="62" spans="1:6" x14ac:dyDescent="0.2">
      <c r="A62" t="s">
        <v>312</v>
      </c>
      <c r="B62" s="7">
        <v>11991194</v>
      </c>
      <c r="C62" s="5">
        <v>1.8228979999999999</v>
      </c>
      <c r="D62" s="5">
        <v>2.5876329999999998</v>
      </c>
      <c r="E62">
        <v>0</v>
      </c>
      <c r="F62">
        <v>652.79999999999995</v>
      </c>
    </row>
    <row r="63" spans="1:6" x14ac:dyDescent="0.2">
      <c r="A63" t="s">
        <v>313</v>
      </c>
      <c r="B63" s="7">
        <v>11992076</v>
      </c>
      <c r="C63" s="5">
        <v>2.0569609999999998</v>
      </c>
      <c r="D63" s="5">
        <v>2.98767</v>
      </c>
      <c r="E63">
        <v>0</v>
      </c>
      <c r="F63">
        <v>744</v>
      </c>
    </row>
    <row r="64" spans="1:6" x14ac:dyDescent="0.2">
      <c r="A64" t="s">
        <v>314</v>
      </c>
      <c r="B64" s="7">
        <v>11996860</v>
      </c>
      <c r="C64" s="5">
        <v>2.0137260000000001</v>
      </c>
      <c r="D64" s="5">
        <v>3.0659329999999998</v>
      </c>
      <c r="E64">
        <v>0</v>
      </c>
      <c r="F64">
        <v>1278.4000000000001</v>
      </c>
    </row>
    <row r="65" spans="1:6" x14ac:dyDescent="0.2">
      <c r="A65" t="s">
        <v>315</v>
      </c>
      <c r="B65" s="7">
        <v>12001348</v>
      </c>
      <c r="C65" s="5">
        <v>2.2892670000000002</v>
      </c>
      <c r="D65" s="5">
        <v>3.5429210000000002</v>
      </c>
      <c r="E65">
        <v>0</v>
      </c>
      <c r="F65">
        <v>1736</v>
      </c>
    </row>
    <row r="66" spans="1:6" x14ac:dyDescent="0.2">
      <c r="A66" t="s">
        <v>316</v>
      </c>
      <c r="B66" s="7">
        <v>12003615</v>
      </c>
      <c r="C66" s="5">
        <v>2.9086259999999999</v>
      </c>
      <c r="D66" s="5">
        <v>3.8806940000000001</v>
      </c>
      <c r="E66">
        <v>0</v>
      </c>
      <c r="F66">
        <v>1392</v>
      </c>
    </row>
    <row r="67" spans="1:6" x14ac:dyDescent="0.2">
      <c r="A67" t="s">
        <v>317</v>
      </c>
      <c r="B67" s="7">
        <v>12003690</v>
      </c>
      <c r="C67" s="5">
        <v>2.3954080000000002</v>
      </c>
      <c r="D67" s="5">
        <v>3.1452969999999998</v>
      </c>
      <c r="E67">
        <v>0</v>
      </c>
      <c r="F67">
        <v>740.8</v>
      </c>
    </row>
    <row r="69" spans="1:6" x14ac:dyDescent="0.2">
      <c r="A69" s="3" t="s">
        <v>394</v>
      </c>
    </row>
    <row r="70" spans="1:6" x14ac:dyDescent="0.2">
      <c r="A70" t="s">
        <v>304</v>
      </c>
      <c r="B70" t="s">
        <v>305</v>
      </c>
      <c r="C70" t="s">
        <v>306</v>
      </c>
      <c r="D70" t="s">
        <v>307</v>
      </c>
      <c r="E70" t="s">
        <v>308</v>
      </c>
      <c r="F70" t="s">
        <v>309</v>
      </c>
    </row>
    <row r="71" spans="1:6" x14ac:dyDescent="0.2">
      <c r="A71" t="s">
        <v>310</v>
      </c>
      <c r="B71" s="7">
        <v>3815388</v>
      </c>
      <c r="C71">
        <v>1.52468</v>
      </c>
      <c r="D71">
        <v>4.3160600000000002</v>
      </c>
      <c r="E71">
        <v>0</v>
      </c>
      <c r="F71">
        <v>942.4</v>
      </c>
    </row>
    <row r="72" spans="1:6" x14ac:dyDescent="0.2">
      <c r="A72" t="s">
        <v>311</v>
      </c>
      <c r="B72" s="7">
        <v>3815389</v>
      </c>
      <c r="C72">
        <v>1.3341050000000001</v>
      </c>
      <c r="D72">
        <v>3.7874979999999998</v>
      </c>
      <c r="E72">
        <v>0</v>
      </c>
      <c r="F72">
        <v>696</v>
      </c>
    </row>
    <row r="73" spans="1:6" x14ac:dyDescent="0.2">
      <c r="A73" t="s">
        <v>312</v>
      </c>
      <c r="B73" s="7">
        <v>3815367</v>
      </c>
      <c r="C73">
        <v>1.5506500000000001</v>
      </c>
      <c r="D73">
        <v>4.5104110000000004</v>
      </c>
      <c r="E73">
        <v>0</v>
      </c>
      <c r="F73">
        <v>905.6</v>
      </c>
    </row>
    <row r="74" spans="1:6" x14ac:dyDescent="0.2">
      <c r="A74" t="s">
        <v>313</v>
      </c>
      <c r="B74" s="7">
        <v>3815671</v>
      </c>
      <c r="C74">
        <v>1.84873</v>
      </c>
      <c r="D74">
        <v>6.7199669999999996</v>
      </c>
      <c r="E74">
        <v>0</v>
      </c>
      <c r="F74">
        <v>1830.4</v>
      </c>
    </row>
    <row r="75" spans="1:6" x14ac:dyDescent="0.2">
      <c r="A75" t="s">
        <v>314</v>
      </c>
      <c r="B75" s="7">
        <v>3817190</v>
      </c>
      <c r="C75">
        <v>2.1203609999999999</v>
      </c>
      <c r="D75">
        <v>10.98929</v>
      </c>
      <c r="E75">
        <v>0</v>
      </c>
      <c r="F75">
        <v>2744</v>
      </c>
    </row>
    <row r="76" spans="1:6" x14ac:dyDescent="0.2">
      <c r="A76" t="s">
        <v>315</v>
      </c>
      <c r="B76" s="7">
        <v>3818561</v>
      </c>
      <c r="C76">
        <v>2.5472830000000002</v>
      </c>
      <c r="D76">
        <v>13.580439999999999</v>
      </c>
      <c r="E76">
        <v>0</v>
      </c>
      <c r="F76">
        <v>3056</v>
      </c>
    </row>
    <row r="77" spans="1:6" x14ac:dyDescent="0.2">
      <c r="A77" t="s">
        <v>316</v>
      </c>
      <c r="B77" s="7">
        <v>3819333</v>
      </c>
      <c r="C77">
        <v>2.8141820000000002</v>
      </c>
      <c r="D77">
        <v>11.50169</v>
      </c>
      <c r="E77">
        <v>0</v>
      </c>
      <c r="F77">
        <v>2683.2</v>
      </c>
    </row>
    <row r="78" spans="1:6" x14ac:dyDescent="0.2">
      <c r="A78" t="s">
        <v>317</v>
      </c>
      <c r="B78" s="7">
        <v>3819362</v>
      </c>
      <c r="C78">
        <v>2.317939</v>
      </c>
      <c r="D78">
        <v>6.93466</v>
      </c>
      <c r="E78">
        <v>0</v>
      </c>
      <c r="F78">
        <v>1664</v>
      </c>
    </row>
    <row r="80" spans="1:6" x14ac:dyDescent="0.2">
      <c r="A80" t="s">
        <v>395</v>
      </c>
    </row>
    <row r="81" spans="1:6" x14ac:dyDescent="0.2">
      <c r="A81" t="s">
        <v>304</v>
      </c>
      <c r="B81" t="s">
        <v>305</v>
      </c>
      <c r="C81" t="s">
        <v>306</v>
      </c>
      <c r="D81" t="s">
        <v>307</v>
      </c>
      <c r="E81" t="s">
        <v>308</v>
      </c>
      <c r="F81" t="s">
        <v>309</v>
      </c>
    </row>
    <row r="82" spans="1:6" x14ac:dyDescent="0.2">
      <c r="A82" t="s">
        <v>310</v>
      </c>
      <c r="B82" s="7">
        <v>3570365</v>
      </c>
      <c r="C82">
        <v>1.5767450000000001</v>
      </c>
      <c r="D82">
        <v>2.4006769999999999</v>
      </c>
      <c r="E82">
        <v>-37.560830000000003</v>
      </c>
      <c r="F82">
        <v>365.56799999999998</v>
      </c>
    </row>
    <row r="83" spans="1:6" x14ac:dyDescent="0.2">
      <c r="A83" t="s">
        <v>311</v>
      </c>
      <c r="B83" s="7">
        <v>3570368</v>
      </c>
      <c r="C83">
        <v>1.403715</v>
      </c>
      <c r="D83">
        <v>2.2291970000000001</v>
      </c>
      <c r="E83">
        <v>-58.140900000000002</v>
      </c>
      <c r="F83">
        <v>349.18400000000003</v>
      </c>
    </row>
    <row r="84" spans="1:6" x14ac:dyDescent="0.2">
      <c r="A84" t="s">
        <v>312</v>
      </c>
      <c r="B84" s="7">
        <v>3570357</v>
      </c>
      <c r="C84">
        <v>1.6654789999999999</v>
      </c>
      <c r="D84">
        <v>2.192507</v>
      </c>
      <c r="E84">
        <v>-22.1187</v>
      </c>
      <c r="F84">
        <v>446.976</v>
      </c>
    </row>
    <row r="85" spans="1:6" x14ac:dyDescent="0.2">
      <c r="A85" t="s">
        <v>313</v>
      </c>
      <c r="B85" s="7">
        <v>3570627</v>
      </c>
      <c r="C85">
        <v>1.9494990000000001</v>
      </c>
      <c r="D85">
        <v>2.6102620000000001</v>
      </c>
      <c r="E85">
        <v>-8.8938009999999998</v>
      </c>
      <c r="F85">
        <v>551.93600000000004</v>
      </c>
    </row>
    <row r="86" spans="1:6" x14ac:dyDescent="0.2">
      <c r="A86" t="s">
        <v>314</v>
      </c>
      <c r="B86" s="7">
        <v>3572259</v>
      </c>
      <c r="C86">
        <v>2.1302020000000002</v>
      </c>
      <c r="D86">
        <v>2.9318149999999998</v>
      </c>
      <c r="E86">
        <v>0</v>
      </c>
      <c r="F86">
        <v>452.608</v>
      </c>
    </row>
    <row r="87" spans="1:6" x14ac:dyDescent="0.2">
      <c r="A87" t="s">
        <v>315</v>
      </c>
      <c r="B87" s="7">
        <v>3573693</v>
      </c>
      <c r="C87">
        <v>2.546338</v>
      </c>
      <c r="D87">
        <v>3.3583810000000001</v>
      </c>
      <c r="E87">
        <v>0</v>
      </c>
      <c r="F87">
        <v>525.31200000000001</v>
      </c>
    </row>
    <row r="88" spans="1:6" x14ac:dyDescent="0.2">
      <c r="A88" t="s">
        <v>316</v>
      </c>
      <c r="B88" s="7">
        <v>3574580</v>
      </c>
      <c r="C88">
        <v>2.951854</v>
      </c>
      <c r="D88">
        <v>3.5776270000000001</v>
      </c>
      <c r="E88">
        <v>0</v>
      </c>
      <c r="F88">
        <v>662.52800000000002</v>
      </c>
    </row>
    <row r="89" spans="1:6" x14ac:dyDescent="0.2">
      <c r="A89" t="s">
        <v>317</v>
      </c>
      <c r="B89" s="7">
        <v>3574609</v>
      </c>
      <c r="C89">
        <v>2.4278490000000001</v>
      </c>
      <c r="D89">
        <v>3.1382840000000001</v>
      </c>
      <c r="E89">
        <v>-30.341999999999999</v>
      </c>
      <c r="F89">
        <v>504.83199999999999</v>
      </c>
    </row>
    <row r="91" spans="1:6" x14ac:dyDescent="0.2">
      <c r="A91" t="s">
        <v>396</v>
      </c>
    </row>
    <row r="92" spans="1:6" x14ac:dyDescent="0.2">
      <c r="A92" t="s">
        <v>304</v>
      </c>
      <c r="B92" t="s">
        <v>305</v>
      </c>
      <c r="C92" t="s">
        <v>306</v>
      </c>
      <c r="D92" t="s">
        <v>307</v>
      </c>
      <c r="E92" t="s">
        <v>308</v>
      </c>
      <c r="F92" t="s">
        <v>309</v>
      </c>
    </row>
    <row r="93" spans="1:6" x14ac:dyDescent="0.2">
      <c r="A93" t="s">
        <v>310</v>
      </c>
      <c r="B93" s="7">
        <v>3661654</v>
      </c>
      <c r="C93">
        <v>1.5562579999999999</v>
      </c>
      <c r="D93">
        <v>1.8525799999999999</v>
      </c>
      <c r="E93">
        <v>0</v>
      </c>
      <c r="F93">
        <v>87.972639999999998</v>
      </c>
    </row>
    <row r="94" spans="1:6" x14ac:dyDescent="0.2">
      <c r="A94" s="9" t="s">
        <v>311</v>
      </c>
      <c r="B94" s="7">
        <v>3661656</v>
      </c>
      <c r="C94">
        <v>1.380755</v>
      </c>
      <c r="D94">
        <v>1.6802649999999999</v>
      </c>
      <c r="E94">
        <v>0</v>
      </c>
      <c r="F94">
        <v>79.2</v>
      </c>
    </row>
    <row r="95" spans="1:6" x14ac:dyDescent="0.2">
      <c r="A95" t="s">
        <v>312</v>
      </c>
      <c r="B95" s="7">
        <v>3661653</v>
      </c>
      <c r="C95">
        <v>1.7281899999999999</v>
      </c>
      <c r="D95">
        <v>1.8670800000000001</v>
      </c>
      <c r="E95">
        <v>0</v>
      </c>
      <c r="F95">
        <v>86.64</v>
      </c>
    </row>
    <row r="96" spans="1:6" x14ac:dyDescent="0.2">
      <c r="A96" t="s">
        <v>313</v>
      </c>
      <c r="B96" s="7">
        <v>3661942</v>
      </c>
      <c r="C96">
        <v>2.0358559999999999</v>
      </c>
      <c r="D96">
        <v>2.3468629999999999</v>
      </c>
      <c r="E96">
        <v>0</v>
      </c>
      <c r="F96">
        <v>150.8766</v>
      </c>
    </row>
    <row r="97" spans="1:6" x14ac:dyDescent="0.2">
      <c r="A97" t="s">
        <v>314</v>
      </c>
      <c r="B97" s="7">
        <v>3663607</v>
      </c>
      <c r="C97">
        <v>2.1860400000000002</v>
      </c>
      <c r="D97">
        <v>2.6788319999999999</v>
      </c>
      <c r="E97">
        <v>0</v>
      </c>
      <c r="F97">
        <v>121.92</v>
      </c>
    </row>
    <row r="98" spans="1:6" x14ac:dyDescent="0.2">
      <c r="A98" t="s">
        <v>315</v>
      </c>
      <c r="B98" s="7">
        <v>3665154</v>
      </c>
      <c r="C98">
        <v>2.6036410000000001</v>
      </c>
      <c r="D98">
        <v>3.143939</v>
      </c>
      <c r="E98">
        <v>0</v>
      </c>
      <c r="F98">
        <v>132.24</v>
      </c>
    </row>
    <row r="99" spans="1:6" x14ac:dyDescent="0.2">
      <c r="A99" t="s">
        <v>316</v>
      </c>
      <c r="B99" s="7">
        <v>3666012</v>
      </c>
      <c r="C99">
        <v>3.0488900000000001</v>
      </c>
      <c r="D99">
        <v>3.1799849999999998</v>
      </c>
      <c r="E99">
        <v>0</v>
      </c>
      <c r="F99">
        <v>147.47219999999999</v>
      </c>
    </row>
    <row r="100" spans="1:6" x14ac:dyDescent="0.2">
      <c r="A100" t="s">
        <v>317</v>
      </c>
      <c r="B100" s="7">
        <v>3666063</v>
      </c>
      <c r="C100">
        <v>2.4698120000000001</v>
      </c>
      <c r="D100">
        <v>2.5413230000000002</v>
      </c>
      <c r="E100">
        <v>0</v>
      </c>
      <c r="F100">
        <v>112.27979999999999</v>
      </c>
    </row>
    <row r="102" spans="1:6" x14ac:dyDescent="0.2">
      <c r="A102" t="s">
        <v>397</v>
      </c>
    </row>
    <row r="103" spans="1:6" x14ac:dyDescent="0.2">
      <c r="A103" t="s">
        <v>304</v>
      </c>
      <c r="B103" t="s">
        <v>305</v>
      </c>
      <c r="C103" t="s">
        <v>306</v>
      </c>
      <c r="D103" t="s">
        <v>307</v>
      </c>
      <c r="E103" t="s">
        <v>308</v>
      </c>
      <c r="F103" t="s">
        <v>309</v>
      </c>
    </row>
    <row r="104" spans="1:6" x14ac:dyDescent="0.2">
      <c r="A104" t="s">
        <v>310</v>
      </c>
      <c r="B104" s="7">
        <v>3702741</v>
      </c>
      <c r="C104">
        <v>1.6315329999999999</v>
      </c>
      <c r="D104">
        <v>2.0339489999999998</v>
      </c>
      <c r="E104">
        <v>0</v>
      </c>
      <c r="F104">
        <v>472.4726</v>
      </c>
    </row>
    <row r="105" spans="1:6" x14ac:dyDescent="0.2">
      <c r="A105" t="s">
        <v>311</v>
      </c>
      <c r="B105" s="7">
        <v>3702741</v>
      </c>
      <c r="C105">
        <v>1.458863</v>
      </c>
      <c r="D105">
        <v>1.85744</v>
      </c>
      <c r="E105">
        <v>0</v>
      </c>
      <c r="F105">
        <v>268.23719999999997</v>
      </c>
    </row>
    <row r="106" spans="1:6" x14ac:dyDescent="0.2">
      <c r="A106" t="s">
        <v>312</v>
      </c>
      <c r="B106" s="7">
        <v>3702736</v>
      </c>
      <c r="C106">
        <v>1.8524510000000001</v>
      </c>
      <c r="D106">
        <v>1.9431700000000001</v>
      </c>
      <c r="E106">
        <v>0</v>
      </c>
      <c r="F106">
        <v>313.44580000000002</v>
      </c>
    </row>
    <row r="107" spans="1:6" x14ac:dyDescent="0.2">
      <c r="A107" t="s">
        <v>313</v>
      </c>
      <c r="B107" s="7">
        <v>3703053</v>
      </c>
      <c r="C107">
        <v>2.1605729999999999</v>
      </c>
      <c r="D107">
        <v>2.379038</v>
      </c>
      <c r="E107">
        <v>0</v>
      </c>
      <c r="F107">
        <v>368.89359999999999</v>
      </c>
    </row>
    <row r="108" spans="1:6" x14ac:dyDescent="0.2">
      <c r="A108" t="s">
        <v>314</v>
      </c>
      <c r="B108" s="7">
        <v>3704797</v>
      </c>
      <c r="C108">
        <v>2.2879100000000001</v>
      </c>
      <c r="D108">
        <v>2.695262</v>
      </c>
      <c r="E108">
        <v>0</v>
      </c>
      <c r="F108">
        <v>503.78620000000001</v>
      </c>
    </row>
    <row r="109" spans="1:6" x14ac:dyDescent="0.2">
      <c r="A109" t="s">
        <v>315</v>
      </c>
      <c r="B109" s="7">
        <v>3706451</v>
      </c>
      <c r="C109">
        <v>2.730248</v>
      </c>
      <c r="D109">
        <v>3.1818469999999999</v>
      </c>
      <c r="E109">
        <v>0</v>
      </c>
      <c r="F109">
        <v>669.12490000000003</v>
      </c>
    </row>
    <row r="110" spans="1:6" x14ac:dyDescent="0.2">
      <c r="A110" t="s">
        <v>316</v>
      </c>
      <c r="B110" s="7">
        <v>3707355</v>
      </c>
      <c r="C110">
        <v>3.2837740000000002</v>
      </c>
      <c r="D110">
        <v>3.2985660000000001</v>
      </c>
      <c r="E110">
        <v>0</v>
      </c>
      <c r="F110">
        <v>718.71450000000004</v>
      </c>
    </row>
    <row r="111" spans="1:6" x14ac:dyDescent="0.2">
      <c r="A111" t="s">
        <v>317</v>
      </c>
      <c r="B111" s="7">
        <v>3707390</v>
      </c>
      <c r="C111">
        <v>2.6449820000000002</v>
      </c>
      <c r="D111">
        <v>2.6897760000000002</v>
      </c>
      <c r="E111">
        <v>0</v>
      </c>
      <c r="F111">
        <v>524.6866</v>
      </c>
    </row>
    <row r="113" spans="1:6" x14ac:dyDescent="0.2">
      <c r="A113" t="s">
        <v>398</v>
      </c>
    </row>
    <row r="114" spans="1:6" x14ac:dyDescent="0.2">
      <c r="A114" t="s">
        <v>304</v>
      </c>
      <c r="B114" t="s">
        <v>305</v>
      </c>
      <c r="C114" t="s">
        <v>306</v>
      </c>
      <c r="D114" t="s">
        <v>307</v>
      </c>
      <c r="E114" t="s">
        <v>308</v>
      </c>
      <c r="F114" t="s">
        <v>309</v>
      </c>
    </row>
    <row r="115" spans="1:6" x14ac:dyDescent="0.2">
      <c r="A115" t="s">
        <v>310</v>
      </c>
      <c r="B115" s="7">
        <v>3806832</v>
      </c>
      <c r="C115">
        <v>1.739182</v>
      </c>
      <c r="D115">
        <v>1.958745</v>
      </c>
      <c r="E115">
        <v>0</v>
      </c>
      <c r="F115">
        <v>472.90260000000001</v>
      </c>
    </row>
    <row r="116" spans="1:6" x14ac:dyDescent="0.2">
      <c r="A116" t="s">
        <v>311</v>
      </c>
      <c r="B116" s="7">
        <v>3806833</v>
      </c>
      <c r="C116">
        <v>1.56087</v>
      </c>
      <c r="D116">
        <v>1.807104</v>
      </c>
      <c r="E116">
        <v>0</v>
      </c>
      <c r="F116">
        <v>467.85649999999998</v>
      </c>
    </row>
    <row r="117" spans="1:6" x14ac:dyDescent="0.2">
      <c r="A117" t="s">
        <v>312</v>
      </c>
      <c r="B117" s="7">
        <v>3806828</v>
      </c>
      <c r="C117">
        <v>2.0637620000000001</v>
      </c>
      <c r="D117">
        <v>2.0490370000000002</v>
      </c>
      <c r="E117">
        <v>0</v>
      </c>
      <c r="F117">
        <v>622.17269999999996</v>
      </c>
    </row>
    <row r="118" spans="1:6" x14ac:dyDescent="0.2">
      <c r="A118" t="s">
        <v>313</v>
      </c>
      <c r="B118" s="7">
        <v>3807175</v>
      </c>
      <c r="C118">
        <v>2.4198390000000001</v>
      </c>
      <c r="D118">
        <v>2.686922</v>
      </c>
      <c r="E118">
        <v>0</v>
      </c>
      <c r="F118">
        <v>622.47190000000001</v>
      </c>
    </row>
    <row r="119" spans="1:6" x14ac:dyDescent="0.2">
      <c r="A119" t="s">
        <v>314</v>
      </c>
      <c r="B119" s="7">
        <v>3809104</v>
      </c>
      <c r="C119">
        <v>2.5103490000000002</v>
      </c>
      <c r="D119">
        <v>2.9105259999999999</v>
      </c>
      <c r="E119">
        <v>0</v>
      </c>
      <c r="F119">
        <v>558.68370000000004</v>
      </c>
    </row>
    <row r="120" spans="1:6" x14ac:dyDescent="0.2">
      <c r="A120" t="s">
        <v>315</v>
      </c>
      <c r="B120" s="7">
        <v>3810923</v>
      </c>
      <c r="C120">
        <v>2.895721</v>
      </c>
      <c r="D120">
        <v>3.2473019999999999</v>
      </c>
      <c r="E120">
        <v>0</v>
      </c>
      <c r="F120">
        <v>638.5444</v>
      </c>
    </row>
    <row r="121" spans="1:6" x14ac:dyDescent="0.2">
      <c r="A121" t="s">
        <v>316</v>
      </c>
      <c r="B121" s="7">
        <v>3811959</v>
      </c>
      <c r="C121">
        <v>3.580241</v>
      </c>
      <c r="D121">
        <v>3.4268390000000002</v>
      </c>
      <c r="E121">
        <v>0</v>
      </c>
      <c r="F121">
        <v>928.71450000000004</v>
      </c>
    </row>
    <row r="122" spans="1:6" x14ac:dyDescent="0.2">
      <c r="A122" t="s">
        <v>317</v>
      </c>
      <c r="B122" s="7">
        <v>3811981</v>
      </c>
      <c r="C122">
        <v>2.9135900000000001</v>
      </c>
      <c r="D122">
        <v>2.7472829999999999</v>
      </c>
      <c r="E122">
        <v>0</v>
      </c>
      <c r="F122">
        <v>707.5027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536F-72A6-5747-A6C4-3B42A22BCACD}">
  <dimension ref="A1:G37"/>
  <sheetViews>
    <sheetView workbookViewId="0">
      <selection sqref="A1:A2"/>
    </sheetView>
  </sheetViews>
  <sheetFormatPr baseColWidth="10" defaultRowHeight="16" x14ac:dyDescent="0.2"/>
  <sheetData>
    <row r="1" spans="1:7" x14ac:dyDescent="0.2">
      <c r="A1" t="s">
        <v>459</v>
      </c>
    </row>
    <row r="2" spans="1:7" x14ac:dyDescent="0.2">
      <c r="A2" t="s">
        <v>460</v>
      </c>
    </row>
    <row r="3" spans="1:7" x14ac:dyDescent="0.2">
      <c r="A3" t="s">
        <v>406</v>
      </c>
    </row>
    <row r="4" spans="1:7" x14ac:dyDescent="0.2">
      <c r="A4" t="s">
        <v>407</v>
      </c>
    </row>
    <row r="5" spans="1:7" x14ac:dyDescent="0.2">
      <c r="A5" t="s">
        <v>2</v>
      </c>
    </row>
    <row r="6" spans="1:7" x14ac:dyDescent="0.2">
      <c r="A6" t="s">
        <v>408</v>
      </c>
    </row>
    <row r="7" spans="1:7" x14ac:dyDescent="0.2">
      <c r="A7" t="s">
        <v>409</v>
      </c>
    </row>
    <row r="8" spans="1:7" x14ac:dyDescent="0.2">
      <c r="A8" t="s">
        <v>410</v>
      </c>
    </row>
    <row r="9" spans="1:7" x14ac:dyDescent="0.2">
      <c r="A9" t="s">
        <v>411</v>
      </c>
    </row>
    <row r="11" spans="1:7" x14ac:dyDescent="0.2">
      <c r="A11" t="s">
        <v>412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0.1136776</v>
      </c>
      <c r="C16">
        <v>2.0942200000000001E-2</v>
      </c>
      <c r="D16">
        <v>5.43</v>
      </c>
      <c r="E16">
        <v>0</v>
      </c>
      <c r="F16">
        <v>7.2625700000000001E-2</v>
      </c>
      <c r="G16">
        <v>0.15472939999999999</v>
      </c>
    </row>
    <row r="17" spans="1:7" x14ac:dyDescent="0.2">
      <c r="A17" t="s">
        <v>419</v>
      </c>
      <c r="B17">
        <v>-2.9379999999999999E-4</v>
      </c>
      <c r="C17">
        <v>6.9649000000000004E-3</v>
      </c>
      <c r="D17">
        <v>-0.04</v>
      </c>
      <c r="E17">
        <v>0.96599999999999997</v>
      </c>
      <c r="F17">
        <v>-1.3946699999999999E-2</v>
      </c>
      <c r="G17">
        <v>1.3358999999999999E-2</v>
      </c>
    </row>
    <row r="18" spans="1:7" x14ac:dyDescent="0.2">
      <c r="A18" t="s">
        <v>420</v>
      </c>
      <c r="B18">
        <v>-1.0371E-3</v>
      </c>
      <c r="C18">
        <v>9.1616000000000006E-3</v>
      </c>
      <c r="D18">
        <v>-0.11</v>
      </c>
      <c r="E18">
        <v>0.91</v>
      </c>
      <c r="F18">
        <v>-1.8995999999999999E-2</v>
      </c>
      <c r="G18">
        <v>1.6921800000000001E-2</v>
      </c>
    </row>
    <row r="19" spans="1:7" x14ac:dyDescent="0.2">
      <c r="A19" t="s">
        <v>421</v>
      </c>
      <c r="B19">
        <v>1.4759599999999999E-2</v>
      </c>
      <c r="C19">
        <v>1.30761E-2</v>
      </c>
      <c r="D19">
        <v>1.1299999999999999</v>
      </c>
      <c r="E19">
        <v>0.25900000000000001</v>
      </c>
      <c r="F19">
        <v>-1.08728E-2</v>
      </c>
      <c r="G19">
        <v>4.0391999999999997E-2</v>
      </c>
    </row>
    <row r="20" spans="1:7" x14ac:dyDescent="0.2">
      <c r="A20" t="s">
        <v>422</v>
      </c>
      <c r="B20">
        <v>3.1528500000000001E-2</v>
      </c>
      <c r="C20">
        <v>1.451E-2</v>
      </c>
      <c r="D20">
        <v>2.17</v>
      </c>
      <c r="E20">
        <v>0.03</v>
      </c>
      <c r="F20">
        <v>3.0853E-3</v>
      </c>
      <c r="G20">
        <v>5.9971700000000003E-2</v>
      </c>
    </row>
    <row r="21" spans="1:7" x14ac:dyDescent="0.2">
      <c r="A21" t="s">
        <v>423</v>
      </c>
      <c r="B21">
        <v>3.3591500000000003E-2</v>
      </c>
      <c r="C21">
        <v>1.5169200000000001E-2</v>
      </c>
      <c r="D21">
        <v>2.21</v>
      </c>
      <c r="E21">
        <v>2.7E-2</v>
      </c>
      <c r="F21">
        <v>3.8560999999999999E-3</v>
      </c>
      <c r="G21">
        <v>6.3326800000000003E-2</v>
      </c>
    </row>
    <row r="22" spans="1:7" x14ac:dyDescent="0.2">
      <c r="A22" t="s">
        <v>424</v>
      </c>
      <c r="B22">
        <v>2.6544399999999999E-2</v>
      </c>
      <c r="C22">
        <v>1.30806E-2</v>
      </c>
      <c r="D22">
        <v>2.0299999999999998</v>
      </c>
      <c r="E22">
        <v>4.2000000000000003E-2</v>
      </c>
      <c r="F22">
        <v>9.0320000000000005E-4</v>
      </c>
      <c r="G22">
        <v>5.2185599999999999E-2</v>
      </c>
    </row>
    <row r="23" spans="1:7" x14ac:dyDescent="0.2">
      <c r="A23" t="s">
        <v>425</v>
      </c>
      <c r="B23">
        <v>2.4995400000000001E-2</v>
      </c>
      <c r="C23">
        <v>8.5775000000000001E-3</v>
      </c>
      <c r="D23">
        <v>2.91</v>
      </c>
      <c r="E23">
        <v>4.0000000000000001E-3</v>
      </c>
      <c r="F23">
        <v>8.1813000000000007E-3</v>
      </c>
      <c r="G23">
        <v>4.1809399999999997E-2</v>
      </c>
    </row>
    <row r="25" spans="1:7" x14ac:dyDescent="0.2">
      <c r="A25" t="s">
        <v>426</v>
      </c>
      <c r="B25">
        <v>4.6803200000000003E-2</v>
      </c>
      <c r="C25">
        <v>3.815E-4</v>
      </c>
      <c r="D25">
        <v>122.67</v>
      </c>
      <c r="E25">
        <v>0</v>
      </c>
      <c r="F25">
        <v>4.60553E-2</v>
      </c>
      <c r="G25">
        <v>4.7551099999999999E-2</v>
      </c>
    </row>
    <row r="26" spans="1:7" x14ac:dyDescent="0.2">
      <c r="A26" t="s">
        <v>427</v>
      </c>
      <c r="B26">
        <v>4.5187999999999999E-2</v>
      </c>
      <c r="C26">
        <v>3.5599999999999998E-4</v>
      </c>
      <c r="D26">
        <v>126.95</v>
      </c>
      <c r="E26">
        <v>0</v>
      </c>
      <c r="F26">
        <v>4.4490300000000003E-2</v>
      </c>
      <c r="G26">
        <v>4.5885799999999997E-2</v>
      </c>
    </row>
    <row r="27" spans="1:7" x14ac:dyDescent="0.2">
      <c r="A27" t="s">
        <v>19</v>
      </c>
      <c r="B27">
        <v>-0.40644429999999998</v>
      </c>
      <c r="C27">
        <v>1.1644699999999999E-2</v>
      </c>
      <c r="D27">
        <v>-34.9</v>
      </c>
      <c r="E27">
        <v>0</v>
      </c>
      <c r="F27">
        <v>-0.42927090000000001</v>
      </c>
      <c r="G27">
        <v>-0.38361770000000001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417</v>
      </c>
    </row>
    <row r="35" spans="1:1" x14ac:dyDescent="0.2">
      <c r="A35" t="s">
        <v>61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E79C-9CA8-DC4D-B83C-7426DF552FE8}">
  <dimension ref="A1:G37"/>
  <sheetViews>
    <sheetView workbookViewId="0">
      <selection sqref="A1:A2"/>
    </sheetView>
  </sheetViews>
  <sheetFormatPr baseColWidth="10" defaultRowHeight="16" x14ac:dyDescent="0.2"/>
  <sheetData>
    <row r="1" spans="1:7" x14ac:dyDescent="0.2">
      <c r="A1" t="s">
        <v>457</v>
      </c>
    </row>
    <row r="2" spans="1:7" x14ac:dyDescent="0.2">
      <c r="A2" t="s">
        <v>458</v>
      </c>
    </row>
    <row r="3" spans="1:7" x14ac:dyDescent="0.2">
      <c r="A3" t="s">
        <v>428</v>
      </c>
    </row>
    <row r="4" spans="1:7" x14ac:dyDescent="0.2">
      <c r="A4" t="s">
        <v>429</v>
      </c>
    </row>
    <row r="5" spans="1:7" x14ac:dyDescent="0.2">
      <c r="A5" t="s">
        <v>2</v>
      </c>
    </row>
    <row r="6" spans="1:7" x14ac:dyDescent="0.2">
      <c r="A6" t="s">
        <v>430</v>
      </c>
    </row>
    <row r="7" spans="1:7" x14ac:dyDescent="0.2">
      <c r="A7" t="s">
        <v>431</v>
      </c>
    </row>
    <row r="8" spans="1:7" x14ac:dyDescent="0.2">
      <c r="A8" t="s">
        <v>432</v>
      </c>
    </row>
    <row r="9" spans="1:7" x14ac:dyDescent="0.2">
      <c r="A9" t="s">
        <v>433</v>
      </c>
    </row>
    <row r="11" spans="1:7" x14ac:dyDescent="0.2">
      <c r="A11" t="s">
        <v>434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0.1110762</v>
      </c>
      <c r="C16">
        <v>1.6246799999999999E-2</v>
      </c>
      <c r="D16">
        <v>6.84</v>
      </c>
      <c r="E16">
        <v>0</v>
      </c>
      <c r="F16">
        <v>7.9228499999999993E-2</v>
      </c>
      <c r="G16">
        <v>0.14292379999999999</v>
      </c>
    </row>
    <row r="17" spans="1:7" x14ac:dyDescent="0.2">
      <c r="A17" t="s">
        <v>419</v>
      </c>
      <c r="B17">
        <v>-3.4889000000000001E-3</v>
      </c>
      <c r="C17">
        <v>4.9500999999999998E-3</v>
      </c>
      <c r="D17">
        <v>-0.7</v>
      </c>
      <c r="E17">
        <v>0.48099999999999998</v>
      </c>
      <c r="F17">
        <v>-1.3192199999999999E-2</v>
      </c>
      <c r="G17">
        <v>6.2144000000000001E-3</v>
      </c>
    </row>
    <row r="18" spans="1:7" x14ac:dyDescent="0.2">
      <c r="A18" t="s">
        <v>420</v>
      </c>
      <c r="B18">
        <v>-6.9202999999999999E-3</v>
      </c>
      <c r="C18">
        <v>7.8265000000000001E-3</v>
      </c>
      <c r="D18">
        <v>-0.88</v>
      </c>
      <c r="E18">
        <v>0.377</v>
      </c>
      <c r="F18">
        <v>-2.22621E-2</v>
      </c>
      <c r="G18">
        <v>8.4215000000000002E-3</v>
      </c>
    </row>
    <row r="19" spans="1:7" x14ac:dyDescent="0.2">
      <c r="A19" t="s">
        <v>421</v>
      </c>
      <c r="B19">
        <v>-8.3298999999999995E-3</v>
      </c>
      <c r="C19">
        <v>1.07289E-2</v>
      </c>
      <c r="D19">
        <v>-0.78</v>
      </c>
      <c r="E19">
        <v>0.438</v>
      </c>
      <c r="F19">
        <v>-2.93612E-2</v>
      </c>
      <c r="G19">
        <v>1.27014E-2</v>
      </c>
    </row>
    <row r="20" spans="1:7" x14ac:dyDescent="0.2">
      <c r="A20" t="s">
        <v>422</v>
      </c>
      <c r="B20">
        <v>-7.1085999999999996E-3</v>
      </c>
      <c r="C20">
        <v>1.05392E-2</v>
      </c>
      <c r="D20">
        <v>-0.67</v>
      </c>
      <c r="E20">
        <v>0.5</v>
      </c>
      <c r="F20">
        <v>-2.7768000000000001E-2</v>
      </c>
      <c r="G20">
        <v>1.35508E-2</v>
      </c>
    </row>
    <row r="21" spans="1:7" x14ac:dyDescent="0.2">
      <c r="A21" t="s">
        <v>423</v>
      </c>
      <c r="B21">
        <v>-4.7388999999999999E-3</v>
      </c>
      <c r="C21">
        <v>1.0889100000000001E-2</v>
      </c>
      <c r="D21">
        <v>-0.44</v>
      </c>
      <c r="E21">
        <v>0.66300000000000003</v>
      </c>
      <c r="F21">
        <v>-2.6084099999999999E-2</v>
      </c>
      <c r="G21">
        <v>1.6606300000000001E-2</v>
      </c>
    </row>
    <row r="22" spans="1:7" x14ac:dyDescent="0.2">
      <c r="A22" t="s">
        <v>424</v>
      </c>
      <c r="B22">
        <v>-1.8766E-3</v>
      </c>
      <c r="C22">
        <v>1.00398E-2</v>
      </c>
      <c r="D22">
        <v>-0.19</v>
      </c>
      <c r="E22">
        <v>0.85199999999999998</v>
      </c>
      <c r="F22">
        <v>-2.1557E-2</v>
      </c>
      <c r="G22">
        <v>1.7803800000000002E-2</v>
      </c>
    </row>
    <row r="23" spans="1:7" x14ac:dyDescent="0.2">
      <c r="A23" t="s">
        <v>425</v>
      </c>
      <c r="B23">
        <v>6.3937999999999998E-3</v>
      </c>
      <c r="C23">
        <v>6.7032999999999997E-3</v>
      </c>
      <c r="D23">
        <v>0.95</v>
      </c>
      <c r="E23">
        <v>0.34</v>
      </c>
      <c r="F23">
        <v>-6.7461999999999999E-3</v>
      </c>
      <c r="G23">
        <v>1.95339E-2</v>
      </c>
    </row>
    <row r="25" spans="1:7" x14ac:dyDescent="0.2">
      <c r="A25" t="s">
        <v>426</v>
      </c>
      <c r="B25">
        <v>-2.6488000000000002E-3</v>
      </c>
      <c r="C25">
        <v>2.3819999999999999E-4</v>
      </c>
      <c r="D25">
        <v>-11.12</v>
      </c>
      <c r="E25">
        <v>0</v>
      </c>
      <c r="F25">
        <v>-3.1156999999999999E-3</v>
      </c>
      <c r="G25">
        <v>-2.1817999999999998E-3</v>
      </c>
    </row>
    <row r="26" spans="1:7" x14ac:dyDescent="0.2">
      <c r="A26" t="s">
        <v>427</v>
      </c>
      <c r="B26">
        <v>9.7309999999999996E-4</v>
      </c>
      <c r="C26">
        <v>2.354E-4</v>
      </c>
      <c r="D26">
        <v>4.13</v>
      </c>
      <c r="E26">
        <v>0</v>
      </c>
      <c r="F26">
        <v>5.1159999999999997E-4</v>
      </c>
      <c r="G26">
        <v>1.4345E-3</v>
      </c>
    </row>
    <row r="27" spans="1:7" x14ac:dyDescent="0.2">
      <c r="A27" t="s">
        <v>19</v>
      </c>
      <c r="B27">
        <v>0.35501779999999999</v>
      </c>
      <c r="C27">
        <v>6.5515E-3</v>
      </c>
      <c r="D27">
        <v>54.19</v>
      </c>
      <c r="E27">
        <v>0</v>
      </c>
      <c r="F27">
        <v>0.34217520000000001</v>
      </c>
      <c r="G27">
        <v>0.36786049999999998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435</v>
      </c>
    </row>
    <row r="35" spans="1:1" x14ac:dyDescent="0.2">
      <c r="A35" t="s">
        <v>436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CADA-1045-D540-99DB-D5136BBA1F0A}">
  <dimension ref="A1:G37"/>
  <sheetViews>
    <sheetView workbookViewId="0">
      <selection activeCell="B16" sqref="B16:G27"/>
    </sheetView>
  </sheetViews>
  <sheetFormatPr baseColWidth="10" defaultRowHeight="16" x14ac:dyDescent="0.2"/>
  <sheetData>
    <row r="1" spans="1:7" x14ac:dyDescent="0.2">
      <c r="A1" t="s">
        <v>98</v>
      </c>
    </row>
    <row r="2" spans="1:7" x14ac:dyDescent="0.2">
      <c r="A2" t="s">
        <v>35</v>
      </c>
    </row>
    <row r="3" spans="1:7" x14ac:dyDescent="0.2">
      <c r="A3" t="s">
        <v>26</v>
      </c>
    </row>
    <row r="4" spans="1:7" x14ac:dyDescent="0.2">
      <c r="A4" t="s">
        <v>27</v>
      </c>
    </row>
    <row r="5" spans="1:7" x14ac:dyDescent="0.2">
      <c r="A5" t="s">
        <v>2</v>
      </c>
    </row>
    <row r="6" spans="1:7" x14ac:dyDescent="0.2">
      <c r="A6" t="s">
        <v>28</v>
      </c>
    </row>
    <row r="7" spans="1:7" x14ac:dyDescent="0.2">
      <c r="A7" t="s">
        <v>29</v>
      </c>
    </row>
    <row r="8" spans="1:7" x14ac:dyDescent="0.2">
      <c r="A8" t="s">
        <v>30</v>
      </c>
    </row>
    <row r="9" spans="1:7" x14ac:dyDescent="0.2">
      <c r="A9" t="s">
        <v>31</v>
      </c>
    </row>
    <row r="11" spans="1:7" x14ac:dyDescent="0.2">
      <c r="A11" t="s">
        <v>32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t="s">
        <v>62</v>
      </c>
      <c r="B16" s="1">
        <v>0.12688679999999999</v>
      </c>
      <c r="C16" s="1">
        <v>2.1088099999999999E-2</v>
      </c>
      <c r="D16" s="1">
        <v>6.02</v>
      </c>
      <c r="E16" s="1">
        <v>0</v>
      </c>
      <c r="F16" s="1">
        <v>8.5550399999999999E-2</v>
      </c>
      <c r="G16" s="1">
        <v>0.16822309999999999</v>
      </c>
    </row>
    <row r="17" spans="1:7" x14ac:dyDescent="0.2">
      <c r="A17" t="s">
        <v>45</v>
      </c>
      <c r="B17" s="1">
        <v>-1.2954500000000001E-2</v>
      </c>
      <c r="C17" s="1">
        <v>7.5820999999999996E-3</v>
      </c>
      <c r="D17" s="1">
        <v>-1.71</v>
      </c>
      <c r="E17" s="1">
        <v>8.7999999999999995E-2</v>
      </c>
      <c r="F17" s="1">
        <v>-2.7816799999999999E-2</v>
      </c>
      <c r="G17" s="1">
        <v>1.9077E-3</v>
      </c>
    </row>
    <row r="18" spans="1:7" x14ac:dyDescent="0.2">
      <c r="A18" s="2" t="s">
        <v>46</v>
      </c>
      <c r="B18" s="1">
        <v>1.4491499999999999E-2</v>
      </c>
      <c r="C18" s="1">
        <v>1.1421799999999999E-2</v>
      </c>
      <c r="D18" s="1">
        <v>1.27</v>
      </c>
      <c r="E18" s="1">
        <v>0.20499999999999999</v>
      </c>
      <c r="F18" s="1">
        <v>-7.8972999999999995E-3</v>
      </c>
      <c r="G18" s="1">
        <v>3.6880299999999998E-2</v>
      </c>
    </row>
    <row r="19" spans="1:7" x14ac:dyDescent="0.2">
      <c r="A19" s="2" t="s">
        <v>47</v>
      </c>
      <c r="B19" s="1">
        <v>2.3950999999999998E-3</v>
      </c>
      <c r="C19" s="1">
        <v>1.47627E-2</v>
      </c>
      <c r="D19" s="1">
        <v>0.16</v>
      </c>
      <c r="E19" s="1">
        <v>0.871</v>
      </c>
      <c r="F19" s="1">
        <v>-2.6542400000000001E-2</v>
      </c>
      <c r="G19" s="1">
        <v>3.1332600000000002E-2</v>
      </c>
    </row>
    <row r="20" spans="1:7" x14ac:dyDescent="0.2">
      <c r="A20" s="2" t="s">
        <v>48</v>
      </c>
      <c r="B20" s="1">
        <v>-3.2591999999999999E-3</v>
      </c>
      <c r="C20" s="1">
        <v>1.42813E-2</v>
      </c>
      <c r="D20" s="1">
        <v>-0.23</v>
      </c>
      <c r="E20" s="1">
        <v>0.81899999999999995</v>
      </c>
      <c r="F20" s="1">
        <v>-3.1253000000000003E-2</v>
      </c>
      <c r="G20" s="1">
        <v>2.47345E-2</v>
      </c>
    </row>
    <row r="21" spans="1:7" x14ac:dyDescent="0.2">
      <c r="A21" s="2" t="s">
        <v>49</v>
      </c>
      <c r="B21" s="1">
        <v>1.4867999999999999E-2</v>
      </c>
      <c r="C21" s="1">
        <v>1.39249E-2</v>
      </c>
      <c r="D21" s="1">
        <v>1.07</v>
      </c>
      <c r="E21" s="1">
        <v>0.28599999999999998</v>
      </c>
      <c r="F21" s="1">
        <v>-1.2427199999999999E-2</v>
      </c>
      <c r="G21" s="1">
        <v>4.2163199999999998E-2</v>
      </c>
    </row>
    <row r="22" spans="1:7" x14ac:dyDescent="0.2">
      <c r="A22" s="2" t="s">
        <v>50</v>
      </c>
      <c r="B22" s="1">
        <v>4.0053400000000003E-2</v>
      </c>
      <c r="C22" s="1">
        <v>1.3543700000000001E-2</v>
      </c>
      <c r="D22" s="1">
        <v>2.96</v>
      </c>
      <c r="E22" s="1">
        <v>3.0000000000000001E-3</v>
      </c>
      <c r="F22" s="1">
        <v>1.35055E-2</v>
      </c>
      <c r="G22" s="1">
        <v>6.6601300000000002E-2</v>
      </c>
    </row>
    <row r="23" spans="1:7" x14ac:dyDescent="0.2">
      <c r="A23" s="2" t="s">
        <v>51</v>
      </c>
      <c r="B23" s="1">
        <v>4.1096100000000003E-2</v>
      </c>
      <c r="C23" s="1">
        <v>9.9865000000000006E-3</v>
      </c>
      <c r="D23" s="1">
        <v>4.12</v>
      </c>
      <c r="E23" s="1">
        <v>0</v>
      </c>
      <c r="F23" s="1">
        <v>2.15208E-2</v>
      </c>
      <c r="G23" s="1">
        <v>6.0671299999999997E-2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-4.2930000000000003E-4</v>
      </c>
      <c r="C25" s="1">
        <v>3.6460000000000003E-4</v>
      </c>
      <c r="D25" s="1">
        <v>-1.18</v>
      </c>
      <c r="E25" s="1">
        <v>0.23899999999999999</v>
      </c>
      <c r="F25" s="1">
        <v>-1.1439E-3</v>
      </c>
      <c r="G25" s="1">
        <v>2.853E-4</v>
      </c>
    </row>
    <row r="26" spans="1:7" x14ac:dyDescent="0.2">
      <c r="A26" t="s">
        <v>22</v>
      </c>
      <c r="B26" s="1">
        <v>2.2512000000000001E-3</v>
      </c>
      <c r="C26" s="1">
        <v>3.4689999999999998E-4</v>
      </c>
      <c r="D26" s="1">
        <v>6.49</v>
      </c>
      <c r="E26" s="1">
        <v>0</v>
      </c>
      <c r="F26" s="1">
        <v>1.5713000000000001E-3</v>
      </c>
      <c r="G26" s="1">
        <v>2.9310999999999999E-3</v>
      </c>
    </row>
    <row r="27" spans="1:7" x14ac:dyDescent="0.2">
      <c r="A27" t="s">
        <v>23</v>
      </c>
      <c r="B27" s="1">
        <v>0.2134636</v>
      </c>
      <c r="C27" s="1">
        <v>6.3813000000000003E-3</v>
      </c>
      <c r="D27" s="1">
        <v>33.450000000000003</v>
      </c>
      <c r="E27" s="1">
        <v>0</v>
      </c>
      <c r="F27" s="1">
        <v>0.2009553</v>
      </c>
      <c r="G27" s="1">
        <v>0.22597200000000001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5B8B-7540-2A41-919B-2B25D8085C34}">
  <dimension ref="A1:G37"/>
  <sheetViews>
    <sheetView workbookViewId="0">
      <selection sqref="A1:A2"/>
    </sheetView>
  </sheetViews>
  <sheetFormatPr baseColWidth="10" defaultRowHeight="16" x14ac:dyDescent="0.2"/>
  <sheetData>
    <row r="1" spans="1:7" x14ac:dyDescent="0.2">
      <c r="A1" t="s">
        <v>455</v>
      </c>
    </row>
    <row r="2" spans="1:7" x14ac:dyDescent="0.2">
      <c r="A2" t="s">
        <v>456</v>
      </c>
    </row>
    <row r="3" spans="1:7" x14ac:dyDescent="0.2">
      <c r="A3" t="s">
        <v>437</v>
      </c>
    </row>
    <row r="4" spans="1:7" x14ac:dyDescent="0.2">
      <c r="A4" t="s">
        <v>438</v>
      </c>
    </row>
    <row r="5" spans="1:7" x14ac:dyDescent="0.2">
      <c r="A5" t="s">
        <v>2</v>
      </c>
    </row>
    <row r="6" spans="1:7" x14ac:dyDescent="0.2">
      <c r="A6" t="s">
        <v>439</v>
      </c>
    </row>
    <row r="7" spans="1:7" x14ac:dyDescent="0.2">
      <c r="A7" t="s">
        <v>440</v>
      </c>
    </row>
    <row r="8" spans="1:7" x14ac:dyDescent="0.2">
      <c r="A8" t="s">
        <v>441</v>
      </c>
    </row>
    <row r="9" spans="1:7" x14ac:dyDescent="0.2">
      <c r="A9" t="s">
        <v>442</v>
      </c>
    </row>
    <row r="11" spans="1:7" x14ac:dyDescent="0.2">
      <c r="A11" t="s">
        <v>443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0.14693220000000001</v>
      </c>
      <c r="C16">
        <v>2.5899200000000001E-2</v>
      </c>
      <c r="D16">
        <v>5.67</v>
      </c>
      <c r="E16">
        <v>0</v>
      </c>
      <c r="F16">
        <v>9.6165100000000003E-2</v>
      </c>
      <c r="G16">
        <v>0.19769929999999999</v>
      </c>
    </row>
    <row r="17" spans="1:7" x14ac:dyDescent="0.2">
      <c r="A17" t="s">
        <v>419</v>
      </c>
      <c r="B17">
        <v>-2.27815E-2</v>
      </c>
      <c r="C17">
        <v>1.0455000000000001E-2</v>
      </c>
      <c r="D17">
        <v>-2.1800000000000002</v>
      </c>
      <c r="E17">
        <v>2.9000000000000001E-2</v>
      </c>
      <c r="F17">
        <v>-4.32752E-2</v>
      </c>
      <c r="G17">
        <v>-2.2878E-3</v>
      </c>
    </row>
    <row r="18" spans="1:7" x14ac:dyDescent="0.2">
      <c r="A18" t="s">
        <v>420</v>
      </c>
      <c r="B18">
        <v>3.3842999999999998E-3</v>
      </c>
      <c r="C18">
        <v>1.32538E-2</v>
      </c>
      <c r="D18">
        <v>0.26</v>
      </c>
      <c r="E18">
        <v>0.79800000000000004</v>
      </c>
      <c r="F18">
        <v>-2.2595400000000002E-2</v>
      </c>
      <c r="G18">
        <v>2.9364100000000001E-2</v>
      </c>
    </row>
    <row r="19" spans="1:7" x14ac:dyDescent="0.2">
      <c r="A19" t="s">
        <v>421</v>
      </c>
      <c r="B19">
        <v>-5.1884000000000001E-3</v>
      </c>
      <c r="C19">
        <v>1.7482999999999999E-2</v>
      </c>
      <c r="D19">
        <v>-0.3</v>
      </c>
      <c r="E19">
        <v>0.76700000000000002</v>
      </c>
      <c r="F19">
        <v>-3.9458100000000003E-2</v>
      </c>
      <c r="G19">
        <v>2.9081300000000001E-2</v>
      </c>
    </row>
    <row r="20" spans="1:7" x14ac:dyDescent="0.2">
      <c r="A20" t="s">
        <v>422</v>
      </c>
      <c r="B20">
        <v>-2.3029999999999999E-4</v>
      </c>
      <c r="C20">
        <v>1.7012699999999999E-2</v>
      </c>
      <c r="D20">
        <v>-0.01</v>
      </c>
      <c r="E20">
        <v>0.98899999999999999</v>
      </c>
      <c r="F20">
        <v>-3.3578200000000002E-2</v>
      </c>
      <c r="G20">
        <v>3.3117599999999997E-2</v>
      </c>
    </row>
    <row r="21" spans="1:7" x14ac:dyDescent="0.2">
      <c r="A21" t="s">
        <v>423</v>
      </c>
      <c r="B21">
        <v>1.9975699999999999E-2</v>
      </c>
      <c r="C21">
        <v>1.6879000000000002E-2</v>
      </c>
      <c r="D21">
        <v>1.18</v>
      </c>
      <c r="E21">
        <v>0.23699999999999999</v>
      </c>
      <c r="F21">
        <v>-1.3110200000000001E-2</v>
      </c>
      <c r="G21">
        <v>5.30616E-2</v>
      </c>
    </row>
    <row r="22" spans="1:7" x14ac:dyDescent="0.2">
      <c r="A22" t="s">
        <v>424</v>
      </c>
      <c r="B22">
        <v>4.6368100000000002E-2</v>
      </c>
      <c r="C22">
        <v>1.52236E-2</v>
      </c>
      <c r="D22">
        <v>3.05</v>
      </c>
      <c r="E22">
        <v>2E-3</v>
      </c>
      <c r="F22">
        <v>1.6527099999999999E-2</v>
      </c>
      <c r="G22">
        <v>7.6209100000000002E-2</v>
      </c>
    </row>
    <row r="23" spans="1:7" x14ac:dyDescent="0.2">
      <c r="A23" t="s">
        <v>425</v>
      </c>
      <c r="B23">
        <v>5.2301500000000001E-2</v>
      </c>
      <c r="C23">
        <v>1.25267E-2</v>
      </c>
      <c r="D23">
        <v>4.18</v>
      </c>
      <c r="E23">
        <v>0</v>
      </c>
      <c r="F23">
        <v>2.7746799999999999E-2</v>
      </c>
      <c r="G23">
        <v>7.6856099999999997E-2</v>
      </c>
    </row>
    <row r="25" spans="1:7" x14ac:dyDescent="0.2">
      <c r="A25" t="s">
        <v>426</v>
      </c>
      <c r="B25">
        <v>1.8710500000000001E-2</v>
      </c>
      <c r="C25">
        <v>3.012E-4</v>
      </c>
      <c r="D25">
        <v>62.12</v>
      </c>
      <c r="E25">
        <v>0</v>
      </c>
      <c r="F25">
        <v>1.81201E-2</v>
      </c>
      <c r="G25">
        <v>1.93008E-2</v>
      </c>
    </row>
    <row r="26" spans="1:7" x14ac:dyDescent="0.2">
      <c r="A26" t="s">
        <v>427</v>
      </c>
      <c r="B26">
        <v>1.8561600000000001E-2</v>
      </c>
      <c r="C26">
        <v>2.9050000000000001E-4</v>
      </c>
      <c r="D26">
        <v>63.89</v>
      </c>
      <c r="E26">
        <v>0</v>
      </c>
      <c r="F26">
        <v>1.79921E-2</v>
      </c>
      <c r="G26">
        <v>1.9130999999999999E-2</v>
      </c>
    </row>
    <row r="27" spans="1:7" x14ac:dyDescent="0.2">
      <c r="A27" t="s">
        <v>19</v>
      </c>
      <c r="B27">
        <v>-0.15490429999999999</v>
      </c>
      <c r="C27">
        <v>7.3870999999999997E-3</v>
      </c>
      <c r="D27">
        <v>-20.97</v>
      </c>
      <c r="E27">
        <v>0</v>
      </c>
      <c r="F27">
        <v>-0.16938439999999999</v>
      </c>
      <c r="G27">
        <v>-0.1404242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444</v>
      </c>
    </row>
    <row r="35" spans="1:1" x14ac:dyDescent="0.2">
      <c r="A35" t="s">
        <v>61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0DB9-AE83-5240-87AE-DEEF5527AD8F}">
  <dimension ref="A1:G37"/>
  <sheetViews>
    <sheetView workbookViewId="0">
      <selection sqref="A1:A2"/>
    </sheetView>
  </sheetViews>
  <sheetFormatPr baseColWidth="10" defaultRowHeight="16" x14ac:dyDescent="0.2"/>
  <sheetData>
    <row r="1" spans="1:7" x14ac:dyDescent="0.2">
      <c r="A1" t="s">
        <v>453</v>
      </c>
    </row>
    <row r="2" spans="1:7" x14ac:dyDescent="0.2">
      <c r="A2" t="s">
        <v>454</v>
      </c>
    </row>
    <row r="3" spans="1:7" x14ac:dyDescent="0.2">
      <c r="A3" t="s">
        <v>445</v>
      </c>
    </row>
    <row r="4" spans="1:7" x14ac:dyDescent="0.2">
      <c r="A4" t="s">
        <v>446</v>
      </c>
    </row>
    <row r="5" spans="1:7" x14ac:dyDescent="0.2">
      <c r="A5" t="s">
        <v>2</v>
      </c>
    </row>
    <row r="6" spans="1:7" x14ac:dyDescent="0.2">
      <c r="A6" t="s">
        <v>447</v>
      </c>
    </row>
    <row r="7" spans="1:7" x14ac:dyDescent="0.2">
      <c r="A7" t="s">
        <v>448</v>
      </c>
    </row>
    <row r="8" spans="1:7" x14ac:dyDescent="0.2">
      <c r="A8" t="s">
        <v>449</v>
      </c>
    </row>
    <row r="9" spans="1:7" x14ac:dyDescent="0.2">
      <c r="A9" t="s">
        <v>450</v>
      </c>
    </row>
    <row r="11" spans="1:7" x14ac:dyDescent="0.2">
      <c r="A11" t="s">
        <v>451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0.1189212</v>
      </c>
      <c r="C16">
        <v>2.3165700000000001E-2</v>
      </c>
      <c r="D16">
        <v>5.13</v>
      </c>
      <c r="E16">
        <v>0</v>
      </c>
      <c r="F16">
        <v>7.3512400000000006E-2</v>
      </c>
      <c r="G16">
        <v>0.1643299</v>
      </c>
    </row>
    <row r="17" spans="1:7" x14ac:dyDescent="0.2">
      <c r="A17" t="s">
        <v>419</v>
      </c>
      <c r="B17">
        <v>-1.04469E-2</v>
      </c>
      <c r="C17">
        <v>7.6220000000000003E-3</v>
      </c>
      <c r="D17">
        <v>-1.37</v>
      </c>
      <c r="E17">
        <v>0.17100000000000001</v>
      </c>
      <c r="F17">
        <v>-2.5387400000000001E-2</v>
      </c>
      <c r="G17">
        <v>4.4936000000000004E-3</v>
      </c>
    </row>
    <row r="18" spans="1:7" x14ac:dyDescent="0.2">
      <c r="A18" t="s">
        <v>420</v>
      </c>
      <c r="B18">
        <v>1.7722000000000002E-2</v>
      </c>
      <c r="C18">
        <v>1.26312E-2</v>
      </c>
      <c r="D18">
        <v>1.4</v>
      </c>
      <c r="E18">
        <v>0.161</v>
      </c>
      <c r="F18">
        <v>-7.0374000000000001E-3</v>
      </c>
      <c r="G18">
        <v>4.2481400000000002E-2</v>
      </c>
    </row>
    <row r="19" spans="1:7" x14ac:dyDescent="0.2">
      <c r="A19" t="s">
        <v>421</v>
      </c>
      <c r="B19">
        <v>5.3363999999999998E-3</v>
      </c>
      <c r="C19">
        <v>1.66766E-2</v>
      </c>
      <c r="D19">
        <v>0.32</v>
      </c>
      <c r="E19">
        <v>0.749</v>
      </c>
      <c r="F19">
        <v>-2.7352700000000001E-2</v>
      </c>
      <c r="G19">
        <v>3.8025499999999997E-2</v>
      </c>
    </row>
    <row r="20" spans="1:7" x14ac:dyDescent="0.2">
      <c r="A20" t="s">
        <v>422</v>
      </c>
      <c r="B20">
        <v>-5.3324999999999996E-3</v>
      </c>
      <c r="C20">
        <v>1.6164700000000001E-2</v>
      </c>
      <c r="D20">
        <v>-0.33</v>
      </c>
      <c r="E20">
        <v>0.74099999999999999</v>
      </c>
      <c r="F20">
        <v>-3.7018099999999998E-2</v>
      </c>
      <c r="G20">
        <v>2.6353100000000001E-2</v>
      </c>
    </row>
    <row r="21" spans="1:7" x14ac:dyDescent="0.2">
      <c r="A21" t="s">
        <v>423</v>
      </c>
      <c r="B21">
        <v>1.1280500000000001E-2</v>
      </c>
      <c r="C21">
        <v>1.5626600000000001E-2</v>
      </c>
      <c r="D21">
        <v>0.72</v>
      </c>
      <c r="E21">
        <v>0.47</v>
      </c>
      <c r="F21">
        <v>-1.93504E-2</v>
      </c>
      <c r="G21">
        <v>4.1911400000000001E-2</v>
      </c>
    </row>
    <row r="22" spans="1:7" x14ac:dyDescent="0.2">
      <c r="A22" t="s">
        <v>424</v>
      </c>
      <c r="B22">
        <v>3.5660200000000003E-2</v>
      </c>
      <c r="C22">
        <v>1.5571099999999999E-2</v>
      </c>
      <c r="D22">
        <v>2.29</v>
      </c>
      <c r="E22">
        <v>2.1999999999999999E-2</v>
      </c>
      <c r="F22">
        <v>5.1380999999999996E-3</v>
      </c>
      <c r="G22">
        <v>6.6182400000000002E-2</v>
      </c>
    </row>
    <row r="23" spans="1:7" x14ac:dyDescent="0.2">
      <c r="A23" t="s">
        <v>425</v>
      </c>
      <c r="B23">
        <v>3.5465900000000002E-2</v>
      </c>
      <c r="C23">
        <v>1.0851100000000001E-2</v>
      </c>
      <c r="D23">
        <v>3.27</v>
      </c>
      <c r="E23">
        <v>1E-3</v>
      </c>
      <c r="F23">
        <v>1.4195899999999999E-2</v>
      </c>
      <c r="G23">
        <v>5.6735899999999999E-2</v>
      </c>
    </row>
    <row r="25" spans="1:7" x14ac:dyDescent="0.2">
      <c r="A25" t="s">
        <v>426</v>
      </c>
      <c r="B25">
        <v>-9.2545000000000006E-3</v>
      </c>
      <c r="C25">
        <v>2.4919999999999999E-4</v>
      </c>
      <c r="D25">
        <v>-37.14</v>
      </c>
      <c r="E25">
        <v>0</v>
      </c>
      <c r="F25">
        <v>-9.7429000000000005E-3</v>
      </c>
      <c r="G25">
        <v>-8.7661000000000006E-3</v>
      </c>
    </row>
    <row r="26" spans="1:7" x14ac:dyDescent="0.2">
      <c r="A26" t="s">
        <v>427</v>
      </c>
      <c r="B26">
        <v>-7.3701000000000001E-3</v>
      </c>
      <c r="C26">
        <v>2.176E-4</v>
      </c>
      <c r="D26">
        <v>-33.869999999999997</v>
      </c>
      <c r="E26">
        <v>0</v>
      </c>
      <c r="F26">
        <v>-7.7965999999999999E-3</v>
      </c>
      <c r="G26">
        <v>-6.9435E-3</v>
      </c>
    </row>
    <row r="27" spans="1:7" x14ac:dyDescent="0.2">
      <c r="A27" t="s">
        <v>19</v>
      </c>
      <c r="B27">
        <v>0.34829369999999998</v>
      </c>
      <c r="C27">
        <v>5.1723000000000003E-3</v>
      </c>
      <c r="D27">
        <v>67.34</v>
      </c>
      <c r="E27">
        <v>0</v>
      </c>
      <c r="F27">
        <v>0.33815509999999999</v>
      </c>
      <c r="G27">
        <v>0.35843229999999998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452</v>
      </c>
    </row>
    <row r="35" spans="1:1" x14ac:dyDescent="0.2">
      <c r="A35" t="s">
        <v>73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1D31-A58B-9945-A20A-3CE2C28D4107}">
  <dimension ref="A1:G36"/>
  <sheetViews>
    <sheetView workbookViewId="0">
      <selection activeCell="H27" sqref="H27"/>
    </sheetView>
  </sheetViews>
  <sheetFormatPr baseColWidth="10" defaultRowHeight="16" x14ac:dyDescent="0.2"/>
  <sheetData>
    <row r="1" spans="1:7" x14ac:dyDescent="0.2">
      <c r="A1" t="s">
        <v>469</v>
      </c>
    </row>
    <row r="2" spans="1:7" x14ac:dyDescent="0.2">
      <c r="A2" t="s">
        <v>470</v>
      </c>
    </row>
    <row r="3" spans="1:7" x14ac:dyDescent="0.2">
      <c r="A3" t="s">
        <v>461</v>
      </c>
    </row>
    <row r="4" spans="1:7" x14ac:dyDescent="0.2">
      <c r="A4" t="s">
        <v>462</v>
      </c>
    </row>
    <row r="5" spans="1:7" x14ac:dyDescent="0.2">
      <c r="A5" t="s">
        <v>2</v>
      </c>
    </row>
    <row r="6" spans="1:7" x14ac:dyDescent="0.2">
      <c r="A6" t="s">
        <v>463</v>
      </c>
    </row>
    <row r="7" spans="1:7" x14ac:dyDescent="0.2">
      <c r="A7" t="s">
        <v>464</v>
      </c>
    </row>
    <row r="8" spans="1:7" x14ac:dyDescent="0.2">
      <c r="A8" t="s">
        <v>93</v>
      </c>
    </row>
    <row r="9" spans="1:7" x14ac:dyDescent="0.2">
      <c r="A9" t="s">
        <v>465</v>
      </c>
    </row>
    <row r="11" spans="1:7" x14ac:dyDescent="0.2">
      <c r="A11" t="s">
        <v>466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4.7320300000000003E-2</v>
      </c>
      <c r="C16">
        <v>3.8204299999999997E-2</v>
      </c>
      <c r="D16">
        <v>1.24</v>
      </c>
      <c r="E16">
        <v>0.216</v>
      </c>
      <c r="F16">
        <v>-2.7568599999999999E-2</v>
      </c>
      <c r="G16">
        <v>0.1222091</v>
      </c>
    </row>
    <row r="17" spans="1:7" x14ac:dyDescent="0.2">
      <c r="A17" t="s">
        <v>419</v>
      </c>
      <c r="B17">
        <v>9.8115000000000008E-3</v>
      </c>
      <c r="C17">
        <v>1.16358E-2</v>
      </c>
      <c r="D17">
        <v>0.84</v>
      </c>
      <c r="E17">
        <v>0.39900000000000002</v>
      </c>
      <c r="F17">
        <v>-1.29972E-2</v>
      </c>
      <c r="G17">
        <v>3.2620099999999999E-2</v>
      </c>
    </row>
    <row r="18" spans="1:7" x14ac:dyDescent="0.2">
      <c r="A18" t="s">
        <v>420</v>
      </c>
      <c r="B18">
        <v>3.3797599999999997E-2</v>
      </c>
      <c r="C18">
        <v>1.7718999999999999E-2</v>
      </c>
      <c r="D18">
        <v>1.91</v>
      </c>
      <c r="E18">
        <v>5.6000000000000001E-2</v>
      </c>
      <c r="F18">
        <v>-9.3559999999999997E-4</v>
      </c>
      <c r="G18">
        <v>6.85307E-2</v>
      </c>
    </row>
    <row r="19" spans="1:7" x14ac:dyDescent="0.2">
      <c r="A19" t="s">
        <v>421</v>
      </c>
      <c r="B19">
        <v>2.3583799999999999E-2</v>
      </c>
      <c r="C19">
        <v>2.1297199999999999E-2</v>
      </c>
      <c r="D19">
        <v>1.1100000000000001</v>
      </c>
      <c r="E19">
        <v>0.26800000000000002</v>
      </c>
      <c r="F19">
        <v>-1.81634E-2</v>
      </c>
      <c r="G19">
        <v>6.5331E-2</v>
      </c>
    </row>
    <row r="20" spans="1:7" x14ac:dyDescent="0.2">
      <c r="A20" t="s">
        <v>422</v>
      </c>
      <c r="B20">
        <v>3.7567E-3</v>
      </c>
      <c r="C20">
        <v>2.12251E-2</v>
      </c>
      <c r="D20">
        <v>0.18</v>
      </c>
      <c r="E20">
        <v>0.86</v>
      </c>
      <c r="F20">
        <v>-3.7849099999999997E-2</v>
      </c>
      <c r="G20">
        <v>4.53625E-2</v>
      </c>
    </row>
    <row r="21" spans="1:7" x14ac:dyDescent="0.2">
      <c r="A21" t="s">
        <v>423</v>
      </c>
      <c r="B21">
        <v>3.9761999999999999E-2</v>
      </c>
      <c r="C21">
        <v>2.05195E-2</v>
      </c>
      <c r="D21">
        <v>1.94</v>
      </c>
      <c r="E21">
        <v>5.2999999999999999E-2</v>
      </c>
      <c r="F21">
        <v>-4.6059999999999997E-4</v>
      </c>
      <c r="G21">
        <v>7.9984600000000003E-2</v>
      </c>
    </row>
    <row r="22" spans="1:7" x14ac:dyDescent="0.2">
      <c r="A22" t="s">
        <v>424</v>
      </c>
      <c r="B22">
        <v>5.2731199999999999E-2</v>
      </c>
      <c r="C22">
        <v>2.2140699999999999E-2</v>
      </c>
      <c r="D22">
        <v>2.38</v>
      </c>
      <c r="E22">
        <v>1.7000000000000001E-2</v>
      </c>
      <c r="F22">
        <v>9.3305999999999997E-3</v>
      </c>
      <c r="G22">
        <v>9.6131800000000003E-2</v>
      </c>
    </row>
    <row r="23" spans="1:7" x14ac:dyDescent="0.2">
      <c r="A23" t="s">
        <v>425</v>
      </c>
      <c r="B23">
        <v>3.02896E-2</v>
      </c>
      <c r="C23">
        <v>1.54497E-2</v>
      </c>
      <c r="D23">
        <v>1.96</v>
      </c>
      <c r="E23">
        <v>0.05</v>
      </c>
      <c r="F23" s="8">
        <v>4.8199999999999996E-6</v>
      </c>
      <c r="G23">
        <v>6.05744E-2</v>
      </c>
    </row>
    <row r="25" spans="1:7" x14ac:dyDescent="0.2">
      <c r="A25" t="s">
        <v>426</v>
      </c>
      <c r="B25">
        <v>4.6290999999999997E-3</v>
      </c>
      <c r="C25">
        <v>3.3419999999999999E-4</v>
      </c>
      <c r="D25">
        <v>13.85</v>
      </c>
      <c r="E25">
        <v>0</v>
      </c>
      <c r="F25">
        <v>3.9740000000000001E-3</v>
      </c>
      <c r="G25">
        <v>5.2840999999999999E-3</v>
      </c>
    </row>
    <row r="26" spans="1:7" x14ac:dyDescent="0.2">
      <c r="A26" t="s">
        <v>427</v>
      </c>
      <c r="B26">
        <v>4.2461E-3</v>
      </c>
      <c r="C26">
        <v>3.1470000000000001E-4</v>
      </c>
      <c r="D26">
        <v>13.49</v>
      </c>
      <c r="E26">
        <v>0</v>
      </c>
      <c r="F26">
        <v>3.6292E-3</v>
      </c>
      <c r="G26">
        <v>4.8628999999999999E-3</v>
      </c>
    </row>
    <row r="27" spans="1:7" x14ac:dyDescent="0.2">
      <c r="A27" t="s">
        <v>19</v>
      </c>
      <c r="B27">
        <v>-0.17917440000000001</v>
      </c>
      <c r="C27">
        <v>1.16475E-2</v>
      </c>
      <c r="D27">
        <v>-15.38</v>
      </c>
      <c r="E27">
        <v>0</v>
      </c>
      <c r="F27">
        <v>-0.20200609999999999</v>
      </c>
      <c r="G27">
        <v>-0.1563427</v>
      </c>
    </row>
    <row r="29" spans="1:7" x14ac:dyDescent="0.2">
      <c r="A29" t="s">
        <v>12</v>
      </c>
    </row>
    <row r="30" spans="1:7" x14ac:dyDescent="0.2">
      <c r="A30" t="s">
        <v>13</v>
      </c>
    </row>
    <row r="31" spans="1:7" x14ac:dyDescent="0.2">
      <c r="A31" t="s">
        <v>14</v>
      </c>
    </row>
    <row r="32" spans="1:7" x14ac:dyDescent="0.2">
      <c r="A32" t="s">
        <v>15</v>
      </c>
    </row>
    <row r="33" spans="1:1" x14ac:dyDescent="0.2">
      <c r="A33" t="s">
        <v>467</v>
      </c>
    </row>
    <row r="34" spans="1:1" x14ac:dyDescent="0.2">
      <c r="A34" t="s">
        <v>468</v>
      </c>
    </row>
    <row r="35" spans="1:1" x14ac:dyDescent="0.2">
      <c r="A35" t="s">
        <v>13</v>
      </c>
    </row>
    <row r="36" spans="1:1" x14ac:dyDescent="0.2">
      <c r="A36" t="s">
        <v>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5DA5-5B99-844C-8363-1F5099A16567}">
  <dimension ref="A1:G37"/>
  <sheetViews>
    <sheetView workbookViewId="0">
      <selection activeCell="J18" sqref="J18"/>
    </sheetView>
  </sheetViews>
  <sheetFormatPr baseColWidth="10" defaultRowHeight="16" x14ac:dyDescent="0.2"/>
  <sheetData>
    <row r="1" spans="1:7" x14ac:dyDescent="0.2">
      <c r="A1" t="s">
        <v>479</v>
      </c>
    </row>
    <row r="2" spans="1:7" x14ac:dyDescent="0.2">
      <c r="A2" t="s">
        <v>480</v>
      </c>
    </row>
    <row r="3" spans="1:7" x14ac:dyDescent="0.2">
      <c r="A3" t="s">
        <v>471</v>
      </c>
    </row>
    <row r="4" spans="1:7" x14ac:dyDescent="0.2">
      <c r="A4" t="s">
        <v>472</v>
      </c>
    </row>
    <row r="5" spans="1:7" x14ac:dyDescent="0.2">
      <c r="A5" t="s">
        <v>2</v>
      </c>
    </row>
    <row r="6" spans="1:7" x14ac:dyDescent="0.2">
      <c r="A6" t="s">
        <v>473</v>
      </c>
    </row>
    <row r="7" spans="1:7" x14ac:dyDescent="0.2">
      <c r="A7" t="s">
        <v>474</v>
      </c>
    </row>
    <row r="8" spans="1:7" x14ac:dyDescent="0.2">
      <c r="A8" t="s">
        <v>30</v>
      </c>
    </row>
    <row r="9" spans="1:7" x14ac:dyDescent="0.2">
      <c r="A9" t="s">
        <v>475</v>
      </c>
    </row>
    <row r="11" spans="1:7" x14ac:dyDescent="0.2">
      <c r="A11" t="s">
        <v>476</v>
      </c>
    </row>
    <row r="12" spans="1:7" x14ac:dyDescent="0.2">
      <c r="A12" t="s">
        <v>413</v>
      </c>
    </row>
    <row r="13" spans="1:7" x14ac:dyDescent="0.2">
      <c r="A13" t="s">
        <v>414</v>
      </c>
    </row>
    <row r="14" spans="1:7" x14ac:dyDescent="0.2">
      <c r="A14" t="s">
        <v>415</v>
      </c>
    </row>
    <row r="15" spans="1:7" x14ac:dyDescent="0.2">
      <c r="A15" t="s">
        <v>416</v>
      </c>
    </row>
    <row r="16" spans="1:7" x14ac:dyDescent="0.2">
      <c r="A16" t="s">
        <v>418</v>
      </c>
      <c r="B16">
        <v>9.1110200000000002E-2</v>
      </c>
      <c r="C16">
        <v>3.4322600000000002E-2</v>
      </c>
      <c r="D16">
        <v>2.65</v>
      </c>
      <c r="E16">
        <v>8.0000000000000002E-3</v>
      </c>
      <c r="F16">
        <v>2.38312E-2</v>
      </c>
      <c r="G16">
        <v>0.15838930000000001</v>
      </c>
    </row>
    <row r="17" spans="1:7" x14ac:dyDescent="0.2">
      <c r="A17" t="s">
        <v>419</v>
      </c>
      <c r="B17">
        <v>-7.8414000000000001E-3</v>
      </c>
      <c r="C17">
        <v>8.2290000000000002E-3</v>
      </c>
      <c r="D17">
        <v>-0.95</v>
      </c>
      <c r="E17">
        <v>0.34100000000000003</v>
      </c>
      <c r="F17">
        <v>-2.3971800000000001E-2</v>
      </c>
      <c r="G17">
        <v>8.2889999999999995E-3</v>
      </c>
    </row>
    <row r="18" spans="1:7" x14ac:dyDescent="0.2">
      <c r="A18" t="s">
        <v>420</v>
      </c>
      <c r="B18">
        <v>2.1600399999999999E-2</v>
      </c>
      <c r="C18">
        <v>1.43585E-2</v>
      </c>
      <c r="D18">
        <v>1.5</v>
      </c>
      <c r="E18">
        <v>0.13300000000000001</v>
      </c>
      <c r="F18">
        <v>-6.5450999999999999E-3</v>
      </c>
      <c r="G18">
        <v>4.9745900000000003E-2</v>
      </c>
    </row>
    <row r="19" spans="1:7" x14ac:dyDescent="0.2">
      <c r="A19" t="s">
        <v>421</v>
      </c>
      <c r="B19">
        <v>3.9880499999999999E-2</v>
      </c>
      <c r="C19">
        <v>1.8623799999999999E-2</v>
      </c>
      <c r="D19">
        <v>2.14</v>
      </c>
      <c r="E19">
        <v>3.2000000000000001E-2</v>
      </c>
      <c r="F19">
        <v>3.3741999999999999E-3</v>
      </c>
      <c r="G19">
        <v>7.6386800000000005E-2</v>
      </c>
    </row>
    <row r="20" spans="1:7" x14ac:dyDescent="0.2">
      <c r="A20" t="s">
        <v>422</v>
      </c>
      <c r="B20">
        <v>1.7306499999999999E-2</v>
      </c>
      <c r="C20">
        <v>1.9522999999999999E-2</v>
      </c>
      <c r="D20">
        <v>0.89</v>
      </c>
      <c r="E20">
        <v>0.375</v>
      </c>
      <c r="F20">
        <v>-2.0962399999999999E-2</v>
      </c>
      <c r="G20">
        <v>5.5575399999999997E-2</v>
      </c>
    </row>
    <row r="21" spans="1:7" x14ac:dyDescent="0.2">
      <c r="A21" t="s">
        <v>423</v>
      </c>
      <c r="B21">
        <v>2.7526100000000001E-2</v>
      </c>
      <c r="C21">
        <v>1.9295900000000001E-2</v>
      </c>
      <c r="D21">
        <v>1.43</v>
      </c>
      <c r="E21">
        <v>0.154</v>
      </c>
      <c r="F21">
        <v>-1.0297799999999999E-2</v>
      </c>
      <c r="G21">
        <v>6.5350000000000005E-2</v>
      </c>
    </row>
    <row r="22" spans="1:7" x14ac:dyDescent="0.2">
      <c r="A22" t="s">
        <v>424</v>
      </c>
      <c r="B22">
        <v>6.2867000000000006E-2</v>
      </c>
      <c r="C22">
        <v>1.9089600000000002E-2</v>
      </c>
      <c r="D22">
        <v>3.29</v>
      </c>
      <c r="E22">
        <v>1E-3</v>
      </c>
      <c r="F22">
        <v>2.5447500000000001E-2</v>
      </c>
      <c r="G22">
        <v>0.1002864</v>
      </c>
    </row>
    <row r="23" spans="1:7" x14ac:dyDescent="0.2">
      <c r="A23" t="s">
        <v>425</v>
      </c>
      <c r="B23">
        <v>3.1733200000000003E-2</v>
      </c>
      <c r="C23">
        <v>1.3013E-2</v>
      </c>
      <c r="D23">
        <v>2.44</v>
      </c>
      <c r="E23">
        <v>1.4999999999999999E-2</v>
      </c>
      <c r="F23">
        <v>6.2249999999999996E-3</v>
      </c>
      <c r="G23">
        <v>5.7241300000000002E-2</v>
      </c>
    </row>
    <row r="25" spans="1:7" x14ac:dyDescent="0.2">
      <c r="A25" t="s">
        <v>426</v>
      </c>
      <c r="B25">
        <v>-8.8220999999999994E-3</v>
      </c>
      <c r="C25">
        <v>2.9520000000000002E-4</v>
      </c>
      <c r="D25">
        <v>-29.89</v>
      </c>
      <c r="E25">
        <v>0</v>
      </c>
      <c r="F25">
        <v>-9.4008000000000008E-3</v>
      </c>
      <c r="G25">
        <v>-8.2435000000000008E-3</v>
      </c>
    </row>
    <row r="26" spans="1:7" x14ac:dyDescent="0.2">
      <c r="A26" t="s">
        <v>427</v>
      </c>
      <c r="B26">
        <v>-7.6543999999999996E-3</v>
      </c>
      <c r="C26">
        <v>2.7960000000000002E-4</v>
      </c>
      <c r="D26">
        <v>-27.38</v>
      </c>
      <c r="E26">
        <v>0</v>
      </c>
      <c r="F26">
        <v>-8.2024999999999997E-3</v>
      </c>
      <c r="G26">
        <v>-7.1063999999999997E-3</v>
      </c>
    </row>
    <row r="27" spans="1:7" x14ac:dyDescent="0.2">
      <c r="A27" t="s">
        <v>19</v>
      </c>
      <c r="B27">
        <v>9.0966900000000003E-2</v>
      </c>
      <c r="C27">
        <v>9.6866000000000001E-3</v>
      </c>
      <c r="D27">
        <v>9.39</v>
      </c>
      <c r="E27">
        <v>0</v>
      </c>
      <c r="F27">
        <v>7.1979299999999996E-2</v>
      </c>
      <c r="G27">
        <v>0.1099545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477</v>
      </c>
    </row>
    <row r="35" spans="1:1" x14ac:dyDescent="0.2">
      <c r="A35" t="s">
        <v>478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502E-A49F-4144-921E-716C09FFF63C}">
  <dimension ref="A1:G37"/>
  <sheetViews>
    <sheetView workbookViewId="0">
      <selection activeCell="B16" sqref="B16:G27"/>
    </sheetView>
  </sheetViews>
  <sheetFormatPr baseColWidth="10" defaultRowHeight="16" x14ac:dyDescent="0.2"/>
  <sheetData>
    <row r="1" spans="1:7" x14ac:dyDescent="0.2">
      <c r="A1" t="s">
        <v>99</v>
      </c>
    </row>
    <row r="2" spans="1:7" x14ac:dyDescent="0.2">
      <c r="A2" t="s">
        <v>52</v>
      </c>
    </row>
    <row r="3" spans="1:7" x14ac:dyDescent="0.2">
      <c r="A3" t="s">
        <v>36</v>
      </c>
    </row>
    <row r="4" spans="1:7" x14ac:dyDescent="0.2">
      <c r="A4" t="s">
        <v>37</v>
      </c>
    </row>
    <row r="5" spans="1:7" x14ac:dyDescent="0.2">
      <c r="A5" t="s">
        <v>2</v>
      </c>
    </row>
    <row r="6" spans="1:7" x14ac:dyDescent="0.2">
      <c r="A6" t="s">
        <v>38</v>
      </c>
    </row>
    <row r="7" spans="1:7" x14ac:dyDescent="0.2">
      <c r="A7" t="s">
        <v>39</v>
      </c>
    </row>
    <row r="8" spans="1:7" x14ac:dyDescent="0.2">
      <c r="A8" t="s">
        <v>40</v>
      </c>
    </row>
    <row r="9" spans="1:7" x14ac:dyDescent="0.2">
      <c r="A9" t="s">
        <v>41</v>
      </c>
    </row>
    <row r="11" spans="1:7" x14ac:dyDescent="0.2">
      <c r="A11" t="s">
        <v>42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0.1078911</v>
      </c>
      <c r="C16" s="1">
        <v>1.54111E-2</v>
      </c>
      <c r="D16" s="1">
        <v>7</v>
      </c>
      <c r="E16" s="1">
        <v>0</v>
      </c>
      <c r="F16" s="1">
        <v>7.7681600000000003E-2</v>
      </c>
      <c r="G16" s="1">
        <v>0.13810059999999999</v>
      </c>
    </row>
    <row r="17" spans="1:7" x14ac:dyDescent="0.2">
      <c r="A17" t="s">
        <v>45</v>
      </c>
      <c r="B17" s="1">
        <v>-3.6048E-3</v>
      </c>
      <c r="C17" s="1">
        <v>4.5900999999999997E-3</v>
      </c>
      <c r="D17" s="1">
        <v>-0.79</v>
      </c>
      <c r="E17" s="1">
        <v>0.432</v>
      </c>
      <c r="F17" s="1">
        <v>-1.26026E-2</v>
      </c>
      <c r="G17" s="1">
        <v>5.3929E-3</v>
      </c>
    </row>
    <row r="18" spans="1:7" x14ac:dyDescent="0.2">
      <c r="A18" s="2" t="s">
        <v>46</v>
      </c>
      <c r="B18" s="1">
        <v>-6.7806999999999997E-3</v>
      </c>
      <c r="C18" s="1">
        <v>7.0870999999999998E-3</v>
      </c>
      <c r="D18" s="1">
        <v>-0.96</v>
      </c>
      <c r="E18" s="1">
        <v>0.33900000000000002</v>
      </c>
      <c r="F18" s="1">
        <v>-2.0673199999999999E-2</v>
      </c>
      <c r="G18" s="1">
        <v>7.1119E-3</v>
      </c>
    </row>
    <row r="19" spans="1:7" x14ac:dyDescent="0.2">
      <c r="A19" s="2" t="s">
        <v>47</v>
      </c>
      <c r="B19" s="1">
        <v>-3.2590000000000001E-4</v>
      </c>
      <c r="C19" s="1">
        <v>1.00269E-2</v>
      </c>
      <c r="D19" s="1">
        <v>-0.03</v>
      </c>
      <c r="E19" s="1">
        <v>0.97399999999999998</v>
      </c>
      <c r="F19" s="1">
        <v>-1.9981100000000002E-2</v>
      </c>
      <c r="G19" s="1">
        <v>1.93294E-2</v>
      </c>
    </row>
    <row r="20" spans="1:7" x14ac:dyDescent="0.2">
      <c r="A20" s="2" t="s">
        <v>48</v>
      </c>
      <c r="B20" s="1">
        <v>8.5459999999999998E-3</v>
      </c>
      <c r="C20" s="1">
        <v>1.03759E-2</v>
      </c>
      <c r="D20" s="1">
        <v>0.82</v>
      </c>
      <c r="E20" s="1">
        <v>0.41</v>
      </c>
      <c r="F20" s="1">
        <v>-1.1793400000000001E-2</v>
      </c>
      <c r="G20" s="1">
        <v>2.8885399999999999E-2</v>
      </c>
    </row>
    <row r="21" spans="1:7" x14ac:dyDescent="0.2">
      <c r="A21" s="2" t="s">
        <v>49</v>
      </c>
      <c r="B21" s="1">
        <v>1.1221099999999999E-2</v>
      </c>
      <c r="C21" s="1">
        <v>1.0726599999999999E-2</v>
      </c>
      <c r="D21" s="1">
        <v>1.05</v>
      </c>
      <c r="E21" s="1">
        <v>0.29599999999999999</v>
      </c>
      <c r="F21" s="1">
        <v>-9.8057000000000005E-3</v>
      </c>
      <c r="G21" s="1">
        <v>3.2247900000000003E-2</v>
      </c>
    </row>
    <row r="22" spans="1:7" x14ac:dyDescent="0.2">
      <c r="A22" s="2" t="s">
        <v>50</v>
      </c>
      <c r="B22" s="1">
        <v>1.0394199999999999E-2</v>
      </c>
      <c r="C22" s="1">
        <v>9.6290999999999998E-3</v>
      </c>
      <c r="D22" s="1">
        <v>1.08</v>
      </c>
      <c r="E22" s="1">
        <v>0.28000000000000003</v>
      </c>
      <c r="F22" s="1">
        <v>-8.4813000000000006E-3</v>
      </c>
      <c r="G22" s="1">
        <v>2.9269699999999999E-2</v>
      </c>
    </row>
    <row r="23" spans="1:7" x14ac:dyDescent="0.2">
      <c r="A23" s="2" t="s">
        <v>51</v>
      </c>
      <c r="B23" s="1">
        <v>1.38925E-2</v>
      </c>
      <c r="C23" s="1">
        <v>6.3356999999999997E-3</v>
      </c>
      <c r="D23" s="1">
        <v>2.19</v>
      </c>
      <c r="E23" s="1">
        <v>2.8000000000000001E-2</v>
      </c>
      <c r="F23" s="1">
        <v>1.4729999999999999E-3</v>
      </c>
      <c r="G23" s="1">
        <v>2.6312100000000001E-2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1.2626200000000001E-2</v>
      </c>
      <c r="C25" s="1">
        <v>3.0590000000000001E-4</v>
      </c>
      <c r="D25" s="1">
        <v>41.27</v>
      </c>
      <c r="E25" s="1">
        <v>0</v>
      </c>
      <c r="F25" s="1">
        <v>1.2026500000000001E-2</v>
      </c>
      <c r="G25" s="1">
        <v>1.3225900000000001E-2</v>
      </c>
    </row>
    <row r="26" spans="1:7" x14ac:dyDescent="0.2">
      <c r="A26" t="s">
        <v>22</v>
      </c>
      <c r="B26" s="1">
        <v>1.7523799999999999E-2</v>
      </c>
      <c r="C26" s="1">
        <v>3.2079999999999999E-4</v>
      </c>
      <c r="D26" s="1">
        <v>54.62</v>
      </c>
      <c r="E26" s="1">
        <v>0</v>
      </c>
      <c r="F26" s="1">
        <v>1.6894900000000001E-2</v>
      </c>
      <c r="G26" s="1">
        <v>1.8152600000000001E-2</v>
      </c>
    </row>
    <row r="27" spans="1:7" x14ac:dyDescent="0.2">
      <c r="A27" t="s">
        <v>23</v>
      </c>
      <c r="B27" s="1">
        <v>0.20532139999999999</v>
      </c>
      <c r="C27" s="1">
        <v>7.5934000000000001E-3</v>
      </c>
      <c r="D27" s="1">
        <v>27.04</v>
      </c>
      <c r="E27" s="1">
        <v>0</v>
      </c>
      <c r="F27" s="1">
        <v>0.19043660000000001</v>
      </c>
      <c r="G27" s="1">
        <v>0.22020629999999999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D3A3-7D99-6247-9EBD-F3FE16006F9E}">
  <dimension ref="A1:G37"/>
  <sheetViews>
    <sheetView workbookViewId="0">
      <selection activeCell="B16" sqref="B16"/>
    </sheetView>
  </sheetViews>
  <sheetFormatPr baseColWidth="10" defaultRowHeight="16" x14ac:dyDescent="0.2"/>
  <sheetData>
    <row r="1" spans="1:7" x14ac:dyDescent="0.2">
      <c r="A1" t="s">
        <v>63</v>
      </c>
    </row>
    <row r="2" spans="1:7" x14ac:dyDescent="0.2">
      <c r="A2" t="s">
        <v>64</v>
      </c>
    </row>
    <row r="3" spans="1:7" x14ac:dyDescent="0.2">
      <c r="A3" t="s">
        <v>53</v>
      </c>
    </row>
    <row r="4" spans="1:7" x14ac:dyDescent="0.2">
      <c r="A4" t="s">
        <v>54</v>
      </c>
    </row>
    <row r="5" spans="1:7" x14ac:dyDescent="0.2">
      <c r="A5" t="s">
        <v>2</v>
      </c>
    </row>
    <row r="6" spans="1:7" x14ac:dyDescent="0.2">
      <c r="A6" t="s">
        <v>55</v>
      </c>
    </row>
    <row r="7" spans="1:7" x14ac:dyDescent="0.2">
      <c r="A7" t="s">
        <v>56</v>
      </c>
    </row>
    <row r="8" spans="1:7" x14ac:dyDescent="0.2">
      <c r="A8" t="s">
        <v>57</v>
      </c>
    </row>
    <row r="9" spans="1:7" x14ac:dyDescent="0.2">
      <c r="A9" t="s">
        <v>58</v>
      </c>
    </row>
    <row r="11" spans="1:7" x14ac:dyDescent="0.2">
      <c r="A11" t="s">
        <v>59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4">
        <v>0.1183263</v>
      </c>
      <c r="C16" s="1">
        <v>1.54222E-2</v>
      </c>
      <c r="D16" s="1">
        <v>7.67</v>
      </c>
      <c r="E16" s="1">
        <v>0</v>
      </c>
      <c r="F16" s="1">
        <v>8.8098099999999999E-2</v>
      </c>
      <c r="G16" s="1">
        <v>0.14855460000000001</v>
      </c>
    </row>
    <row r="17" spans="1:7" x14ac:dyDescent="0.2">
      <c r="A17" t="s">
        <v>45</v>
      </c>
      <c r="B17" s="1">
        <v>-4.7366999999999999E-3</v>
      </c>
      <c r="C17" s="1">
        <v>5.3384000000000001E-3</v>
      </c>
      <c r="D17" s="1">
        <v>-0.89</v>
      </c>
      <c r="E17" s="1">
        <v>0.375</v>
      </c>
      <c r="F17" s="1">
        <v>-1.5200099999999999E-2</v>
      </c>
      <c r="G17" s="1">
        <v>5.7267999999999998E-3</v>
      </c>
    </row>
    <row r="18" spans="1:7" x14ac:dyDescent="0.2">
      <c r="A18" s="2" t="s">
        <v>46</v>
      </c>
      <c r="B18" s="1">
        <v>3.7174999999999999E-3</v>
      </c>
      <c r="C18" s="1">
        <v>6.9975000000000002E-3</v>
      </c>
      <c r="D18" s="1">
        <v>0.53</v>
      </c>
      <c r="E18" s="1">
        <v>0.59499999999999997</v>
      </c>
      <c r="F18" s="1">
        <v>-9.9979999999999999E-3</v>
      </c>
      <c r="G18" s="1">
        <v>1.7433000000000001E-2</v>
      </c>
    </row>
    <row r="19" spans="1:7" x14ac:dyDescent="0.2">
      <c r="A19" s="2" t="s">
        <v>47</v>
      </c>
      <c r="B19" s="1">
        <v>9.5393000000000006E-3</v>
      </c>
      <c r="C19" s="1">
        <v>9.7286000000000004E-3</v>
      </c>
      <c r="D19" s="1">
        <v>0.98</v>
      </c>
      <c r="E19" s="1">
        <v>0.32700000000000001</v>
      </c>
      <c r="F19" s="1">
        <v>-9.5292999999999992E-3</v>
      </c>
      <c r="G19" s="1">
        <v>2.8607799999999999E-2</v>
      </c>
    </row>
    <row r="20" spans="1:7" x14ac:dyDescent="0.2">
      <c r="A20" s="2" t="s">
        <v>48</v>
      </c>
      <c r="B20" s="1">
        <v>2.0826799999999999E-2</v>
      </c>
      <c r="C20" s="1">
        <v>1.0480099999999999E-2</v>
      </c>
      <c r="D20" s="1">
        <v>1.99</v>
      </c>
      <c r="E20" s="1">
        <v>4.7E-2</v>
      </c>
      <c r="F20" s="1">
        <v>2.853E-4</v>
      </c>
      <c r="G20" s="1">
        <v>4.1368200000000001E-2</v>
      </c>
    </row>
    <row r="21" spans="1:7" x14ac:dyDescent="0.2">
      <c r="A21" s="2" t="s">
        <v>49</v>
      </c>
      <c r="B21" s="1">
        <v>3.1667899999999999E-2</v>
      </c>
      <c r="C21" s="1">
        <v>1.08396E-2</v>
      </c>
      <c r="D21" s="1">
        <v>2.92</v>
      </c>
      <c r="E21" s="1">
        <v>3.0000000000000001E-3</v>
      </c>
      <c r="F21" s="1">
        <v>1.0421700000000001E-2</v>
      </c>
      <c r="G21" s="1">
        <v>5.2914099999999999E-2</v>
      </c>
    </row>
    <row r="22" spans="1:7" x14ac:dyDescent="0.2">
      <c r="A22" s="2" t="s">
        <v>50</v>
      </c>
      <c r="B22" s="1">
        <v>3.5159599999999999E-2</v>
      </c>
      <c r="C22" s="1">
        <v>9.4801999999999994E-3</v>
      </c>
      <c r="D22" s="1">
        <v>3.71</v>
      </c>
      <c r="E22" s="1">
        <v>0</v>
      </c>
      <c r="F22" s="1">
        <v>1.65779E-2</v>
      </c>
      <c r="G22" s="1">
        <v>5.3741299999999999E-2</v>
      </c>
    </row>
    <row r="23" spans="1:7" x14ac:dyDescent="0.2">
      <c r="A23" s="2" t="s">
        <v>51</v>
      </c>
      <c r="B23" s="1">
        <v>3.3123600000000003E-2</v>
      </c>
      <c r="C23" s="1">
        <v>6.5506999999999996E-3</v>
      </c>
      <c r="D23" s="1">
        <v>5.0599999999999996</v>
      </c>
      <c r="E23" s="1">
        <v>0</v>
      </c>
      <c r="F23" s="1">
        <v>2.0283900000000001E-2</v>
      </c>
      <c r="G23" s="1">
        <v>4.5963200000000003E-2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3.8854199999999998E-2</v>
      </c>
      <c r="C25" s="1">
        <v>2.6600000000000001E-4</v>
      </c>
      <c r="D25" s="1">
        <v>146.07</v>
      </c>
      <c r="E25" s="1">
        <v>0</v>
      </c>
      <c r="F25" s="1">
        <v>3.8332900000000003E-2</v>
      </c>
      <c r="G25" s="1">
        <v>3.9375599999999997E-2</v>
      </c>
    </row>
    <row r="26" spans="1:7" x14ac:dyDescent="0.2">
      <c r="A26" t="s">
        <v>22</v>
      </c>
      <c r="B26" s="1">
        <v>3.6824099999999999E-2</v>
      </c>
      <c r="C26" s="1">
        <v>2.4909999999999998E-4</v>
      </c>
      <c r="D26" s="1">
        <v>147.84</v>
      </c>
      <c r="E26" s="1">
        <v>0</v>
      </c>
      <c r="F26" s="1">
        <v>3.6335899999999997E-2</v>
      </c>
      <c r="G26" s="1">
        <v>3.73123E-2</v>
      </c>
    </row>
    <row r="27" spans="1:7" x14ac:dyDescent="0.2">
      <c r="A27" t="s">
        <v>23</v>
      </c>
      <c r="B27" s="1">
        <v>-0.43831550000000002</v>
      </c>
      <c r="C27" s="1">
        <v>6.7673000000000004E-3</v>
      </c>
      <c r="D27" s="1">
        <v>-64.77</v>
      </c>
      <c r="E27" s="1">
        <v>0</v>
      </c>
      <c r="F27" s="1">
        <v>-0.45157979999999998</v>
      </c>
      <c r="G27" s="1">
        <v>-0.42505120000000002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60</v>
      </c>
    </row>
    <row r="35" spans="1:1" x14ac:dyDescent="0.2">
      <c r="A35" t="s">
        <v>61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F11-7B98-864C-B068-E5C202144BBD}">
  <dimension ref="A1:G37"/>
  <sheetViews>
    <sheetView workbookViewId="0">
      <selection activeCell="B16" sqref="B16:G27"/>
    </sheetView>
  </sheetViews>
  <sheetFormatPr baseColWidth="10" defaultRowHeight="16" x14ac:dyDescent="0.2"/>
  <sheetData>
    <row r="1" spans="1:7" x14ac:dyDescent="0.2">
      <c r="A1" t="s">
        <v>74</v>
      </c>
    </row>
    <row r="2" spans="1:7" x14ac:dyDescent="0.2">
      <c r="A2" t="s">
        <v>75</v>
      </c>
    </row>
    <row r="3" spans="1:7" x14ac:dyDescent="0.2">
      <c r="A3" t="s">
        <v>65</v>
      </c>
    </row>
    <row r="4" spans="1:7" x14ac:dyDescent="0.2">
      <c r="A4" t="s">
        <v>66</v>
      </c>
    </row>
    <row r="5" spans="1:7" x14ac:dyDescent="0.2">
      <c r="A5" t="s">
        <v>2</v>
      </c>
    </row>
    <row r="6" spans="1:7" x14ac:dyDescent="0.2">
      <c r="A6" t="s">
        <v>67</v>
      </c>
    </row>
    <row r="7" spans="1:7" x14ac:dyDescent="0.2">
      <c r="A7" t="s">
        <v>68</v>
      </c>
    </row>
    <row r="8" spans="1:7" x14ac:dyDescent="0.2">
      <c r="A8" t="s">
        <v>69</v>
      </c>
    </row>
    <row r="9" spans="1:7" x14ac:dyDescent="0.2">
      <c r="A9" t="s">
        <v>70</v>
      </c>
    </row>
    <row r="11" spans="1:7" x14ac:dyDescent="0.2">
      <c r="A11" t="s">
        <v>71</v>
      </c>
    </row>
    <row r="12" spans="1:7" x14ac:dyDescent="0.2">
      <c r="A12" t="s">
        <v>8</v>
      </c>
    </row>
    <row r="13" spans="1:7" x14ac:dyDescent="0.2">
      <c r="A13" t="s">
        <v>9</v>
      </c>
    </row>
    <row r="14" spans="1:7" x14ac:dyDescent="0.2">
      <c r="A14" t="s">
        <v>10</v>
      </c>
    </row>
    <row r="15" spans="1:7" x14ac:dyDescent="0.2">
      <c r="A15" t="s">
        <v>11</v>
      </c>
    </row>
    <row r="16" spans="1:7" x14ac:dyDescent="0.2">
      <c r="A16" s="2" t="s">
        <v>62</v>
      </c>
      <c r="B16" s="1">
        <v>0.11229939999999999</v>
      </c>
      <c r="C16" s="1">
        <v>1.2385699999999999E-2</v>
      </c>
      <c r="D16" s="1">
        <v>9.07</v>
      </c>
      <c r="E16" s="1">
        <v>0</v>
      </c>
      <c r="F16" s="1">
        <v>8.8022900000000001E-2</v>
      </c>
      <c r="G16" s="1">
        <v>0.1365758</v>
      </c>
    </row>
    <row r="17" spans="1:7" x14ac:dyDescent="0.2">
      <c r="A17" t="s">
        <v>45</v>
      </c>
      <c r="B17" s="1">
        <v>-5.1744E-3</v>
      </c>
      <c r="C17" s="1">
        <v>3.7778999999999998E-3</v>
      </c>
      <c r="D17" s="1">
        <v>-1.37</v>
      </c>
      <c r="E17" s="1">
        <v>0.17100000000000001</v>
      </c>
      <c r="F17" s="1">
        <v>-1.25792E-2</v>
      </c>
      <c r="G17" s="1">
        <v>2.2304E-3</v>
      </c>
    </row>
    <row r="18" spans="1:7" x14ac:dyDescent="0.2">
      <c r="A18" s="2" t="s">
        <v>46</v>
      </c>
      <c r="B18" s="1">
        <v>3.5216000000000002E-3</v>
      </c>
      <c r="C18" s="1">
        <v>6.1095000000000003E-3</v>
      </c>
      <c r="D18" s="1">
        <v>0.57999999999999996</v>
      </c>
      <c r="E18" s="1">
        <v>0.56399999999999995</v>
      </c>
      <c r="F18" s="1">
        <v>-8.4533000000000004E-3</v>
      </c>
      <c r="G18" s="1">
        <v>1.5496599999999999E-2</v>
      </c>
    </row>
    <row r="19" spans="1:7" x14ac:dyDescent="0.2">
      <c r="A19" s="2" t="s">
        <v>47</v>
      </c>
      <c r="B19" s="1">
        <v>5.9179999999999996E-4</v>
      </c>
      <c r="C19" s="1">
        <v>8.2267999999999994E-3</v>
      </c>
      <c r="D19" s="1">
        <v>7.0000000000000007E-2</v>
      </c>
      <c r="E19" s="1">
        <v>0.94299999999999995</v>
      </c>
      <c r="F19" s="1">
        <v>-1.5533099999999999E-2</v>
      </c>
      <c r="G19" s="1">
        <v>1.6716600000000002E-2</v>
      </c>
    </row>
    <row r="20" spans="1:7" x14ac:dyDescent="0.2">
      <c r="A20" s="2" t="s">
        <v>48</v>
      </c>
      <c r="B20" s="1">
        <v>-4.7393000000000001E-3</v>
      </c>
      <c r="C20" s="1">
        <v>8.0852000000000007E-3</v>
      </c>
      <c r="D20" s="1">
        <v>-0.59</v>
      </c>
      <c r="E20" s="1">
        <v>0.55800000000000005</v>
      </c>
      <c r="F20" s="1">
        <v>-2.0586500000000001E-2</v>
      </c>
      <c r="G20" s="1">
        <v>1.1108E-2</v>
      </c>
    </row>
    <row r="21" spans="1:7" x14ac:dyDescent="0.2">
      <c r="A21" s="2" t="s">
        <v>49</v>
      </c>
      <c r="B21" s="1">
        <v>2.4350999999999999E-3</v>
      </c>
      <c r="C21" s="1">
        <v>8.1876999999999991E-3</v>
      </c>
      <c r="D21" s="1">
        <v>0.3</v>
      </c>
      <c r="E21" s="1">
        <v>0.76600000000000001</v>
      </c>
      <c r="F21" s="1">
        <v>-1.36131E-2</v>
      </c>
      <c r="G21" s="1">
        <v>1.8483300000000001E-2</v>
      </c>
    </row>
    <row r="22" spans="1:7" x14ac:dyDescent="0.2">
      <c r="A22" s="2" t="s">
        <v>50</v>
      </c>
      <c r="B22" s="1">
        <v>1.5462200000000001E-2</v>
      </c>
      <c r="C22" s="1">
        <v>7.7882999999999997E-3</v>
      </c>
      <c r="D22" s="1">
        <v>1.99</v>
      </c>
      <c r="E22" s="1">
        <v>4.7E-2</v>
      </c>
      <c r="F22" s="1">
        <v>1.9680000000000001E-4</v>
      </c>
      <c r="G22" s="1">
        <v>3.0727600000000001E-2</v>
      </c>
    </row>
    <row r="23" spans="1:7" x14ac:dyDescent="0.2">
      <c r="A23" s="2" t="s">
        <v>51</v>
      </c>
      <c r="B23" s="1">
        <v>1.68395E-2</v>
      </c>
      <c r="C23" s="1">
        <v>5.2674999999999996E-3</v>
      </c>
      <c r="D23" s="1">
        <v>3.2</v>
      </c>
      <c r="E23" s="1">
        <v>1E-3</v>
      </c>
      <c r="F23" s="1">
        <v>6.515E-3</v>
      </c>
      <c r="G23" s="1">
        <v>2.7163900000000001E-2</v>
      </c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A25" t="s">
        <v>21</v>
      </c>
      <c r="B25" s="1">
        <v>-3.7970999999999999E-3</v>
      </c>
      <c r="C25" s="1">
        <v>1.9230000000000001E-4</v>
      </c>
      <c r="D25" s="1">
        <v>-19.75</v>
      </c>
      <c r="E25" s="1">
        <v>0</v>
      </c>
      <c r="F25" s="1">
        <v>-4.1739000000000004E-3</v>
      </c>
      <c r="G25" s="1">
        <v>-3.4202999999999998E-3</v>
      </c>
    </row>
    <row r="26" spans="1:7" x14ac:dyDescent="0.2">
      <c r="A26" t="s">
        <v>22</v>
      </c>
      <c r="B26" s="1">
        <v>-4.6309999999999998E-4</v>
      </c>
      <c r="C26" s="1">
        <v>1.9589999999999999E-4</v>
      </c>
      <c r="D26" s="1">
        <v>-2.36</v>
      </c>
      <c r="E26" s="1">
        <v>1.7999999999999999E-2</v>
      </c>
      <c r="F26" s="1">
        <v>-8.4710000000000004E-4</v>
      </c>
      <c r="G26" s="1">
        <v>-7.9200000000000001E-5</v>
      </c>
    </row>
    <row r="27" spans="1:7" x14ac:dyDescent="0.2">
      <c r="A27" t="s">
        <v>23</v>
      </c>
      <c r="B27" s="1">
        <v>0.26293250000000001</v>
      </c>
      <c r="C27" s="1">
        <v>4.1362999999999999E-3</v>
      </c>
      <c r="D27" s="1">
        <v>63.57</v>
      </c>
      <c r="E27" s="1">
        <v>0</v>
      </c>
      <c r="F27" s="1">
        <v>0.25482519999999997</v>
      </c>
      <c r="G27" s="1">
        <v>0.2710398</v>
      </c>
    </row>
    <row r="30" spans="1:7" x14ac:dyDescent="0.2">
      <c r="A30" t="s">
        <v>12</v>
      </c>
    </row>
    <row r="31" spans="1:7" x14ac:dyDescent="0.2">
      <c r="A31" t="s">
        <v>13</v>
      </c>
    </row>
    <row r="32" spans="1:7" x14ac:dyDescent="0.2">
      <c r="A32" t="s">
        <v>14</v>
      </c>
    </row>
    <row r="33" spans="1:1" x14ac:dyDescent="0.2">
      <c r="A33" t="s">
        <v>15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13</v>
      </c>
    </row>
    <row r="37" spans="1:1" x14ac:dyDescent="0.2">
      <c r="A37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6131-8CF8-7B4B-BA90-536792235342}">
  <dimension ref="A1:G29"/>
  <sheetViews>
    <sheetView workbookViewId="0">
      <selection activeCell="B16" sqref="B16:G19"/>
    </sheetView>
  </sheetViews>
  <sheetFormatPr baseColWidth="10" defaultRowHeight="16" x14ac:dyDescent="0.2"/>
  <sheetData>
    <row r="1" spans="1:7" x14ac:dyDescent="0.2">
      <c r="A1" t="s">
        <v>109</v>
      </c>
    </row>
    <row r="2" spans="1:7" x14ac:dyDescent="0.2">
      <c r="A2" t="s">
        <v>88</v>
      </c>
    </row>
    <row r="3" spans="1:7" x14ac:dyDescent="0.2">
      <c r="A3" t="s">
        <v>76</v>
      </c>
    </row>
    <row r="4" spans="1:7" x14ac:dyDescent="0.2">
      <c r="A4" t="s">
        <v>77</v>
      </c>
    </row>
    <row r="5" spans="1:7" x14ac:dyDescent="0.2">
      <c r="A5" t="s">
        <v>2</v>
      </c>
    </row>
    <row r="6" spans="1:7" x14ac:dyDescent="0.2">
      <c r="A6" t="s">
        <v>78</v>
      </c>
    </row>
    <row r="7" spans="1:7" x14ac:dyDescent="0.2">
      <c r="A7" t="s">
        <v>79</v>
      </c>
    </row>
    <row r="8" spans="1:7" x14ac:dyDescent="0.2">
      <c r="A8" t="s">
        <v>80</v>
      </c>
    </row>
    <row r="9" spans="1:7" x14ac:dyDescent="0.2">
      <c r="A9" t="s">
        <v>81</v>
      </c>
    </row>
    <row r="11" spans="1:7" x14ac:dyDescent="0.2">
      <c r="A11" t="s">
        <v>82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0.11914379999999999</v>
      </c>
      <c r="C16" s="1">
        <v>1.11787E-2</v>
      </c>
      <c r="D16" s="1">
        <v>10.66</v>
      </c>
      <c r="E16" s="1">
        <v>0</v>
      </c>
      <c r="F16" s="1">
        <v>9.7233100000000003E-2</v>
      </c>
      <c r="G16" s="1">
        <v>0.1410545</v>
      </c>
    </row>
    <row r="17" spans="1:7" x14ac:dyDescent="0.2">
      <c r="A17" t="s">
        <v>21</v>
      </c>
      <c r="B17" s="1">
        <v>2.1180299999999999E-2</v>
      </c>
      <c r="C17" s="1">
        <v>2.8259999999999998E-4</v>
      </c>
      <c r="D17" s="1">
        <v>74.95</v>
      </c>
      <c r="E17" s="1">
        <v>0</v>
      </c>
      <c r="F17" s="1">
        <v>2.06264E-2</v>
      </c>
      <c r="G17" s="1">
        <v>2.1734199999999999E-2</v>
      </c>
    </row>
    <row r="18" spans="1:7" x14ac:dyDescent="0.2">
      <c r="A18" t="s">
        <v>22</v>
      </c>
      <c r="B18" s="1">
        <v>2.5018499999999999E-2</v>
      </c>
      <c r="C18" s="1">
        <v>2.833E-4</v>
      </c>
      <c r="D18" s="1">
        <v>88.32</v>
      </c>
      <c r="E18" s="1">
        <v>0</v>
      </c>
      <c r="F18" s="1">
        <v>2.44633E-2</v>
      </c>
      <c r="G18" s="1">
        <v>2.5573700000000001E-2</v>
      </c>
    </row>
    <row r="19" spans="1:7" x14ac:dyDescent="0.2">
      <c r="A19" t="s">
        <v>23</v>
      </c>
      <c r="B19" s="1">
        <v>-8.3250099999999994E-2</v>
      </c>
      <c r="C19" s="1">
        <v>5.2946E-3</v>
      </c>
      <c r="D19" s="1">
        <v>-15.72</v>
      </c>
      <c r="E19" s="1">
        <v>0</v>
      </c>
      <c r="F19" s="1">
        <v>-9.3627799999999997E-2</v>
      </c>
      <c r="G19" s="1">
        <v>-7.2872500000000007E-2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87</v>
      </c>
    </row>
    <row r="27" spans="1:7" x14ac:dyDescent="0.2">
      <c r="A27" t="s">
        <v>34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B86A-4762-7340-870D-D31FFF64A465}">
  <dimension ref="A1:G29"/>
  <sheetViews>
    <sheetView workbookViewId="0">
      <selection activeCell="B16" sqref="B16:G19"/>
    </sheetView>
  </sheetViews>
  <sheetFormatPr baseColWidth="10" defaultRowHeight="16" x14ac:dyDescent="0.2"/>
  <sheetData>
    <row r="1" spans="1:7" x14ac:dyDescent="0.2">
      <c r="A1" t="s">
        <v>110</v>
      </c>
    </row>
    <row r="2" spans="1:7" x14ac:dyDescent="0.2">
      <c r="A2" t="s">
        <v>97</v>
      </c>
    </row>
    <row r="3" spans="1:7" x14ac:dyDescent="0.2">
      <c r="A3" t="s">
        <v>89</v>
      </c>
    </row>
    <row r="4" spans="1:7" x14ac:dyDescent="0.2">
      <c r="A4" t="s">
        <v>90</v>
      </c>
    </row>
    <row r="5" spans="1:7" x14ac:dyDescent="0.2">
      <c r="A5" t="s">
        <v>2</v>
      </c>
    </row>
    <row r="6" spans="1:7" x14ac:dyDescent="0.2">
      <c r="A6" t="s">
        <v>91</v>
      </c>
    </row>
    <row r="7" spans="1:7" x14ac:dyDescent="0.2">
      <c r="A7" t="s">
        <v>92</v>
      </c>
    </row>
    <row r="8" spans="1:7" x14ac:dyDescent="0.2">
      <c r="A8" t="s">
        <v>93</v>
      </c>
    </row>
    <row r="9" spans="1:7" x14ac:dyDescent="0.2">
      <c r="A9" t="s">
        <v>94</v>
      </c>
    </row>
    <row r="11" spans="1:7" x14ac:dyDescent="0.2">
      <c r="A11" t="s">
        <v>95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9.3006199999999997E-2</v>
      </c>
      <c r="C16" s="1">
        <v>2.8480700000000001E-2</v>
      </c>
      <c r="D16" s="1">
        <v>3.27</v>
      </c>
      <c r="E16" s="1">
        <v>1E-3</v>
      </c>
      <c r="F16" s="1">
        <v>3.7178299999999997E-2</v>
      </c>
      <c r="G16" s="1">
        <v>0.1488341</v>
      </c>
    </row>
    <row r="17" spans="1:7" x14ac:dyDescent="0.2">
      <c r="A17" t="s">
        <v>21</v>
      </c>
      <c r="B17" s="1">
        <v>-3.2547000000000001E-3</v>
      </c>
      <c r="C17" s="1">
        <v>4.8559999999999999E-4</v>
      </c>
      <c r="D17" s="1">
        <v>-6.7</v>
      </c>
      <c r="E17" s="1">
        <v>0</v>
      </c>
      <c r="F17" s="1">
        <v>-4.2066999999999998E-3</v>
      </c>
      <c r="G17" s="1">
        <v>-2.3027999999999998E-3</v>
      </c>
    </row>
    <row r="18" spans="1:7" x14ac:dyDescent="0.2">
      <c r="A18" t="s">
        <v>22</v>
      </c>
      <c r="B18" s="1">
        <v>-2.3024E-3</v>
      </c>
      <c r="C18" s="1">
        <v>4.6749999999999998E-4</v>
      </c>
      <c r="D18" s="1">
        <v>-4.92</v>
      </c>
      <c r="E18" s="1">
        <v>0</v>
      </c>
      <c r="F18" s="1">
        <v>-3.2188E-3</v>
      </c>
      <c r="G18" s="1">
        <v>-1.3860000000000001E-3</v>
      </c>
    </row>
    <row r="19" spans="1:7" x14ac:dyDescent="0.2">
      <c r="A19" t="s">
        <v>23</v>
      </c>
      <c r="B19" s="1">
        <v>-4.2845000000000001E-3</v>
      </c>
      <c r="C19" s="1">
        <v>1.03873E-2</v>
      </c>
      <c r="D19" s="1">
        <v>-0.41</v>
      </c>
      <c r="E19" s="1">
        <v>0.68</v>
      </c>
      <c r="F19" s="1">
        <v>-2.46456E-2</v>
      </c>
      <c r="G19" s="1">
        <v>1.6076699999999999E-2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96</v>
      </c>
    </row>
    <row r="27" spans="1:7" x14ac:dyDescent="0.2">
      <c r="A27" t="s">
        <v>17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309C-7061-F940-A8DB-A4CEA75CB893}">
  <dimension ref="A1:G29"/>
  <sheetViews>
    <sheetView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108</v>
      </c>
    </row>
    <row r="2" spans="1:7" x14ac:dyDescent="0.2">
      <c r="A2" t="s">
        <v>107</v>
      </c>
    </row>
    <row r="3" spans="1:7" x14ac:dyDescent="0.2">
      <c r="A3" t="s">
        <v>100</v>
      </c>
    </row>
    <row r="4" spans="1:7" x14ac:dyDescent="0.2">
      <c r="A4" t="s">
        <v>101</v>
      </c>
    </row>
    <row r="5" spans="1:7" x14ac:dyDescent="0.2">
      <c r="A5" t="s">
        <v>2</v>
      </c>
    </row>
    <row r="6" spans="1:7" x14ac:dyDescent="0.2">
      <c r="A6" t="s">
        <v>102</v>
      </c>
    </row>
    <row r="7" spans="1:7" x14ac:dyDescent="0.2">
      <c r="A7" t="s">
        <v>103</v>
      </c>
    </row>
    <row r="8" spans="1:7" x14ac:dyDescent="0.2">
      <c r="A8" t="s">
        <v>69</v>
      </c>
    </row>
    <row r="9" spans="1:7" x14ac:dyDescent="0.2">
      <c r="A9" t="s">
        <v>104</v>
      </c>
    </row>
    <row r="11" spans="1:7" x14ac:dyDescent="0.2">
      <c r="A11" t="s">
        <v>105</v>
      </c>
    </row>
    <row r="12" spans="1:7" x14ac:dyDescent="0.2">
      <c r="A12" t="s">
        <v>83</v>
      </c>
    </row>
    <row r="13" spans="1:7" x14ac:dyDescent="0.2">
      <c r="A13" t="s">
        <v>84</v>
      </c>
    </row>
    <row r="14" spans="1:7" x14ac:dyDescent="0.2">
      <c r="A14" t="s">
        <v>85</v>
      </c>
    </row>
    <row r="15" spans="1:7" x14ac:dyDescent="0.2">
      <c r="A15" t="s">
        <v>86</v>
      </c>
    </row>
    <row r="16" spans="1:7" x14ac:dyDescent="0.2">
      <c r="A16" t="s">
        <v>20</v>
      </c>
      <c r="B16" s="1">
        <v>0.1390255</v>
      </c>
      <c r="C16" s="1">
        <v>1.8991899999999999E-2</v>
      </c>
      <c r="D16" s="1">
        <v>7.32</v>
      </c>
      <c r="E16" s="1">
        <v>0</v>
      </c>
      <c r="F16" s="1">
        <v>0.10179820000000001</v>
      </c>
      <c r="G16" s="1">
        <v>0.17625289999999999</v>
      </c>
    </row>
    <row r="17" spans="1:7" x14ac:dyDescent="0.2">
      <c r="A17" t="s">
        <v>21</v>
      </c>
      <c r="B17" s="1">
        <v>3.0229999999999998E-4</v>
      </c>
      <c r="C17" s="1">
        <v>3.8499999999999998E-4</v>
      </c>
      <c r="D17" s="1">
        <v>0.79</v>
      </c>
      <c r="E17" s="1">
        <v>0.432</v>
      </c>
      <c r="F17" s="1">
        <v>-4.5249999999999999E-4</v>
      </c>
      <c r="G17" s="1">
        <v>1.057E-3</v>
      </c>
    </row>
    <row r="18" spans="1:7" x14ac:dyDescent="0.2">
      <c r="A18" t="s">
        <v>22</v>
      </c>
      <c r="B18" s="1">
        <v>2.8511000000000001E-3</v>
      </c>
      <c r="C18" s="1">
        <v>3.6450000000000002E-4</v>
      </c>
      <c r="D18" s="1">
        <v>7.82</v>
      </c>
      <c r="E18" s="1">
        <v>0</v>
      </c>
      <c r="F18" s="1">
        <v>2.1367000000000001E-3</v>
      </c>
      <c r="G18" s="1">
        <v>3.5655000000000001E-3</v>
      </c>
    </row>
    <row r="19" spans="1:7" x14ac:dyDescent="0.2">
      <c r="A19" t="s">
        <v>23</v>
      </c>
      <c r="B19" s="1">
        <v>0.20356779999999999</v>
      </c>
      <c r="C19" s="1">
        <v>6.5697000000000004E-3</v>
      </c>
      <c r="D19" s="1">
        <v>30.99</v>
      </c>
      <c r="E19" s="1">
        <v>0</v>
      </c>
      <c r="F19" s="1">
        <v>0.19069</v>
      </c>
      <c r="G19" s="1">
        <v>0.21644559999999999</v>
      </c>
    </row>
    <row r="22" spans="1:7" x14ac:dyDescent="0.2">
      <c r="A22" t="s">
        <v>12</v>
      </c>
    </row>
    <row r="23" spans="1:7" x14ac:dyDescent="0.2">
      <c r="A23" t="s">
        <v>13</v>
      </c>
    </row>
    <row r="24" spans="1:7" x14ac:dyDescent="0.2">
      <c r="A24" t="s">
        <v>14</v>
      </c>
    </row>
    <row r="25" spans="1:7" x14ac:dyDescent="0.2">
      <c r="A25" t="s">
        <v>15</v>
      </c>
    </row>
    <row r="26" spans="1:7" x14ac:dyDescent="0.2">
      <c r="A26" t="s">
        <v>106</v>
      </c>
    </row>
    <row r="27" spans="1:7" x14ac:dyDescent="0.2">
      <c r="A27" t="s">
        <v>34</v>
      </c>
    </row>
    <row r="28" spans="1:7" x14ac:dyDescent="0.2">
      <c r="A28" t="s">
        <v>13</v>
      </c>
    </row>
    <row r="29" spans="1:7" x14ac:dyDescent="0.2">
      <c r="A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Full sample</vt:lpstr>
      <vt:lpstr>Coast Intra-Day</vt:lpstr>
      <vt:lpstr>Hills Intra-Day</vt:lpstr>
      <vt:lpstr>Valley Intra-Day</vt:lpstr>
      <vt:lpstr>Summer Intra-Day</vt:lpstr>
      <vt:lpstr>Winter Intra-Day</vt:lpstr>
      <vt:lpstr>Full Time-invariant</vt:lpstr>
      <vt:lpstr>Coast Time-invariant</vt:lpstr>
      <vt:lpstr>Hills Time-invariant</vt:lpstr>
      <vt:lpstr>Valley Time-invariant</vt:lpstr>
      <vt:lpstr>Summer Time-invariant</vt:lpstr>
      <vt:lpstr>Winter Time-invariant</vt:lpstr>
      <vt:lpstr>Only weekdays</vt:lpstr>
      <vt:lpstr>Only weekends</vt:lpstr>
      <vt:lpstr>2010&amp;2011</vt:lpstr>
      <vt:lpstr>Exclude extremes</vt:lpstr>
      <vt:lpstr>Lower income</vt:lpstr>
      <vt:lpstr>Higher income</vt:lpstr>
      <vt:lpstr>Linear kWh</vt:lpstr>
      <vt:lpstr>10% Full Sample</vt:lpstr>
      <vt:lpstr>All programs</vt:lpstr>
      <vt:lpstr>Event study</vt:lpstr>
      <vt:lpstr>No perpetual enrollees</vt:lpstr>
      <vt:lpstr>No mid-sample enrollees</vt:lpstr>
      <vt:lpstr>Logistic IPW</vt:lpstr>
      <vt:lpstr>IPW Full Sample</vt:lpstr>
      <vt:lpstr>Mean hourblock consumption</vt:lpstr>
      <vt:lpstr>Valley summer intra-day</vt:lpstr>
      <vt:lpstr>Valley winter intra-day</vt:lpstr>
      <vt:lpstr>Hills summer intra-day</vt:lpstr>
      <vt:lpstr>Hills winter intra-day</vt:lpstr>
      <vt:lpstr>Coast summer intra-day</vt:lpstr>
      <vt:lpstr>Coast winter intra-day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2019-05-11T13:57:31Z</dcterms:created>
  <dcterms:modified xsi:type="dcterms:W3CDTF">2020-03-22T17:23:09Z</dcterms:modified>
</cp:coreProperties>
</file>