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Backupworthy/Summer 2017/Smartmeters/STATA/CARE runs/"/>
    </mc:Choice>
  </mc:AlternateContent>
  <xr:revisionPtr revIDLastSave="0" documentId="13_ncr:1_{1458049D-99AE-E247-937C-E1662054D3E8}" xr6:coauthVersionLast="45" xr6:coauthVersionMax="45" xr10:uidLastSave="{00000000-0000-0000-0000-000000000000}"/>
  <bookViews>
    <workbookView xWindow="0" yWindow="460" windowWidth="25600" windowHeight="20020" activeTab="6" xr2:uid="{EE4D5041-A794-E742-B006-3C3CD9C3C2AC}"/>
  </bookViews>
  <sheets>
    <sheet name="Main intraday" sheetId="1" r:id="rId1"/>
    <sheet name="Main time-invariant" sheetId="2" r:id="rId2"/>
    <sheet name="Primary robustness checks" sheetId="3" r:id="rId3"/>
    <sheet name="Second robustness checks" sheetId="5" r:id="rId4"/>
    <sheet name="All programs" sheetId="4" r:id="rId5"/>
    <sheet name="Sheet1" sheetId="6" r:id="rId6"/>
    <sheet name="Seasonal by reg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7" l="1"/>
  <c r="M18" i="7"/>
  <c r="L18" i="7"/>
  <c r="K18" i="7"/>
  <c r="J18" i="7"/>
  <c r="N17" i="7"/>
  <c r="M17" i="7"/>
  <c r="L17" i="7"/>
  <c r="K17" i="7"/>
  <c r="J17" i="7"/>
  <c r="N16" i="7"/>
  <c r="M16" i="7"/>
  <c r="L16" i="7"/>
  <c r="K16" i="7"/>
  <c r="J16" i="7"/>
  <c r="N15" i="7"/>
  <c r="M15" i="7"/>
  <c r="L15" i="7"/>
  <c r="K15" i="7"/>
  <c r="J15" i="7"/>
  <c r="N14" i="7"/>
  <c r="M14" i="7"/>
  <c r="L14" i="7"/>
  <c r="K14" i="7"/>
  <c r="J14" i="7"/>
  <c r="N13" i="7"/>
  <c r="M13" i="7"/>
  <c r="L13" i="7"/>
  <c r="K13" i="7"/>
  <c r="J13" i="7"/>
  <c r="N12" i="7"/>
  <c r="M12" i="7"/>
  <c r="L12" i="7"/>
  <c r="K12" i="7"/>
  <c r="J12" i="7"/>
  <c r="N11" i="7"/>
  <c r="M11" i="7"/>
  <c r="L11" i="7"/>
  <c r="K11" i="7"/>
  <c r="J11" i="7"/>
  <c r="N10" i="7"/>
  <c r="M10" i="7"/>
  <c r="L10" i="7"/>
  <c r="K10" i="7"/>
  <c r="J10" i="7"/>
  <c r="N9" i="7"/>
  <c r="M9" i="7"/>
  <c r="L9" i="7"/>
  <c r="K9" i="7"/>
  <c r="J9" i="7"/>
  <c r="N8" i="7"/>
  <c r="M8" i="7"/>
  <c r="L8" i="7"/>
  <c r="K8" i="7"/>
  <c r="J8" i="7"/>
  <c r="I18" i="7"/>
  <c r="I17" i="7"/>
  <c r="I16" i="7"/>
  <c r="I15" i="7"/>
  <c r="I14" i="7"/>
  <c r="I13" i="7"/>
  <c r="I12" i="7"/>
  <c r="I11" i="7"/>
  <c r="I10" i="7"/>
  <c r="I9" i="7"/>
  <c r="N21" i="7"/>
  <c r="M21" i="7"/>
  <c r="L21" i="7"/>
  <c r="K21" i="7"/>
  <c r="J21" i="7"/>
  <c r="I21" i="7"/>
  <c r="N20" i="7"/>
  <c r="M20" i="7"/>
  <c r="L20" i="7"/>
  <c r="K20" i="7"/>
  <c r="J20" i="7"/>
  <c r="I20" i="7"/>
  <c r="N19" i="7"/>
  <c r="M19" i="7"/>
  <c r="L19" i="7"/>
  <c r="K19" i="7"/>
  <c r="J19" i="7"/>
  <c r="I19" i="7"/>
  <c r="I8" i="7"/>
  <c r="G21" i="6" l="1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5" i="4" l="1"/>
  <c r="G66" i="4"/>
  <c r="G64" i="4"/>
  <c r="G63" i="4"/>
  <c r="I66" i="4"/>
  <c r="H66" i="4"/>
  <c r="I65" i="4"/>
  <c r="H65" i="4"/>
  <c r="I64" i="4"/>
  <c r="H64" i="4"/>
  <c r="I63" i="4"/>
  <c r="H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J18" i="5" l="1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K18" i="5"/>
  <c r="L18" i="5"/>
  <c r="H18" i="5"/>
  <c r="K17" i="5"/>
  <c r="L17" i="5"/>
  <c r="H17" i="5"/>
  <c r="K16" i="5"/>
  <c r="L16" i="5"/>
  <c r="H16" i="5"/>
  <c r="K15" i="5"/>
  <c r="L15" i="5"/>
  <c r="H15" i="5"/>
  <c r="K14" i="5"/>
  <c r="L14" i="5"/>
  <c r="H14" i="5"/>
  <c r="K13" i="5"/>
  <c r="L13" i="5"/>
  <c r="H13" i="5"/>
  <c r="K12" i="5"/>
  <c r="L12" i="5"/>
  <c r="H12" i="5"/>
  <c r="K11" i="5"/>
  <c r="L11" i="5"/>
  <c r="H11" i="5"/>
  <c r="K10" i="5"/>
  <c r="L10" i="5"/>
  <c r="H10" i="5"/>
  <c r="K9" i="5"/>
  <c r="L9" i="5"/>
  <c r="H9" i="5"/>
  <c r="K8" i="5"/>
  <c r="L8" i="5"/>
  <c r="H8" i="5"/>
  <c r="K7" i="5"/>
  <c r="L7" i="5"/>
  <c r="H7" i="5"/>
  <c r="K6" i="5"/>
  <c r="L6" i="5"/>
  <c r="H6" i="5"/>
  <c r="K5" i="5"/>
  <c r="L5" i="5"/>
  <c r="H5" i="5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G14" i="4" l="1"/>
  <c r="G13" i="4"/>
  <c r="G12" i="4"/>
  <c r="G11" i="4"/>
  <c r="G10" i="4"/>
  <c r="G9" i="4"/>
  <c r="G8" i="4"/>
  <c r="G7" i="4"/>
  <c r="G6" i="4"/>
  <c r="G5" i="4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R18" i="3" l="1"/>
  <c r="Q18" i="3"/>
  <c r="P18" i="3"/>
  <c r="O18" i="3"/>
  <c r="N18" i="3"/>
  <c r="M18" i="3"/>
  <c r="R17" i="3"/>
  <c r="Q17" i="3"/>
  <c r="P17" i="3"/>
  <c r="O17" i="3"/>
  <c r="N17" i="3"/>
  <c r="M17" i="3"/>
  <c r="R16" i="3"/>
  <c r="Q16" i="3"/>
  <c r="P16" i="3"/>
  <c r="O16" i="3"/>
  <c r="N16" i="3"/>
  <c r="M16" i="3"/>
  <c r="R15" i="3"/>
  <c r="R14" i="3"/>
  <c r="R13" i="3"/>
  <c r="R12" i="3"/>
  <c r="R11" i="3"/>
  <c r="R10" i="3"/>
  <c r="R9" i="3"/>
  <c r="R8" i="3"/>
  <c r="R7" i="3"/>
  <c r="R6" i="3"/>
  <c r="R5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6" i="3"/>
  <c r="P6" i="3"/>
  <c r="O6" i="3"/>
  <c r="N6" i="3"/>
  <c r="M6" i="3"/>
  <c r="Q5" i="3"/>
  <c r="P5" i="3"/>
  <c r="O5" i="3"/>
  <c r="N5" i="3"/>
  <c r="M5" i="3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<sst xmlns="http://schemas.openxmlformats.org/spreadsheetml/2006/main" count="629" uniqueCount="329">
  <si>
    <t>fullsample~y</t>
  </si>
  <si>
    <t>coastintra~y</t>
  </si>
  <si>
    <t>hillsintra~y</t>
  </si>
  <si>
    <t>valleyintr~y</t>
  </si>
  <si>
    <t>summerintr~y</t>
  </si>
  <si>
    <t xml:space="preserve">winterintr~y   </t>
  </si>
  <si>
    <t>b/se</t>
  </si>
  <si>
    <t xml:space="preserve">b/se   </t>
  </si>
  <si>
    <t>1.carecurr~t</t>
  </si>
  <si>
    <t>0.110***</t>
  </si>
  <si>
    <t>0.068*</t>
  </si>
  <si>
    <t>0.127***</t>
  </si>
  <si>
    <t>0.108***</t>
  </si>
  <si>
    <t>0.118***</t>
  </si>
  <si>
    <t>0.112***</t>
  </si>
  <si>
    <t>1.carecurr~k</t>
  </si>
  <si>
    <t>0.025*</t>
  </si>
  <si>
    <t>0.037*</t>
  </si>
  <si>
    <t>0.021*</t>
  </si>
  <si>
    <t>0.033*</t>
  </si>
  <si>
    <t>0.032**</t>
  </si>
  <si>
    <t>0.024***</t>
  </si>
  <si>
    <t>0.060***</t>
  </si>
  <si>
    <t>0.040**</t>
  </si>
  <si>
    <t>0.035***</t>
  </si>
  <si>
    <t xml:space="preserve">0.015*  </t>
  </si>
  <si>
    <t>0.023***</t>
  </si>
  <si>
    <t>0.031**</t>
  </si>
  <si>
    <t>0.041***</t>
  </si>
  <si>
    <t>0.014*</t>
  </si>
  <si>
    <t>0.033***</t>
  </si>
  <si>
    <t xml:space="preserve">0.017** </t>
  </si>
  <si>
    <t>templowval</t>
  </si>
  <si>
    <t>0.020***</t>
  </si>
  <si>
    <t>-0.005***</t>
  </si>
  <si>
    <t>0.013***</t>
  </si>
  <si>
    <t>0.039***</t>
  </si>
  <si>
    <t>-0.004***</t>
  </si>
  <si>
    <t>temphighval</t>
  </si>
  <si>
    <t>0.025***</t>
  </si>
  <si>
    <t>0.002***</t>
  </si>
  <si>
    <t>0.018***</t>
  </si>
  <si>
    <t>0.037***</t>
  </si>
  <si>
    <t xml:space="preserve">-0.000*  </t>
  </si>
  <si>
    <t>_cons</t>
  </si>
  <si>
    <t>R-squared</t>
  </si>
  <si>
    <t>N clusters</t>
  </si>
  <si>
    <t>N observat~s</t>
  </si>
  <si>
    <t>Intra-day coefficients, main analysis</t>
  </si>
  <si>
    <t>estout fullsampleintraday coastintraday hillsintraday valleyintraday summerintraday winterintraday  , stats(r2 N_clust N, fmt(%09.3fc %15.0gc %15.0gc %15.0gc ) labels("R-squared" "N clusters" "N observations")) cells(b(star fmt(3)) se(par fmt(4)))</t>
  </si>
  <si>
    <t>CARE12am</t>
  </si>
  <si>
    <t>CARE3am</t>
  </si>
  <si>
    <t>CARE6am</t>
  </si>
  <si>
    <t>CARE9am</t>
  </si>
  <si>
    <t>CARE12pm</t>
  </si>
  <si>
    <t>CARE3pm</t>
  </si>
  <si>
    <t>CARE6pm</t>
  </si>
  <si>
    <t>CARE9pm</t>
  </si>
  <si>
    <t>Temp &lt; 65°F</t>
  </si>
  <si>
    <t>Temp ≥ 65°F</t>
  </si>
  <si>
    <t>Constant</t>
  </si>
  <si>
    <t>Full sample</t>
  </si>
  <si>
    <t>Coast</t>
  </si>
  <si>
    <t>Inland Hills</t>
  </si>
  <si>
    <t>Central Valley</t>
  </si>
  <si>
    <t>Summer</t>
  </si>
  <si>
    <t>Winter</t>
  </si>
  <si>
    <t>N observations</t>
  </si>
  <si>
    <t>fullflat</t>
  </si>
  <si>
    <t>coastflat</t>
  </si>
  <si>
    <t>hillsflat</t>
  </si>
  <si>
    <t>valleyflat</t>
  </si>
  <si>
    <t>summerflat</t>
  </si>
  <si>
    <t xml:space="preserve">winterflat   </t>
  </si>
  <si>
    <t>carecurrent</t>
  </si>
  <si>
    <t>0.119***</t>
  </si>
  <si>
    <t>0.093**</t>
  </si>
  <si>
    <t>0.139***</t>
  </si>
  <si>
    <t>0.135***</t>
  </si>
  <si>
    <t>0.116***</t>
  </si>
  <si>
    <t>0.021***</t>
  </si>
  <si>
    <t>-0.003***</t>
  </si>
  <si>
    <t>0.012***</t>
  </si>
  <si>
    <t>0.044***</t>
  </si>
  <si>
    <t>-0.002***</t>
  </si>
  <si>
    <t>0.003***</t>
  </si>
  <si>
    <t>0.017***</t>
  </si>
  <si>
    <t>0.040***</t>
  </si>
  <si>
    <t>estout fullflat coastflat hillsflat valleyflat summerflat winterflat  , stats(r2 N_clust N, fmt(%09.3fc %15.0gc %15.0gc %15.0gc ) labels("R-squared" "N clusters" "N observations")) cells(b(star fmt(3)) se(par fmt(4)))</t>
  </si>
  <si>
    <t>Time-invariant coefficients, main analysis</t>
  </si>
  <si>
    <t>CARE</t>
  </si>
  <si>
    <t>weekdays</t>
  </si>
  <si>
    <t>weekends</t>
  </si>
  <si>
    <t>norecession</t>
  </si>
  <si>
    <t>nohighlowuse</t>
  </si>
  <si>
    <t>lowerincome</t>
  </si>
  <si>
    <t>higherincome</t>
  </si>
  <si>
    <t xml:space="preserve">tenpctsample   </t>
  </si>
  <si>
    <t>0.111***</t>
  </si>
  <si>
    <t>0.105***</t>
  </si>
  <si>
    <t>0.096***</t>
  </si>
  <si>
    <t>0.122***</t>
  </si>
  <si>
    <t>-0.008*</t>
  </si>
  <si>
    <t>-0.011*</t>
  </si>
  <si>
    <t xml:space="preserve">0.020*  </t>
  </si>
  <si>
    <t>0.026***</t>
  </si>
  <si>
    <t>0.019**</t>
  </si>
  <si>
    <t>0.030***</t>
  </si>
  <si>
    <t>0.027**</t>
  </si>
  <si>
    <t xml:space="preserve">0.026** </t>
  </si>
  <si>
    <t>0.028***</t>
  </si>
  <si>
    <t>0.023**</t>
  </si>
  <si>
    <t>0.027***</t>
  </si>
  <si>
    <t>0.019***</t>
  </si>
  <si>
    <t>0.022***</t>
  </si>
  <si>
    <t>Intra-day coefficients, robustness checks</t>
  </si>
  <si>
    <t>Weekdays</t>
  </si>
  <si>
    <t>Weekends</t>
  </si>
  <si>
    <t>2010 and 2011 only</t>
  </si>
  <si>
    <t>No consumption extremes</t>
  </si>
  <si>
    <t>Higher-income neighborhood</t>
  </si>
  <si>
    <t>Lower-income neighborhood</t>
  </si>
  <si>
    <t>10% sample</t>
  </si>
  <si>
    <t>0.167***</t>
  </si>
  <si>
    <t>0.023*</t>
  </si>
  <si>
    <t>0.034***</t>
  </si>
  <si>
    <t>noperpetualenrollees</t>
  </si>
  <si>
    <t>onlyperpetualornonenrollees</t>
  </si>
  <si>
    <t>0.106***</t>
  </si>
  <si>
    <t xml:space="preserve">0.023*  </t>
  </si>
  <si>
    <t>0.058***</t>
  </si>
  <si>
    <t>0.043***</t>
  </si>
  <si>
    <t>eventstudy</t>
  </si>
  <si>
    <t>No perpetual enrollees</t>
  </si>
  <si>
    <t>Only perpetual or non-enrollees</t>
  </si>
  <si>
    <t>Event study</t>
  </si>
  <si>
    <t xml:space="preserve">0.074*  </t>
  </si>
  <si>
    <t xml:space="preserve">allprograms   </t>
  </si>
  <si>
    <t>1.rebatepa~1</t>
  </si>
  <si>
    <t>1.rebatepa~k</t>
  </si>
  <si>
    <t>1.bppcurrent</t>
  </si>
  <si>
    <t>1.bppcurre~k</t>
  </si>
  <si>
    <t>1.climates~t</t>
  </si>
  <si>
    <t>1.climates~k</t>
  </si>
  <si>
    <t>1.diracces~t</t>
  </si>
  <si>
    <t>1.diracces~k</t>
  </si>
  <si>
    <t>1.smartacc~t</t>
  </si>
  <si>
    <t>1.smartacc~k</t>
  </si>
  <si>
    <t>1.smartrat~t</t>
  </si>
  <si>
    <t>1.smartrat~k</t>
  </si>
  <si>
    <t>tenpctsample</t>
  </si>
  <si>
    <t>0.048***</t>
  </si>
  <si>
    <t>0.081***</t>
  </si>
  <si>
    <t xml:space="preserve">0.076*  </t>
  </si>
  <si>
    <t xml:space="preserve">0.056*  </t>
  </si>
  <si>
    <t>estout fullsampleintraday tenpctsample allprograms, stats(r2 N_clust N, fmt(%09.3fc %15.0gc %15.0gc %15.0gc ) labels("R-squared" "N clusters" "N observations")) cells(b(star fmt(3)) se(par fmt(4)))</t>
  </si>
  <si>
    <t>All programs, compared with full sample and 10% of full sample</t>
  </si>
  <si>
    <t>All programs</t>
  </si>
  <si>
    <t>Rebate12am</t>
  </si>
  <si>
    <t>Rebate3am</t>
  </si>
  <si>
    <t>Rebate6am</t>
  </si>
  <si>
    <t>Rebate9am</t>
  </si>
  <si>
    <t>Rebate12pm</t>
  </si>
  <si>
    <t>Rebate3pm</t>
  </si>
  <si>
    <t>Rebate6pm</t>
  </si>
  <si>
    <t>Rebate9pm</t>
  </si>
  <si>
    <t>BPP12am</t>
  </si>
  <si>
    <t>BPP3am</t>
  </si>
  <si>
    <t>BPP6am</t>
  </si>
  <si>
    <t>BPP9am</t>
  </si>
  <si>
    <t>BPP12pm</t>
  </si>
  <si>
    <t>BPP3pm</t>
  </si>
  <si>
    <t>BPP6pm</t>
  </si>
  <si>
    <t>BPP9pm</t>
  </si>
  <si>
    <t>ClimateSmart12am</t>
  </si>
  <si>
    <t>ClimateSmart3am</t>
  </si>
  <si>
    <t>ClimateSmart6am</t>
  </si>
  <si>
    <t>ClimateSmart9am</t>
  </si>
  <si>
    <t>ClimateSmart12pm</t>
  </si>
  <si>
    <t>ClimateSmart3pm</t>
  </si>
  <si>
    <t>ClimateSmart6pm</t>
  </si>
  <si>
    <t>ClimateSmart9pm</t>
  </si>
  <si>
    <t>DirAccess12am</t>
  </si>
  <si>
    <t>DirAccess3am</t>
  </si>
  <si>
    <t>DirAccess6am</t>
  </si>
  <si>
    <t>DirAccess9am</t>
  </si>
  <si>
    <t>DirAccess12pm</t>
  </si>
  <si>
    <t>DirAccess3pm</t>
  </si>
  <si>
    <t>DirAccess6pm</t>
  </si>
  <si>
    <t>DirAccess9pm</t>
  </si>
  <si>
    <t>SmartAC12am</t>
  </si>
  <si>
    <t>SmartAC3am</t>
  </si>
  <si>
    <t>SmartAC6am</t>
  </si>
  <si>
    <t>SmartAC9am</t>
  </si>
  <si>
    <t>SmartAC12pm</t>
  </si>
  <si>
    <t>SmartAC3pm</t>
  </si>
  <si>
    <t>SmartAC6pm</t>
  </si>
  <si>
    <t>SmartAC9pm</t>
  </si>
  <si>
    <t>SmartRate12am</t>
  </si>
  <si>
    <t>SmartRate3am</t>
  </si>
  <si>
    <t>SmartRate6am</t>
  </si>
  <si>
    <t>SmartRate9am</t>
  </si>
  <si>
    <t>SmartRate12pm</t>
  </si>
  <si>
    <t>SmartRate3pm</t>
  </si>
  <si>
    <t>SmartRate6pm</t>
  </si>
  <si>
    <t>SmartRate9pm</t>
  </si>
  <si>
    <t>linearelectricity</t>
  </si>
  <si>
    <t>Linear electricity</t>
  </si>
  <si>
    <t>0.187***</t>
  </si>
  <si>
    <t xml:space="preserve">-0.022** </t>
  </si>
  <si>
    <t xml:space="preserve">-0.027*  </t>
  </si>
  <si>
    <t xml:space="preserve">0.058*  </t>
  </si>
  <si>
    <t>0.098***</t>
  </si>
  <si>
    <t>0.074***</t>
  </si>
  <si>
    <t>0.078***</t>
  </si>
  <si>
    <t>0.088***</t>
  </si>
  <si>
    <t>0.902***</t>
  </si>
  <si>
    <t>0.103***</t>
  </si>
  <si>
    <t>ipwbaseline</t>
  </si>
  <si>
    <t>Matching</t>
  </si>
  <si>
    <t>-0.075***</t>
  </si>
  <si>
    <t>0.213***</t>
  </si>
  <si>
    <t>0.205***</t>
  </si>
  <si>
    <t>-0.438***</t>
  </si>
  <si>
    <t>0.263***</t>
  </si>
  <si>
    <t>-0.083***</t>
  </si>
  <si>
    <t>0.204***</t>
  </si>
  <si>
    <t>0.215***</t>
  </si>
  <si>
    <t>-0.514***</t>
  </si>
  <si>
    <t>0.256***</t>
  </si>
  <si>
    <t>estout fullsampleintraday1 weekdays1 weekends1 norecession1 nohighlowuse1 lowerincome1 higherincome1 tenpctsample1, stats(r2 N_clust N, fmt(%09.3fc %15.0gc %15.0gc %15.0gc ) labels("R-squared" "N clusters" "N observations")) cells(b(star fmt(3)) se(par fmt(4)))</t>
  </si>
  <si>
    <t>-0.060***</t>
  </si>
  <si>
    <t>-0.136***</t>
  </si>
  <si>
    <t>-0.079***</t>
  </si>
  <si>
    <t>-0.214***</t>
  </si>
  <si>
    <t>0.049***</t>
  </si>
  <si>
    <t>-0.074***</t>
  </si>
  <si>
    <t>Fullsample</t>
  </si>
  <si>
    <t>Further robustness checks</t>
  </si>
  <si>
    <t>0.017*</t>
  </si>
  <si>
    <t>0.035**</t>
  </si>
  <si>
    <t>-0.113***</t>
  </si>
  <si>
    <t>-0.029***</t>
  </si>
  <si>
    <t>-0.099***</t>
  </si>
  <si>
    <t>-0.084***</t>
  </si>
  <si>
    <t>estout logistic1, stats(r2 N_clust N, fmt(%09.3fc %15.0gc %15.0gc %15.0gc ) labels("R-squared" "N clusters" "N observations")) cells(b(star fmt(3)) se(par fmt(4)))</t>
  </si>
  <si>
    <t>Logistic regression for IPTW</t>
  </si>
  <si>
    <t xml:space="preserve">logistic1   </t>
  </si>
  <si>
    <t xml:space="preserve">               </t>
  </si>
  <si>
    <t>valley</t>
  </si>
  <si>
    <t>0.590***</t>
  </si>
  <si>
    <t>coast</t>
  </si>
  <si>
    <t>0.783***</t>
  </si>
  <si>
    <t>hills</t>
  </si>
  <si>
    <t>0.568***</t>
  </si>
  <si>
    <t>rebatepart~1</t>
  </si>
  <si>
    <t>-0.230***</t>
  </si>
  <si>
    <t>bppcurrent</t>
  </si>
  <si>
    <t>climatesma~t</t>
  </si>
  <si>
    <t>0.414***</t>
  </si>
  <si>
    <t>diraccessc~t</t>
  </si>
  <si>
    <t>0.925***</t>
  </si>
  <si>
    <t>smartaccur~t</t>
  </si>
  <si>
    <t>0.241***</t>
  </si>
  <si>
    <t>smartratec~t</t>
  </si>
  <si>
    <t>0.480***</t>
  </si>
  <si>
    <t>medincome</t>
  </si>
  <si>
    <t>-0.000***</t>
  </si>
  <si>
    <t>prentocc</t>
  </si>
  <si>
    <t>medhseval</t>
  </si>
  <si>
    <t>pcollegeor~e</t>
  </si>
  <si>
    <t>-2.141***</t>
  </si>
  <si>
    <t>-0.157***</t>
  </si>
  <si>
    <t>Valley</t>
  </si>
  <si>
    <t>Hills</t>
  </si>
  <si>
    <t>Rebate</t>
  </si>
  <si>
    <t>BPP</t>
  </si>
  <si>
    <t>ClimateSmart</t>
  </si>
  <si>
    <t>DirAccess</t>
  </si>
  <si>
    <t>SmartAC</t>
  </si>
  <si>
    <t>SmartRate</t>
  </si>
  <si>
    <t>MedIncome</t>
  </si>
  <si>
    <t>PctRenter</t>
  </si>
  <si>
    <t>MedHouseVal</t>
  </si>
  <si>
    <t>PctCollege+</t>
  </si>
  <si>
    <t>Const</t>
  </si>
  <si>
    <t>coastintra~r</t>
  </si>
  <si>
    <t>hillsintra~r</t>
  </si>
  <si>
    <t>valleyintr~r</t>
  </si>
  <si>
    <t xml:space="preserve">valleyintr~r   </t>
  </si>
  <si>
    <t>0.carecurr~t</t>
  </si>
  <si>
    <t>(.)</t>
  </si>
  <si>
    <t xml:space="preserve">(.)   </t>
  </si>
  <si>
    <t>0.091**</t>
  </si>
  <si>
    <t>0.147***</t>
  </si>
  <si>
    <t>0.114***</t>
  </si>
  <si>
    <t>-0.023*</t>
  </si>
  <si>
    <t>0.040*</t>
  </si>
  <si>
    <t>0.032*</t>
  </si>
  <si>
    <t>0.034*</t>
  </si>
  <si>
    <t>0.053*</t>
  </si>
  <si>
    <t>0.063***</t>
  </si>
  <si>
    <t>0.046**</t>
  </si>
  <si>
    <t>0.036*</t>
  </si>
  <si>
    <t>0.027*</t>
  </si>
  <si>
    <t>0.030*</t>
  </si>
  <si>
    <t>0.052***</t>
  </si>
  <si>
    <t>0.025**</t>
  </si>
  <si>
    <t>0.005***</t>
  </si>
  <si>
    <t>-0.009***</t>
  </si>
  <si>
    <t>0.047***</t>
  </si>
  <si>
    <t>0.004***</t>
  </si>
  <si>
    <t>-0.008***</t>
  </si>
  <si>
    <t>-0.007***</t>
  </si>
  <si>
    <t>0.045***</t>
  </si>
  <si>
    <t>0.001***</t>
  </si>
  <si>
    <t>-0.179***</t>
  </si>
  <si>
    <t>0.091***</t>
  </si>
  <si>
    <t>-0.155***</t>
  </si>
  <si>
    <t>0.348***</t>
  </si>
  <si>
    <t>-0.406***</t>
  </si>
  <si>
    <t>0.355***</t>
  </si>
  <si>
    <t>estout coastintradaysummer coastintradaywinter hillsintradaysummer hillsintradaywinter valleyintradaysummer valleyintradaywinter, stats(r2 N_clust N, fmt(%09.3fc %15.0gc %15.0gc %15.0gc ) labels("R-squared" "N clusters" "N observations")) cells(b(star fmt(3)) se(par fmt(4)))</t>
  </si>
  <si>
    <t>Coast summer</t>
  </si>
  <si>
    <t>Coast winter</t>
  </si>
  <si>
    <t>Hills summer</t>
  </si>
  <si>
    <t>Hills winter</t>
  </si>
  <si>
    <t>Valley summer</t>
  </si>
  <si>
    <t>Valley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</si>
</sst>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3" fontId="2" fillId="0" borderId="0" xfId="0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2173-0AD0-C74E-9DCE-FBBE57A2C060}">
  <dimension ref="A1:O53"/>
  <sheetViews>
    <sheetView workbookViewId="0">
      <selection activeCell="I23" sqref="I23"/>
    </sheetView>
  </sheetViews>
  <sheetFormatPr baseColWidth="10" defaultRowHeight="16" x14ac:dyDescent="0.2"/>
  <cols>
    <col min="10" max="10" width="17.1640625" bestFit="1" customWidth="1"/>
    <col min="11" max="15" width="16" bestFit="1" customWidth="1"/>
  </cols>
  <sheetData>
    <row r="1" spans="1:15" x14ac:dyDescent="0.2">
      <c r="A1" t="s">
        <v>49</v>
      </c>
    </row>
    <row r="2" spans="1:15" x14ac:dyDescent="0.2">
      <c r="A2" t="s">
        <v>48</v>
      </c>
    </row>
    <row r="3" spans="1:15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15" x14ac:dyDescent="0.2"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7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</row>
    <row r="5" spans="1:15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I5" t="s">
        <v>50</v>
      </c>
      <c r="J5" t="str">
        <f>B5&amp;CHAR(10)&amp;" ("&amp;B6&amp;")"</f>
        <v>0.110***
 (-0.0115)</v>
      </c>
      <c r="K5" t="str">
        <f t="shared" ref="K5:O5" si="0">C5&amp;CHAR(10)&amp;" ("&amp;C6&amp;")"</f>
        <v>0.068*
 (-0.0299)</v>
      </c>
      <c r="L5" t="str">
        <f t="shared" si="0"/>
        <v>0.127***
 (-0.0211)</v>
      </c>
      <c r="M5" t="str">
        <f t="shared" si="0"/>
        <v>0.108***
 (-0.0154)</v>
      </c>
      <c r="N5" t="str">
        <f t="shared" si="0"/>
        <v>0.118***
 (-0.0154)</v>
      </c>
      <c r="O5" t="str">
        <f t="shared" si="0"/>
        <v>0.112***
 (-0.0124)</v>
      </c>
    </row>
    <row r="6" spans="1:15" ht="17" customHeight="1" x14ac:dyDescent="0.2">
      <c r="B6">
        <v>-1.15E-2</v>
      </c>
      <c r="C6">
        <v>-2.9899999999999999E-2</v>
      </c>
      <c r="D6">
        <v>-2.1100000000000001E-2</v>
      </c>
      <c r="E6">
        <v>-1.54E-2</v>
      </c>
      <c r="F6">
        <v>-1.54E-2</v>
      </c>
      <c r="G6">
        <v>-1.24E-2</v>
      </c>
      <c r="I6" t="s">
        <v>51</v>
      </c>
      <c r="J6" t="str">
        <f>B7&amp;CHAR(10)&amp;" ("&amp;B8&amp;")"</f>
        <v>-0.005
 (-0.0036)</v>
      </c>
      <c r="K6" t="str">
        <f t="shared" ref="K6:O6" si="1">C7&amp;CHAR(10)&amp;" ("&amp;C8&amp;")"</f>
        <v>-0.002
 (-0.0075)</v>
      </c>
      <c r="L6" t="str">
        <f t="shared" si="1"/>
        <v>-0.013
 (-0.0076)</v>
      </c>
      <c r="M6" t="str">
        <f t="shared" si="1"/>
        <v>-0.004
 (-0.0046)</v>
      </c>
      <c r="N6" t="str">
        <f t="shared" si="1"/>
        <v>-0.005
 (-0.0053)</v>
      </c>
      <c r="O6" t="str">
        <f t="shared" si="1"/>
        <v>-0.005
 (-0.0038)</v>
      </c>
    </row>
    <row r="7" spans="1:15" x14ac:dyDescent="0.2">
      <c r="A7" t="s">
        <v>15</v>
      </c>
      <c r="B7">
        <v>-5.0000000000000001E-3</v>
      </c>
      <c r="C7">
        <v>-2E-3</v>
      </c>
      <c r="D7">
        <v>-1.2999999999999999E-2</v>
      </c>
      <c r="E7">
        <v>-4.0000000000000001E-3</v>
      </c>
      <c r="F7">
        <v>-5.0000000000000001E-3</v>
      </c>
      <c r="G7">
        <v>-5.0000000000000001E-3</v>
      </c>
      <c r="I7" s="2" t="s">
        <v>52</v>
      </c>
      <c r="J7" t="str">
        <f>B9&amp;CHAR(10)&amp;" ("&amp;B10&amp;")"</f>
        <v>0.003
 (-0.0055)</v>
      </c>
      <c r="K7" t="str">
        <f t="shared" ref="K7:O7" si="2">C9&amp;CHAR(10)&amp;" ("&amp;C10&amp;")"</f>
        <v>0.025*
 (-0.0128)</v>
      </c>
      <c r="L7" t="str">
        <f t="shared" si="2"/>
        <v>0.014
 (-0.0114)</v>
      </c>
      <c r="M7" t="str">
        <f t="shared" si="2"/>
        <v>-0.007
 (-0.0071)</v>
      </c>
      <c r="N7" t="str">
        <f t="shared" si="2"/>
        <v>0.004
 (-0.007)</v>
      </c>
      <c r="O7" t="str">
        <f t="shared" si="2"/>
        <v>0.004
 (-0.0061)</v>
      </c>
    </row>
    <row r="8" spans="1:15" x14ac:dyDescent="0.2">
      <c r="B8">
        <v>-3.5999999999999999E-3</v>
      </c>
      <c r="C8">
        <v>-7.4999999999999997E-3</v>
      </c>
      <c r="D8">
        <v>-7.6E-3</v>
      </c>
      <c r="E8">
        <v>-4.5999999999999999E-3</v>
      </c>
      <c r="F8">
        <v>-5.3E-3</v>
      </c>
      <c r="G8">
        <v>-3.8E-3</v>
      </c>
      <c r="I8" s="2" t="s">
        <v>53</v>
      </c>
      <c r="J8" t="str">
        <f>B11&amp;CHAR(10)&amp;" ("&amp;B12&amp;")"</f>
        <v>0.005
 (-0.0075)</v>
      </c>
      <c r="K8" t="str">
        <f t="shared" ref="K8:O8" si="3">C11&amp;CHAR(10)&amp;" ("&amp;C12&amp;")"</f>
        <v>0.037*
 (-0.0161)</v>
      </c>
      <c r="L8" t="str">
        <f t="shared" si="3"/>
        <v>0.002
 (-0.0148)</v>
      </c>
      <c r="M8" t="str">
        <f t="shared" si="3"/>
        <v>0
 (-0.01)</v>
      </c>
      <c r="N8" t="str">
        <f t="shared" si="3"/>
        <v>0.01
 (-0.0097)</v>
      </c>
      <c r="O8" t="str">
        <f t="shared" si="3"/>
        <v>0.001
 (-0.0082)</v>
      </c>
    </row>
    <row r="9" spans="1:15" x14ac:dyDescent="0.2">
      <c r="A9" t="s">
        <v>15</v>
      </c>
      <c r="B9">
        <v>3.0000000000000001E-3</v>
      </c>
      <c r="C9" t="s">
        <v>16</v>
      </c>
      <c r="D9">
        <v>1.4E-2</v>
      </c>
      <c r="E9">
        <v>-7.0000000000000001E-3</v>
      </c>
      <c r="F9">
        <v>4.0000000000000001E-3</v>
      </c>
      <c r="G9">
        <v>4.0000000000000001E-3</v>
      </c>
      <c r="I9" s="2" t="s">
        <v>54</v>
      </c>
      <c r="J9" t="str">
        <f>B13&amp;CHAR(10)&amp;" ("&amp;B14&amp;")"</f>
        <v>0.006
 (-0.0077)</v>
      </c>
      <c r="K9" t="str">
        <f t="shared" ref="K9:O9" si="4">C13&amp;CHAR(10)&amp;" ("&amp;C14&amp;")"</f>
        <v>0.018
 (-0.0169)</v>
      </c>
      <c r="L9" t="str">
        <f t="shared" si="4"/>
        <v>-0.003
 (-0.0143)</v>
      </c>
      <c r="M9" t="str">
        <f t="shared" si="4"/>
        <v>0.009
 (-0.0104)</v>
      </c>
      <c r="N9" t="str">
        <f t="shared" si="4"/>
        <v>0.021*
 (-0.0105)</v>
      </c>
      <c r="O9" t="str">
        <f t="shared" si="4"/>
        <v>-0.005
 (-0.0081)</v>
      </c>
    </row>
    <row r="10" spans="1:15" x14ac:dyDescent="0.2">
      <c r="B10">
        <v>-5.4999999999999997E-3</v>
      </c>
      <c r="C10">
        <v>-1.2800000000000001E-2</v>
      </c>
      <c r="D10">
        <v>-1.14E-2</v>
      </c>
      <c r="E10">
        <v>-7.1000000000000004E-3</v>
      </c>
      <c r="F10">
        <v>-7.0000000000000001E-3</v>
      </c>
      <c r="G10">
        <v>-6.1000000000000004E-3</v>
      </c>
      <c r="I10" s="2" t="s">
        <v>55</v>
      </c>
      <c r="J10" t="str">
        <f>B15&amp;CHAR(10)&amp;" ("&amp;B16&amp;")"</f>
        <v>0.014
 (-0.0078)</v>
      </c>
      <c r="K10" t="str">
        <f t="shared" ref="K10:O10" si="5">C15&amp;CHAR(10)&amp;" ("&amp;C16&amp;")"</f>
        <v>0.033*
 (-0.0164)</v>
      </c>
      <c r="L10" t="str">
        <f t="shared" si="5"/>
        <v>0.015
 (-0.0139)</v>
      </c>
      <c r="M10" t="str">
        <f t="shared" si="5"/>
        <v>0.011
 (-0.0107)</v>
      </c>
      <c r="N10" t="str">
        <f t="shared" si="5"/>
        <v>0.032**
 (-0.0108)</v>
      </c>
      <c r="O10" t="str">
        <f t="shared" si="5"/>
        <v>0.002
 (-0.0082)</v>
      </c>
    </row>
    <row r="11" spans="1:15" x14ac:dyDescent="0.2">
      <c r="A11" t="s">
        <v>15</v>
      </c>
      <c r="B11">
        <v>5.0000000000000001E-3</v>
      </c>
      <c r="C11" t="s">
        <v>17</v>
      </c>
      <c r="D11">
        <v>2E-3</v>
      </c>
      <c r="E11">
        <v>0</v>
      </c>
      <c r="F11">
        <v>0.01</v>
      </c>
      <c r="G11">
        <v>1E-3</v>
      </c>
      <c r="I11" s="2" t="s">
        <v>56</v>
      </c>
      <c r="J11" t="str">
        <f>B17&amp;CHAR(10)&amp;" ("&amp;B18&amp;")"</f>
        <v>0.024***
 (-0.0072)</v>
      </c>
      <c r="K11" t="str">
        <f t="shared" ref="K11:O11" si="6">C17&amp;CHAR(10)&amp;" ("&amp;C18&amp;")"</f>
        <v>0.060***
 (-0.0166)</v>
      </c>
      <c r="L11" t="str">
        <f t="shared" si="6"/>
        <v>0.040**
 (-0.0135)</v>
      </c>
      <c r="M11" t="str">
        <f t="shared" si="6"/>
        <v>0.01
 (-0.0096)</v>
      </c>
      <c r="N11" t="str">
        <f t="shared" si="6"/>
        <v>0.035***
 (-0.0095)</v>
      </c>
      <c r="O11" t="str">
        <f t="shared" si="6"/>
        <v>0.015*  
 (-0.0078)</v>
      </c>
    </row>
    <row r="12" spans="1:15" x14ac:dyDescent="0.2">
      <c r="B12">
        <v>-7.4999999999999997E-3</v>
      </c>
      <c r="C12">
        <v>-1.61E-2</v>
      </c>
      <c r="D12">
        <v>-1.4800000000000001E-2</v>
      </c>
      <c r="E12">
        <v>-0.01</v>
      </c>
      <c r="F12">
        <v>-9.7000000000000003E-3</v>
      </c>
      <c r="G12">
        <v>-8.2000000000000007E-3</v>
      </c>
      <c r="I12" s="2" t="s">
        <v>57</v>
      </c>
      <c r="J12" t="str">
        <f>B19&amp;CHAR(10)&amp;" ("&amp;B20&amp;")"</f>
        <v>0.023***
 (-0.0049)</v>
      </c>
      <c r="K12" t="str">
        <f t="shared" ref="K12:O12" si="7">C19&amp;CHAR(10)&amp;" ("&amp;C20&amp;")"</f>
        <v>0.031**
 (-0.0114)</v>
      </c>
      <c r="L12" t="str">
        <f t="shared" si="7"/>
        <v>0.041***
 (-0.01)</v>
      </c>
      <c r="M12" t="str">
        <f t="shared" si="7"/>
        <v>0.014*
 (-0.0063)</v>
      </c>
      <c r="N12" t="str">
        <f t="shared" si="7"/>
        <v>0.033***
 (-0.0066)</v>
      </c>
      <c r="O12" t="str">
        <f t="shared" si="7"/>
        <v>0.017** 
 (-0.0053)</v>
      </c>
    </row>
    <row r="13" spans="1:15" x14ac:dyDescent="0.2">
      <c r="A13" t="s">
        <v>15</v>
      </c>
      <c r="B13">
        <v>6.0000000000000001E-3</v>
      </c>
      <c r="C13">
        <v>1.7999999999999999E-2</v>
      </c>
      <c r="D13">
        <v>-3.0000000000000001E-3</v>
      </c>
      <c r="E13">
        <v>8.9999999999999993E-3</v>
      </c>
      <c r="F13" t="s">
        <v>18</v>
      </c>
      <c r="G13">
        <v>-5.0000000000000001E-3</v>
      </c>
      <c r="I13" s="2" t="s">
        <v>59</v>
      </c>
      <c r="J13" t="str">
        <f>B21&amp;CHAR(10)&amp;" ("&amp;B22&amp;")"</f>
        <v>0.020***
 (-0.0003)</v>
      </c>
      <c r="K13" t="str">
        <f t="shared" ref="K13:O13" si="8">C21&amp;CHAR(10)&amp;" ("&amp;C22&amp;")"</f>
        <v>-0.005***
 (-0.0005)</v>
      </c>
      <c r="L13" t="str">
        <f t="shared" si="8"/>
        <v>0
 (-0.0004)</v>
      </c>
      <c r="M13" t="str">
        <f t="shared" si="8"/>
        <v>0.013***
 (-0.0003)</v>
      </c>
      <c r="N13" t="str">
        <f t="shared" si="8"/>
        <v>0.039***
 (-0.0003)</v>
      </c>
      <c r="O13" t="str">
        <f t="shared" si="8"/>
        <v>-0.004***
 (-0.0002)</v>
      </c>
    </row>
    <row r="14" spans="1:15" x14ac:dyDescent="0.2">
      <c r="B14">
        <v>-7.7000000000000002E-3</v>
      </c>
      <c r="C14">
        <v>-1.6899999999999998E-2</v>
      </c>
      <c r="D14">
        <v>-1.43E-2</v>
      </c>
      <c r="E14">
        <v>-1.04E-2</v>
      </c>
      <c r="F14">
        <v>-1.0500000000000001E-2</v>
      </c>
      <c r="G14">
        <v>-8.0999999999999996E-3</v>
      </c>
      <c r="I14" s="2" t="s">
        <v>58</v>
      </c>
      <c r="J14" t="str">
        <f>B23&amp;CHAR(10)&amp;" ("&amp;B24&amp;")"</f>
        <v>0.025***
 (-0.0003)</v>
      </c>
      <c r="K14" t="str">
        <f t="shared" ref="K14:O14" si="9">C23&amp;CHAR(10)&amp;" ("&amp;C24&amp;")"</f>
        <v>-0.004***
 (-0.0005)</v>
      </c>
      <c r="L14" t="str">
        <f t="shared" si="9"/>
        <v>0.002***
 (-0.0003)</v>
      </c>
      <c r="M14" t="str">
        <f t="shared" si="9"/>
        <v>0.018***
 (-0.0003)</v>
      </c>
      <c r="N14" t="str">
        <f t="shared" si="9"/>
        <v>0.037***
 (-0.0002)</v>
      </c>
      <c r="O14" t="str">
        <f t="shared" si="9"/>
        <v>-0.000*  
 (-0.0002)</v>
      </c>
    </row>
    <row r="15" spans="1:15" x14ac:dyDescent="0.2">
      <c r="A15" t="s">
        <v>15</v>
      </c>
      <c r="B15">
        <v>1.4E-2</v>
      </c>
      <c r="C15" t="s">
        <v>19</v>
      </c>
      <c r="D15">
        <v>1.4999999999999999E-2</v>
      </c>
      <c r="E15">
        <v>1.0999999999999999E-2</v>
      </c>
      <c r="F15" t="s">
        <v>20</v>
      </c>
      <c r="G15">
        <v>2E-3</v>
      </c>
      <c r="I15" s="2" t="s">
        <v>60</v>
      </c>
      <c r="J15" t="str">
        <f>B25&amp;CHAR(10)&amp;" ("&amp;B26&amp;")"</f>
        <v>-0.075***
 (-0.0052)</v>
      </c>
      <c r="K15" t="str">
        <f t="shared" ref="K15:O15" si="10">C25&amp;CHAR(10)&amp;" ("&amp;C26&amp;")"</f>
        <v>0.02
 (-0.0106)</v>
      </c>
      <c r="L15" t="str">
        <f t="shared" si="10"/>
        <v>0.213***
 (-0.0064)</v>
      </c>
      <c r="M15" t="str">
        <f t="shared" si="10"/>
        <v>0.205***
 (-0.0076)</v>
      </c>
      <c r="N15" t="str">
        <f t="shared" si="10"/>
        <v>-0.438***
 (-0.0068)</v>
      </c>
      <c r="O15" t="str">
        <f t="shared" si="10"/>
        <v>0.263***
 (-0.0041)</v>
      </c>
    </row>
    <row r="16" spans="1:15" x14ac:dyDescent="0.2">
      <c r="B16">
        <v>-7.7999999999999996E-3</v>
      </c>
      <c r="C16">
        <v>-1.6400000000000001E-2</v>
      </c>
      <c r="D16">
        <v>-1.3899999999999999E-2</v>
      </c>
      <c r="E16">
        <v>-1.0699999999999999E-2</v>
      </c>
      <c r="F16">
        <v>-1.0800000000000001E-2</v>
      </c>
      <c r="G16">
        <v>-8.2000000000000007E-3</v>
      </c>
      <c r="I16" s="2" t="s">
        <v>45</v>
      </c>
      <c r="J16" s="3">
        <f>B28</f>
        <v>0.55800000000000005</v>
      </c>
      <c r="K16" s="3">
        <f t="shared" ref="K16:O16" si="11">C28</f>
        <v>0.61599999999999999</v>
      </c>
      <c r="L16" s="3">
        <f t="shared" si="11"/>
        <v>0.56399999999999995</v>
      </c>
      <c r="M16" s="3">
        <f t="shared" si="11"/>
        <v>0.51</v>
      </c>
      <c r="N16" s="3">
        <f t="shared" si="11"/>
        <v>0.63400000000000001</v>
      </c>
      <c r="O16" s="3">
        <f t="shared" si="11"/>
        <v>0.56200000000000006</v>
      </c>
    </row>
    <row r="17" spans="1:15" x14ac:dyDescent="0.2">
      <c r="A17" t="s">
        <v>15</v>
      </c>
      <c r="B17" t="s">
        <v>21</v>
      </c>
      <c r="C17" t="s">
        <v>22</v>
      </c>
      <c r="D17" t="s">
        <v>23</v>
      </c>
      <c r="E17">
        <v>0.01</v>
      </c>
      <c r="F17" t="s">
        <v>24</v>
      </c>
      <c r="G17" t="s">
        <v>25</v>
      </c>
      <c r="I17" s="2" t="s">
        <v>46</v>
      </c>
      <c r="J17" s="5">
        <f t="shared" ref="J17:O17" si="12">B29</f>
        <v>30072</v>
      </c>
      <c r="K17" s="5">
        <f t="shared" si="12"/>
        <v>10115</v>
      </c>
      <c r="L17" s="5">
        <f t="shared" si="12"/>
        <v>11287</v>
      </c>
      <c r="M17" s="5">
        <f t="shared" si="12"/>
        <v>8461</v>
      </c>
      <c r="N17" s="5">
        <f t="shared" si="12"/>
        <v>29051</v>
      </c>
      <c r="O17" s="5">
        <f t="shared" si="12"/>
        <v>30023</v>
      </c>
    </row>
    <row r="18" spans="1:15" x14ac:dyDescent="0.2">
      <c r="B18">
        <v>-7.1999999999999998E-3</v>
      </c>
      <c r="C18">
        <v>-1.66E-2</v>
      </c>
      <c r="D18">
        <v>-1.35E-2</v>
      </c>
      <c r="E18">
        <v>-9.5999999999999992E-3</v>
      </c>
      <c r="F18">
        <v>-9.4999999999999998E-3</v>
      </c>
      <c r="G18">
        <v>-7.7999999999999996E-3</v>
      </c>
      <c r="I18" s="2" t="s">
        <v>67</v>
      </c>
      <c r="J18" s="5">
        <f t="shared" ref="J18:O18" si="13">B30</f>
        <v>143557960</v>
      </c>
      <c r="K18" s="5">
        <f t="shared" si="13"/>
        <v>28636757</v>
      </c>
      <c r="L18" s="5">
        <f t="shared" si="13"/>
        <v>57521610</v>
      </c>
      <c r="M18" s="5">
        <f t="shared" si="13"/>
        <v>56464239</v>
      </c>
      <c r="N18" s="5">
        <f t="shared" si="13"/>
        <v>50893226</v>
      </c>
      <c r="O18" s="5">
        <f t="shared" si="13"/>
        <v>92664394</v>
      </c>
    </row>
    <row r="19" spans="1:15" x14ac:dyDescent="0.2">
      <c r="A19" t="s">
        <v>15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15" x14ac:dyDescent="0.2">
      <c r="B20">
        <v>-4.8999999999999998E-3</v>
      </c>
      <c r="C20">
        <v>-1.14E-2</v>
      </c>
      <c r="D20">
        <v>-0.01</v>
      </c>
      <c r="E20">
        <v>-6.3E-3</v>
      </c>
      <c r="F20">
        <v>-6.6E-3</v>
      </c>
      <c r="G20">
        <v>-5.3E-3</v>
      </c>
    </row>
    <row r="21" spans="1:15" x14ac:dyDescent="0.2">
      <c r="A21" t="s">
        <v>32</v>
      </c>
      <c r="B21" t="s">
        <v>33</v>
      </c>
      <c r="C21" t="s">
        <v>34</v>
      </c>
      <c r="D21">
        <v>0</v>
      </c>
      <c r="E21" t="s">
        <v>35</v>
      </c>
      <c r="F21" t="s">
        <v>36</v>
      </c>
      <c r="G21" t="s">
        <v>37</v>
      </c>
    </row>
    <row r="22" spans="1:15" x14ac:dyDescent="0.2">
      <c r="B22">
        <v>-2.9999999999999997E-4</v>
      </c>
      <c r="C22">
        <v>-5.0000000000000001E-4</v>
      </c>
      <c r="D22">
        <v>-4.0000000000000002E-4</v>
      </c>
      <c r="E22">
        <v>-2.9999999999999997E-4</v>
      </c>
      <c r="F22">
        <v>-2.9999999999999997E-4</v>
      </c>
      <c r="G22">
        <v>-2.0000000000000001E-4</v>
      </c>
    </row>
    <row r="23" spans="1:15" x14ac:dyDescent="0.2">
      <c r="A23" t="s">
        <v>38</v>
      </c>
      <c r="B23" t="s">
        <v>39</v>
      </c>
      <c r="C23" t="s">
        <v>37</v>
      </c>
      <c r="D23" t="s">
        <v>40</v>
      </c>
      <c r="E23" t="s">
        <v>41</v>
      </c>
      <c r="F23" t="s">
        <v>42</v>
      </c>
      <c r="G23" t="s">
        <v>43</v>
      </c>
    </row>
    <row r="24" spans="1:15" x14ac:dyDescent="0.2">
      <c r="B24">
        <v>-2.9999999999999997E-4</v>
      </c>
      <c r="C24">
        <v>-5.0000000000000001E-4</v>
      </c>
      <c r="D24">
        <v>-2.9999999999999997E-4</v>
      </c>
      <c r="E24">
        <v>-2.9999999999999997E-4</v>
      </c>
      <c r="F24">
        <v>-2.0000000000000001E-4</v>
      </c>
      <c r="G24">
        <v>-2.0000000000000001E-4</v>
      </c>
    </row>
    <row r="25" spans="1:15" x14ac:dyDescent="0.2">
      <c r="A25" t="s">
        <v>44</v>
      </c>
      <c r="B25" t="s">
        <v>220</v>
      </c>
      <c r="C25">
        <v>0.02</v>
      </c>
      <c r="D25" t="s">
        <v>221</v>
      </c>
      <c r="E25" t="s">
        <v>222</v>
      </c>
      <c r="F25" t="s">
        <v>223</v>
      </c>
      <c r="G25" t="s">
        <v>224</v>
      </c>
    </row>
    <row r="26" spans="1:15" x14ac:dyDescent="0.2">
      <c r="B26">
        <v>-5.1999999999999998E-3</v>
      </c>
      <c r="C26">
        <v>-1.06E-2</v>
      </c>
      <c r="D26">
        <v>-6.4000000000000003E-3</v>
      </c>
      <c r="E26">
        <v>-7.6E-3</v>
      </c>
      <c r="F26">
        <v>-6.7999999999999996E-3</v>
      </c>
      <c r="G26">
        <v>-4.1000000000000003E-3</v>
      </c>
    </row>
    <row r="28" spans="1:15" x14ac:dyDescent="0.2">
      <c r="A28" t="s">
        <v>45</v>
      </c>
      <c r="B28">
        <v>0.55800000000000005</v>
      </c>
      <c r="C28">
        <v>0.61599999999999999</v>
      </c>
      <c r="D28">
        <v>0.56399999999999995</v>
      </c>
      <c r="E28">
        <v>0.51</v>
      </c>
      <c r="F28">
        <v>0.63400000000000001</v>
      </c>
      <c r="G28">
        <v>0.56200000000000006</v>
      </c>
    </row>
    <row r="29" spans="1:15" x14ac:dyDescent="0.2">
      <c r="A29" t="s">
        <v>46</v>
      </c>
      <c r="B29" s="1">
        <v>30072</v>
      </c>
      <c r="C29" s="1">
        <v>10115</v>
      </c>
      <c r="D29" s="1">
        <v>11287</v>
      </c>
      <c r="E29" s="1">
        <v>8461</v>
      </c>
      <c r="F29" s="1">
        <v>29051</v>
      </c>
      <c r="G29" s="1">
        <v>30023</v>
      </c>
    </row>
    <row r="30" spans="1:15" x14ac:dyDescent="0.2">
      <c r="A30" t="s">
        <v>47</v>
      </c>
      <c r="B30" s="1">
        <v>143557960</v>
      </c>
      <c r="C30" s="1">
        <v>28636757</v>
      </c>
      <c r="D30" s="1">
        <v>57521610</v>
      </c>
      <c r="E30" s="1">
        <v>56464239</v>
      </c>
      <c r="F30" s="1">
        <v>50893226</v>
      </c>
      <c r="G30" s="1">
        <v>92664394</v>
      </c>
    </row>
    <row r="52" spans="10:15" x14ac:dyDescent="0.2">
      <c r="J52" s="1"/>
      <c r="K52" s="1"/>
      <c r="L52" s="1"/>
      <c r="M52" s="1"/>
      <c r="N52" s="1"/>
      <c r="O52" s="1"/>
    </row>
    <row r="53" spans="10:15" x14ac:dyDescent="0.2">
      <c r="J53" s="1"/>
      <c r="K53" s="1"/>
      <c r="L53" s="1"/>
      <c r="M53" s="1"/>
      <c r="N53" s="1"/>
      <c r="O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17C6-BF7C-D341-9AA7-A6EABA78F159}">
  <dimension ref="A1:O27"/>
  <sheetViews>
    <sheetView workbookViewId="0">
      <selection activeCell="H15" sqref="H15"/>
    </sheetView>
  </sheetViews>
  <sheetFormatPr baseColWidth="10" defaultRowHeight="16" x14ac:dyDescent="0.2"/>
  <cols>
    <col min="10" max="10" width="15" bestFit="1" customWidth="1"/>
    <col min="11" max="15" width="14" bestFit="1" customWidth="1"/>
  </cols>
  <sheetData>
    <row r="1" spans="1:15" x14ac:dyDescent="0.2">
      <c r="A1" t="s">
        <v>88</v>
      </c>
    </row>
    <row r="2" spans="1:15" x14ac:dyDescent="0.2">
      <c r="A2" t="s">
        <v>89</v>
      </c>
    </row>
    <row r="3" spans="1:15" x14ac:dyDescent="0.2">
      <c r="B3" t="s">
        <v>68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</row>
    <row r="4" spans="1:15" x14ac:dyDescent="0.2"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7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</row>
    <row r="5" spans="1:15" x14ac:dyDescent="0.2">
      <c r="A5" t="s">
        <v>74</v>
      </c>
      <c r="B5" t="s">
        <v>75</v>
      </c>
      <c r="C5" t="s">
        <v>76</v>
      </c>
      <c r="D5" t="s">
        <v>77</v>
      </c>
      <c r="E5" t="s">
        <v>14</v>
      </c>
      <c r="F5" t="s">
        <v>78</v>
      </c>
      <c r="G5" t="s">
        <v>79</v>
      </c>
      <c r="I5" t="s">
        <v>90</v>
      </c>
      <c r="J5" t="str">
        <f>B5&amp;CHAR(10)&amp;" ("&amp;B6&amp;")"</f>
        <v>0.119***
 (-0.0112)</v>
      </c>
      <c r="K5" t="str">
        <f t="shared" ref="K5:O5" si="0">C5&amp;CHAR(10)&amp;" ("&amp;C6&amp;")"</f>
        <v>0.093**
 (-0.0285)</v>
      </c>
      <c r="L5" t="str">
        <f t="shared" si="0"/>
        <v>0.139***
 (-0.019)</v>
      </c>
      <c r="M5" t="str">
        <f t="shared" si="0"/>
        <v>0.112***
 (-0.0153)</v>
      </c>
      <c r="N5" t="str">
        <f t="shared" si="0"/>
        <v>0.135***
 (-0.0154)</v>
      </c>
      <c r="O5" t="str">
        <f t="shared" si="0"/>
        <v>0.116***
 (-0.0117)</v>
      </c>
    </row>
    <row r="6" spans="1:15" x14ac:dyDescent="0.2">
      <c r="B6">
        <v>-1.12E-2</v>
      </c>
      <c r="C6">
        <v>-2.8500000000000001E-2</v>
      </c>
      <c r="D6">
        <v>-1.9E-2</v>
      </c>
      <c r="E6">
        <v>-1.5299999999999999E-2</v>
      </c>
      <c r="F6">
        <v>-1.54E-2</v>
      </c>
      <c r="G6">
        <v>-1.17E-2</v>
      </c>
      <c r="I6" s="2" t="s">
        <v>59</v>
      </c>
      <c r="J6" t="str">
        <f>B7&amp;CHAR(10)&amp;" ("&amp;B8&amp;")"</f>
        <v>0.021***
 (-0.0003)</v>
      </c>
      <c r="K6" t="str">
        <f t="shared" ref="K6:O6" si="1">C7&amp;CHAR(10)&amp;" ("&amp;C8&amp;")"</f>
        <v>-0.003***
 (-0.0005)</v>
      </c>
      <c r="L6" t="str">
        <f t="shared" si="1"/>
        <v>0
 (-0.0004)</v>
      </c>
      <c r="M6" t="str">
        <f t="shared" si="1"/>
        <v>0.012***
 (-0.0003)</v>
      </c>
      <c r="N6" t="str">
        <f t="shared" si="1"/>
        <v>0.044***
 (-0.0004)</v>
      </c>
      <c r="O6" t="str">
        <f t="shared" si="1"/>
        <v>-0.003***
 (-0.0002)</v>
      </c>
    </row>
    <row r="7" spans="1:15" x14ac:dyDescent="0.2">
      <c r="A7" t="s">
        <v>32</v>
      </c>
      <c r="B7" t="s">
        <v>80</v>
      </c>
      <c r="C7" t="s">
        <v>81</v>
      </c>
      <c r="D7">
        <v>0</v>
      </c>
      <c r="E7" t="s">
        <v>82</v>
      </c>
      <c r="F7" t="s">
        <v>83</v>
      </c>
      <c r="G7" t="s">
        <v>81</v>
      </c>
      <c r="I7" s="2" t="s">
        <v>58</v>
      </c>
      <c r="J7" t="str">
        <f>B9&amp;CHAR(10)&amp;" ("&amp;B10&amp;")"</f>
        <v>0.025***
 (-0.0003)</v>
      </c>
      <c r="K7" t="str">
        <f t="shared" ref="K7:O7" si="2">C9&amp;CHAR(10)&amp;" ("&amp;C10&amp;")"</f>
        <v>-0.002***
 (-0.0005)</v>
      </c>
      <c r="L7" t="str">
        <f t="shared" si="2"/>
        <v>0.003***
 (-0.0004)</v>
      </c>
      <c r="M7" t="str">
        <f t="shared" si="2"/>
        <v>0.017***
 (-0.0003)</v>
      </c>
      <c r="N7" t="str">
        <f t="shared" si="2"/>
        <v>0.040***
 (-0.0003)</v>
      </c>
      <c r="O7" t="str">
        <f t="shared" si="2"/>
        <v>0
 (-0.0002)</v>
      </c>
    </row>
    <row r="8" spans="1:15" x14ac:dyDescent="0.2">
      <c r="B8">
        <v>-2.9999999999999997E-4</v>
      </c>
      <c r="C8">
        <v>-5.0000000000000001E-4</v>
      </c>
      <c r="D8">
        <v>-4.0000000000000002E-4</v>
      </c>
      <c r="E8">
        <v>-2.9999999999999997E-4</v>
      </c>
      <c r="F8">
        <v>-4.0000000000000002E-4</v>
      </c>
      <c r="G8">
        <v>-2.0000000000000001E-4</v>
      </c>
      <c r="I8" s="2" t="s">
        <v>60</v>
      </c>
      <c r="J8" t="str">
        <f>B11&amp;CHAR(10)&amp;" ("&amp;B12&amp;")"</f>
        <v>-0.083***
 (-0.0053)</v>
      </c>
      <c r="K8" t="str">
        <f t="shared" ref="K8:O8" si="3">C11&amp;CHAR(10)&amp;" ("&amp;C12&amp;")"</f>
        <v>-0.004
 (-0.0104)</v>
      </c>
      <c r="L8" t="str">
        <f t="shared" si="3"/>
        <v>0.204***
 (-0.0066)</v>
      </c>
      <c r="M8" t="str">
        <f t="shared" si="3"/>
        <v>0.215***
 (-0.0077)</v>
      </c>
      <c r="N8" t="str">
        <f t="shared" si="3"/>
        <v>-0.514***
 (-0.0084)</v>
      </c>
      <c r="O8" t="str">
        <f t="shared" si="3"/>
        <v>0.256***
 (-0.0042)</v>
      </c>
    </row>
    <row r="9" spans="1:15" x14ac:dyDescent="0.2">
      <c r="A9" t="s">
        <v>38</v>
      </c>
      <c r="B9" t="s">
        <v>39</v>
      </c>
      <c r="C9" t="s">
        <v>84</v>
      </c>
      <c r="D9" t="s">
        <v>85</v>
      </c>
      <c r="E9" t="s">
        <v>86</v>
      </c>
      <c r="F9" t="s">
        <v>87</v>
      </c>
      <c r="G9">
        <v>0</v>
      </c>
      <c r="I9" s="2" t="s">
        <v>45</v>
      </c>
      <c r="J9" s="4">
        <f t="shared" ref="J9:O11" si="4">B13</f>
        <v>0.51300000000000001</v>
      </c>
      <c r="K9" s="4">
        <f t="shared" si="4"/>
        <v>0.56399999999999995</v>
      </c>
      <c r="L9" s="4">
        <f t="shared" si="4"/>
        <v>0.51</v>
      </c>
      <c r="M9" s="4">
        <f t="shared" si="4"/>
        <v>0.47299999999999998</v>
      </c>
      <c r="N9" s="4">
        <f t="shared" si="4"/>
        <v>0.58099999999999996</v>
      </c>
      <c r="O9" s="4">
        <f t="shared" si="4"/>
        <v>0.51100000000000001</v>
      </c>
    </row>
    <row r="10" spans="1:15" x14ac:dyDescent="0.2">
      <c r="B10">
        <v>-2.9999999999999997E-4</v>
      </c>
      <c r="C10">
        <v>-5.0000000000000001E-4</v>
      </c>
      <c r="D10">
        <v>-4.0000000000000002E-4</v>
      </c>
      <c r="E10">
        <v>-2.9999999999999997E-4</v>
      </c>
      <c r="F10">
        <v>-2.9999999999999997E-4</v>
      </c>
      <c r="G10">
        <v>-2.0000000000000001E-4</v>
      </c>
      <c r="I10" s="2" t="s">
        <v>46</v>
      </c>
      <c r="J10" s="5">
        <f t="shared" si="4"/>
        <v>30080</v>
      </c>
      <c r="K10" s="5">
        <f t="shared" si="4"/>
        <v>10118</v>
      </c>
      <c r="L10" s="5">
        <f t="shared" si="4"/>
        <v>11288</v>
      </c>
      <c r="M10" s="5">
        <f t="shared" si="4"/>
        <v>8465</v>
      </c>
      <c r="N10" s="5">
        <f t="shared" si="4"/>
        <v>29082</v>
      </c>
      <c r="O10" s="5">
        <f t="shared" si="4"/>
        <v>30030</v>
      </c>
    </row>
    <row r="11" spans="1:15" x14ac:dyDescent="0.2">
      <c r="A11" t="s">
        <v>44</v>
      </c>
      <c r="B11" t="s">
        <v>225</v>
      </c>
      <c r="C11">
        <v>-4.0000000000000001E-3</v>
      </c>
      <c r="D11" t="s">
        <v>226</v>
      </c>
      <c r="E11" t="s">
        <v>227</v>
      </c>
      <c r="F11" t="s">
        <v>228</v>
      </c>
      <c r="G11" t="s">
        <v>229</v>
      </c>
      <c r="I11" s="2" t="s">
        <v>67</v>
      </c>
      <c r="J11" s="5">
        <f t="shared" si="4"/>
        <v>143558079</v>
      </c>
      <c r="K11" s="5">
        <f t="shared" si="4"/>
        <v>28636816</v>
      </c>
      <c r="L11" s="5">
        <f t="shared" si="4"/>
        <v>57521638</v>
      </c>
      <c r="M11" s="5">
        <f t="shared" si="4"/>
        <v>56464270</v>
      </c>
      <c r="N11" s="5">
        <f t="shared" si="4"/>
        <v>50893578</v>
      </c>
      <c r="O11" s="5">
        <f t="shared" si="4"/>
        <v>92664497</v>
      </c>
    </row>
    <row r="12" spans="1:15" x14ac:dyDescent="0.2">
      <c r="B12">
        <v>-5.3E-3</v>
      </c>
      <c r="C12">
        <v>-1.04E-2</v>
      </c>
      <c r="D12">
        <v>-6.6E-3</v>
      </c>
      <c r="E12">
        <v>-7.7000000000000002E-3</v>
      </c>
      <c r="F12">
        <v>-8.3999999999999995E-3</v>
      </c>
      <c r="G12">
        <v>-4.1999999999999997E-3</v>
      </c>
    </row>
    <row r="13" spans="1:15" x14ac:dyDescent="0.2">
      <c r="A13" t="s">
        <v>45</v>
      </c>
      <c r="B13">
        <v>0.51300000000000001</v>
      </c>
      <c r="C13">
        <v>0.56399999999999995</v>
      </c>
      <c r="D13">
        <v>0.51</v>
      </c>
      <c r="E13">
        <v>0.47299999999999998</v>
      </c>
      <c r="F13">
        <v>0.58099999999999996</v>
      </c>
      <c r="G13">
        <v>0.51100000000000001</v>
      </c>
    </row>
    <row r="14" spans="1:15" x14ac:dyDescent="0.2">
      <c r="A14" t="s">
        <v>46</v>
      </c>
      <c r="B14" s="1">
        <v>30080</v>
      </c>
      <c r="C14" s="1">
        <v>10118</v>
      </c>
      <c r="D14" s="1">
        <v>11288</v>
      </c>
      <c r="E14" s="1">
        <v>8465</v>
      </c>
      <c r="F14" s="1">
        <v>29082</v>
      </c>
      <c r="G14" s="1">
        <v>30030</v>
      </c>
    </row>
    <row r="15" spans="1:15" x14ac:dyDescent="0.2">
      <c r="A15" t="s">
        <v>47</v>
      </c>
      <c r="B15" s="1">
        <v>143558079</v>
      </c>
      <c r="C15" s="1">
        <v>28636816</v>
      </c>
      <c r="D15" s="1">
        <v>57521638</v>
      </c>
      <c r="E15" s="1">
        <v>56464270</v>
      </c>
      <c r="F15" s="1">
        <v>50893578</v>
      </c>
      <c r="G15" s="1">
        <v>92664497</v>
      </c>
    </row>
    <row r="26" spans="10:15" x14ac:dyDescent="0.2">
      <c r="J26" s="1"/>
      <c r="K26" s="1"/>
      <c r="L26" s="1"/>
      <c r="M26" s="1"/>
      <c r="N26" s="1"/>
      <c r="O26" s="1"/>
    </row>
    <row r="27" spans="10:15" x14ac:dyDescent="0.2">
      <c r="J27" s="1"/>
      <c r="K27" s="1"/>
      <c r="L27" s="1"/>
      <c r="M27" s="1"/>
      <c r="N27" s="1"/>
      <c r="O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D8D1-A184-AD43-92BB-10B3BA65AE45}">
  <dimension ref="A1:R52"/>
  <sheetViews>
    <sheetView topLeftCell="D1" workbookViewId="0">
      <selection activeCell="J4" sqref="J4:R18"/>
    </sheetView>
  </sheetViews>
  <sheetFormatPr baseColWidth="10" defaultRowHeight="16" x14ac:dyDescent="0.2"/>
  <cols>
    <col min="11" max="11" width="17.6640625" customWidth="1"/>
    <col min="12" max="12" width="15" bestFit="1" customWidth="1"/>
    <col min="13" max="13" width="14" bestFit="1" customWidth="1"/>
    <col min="14" max="15" width="15" bestFit="1" customWidth="1"/>
    <col min="16" max="16" width="18.33203125" customWidth="1"/>
    <col min="17" max="17" width="17.83203125" customWidth="1"/>
    <col min="18" max="18" width="14" bestFit="1" customWidth="1"/>
  </cols>
  <sheetData>
    <row r="1" spans="1:18" x14ac:dyDescent="0.2">
      <c r="A1" t="s">
        <v>230</v>
      </c>
    </row>
    <row r="2" spans="1:18" x14ac:dyDescent="0.2">
      <c r="A2" t="s">
        <v>115</v>
      </c>
    </row>
    <row r="3" spans="1:18" x14ac:dyDescent="0.2">
      <c r="B3" t="s">
        <v>237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96</v>
      </c>
      <c r="I3" t="s">
        <v>97</v>
      </c>
    </row>
    <row r="4" spans="1:18" x14ac:dyDescent="0.2"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7</v>
      </c>
      <c r="K4" t="s">
        <v>61</v>
      </c>
      <c r="L4" t="s">
        <v>116</v>
      </c>
      <c r="M4" t="s">
        <v>117</v>
      </c>
      <c r="N4" t="s">
        <v>118</v>
      </c>
      <c r="O4" t="s">
        <v>119</v>
      </c>
      <c r="P4" t="s">
        <v>121</v>
      </c>
      <c r="Q4" t="s">
        <v>120</v>
      </c>
      <c r="R4" t="s">
        <v>122</v>
      </c>
    </row>
    <row r="5" spans="1:18" x14ac:dyDescent="0.2">
      <c r="A5" t="s">
        <v>8</v>
      </c>
      <c r="B5" t="s">
        <v>9</v>
      </c>
      <c r="C5" t="s">
        <v>9</v>
      </c>
      <c r="D5" t="s">
        <v>98</v>
      </c>
      <c r="E5" t="s">
        <v>79</v>
      </c>
      <c r="F5" t="s">
        <v>99</v>
      </c>
      <c r="G5" t="s">
        <v>100</v>
      </c>
      <c r="H5" t="s">
        <v>101</v>
      </c>
      <c r="I5" t="s">
        <v>12</v>
      </c>
      <c r="J5" t="s">
        <v>50</v>
      </c>
      <c r="K5" t="str">
        <f t="shared" ref="K5:R5" si="0">B5&amp;CHAR(10)&amp;" ("&amp;B6&amp;")"</f>
        <v>0.110***
 (-0.0115)</v>
      </c>
      <c r="L5" t="str">
        <f t="shared" si="0"/>
        <v>0.110***
 (-0.0116)</v>
      </c>
      <c r="M5" t="str">
        <f t="shared" si="0"/>
        <v>0.111***
 (-0.0116)</v>
      </c>
      <c r="N5" t="str">
        <f t="shared" si="0"/>
        <v>0.116***
 (-0.0131)</v>
      </c>
      <c r="O5" t="str">
        <f t="shared" si="0"/>
        <v>0.105***
 (-0.0118)</v>
      </c>
      <c r="P5" t="str">
        <f t="shared" si="0"/>
        <v>0.096***
 (-0.0157)</v>
      </c>
      <c r="Q5" t="str">
        <f t="shared" si="0"/>
        <v>0.122***
 (-0.0169)</v>
      </c>
      <c r="R5" t="str">
        <f t="shared" si="0"/>
        <v>0.108***
 (-0.012)</v>
      </c>
    </row>
    <row r="6" spans="1:18" x14ac:dyDescent="0.2">
      <c r="B6">
        <v>-1.15E-2</v>
      </c>
      <c r="C6">
        <v>-1.1599999999999999E-2</v>
      </c>
      <c r="D6">
        <v>-1.1599999999999999E-2</v>
      </c>
      <c r="E6">
        <v>-1.3100000000000001E-2</v>
      </c>
      <c r="F6">
        <v>-1.18E-2</v>
      </c>
      <c r="G6">
        <v>-1.5699999999999999E-2</v>
      </c>
      <c r="H6">
        <v>-1.6899999999999998E-2</v>
      </c>
      <c r="I6">
        <v>-1.2E-2</v>
      </c>
      <c r="J6" t="s">
        <v>51</v>
      </c>
      <c r="K6" t="str">
        <f t="shared" ref="K6:R6" si="1">B7&amp;CHAR(10)&amp;" ("&amp;B8&amp;")"</f>
        <v>-0.005
 (-0.0036)</v>
      </c>
      <c r="L6" t="str">
        <f t="shared" si="1"/>
        <v>-0.004
 (-0.0039)</v>
      </c>
      <c r="M6" t="str">
        <f t="shared" si="1"/>
        <v>-0.008*
 (-0.0036)</v>
      </c>
      <c r="N6" t="str">
        <f t="shared" si="1"/>
        <v>-0.008
 (-0.0042)</v>
      </c>
      <c r="O6" t="str">
        <f t="shared" si="1"/>
        <v>-0.005
 (-0.0037)</v>
      </c>
      <c r="P6" t="str">
        <f t="shared" si="1"/>
        <v>-0.001
 (-0.0051)</v>
      </c>
      <c r="Q6" t="str">
        <f t="shared" si="1"/>
        <v>-0.011*
 (-0.0049)</v>
      </c>
      <c r="R6" t="str">
        <f t="shared" si="1"/>
        <v>-0.011
 (-0.006)</v>
      </c>
    </row>
    <row r="7" spans="1:18" x14ac:dyDescent="0.2">
      <c r="A7" t="s">
        <v>15</v>
      </c>
      <c r="B7">
        <v>-5.0000000000000001E-3</v>
      </c>
      <c r="C7">
        <v>-4.0000000000000001E-3</v>
      </c>
      <c r="D7" t="s">
        <v>102</v>
      </c>
      <c r="E7">
        <v>-8.0000000000000002E-3</v>
      </c>
      <c r="F7">
        <v>-5.0000000000000001E-3</v>
      </c>
      <c r="G7">
        <v>-1E-3</v>
      </c>
      <c r="H7" t="s">
        <v>103</v>
      </c>
      <c r="I7">
        <v>-1.0999999999999999E-2</v>
      </c>
      <c r="J7" s="2" t="s">
        <v>52</v>
      </c>
      <c r="K7" t="str">
        <f t="shared" ref="K7:R7" si="2">B9&amp;CHAR(10)&amp;" ("&amp;B10&amp;")"</f>
        <v>0.003
 (-0.0055)</v>
      </c>
      <c r="L7" t="str">
        <f t="shared" si="2"/>
        <v>0.005
 (-0.0059)</v>
      </c>
      <c r="M7" t="str">
        <f t="shared" si="2"/>
        <v>0
 (-0.0056)</v>
      </c>
      <c r="N7" t="str">
        <f t="shared" si="2"/>
        <v>0.003
 (-0.0063)</v>
      </c>
      <c r="O7" t="str">
        <f t="shared" si="2"/>
        <v>0.006
 (-0.0058)</v>
      </c>
      <c r="P7" t="str">
        <f t="shared" si="2"/>
        <v>0.003
 (-0.0075)</v>
      </c>
      <c r="Q7" t="str">
        <f t="shared" si="2"/>
        <v>0.005
 (-0.0082)</v>
      </c>
      <c r="R7" t="str">
        <f t="shared" si="2"/>
        <v>0.005
 (-0.0076)</v>
      </c>
    </row>
    <row r="8" spans="1:18" x14ac:dyDescent="0.2">
      <c r="B8">
        <v>-3.5999999999999999E-3</v>
      </c>
      <c r="C8">
        <v>-3.8999999999999998E-3</v>
      </c>
      <c r="D8">
        <v>-3.5999999999999999E-3</v>
      </c>
      <c r="E8">
        <v>-4.1999999999999997E-3</v>
      </c>
      <c r="F8">
        <v>-3.7000000000000002E-3</v>
      </c>
      <c r="G8">
        <v>-5.1000000000000004E-3</v>
      </c>
      <c r="H8">
        <v>-4.8999999999999998E-3</v>
      </c>
      <c r="I8">
        <v>-6.0000000000000001E-3</v>
      </c>
      <c r="J8" s="2" t="s">
        <v>53</v>
      </c>
      <c r="K8" t="str">
        <f t="shared" ref="K8:R8" si="3">B11&amp;CHAR(10)&amp;" ("&amp;B12&amp;")"</f>
        <v>0.005
 (-0.0075)</v>
      </c>
      <c r="L8" t="str">
        <f t="shared" si="3"/>
        <v>0.003
 (-0.008)</v>
      </c>
      <c r="M8" t="str">
        <f t="shared" si="3"/>
        <v>0.01
 (-0.0076)</v>
      </c>
      <c r="N8" t="str">
        <f t="shared" si="3"/>
        <v>0.004
 (-0.0085)</v>
      </c>
      <c r="O8" t="str">
        <f t="shared" si="3"/>
        <v>0.007
 (-0.0078)</v>
      </c>
      <c r="P8" t="str">
        <f t="shared" si="3"/>
        <v>0.009
 (-0.0104)</v>
      </c>
      <c r="Q8" t="str">
        <f t="shared" si="3"/>
        <v>0
 (-0.0108)</v>
      </c>
      <c r="R8" t="str">
        <f t="shared" si="3"/>
        <v>0.01
 (-0.0092)</v>
      </c>
    </row>
    <row r="9" spans="1:18" x14ac:dyDescent="0.2">
      <c r="A9" t="s">
        <v>15</v>
      </c>
      <c r="B9">
        <v>3.0000000000000001E-3</v>
      </c>
      <c r="C9">
        <v>5.0000000000000001E-3</v>
      </c>
      <c r="D9">
        <v>0</v>
      </c>
      <c r="E9">
        <v>3.0000000000000001E-3</v>
      </c>
      <c r="F9">
        <v>6.0000000000000001E-3</v>
      </c>
      <c r="G9">
        <v>3.0000000000000001E-3</v>
      </c>
      <c r="H9">
        <v>5.0000000000000001E-3</v>
      </c>
      <c r="I9">
        <v>5.0000000000000001E-3</v>
      </c>
      <c r="J9" s="2" t="s">
        <v>54</v>
      </c>
      <c r="K9" t="str">
        <f t="shared" ref="K9:R9" si="4">B13&amp;CHAR(10)&amp;" ("&amp;B14&amp;")"</f>
        <v>0.006
 (-0.0077)</v>
      </c>
      <c r="L9" t="str">
        <f t="shared" si="4"/>
        <v>0.005
 (-0.0082)</v>
      </c>
      <c r="M9" t="str">
        <f t="shared" si="4"/>
        <v>0.007
 (-0.0076)</v>
      </c>
      <c r="N9" t="str">
        <f t="shared" si="4"/>
        <v>0
 (-0.0086)</v>
      </c>
      <c r="O9" t="str">
        <f t="shared" si="4"/>
        <v>0.007
 (-0.008)</v>
      </c>
      <c r="P9" t="str">
        <f t="shared" si="4"/>
        <v>0.012
 (-0.0108)</v>
      </c>
      <c r="Q9" t="str">
        <f t="shared" si="4"/>
        <v>-0.003
 (-0.0108)</v>
      </c>
      <c r="R9" t="str">
        <f t="shared" si="4"/>
        <v>0.004
 (-0.0097)</v>
      </c>
    </row>
    <row r="10" spans="1:18" x14ac:dyDescent="0.2">
      <c r="B10">
        <v>-5.4999999999999997E-3</v>
      </c>
      <c r="C10">
        <v>-5.8999999999999999E-3</v>
      </c>
      <c r="D10">
        <v>-5.5999999999999999E-3</v>
      </c>
      <c r="E10">
        <v>-6.3E-3</v>
      </c>
      <c r="F10">
        <v>-5.7999999999999996E-3</v>
      </c>
      <c r="G10">
        <v>-7.4999999999999997E-3</v>
      </c>
      <c r="H10">
        <v>-8.2000000000000007E-3</v>
      </c>
      <c r="I10">
        <v>-7.6E-3</v>
      </c>
      <c r="J10" s="2" t="s">
        <v>55</v>
      </c>
      <c r="K10" t="str">
        <f t="shared" ref="K10:R10" si="5">B15&amp;CHAR(10)&amp;" ("&amp;B16&amp;")"</f>
        <v>0.014
 (-0.0078)</v>
      </c>
      <c r="L10" t="str">
        <f t="shared" si="5"/>
        <v>0.016
 (-0.0083)</v>
      </c>
      <c r="M10" t="str">
        <f t="shared" si="5"/>
        <v>0.009
 (-0.0076)</v>
      </c>
      <c r="N10" t="str">
        <f t="shared" si="5"/>
        <v>0.012
 (-0.0087)</v>
      </c>
      <c r="O10" t="str">
        <f t="shared" si="5"/>
        <v>0.016
 (-0.0082)</v>
      </c>
      <c r="P10" t="str">
        <f t="shared" si="5"/>
        <v>0.019
 (-0.011)</v>
      </c>
      <c r="Q10" t="str">
        <f t="shared" si="5"/>
        <v>0.007
 (-0.0108)</v>
      </c>
      <c r="R10" t="str">
        <f t="shared" si="5"/>
        <v>0.020*  
 (-0.0097)</v>
      </c>
    </row>
    <row r="11" spans="1:18" x14ac:dyDescent="0.2">
      <c r="A11" t="s">
        <v>15</v>
      </c>
      <c r="B11">
        <v>5.0000000000000001E-3</v>
      </c>
      <c r="C11">
        <v>3.0000000000000001E-3</v>
      </c>
      <c r="D11">
        <v>0.01</v>
      </c>
      <c r="E11">
        <v>4.0000000000000001E-3</v>
      </c>
      <c r="F11">
        <v>7.0000000000000001E-3</v>
      </c>
      <c r="G11">
        <v>8.9999999999999993E-3</v>
      </c>
      <c r="H11">
        <v>0</v>
      </c>
      <c r="I11">
        <v>0.01</v>
      </c>
      <c r="J11" s="2" t="s">
        <v>56</v>
      </c>
      <c r="K11" t="str">
        <f t="shared" ref="K11:R11" si="6">B17&amp;CHAR(10)&amp;" ("&amp;B18&amp;")"</f>
        <v>0.024***
 (-0.0072)</v>
      </c>
      <c r="L11" t="str">
        <f t="shared" si="6"/>
        <v>0.026***
 (-0.0076)</v>
      </c>
      <c r="M11" t="str">
        <f t="shared" si="6"/>
        <v>0.019**
 (-0.007)</v>
      </c>
      <c r="N11" t="str">
        <f t="shared" si="6"/>
        <v>0.030***
 (-0.0082)</v>
      </c>
      <c r="O11" t="str">
        <f t="shared" si="6"/>
        <v>0.026***
 (-0.0076)</v>
      </c>
      <c r="P11" t="str">
        <f t="shared" si="6"/>
        <v>0.027**
 (-0.0099)</v>
      </c>
      <c r="Q11" t="str">
        <f t="shared" si="6"/>
        <v>0.02
 (-0.0104)</v>
      </c>
      <c r="R11" t="str">
        <f t="shared" si="6"/>
        <v>0.026** 
 (-0.0092)</v>
      </c>
    </row>
    <row r="12" spans="1:18" x14ac:dyDescent="0.2">
      <c r="B12">
        <v>-7.4999999999999997E-3</v>
      </c>
      <c r="C12">
        <v>-8.0000000000000002E-3</v>
      </c>
      <c r="D12">
        <v>-7.6E-3</v>
      </c>
      <c r="E12">
        <v>-8.5000000000000006E-3</v>
      </c>
      <c r="F12">
        <v>-7.7999999999999996E-3</v>
      </c>
      <c r="G12">
        <v>-1.04E-2</v>
      </c>
      <c r="H12">
        <v>-1.0800000000000001E-2</v>
      </c>
      <c r="I12">
        <v>-9.1999999999999998E-3</v>
      </c>
      <c r="J12" s="2" t="s">
        <v>57</v>
      </c>
      <c r="K12" t="str">
        <f t="shared" ref="K12:R12" si="7">B19&amp;CHAR(10)&amp;" ("&amp;B20&amp;")"</f>
        <v>0.023***
 (-0.0049)</v>
      </c>
      <c r="L12" t="str">
        <f t="shared" si="7"/>
        <v>0.024***
 (-0.0052)</v>
      </c>
      <c r="M12" t="str">
        <f t="shared" si="7"/>
        <v>0.020***
 (-0.0048)</v>
      </c>
      <c r="N12" t="str">
        <f t="shared" si="7"/>
        <v>0.028***
 (-0.0056)</v>
      </c>
      <c r="O12" t="str">
        <f t="shared" si="7"/>
        <v>0.024***
 (-0.0051)</v>
      </c>
      <c r="P12" t="str">
        <f t="shared" si="7"/>
        <v>0.023***
 (-0.0065)</v>
      </c>
      <c r="Q12" t="str">
        <f t="shared" si="7"/>
        <v>0.023**
 (-0.0074)</v>
      </c>
      <c r="R12" t="str">
        <f t="shared" si="7"/>
        <v>0.027***
 (-0.0073)</v>
      </c>
    </row>
    <row r="13" spans="1:18" x14ac:dyDescent="0.2">
      <c r="A13" t="s">
        <v>15</v>
      </c>
      <c r="B13">
        <v>6.0000000000000001E-3</v>
      </c>
      <c r="C13">
        <v>5.0000000000000001E-3</v>
      </c>
      <c r="D13">
        <v>7.0000000000000001E-3</v>
      </c>
      <c r="E13">
        <v>0</v>
      </c>
      <c r="F13">
        <v>7.0000000000000001E-3</v>
      </c>
      <c r="G13">
        <v>1.2E-2</v>
      </c>
      <c r="H13">
        <v>-3.0000000000000001E-3</v>
      </c>
      <c r="I13">
        <v>4.0000000000000001E-3</v>
      </c>
      <c r="J13" s="2" t="s">
        <v>59</v>
      </c>
      <c r="K13" t="str">
        <f t="shared" ref="K13:R13" si="8">B21&amp;CHAR(10)&amp;" ("&amp;B22&amp;")"</f>
        <v>0.020***
 (-0.0003)</v>
      </c>
      <c r="L13" t="str">
        <f t="shared" si="8"/>
        <v>0.019***
 (-0.0003)</v>
      </c>
      <c r="M13" t="str">
        <f t="shared" si="8"/>
        <v>0.026***
 (-0.0003)</v>
      </c>
      <c r="N13" t="str">
        <f t="shared" si="8"/>
        <v>0.019***
 (-0.0003)</v>
      </c>
      <c r="O13" t="str">
        <f t="shared" si="8"/>
        <v>0.021***
 (-0.0003)</v>
      </c>
      <c r="P13" t="str">
        <f t="shared" si="8"/>
        <v>0.021***
 (-0.0004)</v>
      </c>
      <c r="Q13" t="str">
        <f t="shared" si="8"/>
        <v>0.018***
 (-0.0004)</v>
      </c>
      <c r="R13" t="str">
        <f t="shared" si="8"/>
        <v>0.020***
 (-0.0003)</v>
      </c>
    </row>
    <row r="14" spans="1:18" x14ac:dyDescent="0.2">
      <c r="B14">
        <v>-7.7000000000000002E-3</v>
      </c>
      <c r="C14">
        <v>-8.2000000000000007E-3</v>
      </c>
      <c r="D14">
        <v>-7.6E-3</v>
      </c>
      <c r="E14">
        <v>-8.6E-3</v>
      </c>
      <c r="F14">
        <v>-8.0000000000000002E-3</v>
      </c>
      <c r="G14">
        <v>-1.0800000000000001E-2</v>
      </c>
      <c r="H14">
        <v>-1.0800000000000001E-2</v>
      </c>
      <c r="I14">
        <v>-9.7000000000000003E-3</v>
      </c>
      <c r="J14" s="2" t="s">
        <v>58</v>
      </c>
      <c r="K14" t="str">
        <f t="shared" ref="K14:R14" si="9">B23&amp;CHAR(10)&amp;" ("&amp;B24&amp;")"</f>
        <v>0.025***
 (-0.0003)</v>
      </c>
      <c r="L14" t="str">
        <f t="shared" si="9"/>
        <v>0.023***
 (-0.0003)</v>
      </c>
      <c r="M14" t="str">
        <f t="shared" si="9"/>
        <v>0.030***
 (-0.0003)</v>
      </c>
      <c r="N14" t="str">
        <f t="shared" si="9"/>
        <v>0.024***
 (-0.0003)</v>
      </c>
      <c r="O14" t="str">
        <f t="shared" si="9"/>
        <v>0.025***
 (-0.0003)</v>
      </c>
      <c r="P14" t="str">
        <f t="shared" si="9"/>
        <v>0.026***
 (-0.0004)</v>
      </c>
      <c r="Q14" t="str">
        <f t="shared" si="9"/>
        <v>0.022***
 (-0.0004)</v>
      </c>
      <c r="R14" t="str">
        <f t="shared" si="9"/>
        <v>0.025***
 (-0.0003)</v>
      </c>
    </row>
    <row r="15" spans="1:18" x14ac:dyDescent="0.2">
      <c r="A15" t="s">
        <v>15</v>
      </c>
      <c r="B15">
        <v>1.4E-2</v>
      </c>
      <c r="C15">
        <v>1.6E-2</v>
      </c>
      <c r="D15">
        <v>8.9999999999999993E-3</v>
      </c>
      <c r="E15">
        <v>1.2E-2</v>
      </c>
      <c r="F15">
        <v>1.6E-2</v>
      </c>
      <c r="G15">
        <v>1.9E-2</v>
      </c>
      <c r="H15">
        <v>7.0000000000000001E-3</v>
      </c>
      <c r="I15" t="s">
        <v>104</v>
      </c>
      <c r="J15" s="2" t="s">
        <v>60</v>
      </c>
      <c r="K15" t="str">
        <f t="shared" ref="K15:R15" si="10">B25&amp;CHAR(10)&amp;" ("&amp;B26&amp;")"</f>
        <v>-0.075***
 (-0.0052)</v>
      </c>
      <c r="L15" t="str">
        <f t="shared" si="10"/>
        <v>-0.060***
 (-0.005)</v>
      </c>
      <c r="M15" t="str">
        <f t="shared" si="10"/>
        <v>-0.136***
 (-0.0061)</v>
      </c>
      <c r="N15" t="str">
        <f t="shared" si="10"/>
        <v>-0.079***
 (-0.0056)</v>
      </c>
      <c r="O15" t="str">
        <f t="shared" si="10"/>
        <v>-0.079***
 (-0.0055)</v>
      </c>
      <c r="P15" t="str">
        <f t="shared" si="10"/>
        <v>-0.214***
 (-0.0089)</v>
      </c>
      <c r="Q15" t="str">
        <f t="shared" si="10"/>
        <v>0.049***
 (-0.0063)</v>
      </c>
      <c r="R15" t="str">
        <f t="shared" si="10"/>
        <v>-0.074***
 (-0.0054)</v>
      </c>
    </row>
    <row r="16" spans="1:18" x14ac:dyDescent="0.2">
      <c r="B16">
        <v>-7.7999999999999996E-3</v>
      </c>
      <c r="C16">
        <v>-8.3000000000000001E-3</v>
      </c>
      <c r="D16">
        <v>-7.6E-3</v>
      </c>
      <c r="E16">
        <v>-8.6999999999999994E-3</v>
      </c>
      <c r="F16">
        <v>-8.2000000000000007E-3</v>
      </c>
      <c r="G16">
        <v>-1.0999999999999999E-2</v>
      </c>
      <c r="H16">
        <v>-1.0800000000000001E-2</v>
      </c>
      <c r="I16">
        <v>-9.7000000000000003E-3</v>
      </c>
      <c r="J16" s="2" t="s">
        <v>45</v>
      </c>
      <c r="K16" s="3">
        <f t="shared" ref="K16:R16" si="11">B27</f>
        <v>0.55800000000000005</v>
      </c>
      <c r="L16" s="3">
        <f t="shared" si="11"/>
        <v>0.56899999999999995</v>
      </c>
      <c r="M16" s="3">
        <f t="shared" si="11"/>
        <v>0.55300000000000005</v>
      </c>
      <c r="N16" s="3">
        <f t="shared" si="11"/>
        <v>0.57299999999999995</v>
      </c>
      <c r="O16" s="3">
        <f t="shared" si="11"/>
        <v>0.46500000000000002</v>
      </c>
      <c r="P16" s="3">
        <f t="shared" si="11"/>
        <v>0.53400000000000003</v>
      </c>
      <c r="Q16" s="3">
        <f t="shared" si="11"/>
        <v>0.57299999999999995</v>
      </c>
      <c r="R16" s="3">
        <f t="shared" si="11"/>
        <v>0.56499999999999995</v>
      </c>
    </row>
    <row r="17" spans="1:18" x14ac:dyDescent="0.2">
      <c r="A17" t="s">
        <v>15</v>
      </c>
      <c r="B17" t="s">
        <v>21</v>
      </c>
      <c r="C17" t="s">
        <v>105</v>
      </c>
      <c r="D17" t="s">
        <v>106</v>
      </c>
      <c r="E17" t="s">
        <v>107</v>
      </c>
      <c r="F17" t="s">
        <v>105</v>
      </c>
      <c r="G17" t="s">
        <v>108</v>
      </c>
      <c r="H17">
        <v>0.02</v>
      </c>
      <c r="I17" t="s">
        <v>109</v>
      </c>
      <c r="J17" s="2" t="s">
        <v>46</v>
      </c>
      <c r="K17" s="5">
        <f t="shared" ref="K17:Q18" si="12">B28</f>
        <v>30072</v>
      </c>
      <c r="L17" s="5">
        <f t="shared" si="12"/>
        <v>30068</v>
      </c>
      <c r="M17" s="5">
        <f t="shared" si="12"/>
        <v>30023</v>
      </c>
      <c r="N17" s="5">
        <f t="shared" si="12"/>
        <v>30059</v>
      </c>
      <c r="O17" s="5">
        <f t="shared" si="12"/>
        <v>26667</v>
      </c>
      <c r="P17" s="5">
        <f t="shared" si="12"/>
        <v>12021</v>
      </c>
      <c r="Q17" s="5">
        <f t="shared" si="12"/>
        <v>18051</v>
      </c>
      <c r="R17" s="5">
        <f t="shared" ref="R17" si="13">I28</f>
        <v>30023</v>
      </c>
    </row>
    <row r="18" spans="1:18" x14ac:dyDescent="0.2">
      <c r="B18">
        <v>-7.1999999999999998E-3</v>
      </c>
      <c r="C18">
        <v>-7.6E-3</v>
      </c>
      <c r="D18">
        <v>-7.0000000000000001E-3</v>
      </c>
      <c r="E18">
        <v>-8.2000000000000007E-3</v>
      </c>
      <c r="F18">
        <v>-7.6E-3</v>
      </c>
      <c r="G18">
        <v>-9.9000000000000008E-3</v>
      </c>
      <c r="H18">
        <v>-1.04E-2</v>
      </c>
      <c r="I18">
        <v>-9.1999999999999998E-3</v>
      </c>
      <c r="J18" s="2" t="s">
        <v>67</v>
      </c>
      <c r="K18" s="5">
        <f t="shared" si="12"/>
        <v>143557960</v>
      </c>
      <c r="L18" s="5">
        <f t="shared" si="12"/>
        <v>102690602</v>
      </c>
      <c r="M18" s="5">
        <f t="shared" si="12"/>
        <v>40867134</v>
      </c>
      <c r="N18" s="5">
        <f t="shared" si="12"/>
        <v>124571172</v>
      </c>
      <c r="O18" s="5">
        <f t="shared" si="12"/>
        <v>130214929</v>
      </c>
      <c r="P18" s="5">
        <f t="shared" si="12"/>
        <v>57097674</v>
      </c>
      <c r="Q18" s="5">
        <f t="shared" si="12"/>
        <v>86460276</v>
      </c>
      <c r="R18" s="5">
        <f t="shared" ref="R18" si="14">I29</f>
        <v>14354313</v>
      </c>
    </row>
    <row r="19" spans="1:18" x14ac:dyDescent="0.2">
      <c r="A19" t="s">
        <v>15</v>
      </c>
      <c r="B19" t="s">
        <v>26</v>
      </c>
      <c r="C19" t="s">
        <v>21</v>
      </c>
      <c r="D19" t="s">
        <v>33</v>
      </c>
      <c r="E19" t="s">
        <v>110</v>
      </c>
      <c r="F19" t="s">
        <v>21</v>
      </c>
      <c r="G19" t="s">
        <v>26</v>
      </c>
      <c r="H19" t="s">
        <v>111</v>
      </c>
      <c r="I19" t="s">
        <v>112</v>
      </c>
    </row>
    <row r="20" spans="1:18" x14ac:dyDescent="0.2">
      <c r="B20">
        <v>-4.8999999999999998E-3</v>
      </c>
      <c r="C20">
        <v>-5.1999999999999998E-3</v>
      </c>
      <c r="D20">
        <v>-4.7999999999999996E-3</v>
      </c>
      <c r="E20">
        <v>-5.5999999999999999E-3</v>
      </c>
      <c r="F20">
        <v>-5.1000000000000004E-3</v>
      </c>
      <c r="G20">
        <v>-6.4999999999999997E-3</v>
      </c>
      <c r="H20">
        <v>-7.4000000000000003E-3</v>
      </c>
      <c r="I20">
        <v>-7.3000000000000001E-3</v>
      </c>
    </row>
    <row r="21" spans="1:18" x14ac:dyDescent="0.2">
      <c r="A21" t="s">
        <v>32</v>
      </c>
      <c r="B21" t="s">
        <v>33</v>
      </c>
      <c r="C21" t="s">
        <v>113</v>
      </c>
      <c r="D21" t="s">
        <v>105</v>
      </c>
      <c r="E21" t="s">
        <v>113</v>
      </c>
      <c r="F21" t="s">
        <v>80</v>
      </c>
      <c r="G21" t="s">
        <v>80</v>
      </c>
      <c r="H21" t="s">
        <v>41</v>
      </c>
      <c r="I21" t="s">
        <v>33</v>
      </c>
    </row>
    <row r="22" spans="1:18" x14ac:dyDescent="0.2">
      <c r="B22">
        <v>-2.9999999999999997E-4</v>
      </c>
      <c r="C22">
        <v>-2.9999999999999997E-4</v>
      </c>
      <c r="D22">
        <v>-2.9999999999999997E-4</v>
      </c>
      <c r="E22">
        <v>-2.9999999999999997E-4</v>
      </c>
      <c r="F22">
        <v>-2.9999999999999997E-4</v>
      </c>
      <c r="G22">
        <v>-4.0000000000000002E-4</v>
      </c>
      <c r="H22">
        <v>-4.0000000000000002E-4</v>
      </c>
      <c r="I22">
        <v>-2.9999999999999997E-4</v>
      </c>
    </row>
    <row r="23" spans="1:18" x14ac:dyDescent="0.2">
      <c r="A23" t="s">
        <v>38</v>
      </c>
      <c r="B23" t="s">
        <v>39</v>
      </c>
      <c r="C23" t="s">
        <v>26</v>
      </c>
      <c r="D23" t="s">
        <v>107</v>
      </c>
      <c r="E23" t="s">
        <v>21</v>
      </c>
      <c r="F23" t="s">
        <v>39</v>
      </c>
      <c r="G23" t="s">
        <v>105</v>
      </c>
      <c r="H23" t="s">
        <v>114</v>
      </c>
      <c r="I23" t="s">
        <v>39</v>
      </c>
    </row>
    <row r="24" spans="1:18" x14ac:dyDescent="0.2">
      <c r="B24">
        <v>-2.9999999999999997E-4</v>
      </c>
      <c r="C24">
        <v>-2.9999999999999997E-4</v>
      </c>
      <c r="D24">
        <v>-2.9999999999999997E-4</v>
      </c>
      <c r="E24">
        <v>-2.9999999999999997E-4</v>
      </c>
      <c r="F24">
        <v>-2.9999999999999997E-4</v>
      </c>
      <c r="G24">
        <v>-4.0000000000000002E-4</v>
      </c>
      <c r="H24">
        <v>-4.0000000000000002E-4</v>
      </c>
      <c r="I24">
        <v>-2.9999999999999997E-4</v>
      </c>
    </row>
    <row r="25" spans="1:18" x14ac:dyDescent="0.2">
      <c r="A25" t="s">
        <v>44</v>
      </c>
      <c r="B25" t="s">
        <v>220</v>
      </c>
      <c r="C25" t="s">
        <v>231</v>
      </c>
      <c r="D25" t="s">
        <v>232</v>
      </c>
      <c r="E25" t="s">
        <v>233</v>
      </c>
      <c r="F25" t="s">
        <v>233</v>
      </c>
      <c r="G25" t="s">
        <v>234</v>
      </c>
      <c r="H25" t="s">
        <v>235</v>
      </c>
      <c r="I25" t="s">
        <v>236</v>
      </c>
    </row>
    <row r="26" spans="1:18" x14ac:dyDescent="0.2">
      <c r="B26">
        <v>-5.1999999999999998E-3</v>
      </c>
      <c r="C26">
        <v>-5.0000000000000001E-3</v>
      </c>
      <c r="D26">
        <v>-6.1000000000000004E-3</v>
      </c>
      <c r="E26">
        <v>-5.5999999999999999E-3</v>
      </c>
      <c r="F26">
        <v>-5.4999999999999997E-3</v>
      </c>
      <c r="G26">
        <v>-8.8999999999999999E-3</v>
      </c>
      <c r="H26">
        <v>-6.3E-3</v>
      </c>
      <c r="I26">
        <v>-5.4000000000000003E-3</v>
      </c>
    </row>
    <row r="27" spans="1:18" x14ac:dyDescent="0.2">
      <c r="A27" t="s">
        <v>45</v>
      </c>
      <c r="B27">
        <v>0.55800000000000005</v>
      </c>
      <c r="C27">
        <v>0.56899999999999995</v>
      </c>
      <c r="D27">
        <v>0.55300000000000005</v>
      </c>
      <c r="E27">
        <v>0.57299999999999995</v>
      </c>
      <c r="F27">
        <v>0.46500000000000002</v>
      </c>
      <c r="G27">
        <v>0.53400000000000003</v>
      </c>
      <c r="H27">
        <v>0.57299999999999995</v>
      </c>
      <c r="I27">
        <v>0.56499999999999995</v>
      </c>
    </row>
    <row r="28" spans="1:18" x14ac:dyDescent="0.2">
      <c r="A28" t="s">
        <v>46</v>
      </c>
      <c r="B28" s="1">
        <v>30072</v>
      </c>
      <c r="C28" s="1">
        <v>30068</v>
      </c>
      <c r="D28" s="1">
        <v>30023</v>
      </c>
      <c r="E28" s="1">
        <v>30059</v>
      </c>
      <c r="F28" s="1">
        <v>26667</v>
      </c>
      <c r="G28" s="1">
        <v>12021</v>
      </c>
      <c r="H28" s="1">
        <v>18051</v>
      </c>
      <c r="I28" s="1">
        <v>30023</v>
      </c>
    </row>
    <row r="29" spans="1:18" x14ac:dyDescent="0.2">
      <c r="A29" t="s">
        <v>47</v>
      </c>
      <c r="B29" s="1">
        <v>143557960</v>
      </c>
      <c r="C29" s="1">
        <v>102690602</v>
      </c>
      <c r="D29" s="1">
        <v>40867134</v>
      </c>
      <c r="E29" s="1">
        <v>124571172</v>
      </c>
      <c r="F29" s="1">
        <v>130214929</v>
      </c>
      <c r="G29" s="1">
        <v>57097674</v>
      </c>
      <c r="H29" s="1">
        <v>86460276</v>
      </c>
      <c r="I29" s="1">
        <v>14354313</v>
      </c>
    </row>
    <row r="51" spans="13:18" x14ac:dyDescent="0.2">
      <c r="M51" s="1"/>
      <c r="N51" s="1"/>
      <c r="O51" s="1"/>
      <c r="P51" s="1"/>
      <c r="Q51" s="1"/>
      <c r="R51" s="1"/>
    </row>
    <row r="52" spans="13:18" x14ac:dyDescent="0.2">
      <c r="M52" s="1"/>
      <c r="N52" s="1"/>
      <c r="O52" s="1"/>
      <c r="P52" s="1"/>
      <c r="Q52" s="1"/>
      <c r="R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E7A8-B1C9-914F-9D85-8C9F2FA81F78}">
  <dimension ref="A2:L55"/>
  <sheetViews>
    <sheetView workbookViewId="0">
      <selection activeCell="G4" sqref="G4"/>
    </sheetView>
  </sheetViews>
  <sheetFormatPr baseColWidth="10" defaultRowHeight="16" x14ac:dyDescent="0.2"/>
  <cols>
    <col min="8" max="8" width="15.83203125" customWidth="1"/>
    <col min="9" max="9" width="18.33203125" customWidth="1"/>
    <col min="10" max="11" width="17.6640625" customWidth="1"/>
  </cols>
  <sheetData>
    <row r="2" spans="1:12" x14ac:dyDescent="0.2">
      <c r="A2" t="s">
        <v>238</v>
      </c>
    </row>
    <row r="3" spans="1:12" x14ac:dyDescent="0.2">
      <c r="B3" t="s">
        <v>132</v>
      </c>
      <c r="C3" t="s">
        <v>126</v>
      </c>
      <c r="D3" t="s">
        <v>127</v>
      </c>
      <c r="E3" t="s">
        <v>218</v>
      </c>
      <c r="F3" t="s">
        <v>206</v>
      </c>
    </row>
    <row r="4" spans="1:12" x14ac:dyDescent="0.2">
      <c r="B4" t="s">
        <v>7</v>
      </c>
      <c r="C4" t="s">
        <v>7</v>
      </c>
      <c r="D4" t="s">
        <v>7</v>
      </c>
      <c r="E4" t="s">
        <v>7</v>
      </c>
      <c r="F4" t="s">
        <v>7</v>
      </c>
      <c r="H4" t="s">
        <v>135</v>
      </c>
      <c r="I4" t="s">
        <v>133</v>
      </c>
      <c r="J4" t="s">
        <v>134</v>
      </c>
      <c r="K4" t="s">
        <v>219</v>
      </c>
      <c r="L4" t="s">
        <v>207</v>
      </c>
    </row>
    <row r="5" spans="1:12" x14ac:dyDescent="0.2">
      <c r="A5" t="s">
        <v>8</v>
      </c>
      <c r="B5" t="s">
        <v>128</v>
      </c>
      <c r="C5" t="s">
        <v>123</v>
      </c>
      <c r="D5" t="s">
        <v>136</v>
      </c>
      <c r="E5" t="s">
        <v>217</v>
      </c>
      <c r="F5" t="s">
        <v>208</v>
      </c>
      <c r="G5" t="s">
        <v>50</v>
      </c>
      <c r="H5" t="str">
        <f>B5&amp;CHAR(10)&amp;" ("&amp;B6&amp;")"</f>
        <v>0.106***
 (-0.0169)</v>
      </c>
      <c r="I5" t="str">
        <f>C5&amp;CHAR(10)&amp;" ("&amp;C6&amp;")"</f>
        <v>0.167***
 (-0.0138)</v>
      </c>
      <c r="J5" t="str">
        <f>D5&amp;CHAR(10)&amp;" ("&amp;D6&amp;")"</f>
        <v>0.074*  
 (-0.0375)</v>
      </c>
      <c r="K5" t="str">
        <f>E5&amp;CHAR(10)&amp;" ("&amp;E6&amp;")"</f>
        <v>0.103***
 (-0.0116)</v>
      </c>
      <c r="L5" t="str">
        <f>F5&amp;CHAR(10)&amp;" ("&amp;F6&amp;")"</f>
        <v>0.187***
 (-0.0259)</v>
      </c>
    </row>
    <row r="6" spans="1:12" x14ac:dyDescent="0.2">
      <c r="B6">
        <v>-1.6899999999999998E-2</v>
      </c>
      <c r="C6">
        <v>-1.38E-2</v>
      </c>
      <c r="D6">
        <v>-3.7499999999999999E-2</v>
      </c>
      <c r="E6">
        <v>-1.1599999999999999E-2</v>
      </c>
      <c r="F6">
        <v>-2.5899999999999999E-2</v>
      </c>
      <c r="G6" t="s">
        <v>51</v>
      </c>
      <c r="H6" t="str">
        <f>B7&amp;CHAR(10)&amp;" ("&amp;B8&amp;")"</f>
        <v>-0.007
 (-0.0054)</v>
      </c>
      <c r="I6" t="str">
        <f>C7&amp;CHAR(10)&amp;" ("&amp;C8&amp;")"</f>
        <v>-0.009
 (-0.0044)</v>
      </c>
      <c r="J6" t="str">
        <f>D7&amp;CHAR(10)&amp;" ("&amp;D8&amp;")"</f>
        <v>-0.011
 (-0.0092)</v>
      </c>
      <c r="K6" t="str">
        <f>E7&amp;CHAR(10)&amp;" ("&amp;E8&amp;")"</f>
        <v>-0.005
 (-0.0037)</v>
      </c>
      <c r="L6" t="str">
        <f>F7&amp;CHAR(10)&amp;" ("&amp;F8&amp;")"</f>
        <v>-0.022** 
 (-0.0077)</v>
      </c>
    </row>
    <row r="7" spans="1:12" x14ac:dyDescent="0.2">
      <c r="A7" t="s">
        <v>15</v>
      </c>
      <c r="B7">
        <v>-7.0000000000000001E-3</v>
      </c>
      <c r="C7">
        <v>-8.9999999999999993E-3</v>
      </c>
      <c r="D7">
        <v>-1.0999999999999999E-2</v>
      </c>
      <c r="E7">
        <v>-5.0000000000000001E-3</v>
      </c>
      <c r="F7" t="s">
        <v>209</v>
      </c>
      <c r="G7" s="2" t="s">
        <v>52</v>
      </c>
      <c r="H7" t="str">
        <f>B9&amp;CHAR(10)&amp;" ("&amp;B10&amp;")"</f>
        <v>0.017*
 (-0.008)</v>
      </c>
      <c r="I7" t="str">
        <f>C9&amp;CHAR(10)&amp;" ("&amp;C10&amp;")"</f>
        <v>0.002
 (-0.0069)</v>
      </c>
      <c r="J7" t="str">
        <f>D9&amp;CHAR(10)&amp;" ("&amp;D10&amp;")"</f>
        <v>0.023
 (-0.0135)</v>
      </c>
      <c r="K7" t="str">
        <f>E9&amp;CHAR(10)&amp;" ("&amp;E10&amp;")"</f>
        <v>0.002
 (-0.0057)</v>
      </c>
      <c r="L7" t="str">
        <f>F9&amp;CHAR(10)&amp;" ("&amp;F10&amp;")"</f>
        <v>-0.027*  
 (-0.0131)</v>
      </c>
    </row>
    <row r="8" spans="1:12" x14ac:dyDescent="0.2">
      <c r="B8">
        <v>-5.4000000000000003E-3</v>
      </c>
      <c r="C8">
        <v>-4.4000000000000003E-3</v>
      </c>
      <c r="D8">
        <v>-9.1999999999999998E-3</v>
      </c>
      <c r="E8">
        <v>-3.7000000000000002E-3</v>
      </c>
      <c r="F8">
        <v>-7.7000000000000002E-3</v>
      </c>
      <c r="G8" s="2" t="s">
        <v>53</v>
      </c>
      <c r="H8" t="str">
        <f>B11&amp;CHAR(10)&amp;" ("&amp;B12&amp;")"</f>
        <v>0.023*
 (-0.0113)</v>
      </c>
      <c r="I8" t="str">
        <f>C11&amp;CHAR(10)&amp;" ("&amp;C12&amp;")"</f>
        <v>0.006
 (-0.0094)</v>
      </c>
      <c r="J8" t="str">
        <f>D11&amp;CHAR(10)&amp;" ("&amp;D12&amp;")"</f>
        <v>0.022
 (-0.0198)</v>
      </c>
      <c r="K8" t="str">
        <f>E11&amp;CHAR(10)&amp;" ("&amp;E12&amp;")"</f>
        <v>0.006
 (-0.0077)</v>
      </c>
      <c r="L8" t="str">
        <f>F11&amp;CHAR(10)&amp;" ("&amp;F12&amp;")"</f>
        <v>-0.014
 (-0.0204)</v>
      </c>
    </row>
    <row r="9" spans="1:12" x14ac:dyDescent="0.2">
      <c r="A9" t="s">
        <v>15</v>
      </c>
      <c r="B9" t="s">
        <v>239</v>
      </c>
      <c r="C9">
        <v>2E-3</v>
      </c>
      <c r="D9">
        <v>2.3E-2</v>
      </c>
      <c r="E9">
        <v>2E-3</v>
      </c>
      <c r="F9" t="s">
        <v>210</v>
      </c>
      <c r="G9" s="2" t="s">
        <v>54</v>
      </c>
      <c r="H9" t="str">
        <f>B13&amp;CHAR(10)&amp;" ("&amp;B14&amp;")"</f>
        <v>0.021
 (-0.0116)</v>
      </c>
      <c r="I9" t="str">
        <f>C13&amp;CHAR(10)&amp;" ("&amp;C14&amp;")"</f>
        <v>0.007
 (-0.0095)</v>
      </c>
      <c r="J9" t="str">
        <f>D13&amp;CHAR(10)&amp;" ("&amp;D14&amp;")"</f>
        <v>0.03
 (-0.0239)</v>
      </c>
      <c r="K9" t="str">
        <f>E13&amp;CHAR(10)&amp;" ("&amp;E14&amp;")"</f>
        <v>0.007
 (-0.0078)</v>
      </c>
      <c r="L9" t="str">
        <f>F13&amp;CHAR(10)&amp;" ("&amp;F14&amp;")"</f>
        <v>0.015
 (-0.0226)</v>
      </c>
    </row>
    <row r="10" spans="1:12" x14ac:dyDescent="0.2">
      <c r="B10">
        <v>-8.0000000000000002E-3</v>
      </c>
      <c r="C10">
        <v>-6.8999999999999999E-3</v>
      </c>
      <c r="D10">
        <v>-1.35E-2</v>
      </c>
      <c r="E10">
        <v>-5.7000000000000002E-3</v>
      </c>
      <c r="F10">
        <v>-1.3100000000000001E-2</v>
      </c>
      <c r="G10" s="2" t="s">
        <v>55</v>
      </c>
      <c r="H10" t="str">
        <f>B15&amp;CHAR(10)&amp;" ("&amp;B16&amp;")"</f>
        <v>0.035**
 (-0.0116)</v>
      </c>
      <c r="I10" t="str">
        <f>C15&amp;CHAR(10)&amp;" ("&amp;C16&amp;")"</f>
        <v>0.023*  
 (-0.0095)</v>
      </c>
      <c r="J10" t="str">
        <f>D15&amp;CHAR(10)&amp;" ("&amp;D16&amp;")"</f>
        <v>0.019
 (-0.0238)</v>
      </c>
      <c r="K10" t="str">
        <f>E15&amp;CHAR(10)&amp;" ("&amp;E16&amp;")"</f>
        <v>0.015
 (-0.0079)</v>
      </c>
      <c r="L10" t="str">
        <f>F15&amp;CHAR(10)&amp;" ("&amp;F16&amp;")"</f>
        <v>0.058*  
 (-0.0246)</v>
      </c>
    </row>
    <row r="11" spans="1:12" x14ac:dyDescent="0.2">
      <c r="A11" t="s">
        <v>15</v>
      </c>
      <c r="B11" t="s">
        <v>124</v>
      </c>
      <c r="C11">
        <v>6.0000000000000001E-3</v>
      </c>
      <c r="D11">
        <v>2.1999999999999999E-2</v>
      </c>
      <c r="E11">
        <v>6.0000000000000001E-3</v>
      </c>
      <c r="F11">
        <v>-1.4E-2</v>
      </c>
      <c r="G11" s="2" t="s">
        <v>56</v>
      </c>
      <c r="H11" t="str">
        <f>B17&amp;CHAR(10)&amp;" ("&amp;B18&amp;")"</f>
        <v>0.058***
 (-0.0104)</v>
      </c>
      <c r="I11" t="str">
        <f>C17&amp;CHAR(10)&amp;" ("&amp;C18&amp;")"</f>
        <v>0.041***
 (-0.0086)</v>
      </c>
      <c r="J11" t="str">
        <f>D17&amp;CHAR(10)&amp;" ("&amp;D18&amp;")"</f>
        <v>0.012
 (-0.0223)</v>
      </c>
      <c r="K11" t="str">
        <f>E17&amp;CHAR(10)&amp;" ("&amp;E18&amp;")"</f>
        <v>0.025***
 (-0.0073)</v>
      </c>
      <c r="L11" t="str">
        <f>F17&amp;CHAR(10)&amp;" ("&amp;F18&amp;")"</f>
        <v>0.098***
 (-0.0206)</v>
      </c>
    </row>
    <row r="12" spans="1:12" x14ac:dyDescent="0.2">
      <c r="B12">
        <v>-1.1299999999999999E-2</v>
      </c>
      <c r="C12">
        <v>-9.4000000000000004E-3</v>
      </c>
      <c r="D12">
        <v>-1.9800000000000002E-2</v>
      </c>
      <c r="E12">
        <v>-7.7000000000000002E-3</v>
      </c>
      <c r="F12">
        <v>-2.0400000000000001E-2</v>
      </c>
      <c r="G12" s="2" t="s">
        <v>57</v>
      </c>
      <c r="H12" t="str">
        <f>B19&amp;CHAR(10)&amp;" ("&amp;B20&amp;")"</f>
        <v>0.043***
 (-0.0071)</v>
      </c>
      <c r="I12" t="str">
        <f>C19&amp;CHAR(10)&amp;" ("&amp;C20&amp;")"</f>
        <v>0.034***
 (-0.0059)</v>
      </c>
      <c r="J12" t="str">
        <f>D19&amp;CHAR(10)&amp;" ("&amp;D20&amp;")"</f>
        <v>-0.002
 (-0.0135)</v>
      </c>
      <c r="K12" t="str">
        <f>E19&amp;CHAR(10)&amp;" ("&amp;E20&amp;")"</f>
        <v>0.024***
 (-0.005)</v>
      </c>
      <c r="L12" t="str">
        <f>F19&amp;CHAR(10)&amp;" ("&amp;F20&amp;")"</f>
        <v>0.074***
 (-0.0122)</v>
      </c>
    </row>
    <row r="13" spans="1:12" x14ac:dyDescent="0.2">
      <c r="A13" t="s">
        <v>15</v>
      </c>
      <c r="B13">
        <v>2.1000000000000001E-2</v>
      </c>
      <c r="C13">
        <v>7.0000000000000001E-3</v>
      </c>
      <c r="D13">
        <v>0.03</v>
      </c>
      <c r="E13">
        <v>7.0000000000000001E-3</v>
      </c>
      <c r="F13">
        <v>1.4999999999999999E-2</v>
      </c>
      <c r="G13" s="2" t="s">
        <v>59</v>
      </c>
      <c r="H13" t="str">
        <f>B21&amp;CHAR(10)&amp;" ("&amp;B22&amp;")"</f>
        <v>0.024***
 (-0.001)</v>
      </c>
      <c r="I13" t="str">
        <f>C21&amp;CHAR(10)&amp;" ("&amp;C22&amp;")"</f>
        <v>0.020***
 (-0.0003)</v>
      </c>
      <c r="J13" t="str">
        <f>D21&amp;CHAR(10)&amp;" ("&amp;D22&amp;")"</f>
        <v>0.018***
 (-0.0003)</v>
      </c>
      <c r="K13" t="str">
        <f>E21&amp;CHAR(10)&amp;" ("&amp;E22&amp;")"</f>
        <v>0.020***
 (-0.0003)</v>
      </c>
      <c r="L13" t="str">
        <f>F21&amp;CHAR(10)&amp;" ("&amp;F22&amp;")"</f>
        <v>0.078***
 (-0.0025)</v>
      </c>
    </row>
    <row r="14" spans="1:12" x14ac:dyDescent="0.2">
      <c r="B14">
        <v>-1.1599999999999999E-2</v>
      </c>
      <c r="C14">
        <v>-9.4999999999999998E-3</v>
      </c>
      <c r="D14">
        <v>-2.3900000000000001E-2</v>
      </c>
      <c r="E14">
        <v>-7.7999999999999996E-3</v>
      </c>
      <c r="F14">
        <v>-2.2599999999999999E-2</v>
      </c>
      <c r="G14" s="2" t="s">
        <v>58</v>
      </c>
      <c r="H14" t="str">
        <f>B23&amp;CHAR(10)&amp;" ("&amp;B24&amp;")"</f>
        <v>0.030***
 (-0.001)</v>
      </c>
      <c r="I14" t="str">
        <f>C23&amp;CHAR(10)&amp;" ("&amp;C24&amp;")"</f>
        <v>0.024***
 (-0.0003)</v>
      </c>
      <c r="J14" t="str">
        <f>D23&amp;CHAR(10)&amp;" ("&amp;D24&amp;")"</f>
        <v>0.022***
 (-0.0003)</v>
      </c>
      <c r="K14" t="str">
        <f>E23&amp;CHAR(10)&amp;" ("&amp;E24&amp;")"</f>
        <v>0.025***
 (-0.0003)</v>
      </c>
      <c r="L14" t="str">
        <f>F23&amp;CHAR(10)&amp;" ("&amp;F24&amp;")"</f>
        <v>0.088***
 (-0.0024)</v>
      </c>
    </row>
    <row r="15" spans="1:12" x14ac:dyDescent="0.2">
      <c r="A15" t="s">
        <v>15</v>
      </c>
      <c r="B15" t="s">
        <v>240</v>
      </c>
      <c r="C15" t="s">
        <v>129</v>
      </c>
      <c r="D15">
        <v>1.9E-2</v>
      </c>
      <c r="E15">
        <v>1.4999999999999999E-2</v>
      </c>
      <c r="F15" t="s">
        <v>211</v>
      </c>
      <c r="G15" s="2" t="s">
        <v>60</v>
      </c>
      <c r="H15" t="str">
        <f>B25&amp;CHAR(10)&amp;" ("&amp;B26&amp;")"</f>
        <v>-0.113***
 (-0.0173)</v>
      </c>
      <c r="I15" t="str">
        <f>C25&amp;CHAR(10)&amp;" ("&amp;C26&amp;")"</f>
        <v>-0.029***
 (-0.0049)</v>
      </c>
      <c r="J15" t="str">
        <f>D25&amp;CHAR(10)&amp;" ("&amp;D26&amp;")"</f>
        <v>-0.008
 (0.008)</v>
      </c>
      <c r="K15" t="str">
        <f>E25&amp;CHAR(10)&amp;" ("&amp;E26&amp;")"</f>
        <v>-0.099***
 (-0.0076)</v>
      </c>
      <c r="L15" t="str">
        <f>F25&amp;CHAR(10)&amp;" ("&amp;F26&amp;")"</f>
        <v>0.902***
 (-0.0372)</v>
      </c>
    </row>
    <row r="16" spans="1:12" x14ac:dyDescent="0.2">
      <c r="B16">
        <v>-1.1599999999999999E-2</v>
      </c>
      <c r="C16">
        <v>-9.4999999999999998E-3</v>
      </c>
      <c r="D16">
        <v>-2.3800000000000002E-2</v>
      </c>
      <c r="E16">
        <v>-7.9000000000000008E-3</v>
      </c>
      <c r="F16">
        <v>-2.46E-2</v>
      </c>
      <c r="G16" s="2" t="s">
        <v>45</v>
      </c>
      <c r="H16" s="3">
        <f t="shared" ref="H16:L18" si="0">B27</f>
        <v>0.51200000000000001</v>
      </c>
      <c r="I16" s="3">
        <f t="shared" si="0"/>
        <v>0.57799999999999996</v>
      </c>
      <c r="J16" s="3">
        <f t="shared" si="0"/>
        <v>0.59599999999999997</v>
      </c>
      <c r="K16" s="3">
        <f t="shared" si="0"/>
        <v>0.55400000000000005</v>
      </c>
      <c r="L16" s="3">
        <f t="shared" si="0"/>
        <v>0.68600000000000005</v>
      </c>
    </row>
    <row r="17" spans="1:12" x14ac:dyDescent="0.2">
      <c r="A17" t="s">
        <v>15</v>
      </c>
      <c r="B17" t="s">
        <v>130</v>
      </c>
      <c r="C17" t="s">
        <v>28</v>
      </c>
      <c r="D17">
        <v>1.2E-2</v>
      </c>
      <c r="E17" t="s">
        <v>39</v>
      </c>
      <c r="F17" t="s">
        <v>212</v>
      </c>
      <c r="G17" s="2" t="s">
        <v>46</v>
      </c>
      <c r="H17" s="5">
        <f t="shared" si="0"/>
        <v>1524</v>
      </c>
      <c r="I17" s="5">
        <f t="shared" si="0"/>
        <v>22118</v>
      </c>
      <c r="J17" s="5">
        <f t="shared" si="0"/>
        <v>24666</v>
      </c>
      <c r="K17" s="5">
        <f t="shared" si="0"/>
        <v>30058</v>
      </c>
      <c r="L17" s="5">
        <f t="shared" si="0"/>
        <v>30112</v>
      </c>
    </row>
    <row r="18" spans="1:12" x14ac:dyDescent="0.2">
      <c r="B18">
        <v>-1.04E-2</v>
      </c>
      <c r="C18">
        <v>-8.6E-3</v>
      </c>
      <c r="D18">
        <v>-2.23E-2</v>
      </c>
      <c r="E18">
        <v>-7.3000000000000001E-3</v>
      </c>
      <c r="F18">
        <v>-2.06E-2</v>
      </c>
      <c r="G18" s="2" t="s">
        <v>67</v>
      </c>
      <c r="H18" s="5">
        <f t="shared" si="0"/>
        <v>10192045</v>
      </c>
      <c r="I18" s="5">
        <f t="shared" si="0"/>
        <v>105394612</v>
      </c>
      <c r="J18" s="5">
        <f t="shared" si="0"/>
        <v>112628194</v>
      </c>
      <c r="K18" s="5">
        <f t="shared" si="0"/>
        <v>143504715</v>
      </c>
      <c r="L18" s="5">
        <f t="shared" si="0"/>
        <v>146162009</v>
      </c>
    </row>
    <row r="19" spans="1:12" x14ac:dyDescent="0.2">
      <c r="A19" t="s">
        <v>15</v>
      </c>
      <c r="B19" t="s">
        <v>131</v>
      </c>
      <c r="C19" t="s">
        <v>125</v>
      </c>
      <c r="D19">
        <v>-2E-3</v>
      </c>
      <c r="E19" t="s">
        <v>21</v>
      </c>
      <c r="F19" t="s">
        <v>213</v>
      </c>
    </row>
    <row r="20" spans="1:12" x14ac:dyDescent="0.2">
      <c r="B20">
        <v>-7.1000000000000004E-3</v>
      </c>
      <c r="C20">
        <v>-5.8999999999999999E-3</v>
      </c>
      <c r="D20">
        <v>-1.35E-2</v>
      </c>
      <c r="E20">
        <v>-5.0000000000000001E-3</v>
      </c>
      <c r="F20">
        <v>-1.2200000000000001E-2</v>
      </c>
    </row>
    <row r="21" spans="1:12" x14ac:dyDescent="0.2">
      <c r="A21" t="s">
        <v>32</v>
      </c>
      <c r="B21" t="s">
        <v>21</v>
      </c>
      <c r="C21" t="s">
        <v>33</v>
      </c>
      <c r="D21" t="s">
        <v>41</v>
      </c>
      <c r="E21" t="s">
        <v>33</v>
      </c>
      <c r="F21" t="s">
        <v>214</v>
      </c>
    </row>
    <row r="22" spans="1:12" x14ac:dyDescent="0.2">
      <c r="B22">
        <v>-1E-3</v>
      </c>
      <c r="C22">
        <v>-2.9999999999999997E-4</v>
      </c>
      <c r="D22">
        <v>-2.9999999999999997E-4</v>
      </c>
      <c r="E22">
        <v>-2.9999999999999997E-4</v>
      </c>
      <c r="F22">
        <v>-2.5000000000000001E-3</v>
      </c>
    </row>
    <row r="23" spans="1:12" x14ac:dyDescent="0.2">
      <c r="A23" t="s">
        <v>38</v>
      </c>
      <c r="B23" t="s">
        <v>107</v>
      </c>
      <c r="C23" t="s">
        <v>21</v>
      </c>
      <c r="D23" t="s">
        <v>114</v>
      </c>
      <c r="E23" t="s">
        <v>39</v>
      </c>
      <c r="F23" t="s">
        <v>215</v>
      </c>
    </row>
    <row r="24" spans="1:12" x14ac:dyDescent="0.2">
      <c r="B24">
        <v>-1E-3</v>
      </c>
      <c r="C24">
        <v>-2.9999999999999997E-4</v>
      </c>
      <c r="D24">
        <v>-2.9999999999999997E-4</v>
      </c>
      <c r="E24">
        <v>-2.9999999999999997E-4</v>
      </c>
      <c r="F24">
        <v>-2.3999999999999998E-3</v>
      </c>
    </row>
    <row r="25" spans="1:12" x14ac:dyDescent="0.2">
      <c r="A25" t="s">
        <v>44</v>
      </c>
      <c r="B25" t="s">
        <v>241</v>
      </c>
      <c r="C25" t="s">
        <v>242</v>
      </c>
      <c r="D25">
        <v>-8.0000000000000002E-3</v>
      </c>
      <c r="E25" t="s">
        <v>243</v>
      </c>
      <c r="F25" t="s">
        <v>216</v>
      </c>
    </row>
    <row r="26" spans="1:12" x14ac:dyDescent="0.2">
      <c r="B26">
        <v>-1.7299999999999999E-2</v>
      </c>
      <c r="C26">
        <v>-4.8999999999999998E-3</v>
      </c>
      <c r="D26">
        <v>8.0000000000000002E-3</v>
      </c>
      <c r="E26">
        <v>-7.6E-3</v>
      </c>
      <c r="F26">
        <v>-3.7199999999999997E-2</v>
      </c>
    </row>
    <row r="27" spans="1:12" x14ac:dyDescent="0.2">
      <c r="A27" t="s">
        <v>45</v>
      </c>
      <c r="B27">
        <v>0.51200000000000001</v>
      </c>
      <c r="C27">
        <v>0.57799999999999996</v>
      </c>
      <c r="D27" s="6">
        <v>0.59599999999999997</v>
      </c>
      <c r="E27">
        <v>0.55400000000000005</v>
      </c>
      <c r="F27">
        <v>0.68600000000000005</v>
      </c>
    </row>
    <row r="28" spans="1:12" x14ac:dyDescent="0.2">
      <c r="A28" t="s">
        <v>46</v>
      </c>
      <c r="B28" s="1">
        <v>1524</v>
      </c>
      <c r="C28" s="1">
        <v>22118</v>
      </c>
      <c r="D28" s="1">
        <v>24666</v>
      </c>
      <c r="E28" s="1">
        <v>30058</v>
      </c>
      <c r="F28" s="1">
        <v>30112</v>
      </c>
    </row>
    <row r="29" spans="1:12" x14ac:dyDescent="0.2">
      <c r="A29" t="s">
        <v>47</v>
      </c>
      <c r="B29" s="1">
        <v>10192045</v>
      </c>
      <c r="C29" s="1">
        <v>105394612</v>
      </c>
      <c r="D29" s="1">
        <v>112628194</v>
      </c>
      <c r="E29" s="1">
        <v>143504715</v>
      </c>
      <c r="F29" s="1">
        <v>146162009</v>
      </c>
    </row>
    <row r="51" spans="8:12" x14ac:dyDescent="0.2">
      <c r="J51" s="1"/>
    </row>
    <row r="52" spans="8:12" x14ac:dyDescent="0.2">
      <c r="J52" s="1"/>
    </row>
    <row r="54" spans="8:12" x14ac:dyDescent="0.2">
      <c r="H54" s="1"/>
      <c r="L54" s="1"/>
    </row>
    <row r="55" spans="8:12" x14ac:dyDescent="0.2">
      <c r="H55" s="1"/>
      <c r="L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2B2E-75C7-514A-A029-64A4429E6071}">
  <dimension ref="A1:L125"/>
  <sheetViews>
    <sheetView topLeftCell="A20" workbookViewId="0">
      <selection activeCell="F66" sqref="F66"/>
    </sheetView>
  </sheetViews>
  <sheetFormatPr baseColWidth="10" defaultRowHeight="16" x14ac:dyDescent="0.2"/>
  <cols>
    <col min="7" max="7" width="11.1640625" bestFit="1" customWidth="1"/>
    <col min="8" max="8" width="16.5" customWidth="1"/>
  </cols>
  <sheetData>
    <row r="1" spans="1:9" x14ac:dyDescent="0.2">
      <c r="A1" t="s">
        <v>155</v>
      </c>
    </row>
    <row r="2" spans="1:9" x14ac:dyDescent="0.2">
      <c r="A2" t="s">
        <v>156</v>
      </c>
    </row>
    <row r="3" spans="1:9" x14ac:dyDescent="0.2">
      <c r="B3" t="s">
        <v>0</v>
      </c>
      <c r="C3" t="s">
        <v>150</v>
      </c>
      <c r="D3" t="s">
        <v>137</v>
      </c>
    </row>
    <row r="4" spans="1:9" x14ac:dyDescent="0.2">
      <c r="B4" t="s">
        <v>6</v>
      </c>
      <c r="C4" t="s">
        <v>6</v>
      </c>
      <c r="D4" t="s">
        <v>7</v>
      </c>
      <c r="G4" t="s">
        <v>61</v>
      </c>
      <c r="H4" t="s">
        <v>122</v>
      </c>
      <c r="I4" t="s">
        <v>157</v>
      </c>
    </row>
    <row r="5" spans="1:9" x14ac:dyDescent="0.2">
      <c r="A5" t="s">
        <v>8</v>
      </c>
      <c r="B5" s="2" t="s">
        <v>9</v>
      </c>
      <c r="C5" t="s">
        <v>12</v>
      </c>
      <c r="D5" t="s">
        <v>12</v>
      </c>
      <c r="F5" t="s">
        <v>50</v>
      </c>
      <c r="G5" t="str">
        <f>D5&amp;CHAR(10)&amp;" ("&amp;D6&amp;")"</f>
        <v>0.108***
 (-0.012)</v>
      </c>
      <c r="H5" t="str">
        <f t="shared" ref="H5:I5" si="0">C5&amp;CHAR(10)&amp;" ("&amp;C6&amp;")"</f>
        <v>0.108***
 (-0.012)</v>
      </c>
      <c r="I5" t="str">
        <f t="shared" si="0"/>
        <v>0.108***
 (-0.012)</v>
      </c>
    </row>
    <row r="6" spans="1:9" x14ac:dyDescent="0.2">
      <c r="B6" s="2">
        <v>-1.15E-2</v>
      </c>
      <c r="C6">
        <v>-1.2E-2</v>
      </c>
      <c r="D6">
        <v>-1.2E-2</v>
      </c>
      <c r="F6" t="s">
        <v>51</v>
      </c>
      <c r="G6" t="str">
        <f>D7&amp;CHAR(10)&amp;" ("&amp;D8&amp;")"</f>
        <v>-0.011
 (-0.006)</v>
      </c>
      <c r="H6" t="str">
        <f t="shared" ref="H6:I6" si="1">C7&amp;CHAR(10)&amp;" ("&amp;C8&amp;")"</f>
        <v>-0.011
 (-0.006)</v>
      </c>
      <c r="I6" t="str">
        <f t="shared" si="1"/>
        <v>-0.011
 (-0.006)</v>
      </c>
    </row>
    <row r="7" spans="1:9" x14ac:dyDescent="0.2">
      <c r="A7" t="s">
        <v>15</v>
      </c>
      <c r="B7" s="2">
        <v>-5.0000000000000001E-3</v>
      </c>
      <c r="C7">
        <v>-1.0999999999999999E-2</v>
      </c>
      <c r="D7">
        <v>-1.0999999999999999E-2</v>
      </c>
      <c r="F7" s="2" t="s">
        <v>52</v>
      </c>
      <c r="G7" t="str">
        <f>D9&amp;CHAR(10)&amp;" ("&amp;D10&amp;")"</f>
        <v>0.005
 (-0.0076)</v>
      </c>
      <c r="H7" t="str">
        <f t="shared" ref="H7:I7" si="2">C9&amp;CHAR(10)&amp;" ("&amp;C10&amp;")"</f>
        <v>0.005
 (-0.0076)</v>
      </c>
      <c r="I7" t="str">
        <f t="shared" si="2"/>
        <v>0.005
 (-0.0076)</v>
      </c>
    </row>
    <row r="8" spans="1:9" x14ac:dyDescent="0.2">
      <c r="B8" s="2">
        <v>-3.5999999999999999E-3</v>
      </c>
      <c r="C8">
        <v>-6.0000000000000001E-3</v>
      </c>
      <c r="D8">
        <v>-6.0000000000000001E-3</v>
      </c>
      <c r="F8" s="2" t="s">
        <v>53</v>
      </c>
      <c r="G8" t="str">
        <f>D11&amp;CHAR(10)&amp;" ("&amp;D12&amp;")"</f>
        <v>0.01
 (-0.0092)</v>
      </c>
      <c r="H8" t="str">
        <f t="shared" ref="H8:I8" si="3">C11&amp;CHAR(10)&amp;" ("&amp;C12&amp;")"</f>
        <v>0.01
 (-0.0092)</v>
      </c>
      <c r="I8" t="str">
        <f t="shared" si="3"/>
        <v>0.01
 (-0.0092)</v>
      </c>
    </row>
    <row r="9" spans="1:9" x14ac:dyDescent="0.2">
      <c r="A9" t="s">
        <v>15</v>
      </c>
      <c r="B9" s="2">
        <v>3.0000000000000001E-3</v>
      </c>
      <c r="C9">
        <v>5.0000000000000001E-3</v>
      </c>
      <c r="D9">
        <v>5.0000000000000001E-3</v>
      </c>
      <c r="F9" s="2" t="s">
        <v>54</v>
      </c>
      <c r="G9" t="str">
        <f>D13&amp;CHAR(10)&amp;" ("&amp;D14&amp;")"</f>
        <v>0.004
 (-0.0097)</v>
      </c>
      <c r="H9" t="str">
        <f t="shared" ref="H9:I9" si="4">C13&amp;CHAR(10)&amp;" ("&amp;C14&amp;")"</f>
        <v>0.004
 (-0.0097)</v>
      </c>
      <c r="I9" t="str">
        <f t="shared" si="4"/>
        <v>0.004
 (-0.0097)</v>
      </c>
    </row>
    <row r="10" spans="1:9" x14ac:dyDescent="0.2">
      <c r="B10" s="2">
        <v>-5.4999999999999997E-3</v>
      </c>
      <c r="C10">
        <v>-7.6E-3</v>
      </c>
      <c r="D10">
        <v>-7.6E-3</v>
      </c>
      <c r="F10" s="2" t="s">
        <v>55</v>
      </c>
      <c r="G10" t="str">
        <f>D15&amp;CHAR(10)&amp;" ("&amp;D16&amp;")"</f>
        <v>0.020*  
 (-0.0097)</v>
      </c>
      <c r="H10" t="str">
        <f t="shared" ref="H10:I10" si="5">C15&amp;CHAR(10)&amp;" ("&amp;C16&amp;")"</f>
        <v>0.020*  
 (-0.0097)</v>
      </c>
      <c r="I10" t="str">
        <f t="shared" si="5"/>
        <v>0.020*  
 (-0.0097)</v>
      </c>
    </row>
    <row r="11" spans="1:9" x14ac:dyDescent="0.2">
      <c r="A11" t="s">
        <v>15</v>
      </c>
      <c r="B11" s="2">
        <v>5.0000000000000001E-3</v>
      </c>
      <c r="C11">
        <v>0.01</v>
      </c>
      <c r="D11">
        <v>0.01</v>
      </c>
      <c r="F11" s="2" t="s">
        <v>56</v>
      </c>
      <c r="G11" t="str">
        <f>D17&amp;CHAR(10)&amp;" ("&amp;D18&amp;")"</f>
        <v>0.026** 
 (-0.0092)</v>
      </c>
      <c r="H11" t="str">
        <f t="shared" ref="H11:I11" si="6">C17&amp;CHAR(10)&amp;" ("&amp;C18&amp;")"</f>
        <v>0.026** 
 (-0.0092)</v>
      </c>
      <c r="I11" t="str">
        <f t="shared" si="6"/>
        <v>0.026** 
 (-0.0092)</v>
      </c>
    </row>
    <row r="12" spans="1:9" x14ac:dyDescent="0.2">
      <c r="B12" s="2">
        <v>-7.4999999999999997E-3</v>
      </c>
      <c r="C12">
        <v>-9.1999999999999998E-3</v>
      </c>
      <c r="D12">
        <v>-9.1999999999999998E-3</v>
      </c>
      <c r="F12" s="2" t="s">
        <v>57</v>
      </c>
      <c r="G12" t="str">
        <f>D19&amp;CHAR(10)&amp;" ("&amp;D20&amp;")"</f>
        <v>0.027***
 (-0.0073)</v>
      </c>
      <c r="H12" t="str">
        <f t="shared" ref="H12:I12" si="7">C19&amp;CHAR(10)&amp;" ("&amp;C20&amp;")"</f>
        <v>0.027***
 (-0.0073)</v>
      </c>
      <c r="I12" t="str">
        <f t="shared" si="7"/>
        <v>0.027***
 (-0.0073)</v>
      </c>
    </row>
    <row r="13" spans="1:9" x14ac:dyDescent="0.2">
      <c r="A13" t="s">
        <v>15</v>
      </c>
      <c r="B13" s="2">
        <v>6.0000000000000001E-3</v>
      </c>
      <c r="C13">
        <v>4.0000000000000001E-3</v>
      </c>
      <c r="D13">
        <v>4.0000000000000001E-3</v>
      </c>
      <c r="F13" s="2" t="s">
        <v>59</v>
      </c>
      <c r="G13" t="str">
        <f>D21&amp;CHAR(10)&amp;" ("&amp;D22&amp;")"</f>
        <v>0.020***
 (-0.0003)</v>
      </c>
      <c r="H13" t="str">
        <f t="shared" ref="H13:I13" si="8">C21&amp;CHAR(10)&amp;" ("&amp;C22&amp;")"</f>
        <v>0.020***
 (-0.0003)</v>
      </c>
      <c r="I13" t="str">
        <f t="shared" si="8"/>
        <v>0.020***
 (-0.0003)</v>
      </c>
    </row>
    <row r="14" spans="1:9" x14ac:dyDescent="0.2">
      <c r="B14" s="2">
        <v>-7.7000000000000002E-3</v>
      </c>
      <c r="C14">
        <v>-9.7000000000000003E-3</v>
      </c>
      <c r="D14">
        <v>-9.7000000000000003E-3</v>
      </c>
      <c r="F14" s="2" t="s">
        <v>58</v>
      </c>
      <c r="G14" t="str">
        <f>D23&amp;CHAR(10)&amp;" ("&amp;D24&amp;")"</f>
        <v>0.025***
 (-0.0003)</v>
      </c>
      <c r="H14" t="str">
        <f t="shared" ref="H14:I14" si="9">C23&amp;CHAR(10)&amp;" ("&amp;C24&amp;")"</f>
        <v>0.025***
 (-0.0003)</v>
      </c>
      <c r="I14" t="str">
        <f t="shared" si="9"/>
        <v>0.025***
 (-0.0003)</v>
      </c>
    </row>
    <row r="15" spans="1:9" x14ac:dyDescent="0.2">
      <c r="A15" t="s">
        <v>15</v>
      </c>
      <c r="B15" s="2">
        <v>1.4E-2</v>
      </c>
      <c r="C15" t="s">
        <v>104</v>
      </c>
      <c r="D15" t="s">
        <v>104</v>
      </c>
      <c r="F15" t="s">
        <v>158</v>
      </c>
      <c r="I15" t="str">
        <f>D25&amp;CHAR(10)&amp;" ("&amp;D26&amp;")"</f>
        <v>0.022
 (-0.0136)</v>
      </c>
    </row>
    <row r="16" spans="1:9" x14ac:dyDescent="0.2">
      <c r="B16" s="2">
        <v>-7.7999999999999996E-3</v>
      </c>
      <c r="C16">
        <v>-9.7000000000000003E-3</v>
      </c>
      <c r="D16">
        <v>-9.7000000000000003E-3</v>
      </c>
      <c r="F16" t="s">
        <v>159</v>
      </c>
      <c r="I16" t="str">
        <f>D27&amp;CHAR(10)&amp;" ("&amp;D28&amp;")"</f>
        <v>0.001
 (-0.0079)</v>
      </c>
    </row>
    <row r="17" spans="1:9" x14ac:dyDescent="0.2">
      <c r="A17" t="s">
        <v>15</v>
      </c>
      <c r="B17" s="2" t="s">
        <v>21</v>
      </c>
      <c r="C17" t="s">
        <v>109</v>
      </c>
      <c r="D17" t="s">
        <v>109</v>
      </c>
      <c r="F17" s="2" t="s">
        <v>160</v>
      </c>
      <c r="I17" t="str">
        <f>D29&amp;CHAR(10)&amp;" ("&amp;D30&amp;")"</f>
        <v>0.033***
 (-0.01)</v>
      </c>
    </row>
    <row r="18" spans="1:9" x14ac:dyDescent="0.2">
      <c r="B18" s="2">
        <v>-7.1999999999999998E-3</v>
      </c>
      <c r="C18">
        <v>-9.1999999999999998E-3</v>
      </c>
      <c r="D18">
        <v>-9.1999999999999998E-3</v>
      </c>
      <c r="F18" s="2" t="s">
        <v>161</v>
      </c>
      <c r="I18" t="str">
        <f>D31&amp;CHAR(10)&amp;" ("&amp;D32&amp;")"</f>
        <v>0.013
 (-0.0121)</v>
      </c>
    </row>
    <row r="19" spans="1:9" x14ac:dyDescent="0.2">
      <c r="A19" t="s">
        <v>15</v>
      </c>
      <c r="B19" s="2" t="s">
        <v>26</v>
      </c>
      <c r="C19" t="s">
        <v>112</v>
      </c>
      <c r="D19" t="s">
        <v>112</v>
      </c>
      <c r="F19" s="2" t="s">
        <v>162</v>
      </c>
      <c r="I19" t="str">
        <f>D33&amp;CHAR(10)&amp;" ("&amp;D34&amp;")"</f>
        <v>0.007
 (-0.0118)</v>
      </c>
    </row>
    <row r="20" spans="1:9" x14ac:dyDescent="0.2">
      <c r="B20" s="2">
        <v>-4.8999999999999998E-3</v>
      </c>
      <c r="C20">
        <v>-7.3000000000000001E-3</v>
      </c>
      <c r="D20">
        <v>-7.3000000000000001E-3</v>
      </c>
      <c r="F20" s="2" t="s">
        <v>163</v>
      </c>
      <c r="I20" t="str">
        <f>D35&amp;CHAR(10)&amp;" ("&amp;D36&amp;")"</f>
        <v>0.023
 (-0.0121)</v>
      </c>
    </row>
    <row r="21" spans="1:9" x14ac:dyDescent="0.2">
      <c r="A21" t="s">
        <v>32</v>
      </c>
      <c r="B21" s="2" t="s">
        <v>33</v>
      </c>
      <c r="C21" t="s">
        <v>33</v>
      </c>
      <c r="D21" t="s">
        <v>33</v>
      </c>
      <c r="F21" s="2" t="s">
        <v>164</v>
      </c>
      <c r="I21" t="str">
        <f>D37&amp;CHAR(10)&amp;" ("&amp;D38&amp;")"</f>
        <v>0.048***
 (-0.0122)</v>
      </c>
    </row>
    <row r="22" spans="1:9" x14ac:dyDescent="0.2">
      <c r="B22" s="2">
        <v>-2.9999999999999997E-4</v>
      </c>
      <c r="C22">
        <v>-2.9999999999999997E-4</v>
      </c>
      <c r="D22">
        <v>-2.9999999999999997E-4</v>
      </c>
      <c r="F22" s="2" t="s">
        <v>165</v>
      </c>
      <c r="I22" t="str">
        <f>D39&amp;CHAR(10)&amp;" ("&amp;D40&amp;")"</f>
        <v>0.035***
 (-0.0095)</v>
      </c>
    </row>
    <row r="23" spans="1:9" x14ac:dyDescent="0.2">
      <c r="A23" t="s">
        <v>38</v>
      </c>
      <c r="B23" s="2" t="s">
        <v>39</v>
      </c>
      <c r="C23" t="s">
        <v>39</v>
      </c>
      <c r="D23" t="s">
        <v>39</v>
      </c>
      <c r="F23" t="s">
        <v>166</v>
      </c>
      <c r="I23" t="str">
        <f>D41&amp;CHAR(10)&amp;" ("&amp;D42&amp;")"</f>
        <v>0.081***
 (-0.021)</v>
      </c>
    </row>
    <row r="24" spans="1:9" x14ac:dyDescent="0.2">
      <c r="B24" s="2">
        <v>-2.9999999999999997E-4</v>
      </c>
      <c r="C24">
        <v>-2.9999999999999997E-4</v>
      </c>
      <c r="D24">
        <v>-2.9999999999999997E-4</v>
      </c>
      <c r="F24" t="s">
        <v>167</v>
      </c>
      <c r="I24" t="str">
        <f>D43&amp;CHAR(10)&amp;" ("&amp;D44&amp;")"</f>
        <v>-0.011
 (-0.0109)</v>
      </c>
    </row>
    <row r="25" spans="1:9" x14ac:dyDescent="0.2">
      <c r="A25" t="s">
        <v>138</v>
      </c>
      <c r="D25">
        <v>2.1999999999999999E-2</v>
      </c>
      <c r="F25" s="2" t="s">
        <v>168</v>
      </c>
      <c r="I25" t="str">
        <f>D45&amp;CHAR(10)&amp;" ("&amp;D46&amp;")"</f>
        <v>-0.014
 (-0.0137)</v>
      </c>
    </row>
    <row r="26" spans="1:9" x14ac:dyDescent="0.2">
      <c r="D26">
        <v>-1.3599999999999999E-2</v>
      </c>
      <c r="F26" s="2" t="s">
        <v>169</v>
      </c>
      <c r="I26" t="str">
        <f>D47&amp;CHAR(10)&amp;" ("&amp;D48&amp;")"</f>
        <v>-0.032
 (-0.0167)</v>
      </c>
    </row>
    <row r="27" spans="1:9" x14ac:dyDescent="0.2">
      <c r="A27" t="s">
        <v>139</v>
      </c>
      <c r="D27">
        <v>1E-3</v>
      </c>
      <c r="F27" s="2" t="s">
        <v>170</v>
      </c>
      <c r="I27" t="str">
        <f>D49&amp;CHAR(10)&amp;" ("&amp;D50&amp;")"</f>
        <v>-0.01
 (-0.0168)</v>
      </c>
    </row>
    <row r="28" spans="1:9" x14ac:dyDescent="0.2">
      <c r="D28">
        <v>-7.9000000000000008E-3</v>
      </c>
      <c r="F28" s="2" t="s">
        <v>171</v>
      </c>
      <c r="I28" t="str">
        <f>D51&amp;CHAR(10)&amp;" ("&amp;D52&amp;")"</f>
        <v>0.017
 (-0.0161)</v>
      </c>
    </row>
    <row r="29" spans="1:9" x14ac:dyDescent="0.2">
      <c r="A29" t="s">
        <v>139</v>
      </c>
      <c r="D29" t="s">
        <v>30</v>
      </c>
      <c r="F29" s="2" t="s">
        <v>172</v>
      </c>
      <c r="I29" t="str">
        <f>D53&amp;CHAR(10)&amp;" ("&amp;D54&amp;")"</f>
        <v>0.015
 (-0.0166)</v>
      </c>
    </row>
    <row r="30" spans="1:9" x14ac:dyDescent="0.2">
      <c r="D30">
        <v>-0.01</v>
      </c>
      <c r="F30" s="2" t="s">
        <v>173</v>
      </c>
      <c r="I30" t="str">
        <f>D55&amp;CHAR(10)&amp;" ("&amp;D56&amp;")"</f>
        <v>0.025
 (-0.0133)</v>
      </c>
    </row>
    <row r="31" spans="1:9" x14ac:dyDescent="0.2">
      <c r="A31" t="s">
        <v>139</v>
      </c>
      <c r="D31">
        <v>1.2999999999999999E-2</v>
      </c>
      <c r="F31" t="s">
        <v>174</v>
      </c>
      <c r="I31" t="str">
        <f>D57&amp;CHAR(10)&amp;" ("&amp;D58&amp;")"</f>
        <v>-0.09
 (-0.3071)</v>
      </c>
    </row>
    <row r="32" spans="1:9" x14ac:dyDescent="0.2">
      <c r="D32">
        <v>-1.21E-2</v>
      </c>
      <c r="F32" t="s">
        <v>175</v>
      </c>
      <c r="I32" t="str">
        <f>D59&amp;CHAR(10)&amp;" ("&amp;D60&amp;")"</f>
        <v>0.122
 (-0.1007)</v>
      </c>
    </row>
    <row r="33" spans="1:9" x14ac:dyDescent="0.2">
      <c r="A33" t="s">
        <v>139</v>
      </c>
      <c r="D33">
        <v>7.0000000000000001E-3</v>
      </c>
      <c r="F33" s="2" t="s">
        <v>176</v>
      </c>
      <c r="I33" t="str">
        <f>D61&amp;CHAR(10)&amp;" ("&amp;D62&amp;")"</f>
        <v>0.323
 (-0.1687)</v>
      </c>
    </row>
    <row r="34" spans="1:9" x14ac:dyDescent="0.2">
      <c r="D34">
        <v>-1.18E-2</v>
      </c>
      <c r="F34" s="2" t="s">
        <v>177</v>
      </c>
      <c r="I34" t="str">
        <f>D63&amp;CHAR(10)&amp;" ("&amp;D64&amp;")"</f>
        <v>0.074
 (-0.2471)</v>
      </c>
    </row>
    <row r="35" spans="1:9" x14ac:dyDescent="0.2">
      <c r="A35" t="s">
        <v>139</v>
      </c>
      <c r="D35">
        <v>2.3E-2</v>
      </c>
      <c r="F35" s="2" t="s">
        <v>178</v>
      </c>
      <c r="I35" t="str">
        <f>D65&amp;CHAR(10)&amp;" ("&amp;D66&amp;")"</f>
        <v>-0.221
 (-0.3097)</v>
      </c>
    </row>
    <row r="36" spans="1:9" x14ac:dyDescent="0.2">
      <c r="D36">
        <v>-1.21E-2</v>
      </c>
      <c r="F36" s="2" t="s">
        <v>179</v>
      </c>
      <c r="I36" t="str">
        <f>D67&amp;CHAR(10)&amp;" ("&amp;D68&amp;")"</f>
        <v>0.099
 (-0.1858)</v>
      </c>
    </row>
    <row r="37" spans="1:9" x14ac:dyDescent="0.2">
      <c r="A37" t="s">
        <v>139</v>
      </c>
      <c r="D37" t="s">
        <v>151</v>
      </c>
      <c r="F37" s="2" t="s">
        <v>180</v>
      </c>
      <c r="I37" t="str">
        <f>D69&amp;CHAR(10)&amp;" ("&amp;D70&amp;")"</f>
        <v>-0.36
 (-0.3484)</v>
      </c>
    </row>
    <row r="38" spans="1:9" x14ac:dyDescent="0.2">
      <c r="D38">
        <v>-1.2200000000000001E-2</v>
      </c>
      <c r="F38" s="2" t="s">
        <v>181</v>
      </c>
      <c r="I38" t="str">
        <f>D71&amp;CHAR(10)&amp;" ("&amp;D72&amp;")"</f>
        <v>-0.176
 (-0.3208)</v>
      </c>
    </row>
    <row r="39" spans="1:9" x14ac:dyDescent="0.2">
      <c r="A39" t="s">
        <v>139</v>
      </c>
      <c r="D39" t="s">
        <v>24</v>
      </c>
      <c r="F39" t="s">
        <v>182</v>
      </c>
      <c r="I39" t="str">
        <f>D73&amp;CHAR(10)&amp;" ("&amp;D74&amp;")"</f>
        <v>0.076*  
 (-0.0317)</v>
      </c>
    </row>
    <row r="40" spans="1:9" x14ac:dyDescent="0.2">
      <c r="D40">
        <v>-9.4999999999999998E-3</v>
      </c>
      <c r="F40" t="s">
        <v>183</v>
      </c>
      <c r="I40" t="str">
        <f>D75&amp;CHAR(10)&amp;" ("&amp;D76&amp;")"</f>
        <v>-0.016
 (-0.0178)</v>
      </c>
    </row>
    <row r="41" spans="1:9" x14ac:dyDescent="0.2">
      <c r="A41" t="s">
        <v>140</v>
      </c>
      <c r="D41" t="s">
        <v>152</v>
      </c>
      <c r="F41" s="2" t="s">
        <v>184</v>
      </c>
      <c r="I41" t="str">
        <f>D77&amp;CHAR(10)&amp;" ("&amp;D78&amp;")"</f>
        <v>0.026
 (-0.0191)</v>
      </c>
    </row>
    <row r="42" spans="1:9" x14ac:dyDescent="0.2">
      <c r="D42">
        <v>-2.1000000000000001E-2</v>
      </c>
      <c r="F42" s="2" t="s">
        <v>185</v>
      </c>
      <c r="I42" t="str">
        <f>D79&amp;CHAR(10)&amp;" ("&amp;D80&amp;")"</f>
        <v>-0.005
 (-0.0211)</v>
      </c>
    </row>
    <row r="43" spans="1:9" x14ac:dyDescent="0.2">
      <c r="A43" t="s">
        <v>141</v>
      </c>
      <c r="D43">
        <v>-1.0999999999999999E-2</v>
      </c>
      <c r="F43" s="2" t="s">
        <v>186</v>
      </c>
      <c r="I43" t="str">
        <f>D81&amp;CHAR(10)&amp;" ("&amp;D82&amp;")"</f>
        <v>0.017
 (-0.0228)</v>
      </c>
    </row>
    <row r="44" spans="1:9" x14ac:dyDescent="0.2">
      <c r="D44">
        <v>-1.09E-2</v>
      </c>
      <c r="F44" s="2" t="s">
        <v>187</v>
      </c>
      <c r="I44" t="str">
        <f>D83&amp;CHAR(10)&amp;" ("&amp;D84&amp;")"</f>
        <v>0.01
 (-0.0252)</v>
      </c>
    </row>
    <row r="45" spans="1:9" x14ac:dyDescent="0.2">
      <c r="A45" t="s">
        <v>141</v>
      </c>
      <c r="D45">
        <v>-1.4E-2</v>
      </c>
      <c r="F45" s="2" t="s">
        <v>188</v>
      </c>
      <c r="I45" t="str">
        <f>D85&amp;CHAR(10)&amp;" ("&amp;D86&amp;")"</f>
        <v>0.005
 (-0.021)</v>
      </c>
    </row>
    <row r="46" spans="1:9" x14ac:dyDescent="0.2">
      <c r="D46">
        <v>-1.37E-2</v>
      </c>
      <c r="F46" s="2" t="s">
        <v>189</v>
      </c>
      <c r="I46" t="str">
        <f>D87&amp;CHAR(10)&amp;" ("&amp;D88&amp;")"</f>
        <v>0.017
 (-0.0191)</v>
      </c>
    </row>
    <row r="47" spans="1:9" x14ac:dyDescent="0.2">
      <c r="A47" t="s">
        <v>141</v>
      </c>
      <c r="D47">
        <v>-3.2000000000000001E-2</v>
      </c>
      <c r="F47" t="s">
        <v>190</v>
      </c>
      <c r="I47" t="str">
        <f>D89&amp;CHAR(10)&amp;" ("&amp;D90&amp;")"</f>
        <v>0.056*  
 (-0.0268)</v>
      </c>
    </row>
    <row r="48" spans="1:9" x14ac:dyDescent="0.2">
      <c r="D48">
        <v>-1.67E-2</v>
      </c>
      <c r="F48" t="s">
        <v>191</v>
      </c>
      <c r="I48" t="str">
        <f>D91&amp;CHAR(10)&amp;" ("&amp;D92&amp;")"</f>
        <v>0.013
 (-0.0144)</v>
      </c>
    </row>
    <row r="49" spans="1:9" x14ac:dyDescent="0.2">
      <c r="A49" t="s">
        <v>141</v>
      </c>
      <c r="D49">
        <v>-0.01</v>
      </c>
      <c r="F49" s="2" t="s">
        <v>192</v>
      </c>
      <c r="I49" t="str">
        <f>D93&amp;CHAR(10)&amp;" ("&amp;D94&amp;")"</f>
        <v>0.021
 (-0.0177)</v>
      </c>
    </row>
    <row r="50" spans="1:9" x14ac:dyDescent="0.2">
      <c r="D50">
        <v>-1.6799999999999999E-2</v>
      </c>
      <c r="F50" s="2" t="s">
        <v>193</v>
      </c>
      <c r="I50" t="str">
        <f>D95&amp;CHAR(10)&amp;" ("&amp;D96&amp;")"</f>
        <v>-0.018
 (-0.0208)</v>
      </c>
    </row>
    <row r="51" spans="1:9" x14ac:dyDescent="0.2">
      <c r="A51" t="s">
        <v>141</v>
      </c>
      <c r="D51">
        <v>1.7000000000000001E-2</v>
      </c>
      <c r="F51" s="2" t="s">
        <v>194</v>
      </c>
      <c r="I51" t="str">
        <f>D97&amp;CHAR(10)&amp;" ("&amp;D98&amp;")"</f>
        <v>-0.022
 (-0.0187)</v>
      </c>
    </row>
    <row r="52" spans="1:9" x14ac:dyDescent="0.2">
      <c r="D52">
        <v>-1.61E-2</v>
      </c>
      <c r="F52" s="2" t="s">
        <v>195</v>
      </c>
      <c r="I52" t="str">
        <f>D99&amp;CHAR(10)&amp;" ("&amp;D100&amp;")"</f>
        <v>-0.001
 (-0.019)</v>
      </c>
    </row>
    <row r="53" spans="1:9" x14ac:dyDescent="0.2">
      <c r="A53" t="s">
        <v>141</v>
      </c>
      <c r="D53">
        <v>1.4999999999999999E-2</v>
      </c>
      <c r="F53" s="2" t="s">
        <v>196</v>
      </c>
      <c r="I53" t="str">
        <f>D101&amp;CHAR(10)&amp;" ("&amp;D102&amp;")"</f>
        <v>0.009
 (-0.0199)</v>
      </c>
    </row>
    <row r="54" spans="1:9" x14ac:dyDescent="0.2">
      <c r="D54">
        <v>-1.66E-2</v>
      </c>
      <c r="F54" s="2" t="s">
        <v>197</v>
      </c>
      <c r="I54" t="str">
        <f>D103&amp;CHAR(10)&amp;" ("&amp;D104&amp;")"</f>
        <v>-0.016
 (-0.0173)</v>
      </c>
    </row>
    <row r="55" spans="1:9" x14ac:dyDescent="0.2">
      <c r="A55" t="s">
        <v>141</v>
      </c>
      <c r="D55">
        <v>2.5000000000000001E-2</v>
      </c>
      <c r="F55" t="s">
        <v>198</v>
      </c>
      <c r="I55" t="str">
        <f>D105&amp;CHAR(10)&amp;" ("&amp;D106&amp;")"</f>
        <v>0.058
 (-0.0371)</v>
      </c>
    </row>
    <row r="56" spans="1:9" x14ac:dyDescent="0.2">
      <c r="D56">
        <v>-1.3299999999999999E-2</v>
      </c>
      <c r="F56" t="s">
        <v>199</v>
      </c>
      <c r="I56" t="str">
        <f>D107&amp;CHAR(10)&amp;" ("&amp;D108&amp;")"</f>
        <v>0.028
 (-0.0325)</v>
      </c>
    </row>
    <row r="57" spans="1:9" x14ac:dyDescent="0.2">
      <c r="A57" t="s">
        <v>142</v>
      </c>
      <c r="D57">
        <v>-0.09</v>
      </c>
      <c r="F57" s="2" t="s">
        <v>200</v>
      </c>
      <c r="I57" t="str">
        <f>D109&amp;CHAR(10)&amp;" ("&amp;D110&amp;")"</f>
        <v>-0.004
 (-0.0237)</v>
      </c>
    </row>
    <row r="58" spans="1:9" x14ac:dyDescent="0.2">
      <c r="D58">
        <v>-0.30709999999999998</v>
      </c>
      <c r="F58" s="2" t="s">
        <v>201</v>
      </c>
      <c r="I58" t="str">
        <f>D111&amp;CHAR(10)&amp;" ("&amp;D112&amp;")"</f>
        <v>-0.038
 (-0.0302)</v>
      </c>
    </row>
    <row r="59" spans="1:9" x14ac:dyDescent="0.2">
      <c r="A59" t="s">
        <v>143</v>
      </c>
      <c r="D59">
        <v>0.122</v>
      </c>
      <c r="F59" s="2" t="s">
        <v>202</v>
      </c>
      <c r="I59" t="str">
        <f>D113&amp;CHAR(10)&amp;" ("&amp;D114&amp;")"</f>
        <v>-0.039
 (-0.035)</v>
      </c>
    </row>
    <row r="60" spans="1:9" x14ac:dyDescent="0.2">
      <c r="D60">
        <v>-0.1007</v>
      </c>
      <c r="F60" s="2" t="s">
        <v>203</v>
      </c>
      <c r="I60" t="str">
        <f>D115&amp;CHAR(10)&amp;" ("&amp;D116&amp;")"</f>
        <v>0.014
 (-0.039)</v>
      </c>
    </row>
    <row r="61" spans="1:9" x14ac:dyDescent="0.2">
      <c r="A61" t="s">
        <v>143</v>
      </c>
      <c r="D61">
        <v>0.32300000000000001</v>
      </c>
      <c r="F61" s="2" t="s">
        <v>204</v>
      </c>
      <c r="I61" t="str">
        <f>D117&amp;CHAR(10)&amp;" ("&amp;D118&amp;")"</f>
        <v>-0.011
 (-0.0411)</v>
      </c>
    </row>
    <row r="62" spans="1:9" x14ac:dyDescent="0.2">
      <c r="D62">
        <v>-0.16869999999999999</v>
      </c>
      <c r="F62" s="2" t="s">
        <v>205</v>
      </c>
      <c r="I62" t="str">
        <f>D119&amp;CHAR(10)&amp;" ("&amp;D120&amp;")"</f>
        <v>-0.013
 (-0.031)</v>
      </c>
    </row>
    <row r="63" spans="1:9" x14ac:dyDescent="0.2">
      <c r="A63" t="s">
        <v>143</v>
      </c>
      <c r="D63">
        <v>7.3999999999999996E-2</v>
      </c>
      <c r="F63" s="2" t="s">
        <v>60</v>
      </c>
      <c r="G63" t="str">
        <f>B121&amp;CHAR(10)&amp;" ("&amp;B122&amp;")"</f>
        <v>-0.075***
 (-0.0052)</v>
      </c>
      <c r="H63" t="str">
        <f t="shared" ref="H63" si="10">C121&amp;CHAR(10)&amp;" ("&amp;C122&amp;")"</f>
        <v>-0.074***
 (-0.0054)</v>
      </c>
      <c r="I63" t="str">
        <f>D121&amp;CHAR(10)&amp;" ("&amp;D122&amp;")"</f>
        <v>-0.084***
 (-0.0057)</v>
      </c>
    </row>
    <row r="64" spans="1:9" x14ac:dyDescent="0.2">
      <c r="D64">
        <v>-0.24709999999999999</v>
      </c>
      <c r="F64" s="2" t="s">
        <v>45</v>
      </c>
      <c r="G64" s="6">
        <f>B123</f>
        <v>0.55800000000000005</v>
      </c>
      <c r="H64" s="6">
        <f t="shared" ref="H64:I66" si="11">C123</f>
        <v>0.56499999999999995</v>
      </c>
      <c r="I64" s="6">
        <f t="shared" si="11"/>
        <v>0.56499999999999995</v>
      </c>
    </row>
    <row r="65" spans="1:9" x14ac:dyDescent="0.2">
      <c r="A65" t="s">
        <v>143</v>
      </c>
      <c r="D65">
        <v>-0.221</v>
      </c>
      <c r="F65" s="2" t="s">
        <v>46</v>
      </c>
      <c r="G65" s="1">
        <f>B124</f>
        <v>30072</v>
      </c>
      <c r="H65" s="1">
        <f t="shared" si="11"/>
        <v>30023</v>
      </c>
      <c r="I65" s="1">
        <f t="shared" si="11"/>
        <v>30023</v>
      </c>
    </row>
    <row r="66" spans="1:9" x14ac:dyDescent="0.2">
      <c r="D66">
        <v>-0.30969999999999998</v>
      </c>
      <c r="F66" s="2" t="s">
        <v>67</v>
      </c>
      <c r="G66" s="1">
        <f>B125</f>
        <v>143557960</v>
      </c>
      <c r="H66" s="1">
        <f t="shared" si="11"/>
        <v>14354313</v>
      </c>
      <c r="I66" s="1">
        <f t="shared" si="11"/>
        <v>14354313</v>
      </c>
    </row>
    <row r="67" spans="1:9" x14ac:dyDescent="0.2">
      <c r="A67" t="s">
        <v>143</v>
      </c>
      <c r="D67">
        <v>9.9000000000000005E-2</v>
      </c>
    </row>
    <row r="68" spans="1:9" x14ac:dyDescent="0.2">
      <c r="D68">
        <v>-0.18579999999999999</v>
      </c>
    </row>
    <row r="69" spans="1:9" x14ac:dyDescent="0.2">
      <c r="A69" t="s">
        <v>143</v>
      </c>
      <c r="D69">
        <v>-0.36</v>
      </c>
    </row>
    <row r="70" spans="1:9" x14ac:dyDescent="0.2">
      <c r="D70">
        <v>-0.34839999999999999</v>
      </c>
    </row>
    <row r="71" spans="1:9" x14ac:dyDescent="0.2">
      <c r="A71" t="s">
        <v>143</v>
      </c>
      <c r="D71">
        <v>-0.17599999999999999</v>
      </c>
    </row>
    <row r="72" spans="1:9" x14ac:dyDescent="0.2">
      <c r="D72">
        <v>-0.32079999999999997</v>
      </c>
    </row>
    <row r="73" spans="1:9" x14ac:dyDescent="0.2">
      <c r="A73" t="s">
        <v>144</v>
      </c>
      <c r="D73" t="s">
        <v>153</v>
      </c>
    </row>
    <row r="74" spans="1:9" x14ac:dyDescent="0.2">
      <c r="D74">
        <v>-3.1699999999999999E-2</v>
      </c>
    </row>
    <row r="75" spans="1:9" x14ac:dyDescent="0.2">
      <c r="A75" t="s">
        <v>145</v>
      </c>
      <c r="D75">
        <v>-1.6E-2</v>
      </c>
    </row>
    <row r="76" spans="1:9" x14ac:dyDescent="0.2">
      <c r="D76">
        <v>-1.78E-2</v>
      </c>
    </row>
    <row r="77" spans="1:9" x14ac:dyDescent="0.2">
      <c r="A77" t="s">
        <v>145</v>
      </c>
      <c r="D77">
        <v>2.5999999999999999E-2</v>
      </c>
    </row>
    <row r="78" spans="1:9" x14ac:dyDescent="0.2">
      <c r="D78">
        <v>-1.9099999999999999E-2</v>
      </c>
    </row>
    <row r="79" spans="1:9" x14ac:dyDescent="0.2">
      <c r="A79" t="s">
        <v>145</v>
      </c>
      <c r="D79">
        <v>-5.0000000000000001E-3</v>
      </c>
    </row>
    <row r="80" spans="1:9" x14ac:dyDescent="0.2">
      <c r="D80">
        <v>-2.1100000000000001E-2</v>
      </c>
    </row>
    <row r="81" spans="1:4" x14ac:dyDescent="0.2">
      <c r="A81" t="s">
        <v>145</v>
      </c>
      <c r="D81">
        <v>1.7000000000000001E-2</v>
      </c>
    </row>
    <row r="82" spans="1:4" x14ac:dyDescent="0.2">
      <c r="D82">
        <v>-2.2800000000000001E-2</v>
      </c>
    </row>
    <row r="83" spans="1:4" x14ac:dyDescent="0.2">
      <c r="A83" t="s">
        <v>145</v>
      </c>
      <c r="D83">
        <v>0.01</v>
      </c>
    </row>
    <row r="84" spans="1:4" x14ac:dyDescent="0.2">
      <c r="D84">
        <v>-2.52E-2</v>
      </c>
    </row>
    <row r="85" spans="1:4" x14ac:dyDescent="0.2">
      <c r="A85" t="s">
        <v>145</v>
      </c>
      <c r="D85">
        <v>5.0000000000000001E-3</v>
      </c>
    </row>
    <row r="86" spans="1:4" x14ac:dyDescent="0.2">
      <c r="D86">
        <v>-2.1000000000000001E-2</v>
      </c>
    </row>
    <row r="87" spans="1:4" x14ac:dyDescent="0.2">
      <c r="A87" t="s">
        <v>145</v>
      </c>
      <c r="D87">
        <v>1.7000000000000001E-2</v>
      </c>
    </row>
    <row r="88" spans="1:4" x14ac:dyDescent="0.2">
      <c r="D88">
        <v>-1.9099999999999999E-2</v>
      </c>
    </row>
    <row r="89" spans="1:4" x14ac:dyDescent="0.2">
      <c r="A89" t="s">
        <v>146</v>
      </c>
      <c r="D89" t="s">
        <v>154</v>
      </c>
    </row>
    <row r="90" spans="1:4" x14ac:dyDescent="0.2">
      <c r="D90">
        <v>-2.6800000000000001E-2</v>
      </c>
    </row>
    <row r="91" spans="1:4" x14ac:dyDescent="0.2">
      <c r="A91" t="s">
        <v>147</v>
      </c>
      <c r="D91">
        <v>1.2999999999999999E-2</v>
      </c>
    </row>
    <row r="92" spans="1:4" x14ac:dyDescent="0.2">
      <c r="D92">
        <v>-1.44E-2</v>
      </c>
    </row>
    <row r="93" spans="1:4" x14ac:dyDescent="0.2">
      <c r="A93" t="s">
        <v>147</v>
      </c>
      <c r="D93">
        <v>2.1000000000000001E-2</v>
      </c>
    </row>
    <row r="94" spans="1:4" x14ac:dyDescent="0.2">
      <c r="D94">
        <v>-1.77E-2</v>
      </c>
    </row>
    <row r="95" spans="1:4" x14ac:dyDescent="0.2">
      <c r="A95" t="s">
        <v>147</v>
      </c>
      <c r="D95">
        <v>-1.7999999999999999E-2</v>
      </c>
    </row>
    <row r="96" spans="1:4" x14ac:dyDescent="0.2">
      <c r="D96">
        <v>-2.0799999999999999E-2</v>
      </c>
    </row>
    <row r="97" spans="1:4" x14ac:dyDescent="0.2">
      <c r="A97" t="s">
        <v>147</v>
      </c>
      <c r="D97">
        <v>-2.1999999999999999E-2</v>
      </c>
    </row>
    <row r="98" spans="1:4" x14ac:dyDescent="0.2">
      <c r="D98">
        <v>-1.8700000000000001E-2</v>
      </c>
    </row>
    <row r="99" spans="1:4" x14ac:dyDescent="0.2">
      <c r="A99" t="s">
        <v>147</v>
      </c>
      <c r="D99">
        <v>-1E-3</v>
      </c>
    </row>
    <row r="100" spans="1:4" x14ac:dyDescent="0.2">
      <c r="D100">
        <v>-1.9E-2</v>
      </c>
    </row>
    <row r="101" spans="1:4" x14ac:dyDescent="0.2">
      <c r="A101" t="s">
        <v>147</v>
      </c>
      <c r="D101">
        <v>8.9999999999999993E-3</v>
      </c>
    </row>
    <row r="102" spans="1:4" x14ac:dyDescent="0.2">
      <c r="D102">
        <v>-1.9900000000000001E-2</v>
      </c>
    </row>
    <row r="103" spans="1:4" x14ac:dyDescent="0.2">
      <c r="A103" t="s">
        <v>147</v>
      </c>
      <c r="D103">
        <v>-1.6E-2</v>
      </c>
    </row>
    <row r="104" spans="1:4" x14ac:dyDescent="0.2">
      <c r="D104">
        <v>-1.7299999999999999E-2</v>
      </c>
    </row>
    <row r="105" spans="1:4" x14ac:dyDescent="0.2">
      <c r="A105" t="s">
        <v>148</v>
      </c>
      <c r="D105">
        <v>5.8000000000000003E-2</v>
      </c>
    </row>
    <row r="106" spans="1:4" x14ac:dyDescent="0.2">
      <c r="D106">
        <v>-3.7100000000000001E-2</v>
      </c>
    </row>
    <row r="107" spans="1:4" x14ac:dyDescent="0.2">
      <c r="A107" t="s">
        <v>149</v>
      </c>
      <c r="D107">
        <v>2.8000000000000001E-2</v>
      </c>
    </row>
    <row r="108" spans="1:4" x14ac:dyDescent="0.2">
      <c r="D108">
        <v>-3.2500000000000001E-2</v>
      </c>
    </row>
    <row r="109" spans="1:4" x14ac:dyDescent="0.2">
      <c r="A109" t="s">
        <v>149</v>
      </c>
      <c r="D109">
        <v>-4.0000000000000001E-3</v>
      </c>
    </row>
    <row r="110" spans="1:4" x14ac:dyDescent="0.2">
      <c r="D110">
        <v>-2.3699999999999999E-2</v>
      </c>
    </row>
    <row r="111" spans="1:4" x14ac:dyDescent="0.2">
      <c r="A111" t="s">
        <v>149</v>
      </c>
      <c r="D111">
        <v>-3.7999999999999999E-2</v>
      </c>
    </row>
    <row r="112" spans="1:4" x14ac:dyDescent="0.2">
      <c r="D112">
        <v>-3.0200000000000001E-2</v>
      </c>
    </row>
    <row r="113" spans="1:12" x14ac:dyDescent="0.2">
      <c r="A113" t="s">
        <v>149</v>
      </c>
      <c r="D113">
        <v>-3.9E-2</v>
      </c>
    </row>
    <row r="114" spans="1:12" x14ac:dyDescent="0.2">
      <c r="D114">
        <v>-3.5000000000000003E-2</v>
      </c>
    </row>
    <row r="115" spans="1:12" x14ac:dyDescent="0.2">
      <c r="A115" t="s">
        <v>149</v>
      </c>
      <c r="D115">
        <v>1.4E-2</v>
      </c>
    </row>
    <row r="116" spans="1:12" x14ac:dyDescent="0.2">
      <c r="D116">
        <v>-3.9E-2</v>
      </c>
    </row>
    <row r="117" spans="1:12" x14ac:dyDescent="0.2">
      <c r="A117" t="s">
        <v>149</v>
      </c>
      <c r="D117">
        <v>-1.0999999999999999E-2</v>
      </c>
    </row>
    <row r="118" spans="1:12" x14ac:dyDescent="0.2">
      <c r="D118">
        <v>-4.1099999999999998E-2</v>
      </c>
    </row>
    <row r="119" spans="1:12" x14ac:dyDescent="0.2">
      <c r="A119" t="s">
        <v>149</v>
      </c>
      <c r="D119">
        <v>-1.2999999999999999E-2</v>
      </c>
    </row>
    <row r="120" spans="1:12" x14ac:dyDescent="0.2">
      <c r="D120">
        <v>-3.1E-2</v>
      </c>
    </row>
    <row r="121" spans="1:12" x14ac:dyDescent="0.2">
      <c r="A121" t="s">
        <v>44</v>
      </c>
      <c r="B121" s="2" t="s">
        <v>220</v>
      </c>
      <c r="C121" t="s">
        <v>236</v>
      </c>
      <c r="D121" t="s">
        <v>244</v>
      </c>
    </row>
    <row r="122" spans="1:12" x14ac:dyDescent="0.2">
      <c r="B122" s="2">
        <v>-5.1999999999999998E-3</v>
      </c>
      <c r="C122">
        <v>-5.4000000000000003E-3</v>
      </c>
      <c r="D122">
        <v>-5.7000000000000002E-3</v>
      </c>
    </row>
    <row r="123" spans="1:12" x14ac:dyDescent="0.2">
      <c r="A123" t="s">
        <v>45</v>
      </c>
      <c r="B123" s="2">
        <v>0.55800000000000005</v>
      </c>
      <c r="C123">
        <v>0.56499999999999995</v>
      </c>
      <c r="D123">
        <v>0.56499999999999995</v>
      </c>
      <c r="L123" s="1"/>
    </row>
    <row r="124" spans="1:12" x14ac:dyDescent="0.2">
      <c r="A124" t="s">
        <v>46</v>
      </c>
      <c r="B124" s="7">
        <v>30072</v>
      </c>
      <c r="C124" s="1">
        <v>30023</v>
      </c>
      <c r="D124" s="1">
        <v>30023</v>
      </c>
      <c r="L124" s="1"/>
    </row>
    <row r="125" spans="1:12" x14ac:dyDescent="0.2">
      <c r="A125" t="s">
        <v>47</v>
      </c>
      <c r="B125" s="7">
        <v>143557960</v>
      </c>
      <c r="C125" s="1">
        <v>14354313</v>
      </c>
      <c r="D125" s="1">
        <v>14354313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C33-363F-A045-B8A5-BCE1A617B277}">
  <dimension ref="A1:G68"/>
  <sheetViews>
    <sheetView workbookViewId="0">
      <selection activeCell="F21" sqref="F21"/>
    </sheetView>
  </sheetViews>
  <sheetFormatPr baseColWidth="10" defaultRowHeight="16" x14ac:dyDescent="0.2"/>
  <cols>
    <col min="7" max="7" width="11.1640625" bestFit="1" customWidth="1"/>
  </cols>
  <sheetData>
    <row r="1" spans="1:7" x14ac:dyDescent="0.2">
      <c r="A1" s="8" t="s">
        <v>245</v>
      </c>
    </row>
    <row r="2" spans="1:7" x14ac:dyDescent="0.2">
      <c r="A2" t="s">
        <v>246</v>
      </c>
    </row>
    <row r="4" spans="1:7" x14ac:dyDescent="0.2">
      <c r="B4" t="s">
        <v>247</v>
      </c>
    </row>
    <row r="5" spans="1:7" x14ac:dyDescent="0.2">
      <c r="B5" t="s">
        <v>7</v>
      </c>
    </row>
    <row r="7" spans="1:7" x14ac:dyDescent="0.2">
      <c r="A7" t="s">
        <v>74</v>
      </c>
      <c r="B7" t="s">
        <v>248</v>
      </c>
      <c r="F7" t="s">
        <v>273</v>
      </c>
      <c r="G7" t="str">
        <f t="shared" ref="G7" si="0">B8&amp;CHAR(10)&amp;" ("&amp;B9&amp;")"</f>
        <v>0.590***
 (-0.0025)</v>
      </c>
    </row>
    <row r="8" spans="1:7" x14ac:dyDescent="0.2">
      <c r="A8" t="s">
        <v>249</v>
      </c>
      <c r="B8" t="s">
        <v>250</v>
      </c>
      <c r="F8" t="s">
        <v>62</v>
      </c>
      <c r="G8" t="str">
        <f t="shared" ref="G8" si="1">B10&amp;CHAR(10)&amp;" ("&amp;B11&amp;")"</f>
        <v>0.783***
 (-0.0025)</v>
      </c>
    </row>
    <row r="9" spans="1:7" x14ac:dyDescent="0.2">
      <c r="B9">
        <v>-2.5000000000000001E-3</v>
      </c>
      <c r="F9" t="s">
        <v>274</v>
      </c>
      <c r="G9" t="str">
        <f t="shared" ref="G9" si="2">B12&amp;CHAR(10)&amp;" ("&amp;B13&amp;")"</f>
        <v>0.568***
 (-0.0025)</v>
      </c>
    </row>
    <row r="10" spans="1:7" x14ac:dyDescent="0.2">
      <c r="A10" t="s">
        <v>251</v>
      </c>
      <c r="B10" t="s">
        <v>252</v>
      </c>
      <c r="F10" t="s">
        <v>275</v>
      </c>
      <c r="G10" t="str">
        <f t="shared" ref="G10" si="3">B14&amp;CHAR(10)&amp;" ("&amp;B15&amp;")"</f>
        <v>-0.230***
 (-0.0009)</v>
      </c>
    </row>
    <row r="11" spans="1:7" x14ac:dyDescent="0.2">
      <c r="B11">
        <v>-2.5000000000000001E-3</v>
      </c>
      <c r="F11" t="s">
        <v>276</v>
      </c>
      <c r="G11" t="str">
        <f t="shared" ref="G11" si="4">B16&amp;CHAR(10)&amp;" ("&amp;B17&amp;")"</f>
        <v>0.022***
 (-0.0008)</v>
      </c>
    </row>
    <row r="12" spans="1:7" x14ac:dyDescent="0.2">
      <c r="A12" t="s">
        <v>253</v>
      </c>
      <c r="B12" t="s">
        <v>254</v>
      </c>
      <c r="F12" t="s">
        <v>277</v>
      </c>
      <c r="G12" t="str">
        <f t="shared" ref="G12" si="5">B18&amp;CHAR(10)&amp;" ("&amp;B19&amp;")"</f>
        <v>0.414***
 (-0.0029)</v>
      </c>
    </row>
    <row r="13" spans="1:7" x14ac:dyDescent="0.2">
      <c r="B13">
        <v>-2.5000000000000001E-3</v>
      </c>
      <c r="F13" t="s">
        <v>278</v>
      </c>
      <c r="G13" t="str">
        <f t="shared" ref="G13" si="6">B20&amp;CHAR(10)&amp;" ("&amp;B21&amp;")"</f>
        <v>0.925***
 (-0.0016)</v>
      </c>
    </row>
    <row r="14" spans="1:7" x14ac:dyDescent="0.2">
      <c r="A14" t="s">
        <v>255</v>
      </c>
      <c r="B14" t="s">
        <v>256</v>
      </c>
      <c r="F14" t="s">
        <v>279</v>
      </c>
      <c r="G14" t="str">
        <f t="shared" ref="G14" si="7">B22&amp;CHAR(10)&amp;" ("&amp;B23&amp;")"</f>
        <v>0.241***
 (-0.0011)</v>
      </c>
    </row>
    <row r="15" spans="1:7" x14ac:dyDescent="0.2">
      <c r="B15">
        <v>-8.9999999999999998E-4</v>
      </c>
      <c r="F15" t="s">
        <v>280</v>
      </c>
      <c r="G15" t="str">
        <f t="shared" ref="G15" si="8">B24&amp;CHAR(10)&amp;" ("&amp;B25&amp;")"</f>
        <v>0.480***
 (-0.0024)</v>
      </c>
    </row>
    <row r="16" spans="1:7" x14ac:dyDescent="0.2">
      <c r="A16" t="s">
        <v>257</v>
      </c>
      <c r="B16" t="s">
        <v>114</v>
      </c>
      <c r="F16" t="s">
        <v>281</v>
      </c>
      <c r="G16" t="str">
        <f>B26&amp;CHAR(10)&amp;" ("&amp;B27&amp;")"</f>
        <v>-0.000***
 (0)</v>
      </c>
    </row>
    <row r="17" spans="1:7" x14ac:dyDescent="0.2">
      <c r="B17">
        <v>-8.0000000000000004E-4</v>
      </c>
      <c r="F17" t="s">
        <v>282</v>
      </c>
      <c r="G17" t="str">
        <f>B28&amp;CHAR(10)&amp;" ("&amp;B29&amp;")"</f>
        <v>0.002***
 (0)</v>
      </c>
    </row>
    <row r="18" spans="1:7" x14ac:dyDescent="0.2">
      <c r="A18" t="s">
        <v>258</v>
      </c>
      <c r="B18" t="s">
        <v>259</v>
      </c>
      <c r="F18" t="s">
        <v>283</v>
      </c>
      <c r="G18" t="str">
        <f>B30&amp;CHAR(10)&amp;" ("&amp;B31&amp;")"</f>
        <v>-0.000***
 (0)</v>
      </c>
    </row>
    <row r="19" spans="1:7" x14ac:dyDescent="0.2">
      <c r="B19">
        <v>-2.8999999999999998E-3</v>
      </c>
      <c r="F19" t="s">
        <v>284</v>
      </c>
      <c r="G19" t="str">
        <f>B32&amp;CHAR(10)&amp;" ("&amp;B33&amp;")"</f>
        <v>-2.141***
 (-0.0015)</v>
      </c>
    </row>
    <row r="20" spans="1:7" x14ac:dyDescent="0.2">
      <c r="A20" t="s">
        <v>260</v>
      </c>
      <c r="B20" t="s">
        <v>261</v>
      </c>
      <c r="F20" t="s">
        <v>285</v>
      </c>
      <c r="G20" t="str">
        <f>B34&amp;CHAR(10)&amp;" ("&amp;B35&amp;")"</f>
        <v>-0.157***
 (-0.0026)</v>
      </c>
    </row>
    <row r="21" spans="1:7" x14ac:dyDescent="0.2">
      <c r="B21">
        <v>-1.6000000000000001E-3</v>
      </c>
      <c r="F21" s="2" t="s">
        <v>67</v>
      </c>
      <c r="G21" s="1">
        <f>B39</f>
        <v>146216361</v>
      </c>
    </row>
    <row r="22" spans="1:7" x14ac:dyDescent="0.2">
      <c r="A22" t="s">
        <v>262</v>
      </c>
      <c r="B22" t="s">
        <v>263</v>
      </c>
    </row>
    <row r="23" spans="1:7" x14ac:dyDescent="0.2">
      <c r="B23">
        <v>-1.1000000000000001E-3</v>
      </c>
    </row>
    <row r="24" spans="1:7" x14ac:dyDescent="0.2">
      <c r="A24" t="s">
        <v>264</v>
      </c>
      <c r="B24" t="s">
        <v>265</v>
      </c>
    </row>
    <row r="25" spans="1:7" x14ac:dyDescent="0.2">
      <c r="B25">
        <v>-2.3999999999999998E-3</v>
      </c>
    </row>
    <row r="26" spans="1:7" x14ac:dyDescent="0.2">
      <c r="A26" t="s">
        <v>266</v>
      </c>
      <c r="B26" t="s">
        <v>267</v>
      </c>
    </row>
    <row r="27" spans="1:7" x14ac:dyDescent="0.2">
      <c r="B27">
        <v>0</v>
      </c>
    </row>
    <row r="28" spans="1:7" x14ac:dyDescent="0.2">
      <c r="A28" t="s">
        <v>268</v>
      </c>
      <c r="B28" t="s">
        <v>40</v>
      </c>
    </row>
    <row r="29" spans="1:7" x14ac:dyDescent="0.2">
      <c r="B29">
        <v>0</v>
      </c>
    </row>
    <row r="30" spans="1:7" x14ac:dyDescent="0.2">
      <c r="A30" t="s">
        <v>269</v>
      </c>
      <c r="B30" t="s">
        <v>267</v>
      </c>
    </row>
    <row r="31" spans="1:7" x14ac:dyDescent="0.2">
      <c r="B31">
        <v>0</v>
      </c>
    </row>
    <row r="32" spans="1:7" x14ac:dyDescent="0.2">
      <c r="A32" t="s">
        <v>270</v>
      </c>
      <c r="B32" t="s">
        <v>271</v>
      </c>
    </row>
    <row r="33" spans="1:2" x14ac:dyDescent="0.2">
      <c r="B33">
        <v>-1.5E-3</v>
      </c>
    </row>
    <row r="34" spans="1:2" x14ac:dyDescent="0.2">
      <c r="A34" t="s">
        <v>44</v>
      </c>
      <c r="B34" t="s">
        <v>272</v>
      </c>
    </row>
    <row r="35" spans="1:2" x14ac:dyDescent="0.2">
      <c r="B35">
        <v>-2.5999999999999999E-3</v>
      </c>
    </row>
    <row r="37" spans="1:2" x14ac:dyDescent="0.2">
      <c r="A37" t="s">
        <v>45</v>
      </c>
      <c r="B37" t="s">
        <v>248</v>
      </c>
    </row>
    <row r="38" spans="1:2" x14ac:dyDescent="0.2">
      <c r="A38" t="s">
        <v>46</v>
      </c>
      <c r="B38" t="s">
        <v>248</v>
      </c>
    </row>
    <row r="39" spans="1:2" x14ac:dyDescent="0.2">
      <c r="A39" t="s">
        <v>47</v>
      </c>
      <c r="B39" s="1">
        <v>146216361</v>
      </c>
    </row>
    <row r="65" spans="7:7" x14ac:dyDescent="0.2">
      <c r="G65" s="6"/>
    </row>
    <row r="66" spans="7:7" x14ac:dyDescent="0.2">
      <c r="G66" s="1"/>
    </row>
    <row r="67" spans="7:7" x14ac:dyDescent="0.2">
      <c r="G67" s="1"/>
    </row>
    <row r="68" spans="7:7" x14ac:dyDescent="0.2">
      <c r="G6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AB0B-D6C3-434B-9122-7F6F84E7E421}">
  <dimension ref="A1:P33"/>
  <sheetViews>
    <sheetView tabSelected="1" workbookViewId="0">
      <selection activeCell="I20" sqref="I20:N20"/>
    </sheetView>
  </sheetViews>
  <sheetFormatPr baseColWidth="10" defaultRowHeight="16" x14ac:dyDescent="0.2"/>
  <cols>
    <col min="9" max="10" width="15" bestFit="1" customWidth="1"/>
    <col min="11" max="11" width="16.6640625" customWidth="1"/>
    <col min="12" max="14" width="15" bestFit="1" customWidth="1"/>
  </cols>
  <sheetData>
    <row r="1" spans="1:14" x14ac:dyDescent="0.2">
      <c r="A1" s="8" t="s">
        <v>322</v>
      </c>
    </row>
    <row r="3" spans="1:14" x14ac:dyDescent="0.2">
      <c r="B3" t="s">
        <v>286</v>
      </c>
      <c r="C3" t="s">
        <v>286</v>
      </c>
      <c r="D3" t="s">
        <v>287</v>
      </c>
      <c r="E3" t="s">
        <v>287</v>
      </c>
      <c r="F3" t="s">
        <v>288</v>
      </c>
      <c r="G3" t="s">
        <v>289</v>
      </c>
    </row>
    <row r="4" spans="1:14" x14ac:dyDescent="0.2"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7</v>
      </c>
    </row>
    <row r="6" spans="1:14" x14ac:dyDescent="0.2">
      <c r="A6" t="s">
        <v>290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14" x14ac:dyDescent="0.2">
      <c r="B7" t="s">
        <v>291</v>
      </c>
      <c r="C7" t="s">
        <v>291</v>
      </c>
      <c r="D7" t="s">
        <v>291</v>
      </c>
      <c r="E7" t="s">
        <v>291</v>
      </c>
      <c r="F7" t="s">
        <v>291</v>
      </c>
      <c r="G7" t="s">
        <v>292</v>
      </c>
      <c r="I7" t="s">
        <v>323</v>
      </c>
      <c r="J7" t="s">
        <v>324</v>
      </c>
      <c r="K7" t="s">
        <v>325</v>
      </c>
      <c r="L7" t="s">
        <v>326</v>
      </c>
      <c r="M7" t="s">
        <v>327</v>
      </c>
      <c r="N7" t="s">
        <v>328</v>
      </c>
    </row>
    <row r="8" spans="1:14" x14ac:dyDescent="0.2">
      <c r="A8" t="s">
        <v>8</v>
      </c>
      <c r="B8">
        <v>4.7E-2</v>
      </c>
      <c r="C8" t="s">
        <v>293</v>
      </c>
      <c r="D8" t="s">
        <v>294</v>
      </c>
      <c r="E8" t="s">
        <v>75</v>
      </c>
      <c r="F8" t="s">
        <v>295</v>
      </c>
      <c r="G8" t="s">
        <v>98</v>
      </c>
      <c r="H8" t="s">
        <v>50</v>
      </c>
      <c r="I8" t="str">
        <f>B8&amp;CHAR(10)&amp;" ("&amp;B9&amp;")"</f>
        <v>0.047
 (-0.0382)</v>
      </c>
      <c r="J8" t="str">
        <f t="shared" ref="J8:N8" si="0">C8&amp;CHAR(10)&amp;" ("&amp;C9&amp;")"</f>
        <v>0.091**
 (-0.0343)</v>
      </c>
      <c r="K8" t="str">
        <f t="shared" si="0"/>
        <v>0.147***
 (-0.0259)</v>
      </c>
      <c r="L8" t="str">
        <f t="shared" si="0"/>
        <v>0.119***
 (-0.0232)</v>
      </c>
      <c r="M8" t="str">
        <f t="shared" si="0"/>
        <v>0.114***
 (-0.0209)</v>
      </c>
      <c r="N8" t="str">
        <f t="shared" si="0"/>
        <v>0.111***
 (-0.0162)</v>
      </c>
    </row>
    <row r="9" spans="1:14" x14ac:dyDescent="0.2">
      <c r="B9">
        <v>-3.8199999999999998E-2</v>
      </c>
      <c r="C9">
        <v>-3.4299999999999997E-2</v>
      </c>
      <c r="D9">
        <v>-2.5899999999999999E-2</v>
      </c>
      <c r="E9">
        <v>-2.3199999999999998E-2</v>
      </c>
      <c r="F9">
        <v>-2.0899999999999998E-2</v>
      </c>
      <c r="G9">
        <v>-1.6199999999999999E-2</v>
      </c>
      <c r="H9" t="s">
        <v>51</v>
      </c>
      <c r="I9" t="str">
        <f>B10&amp;CHAR(10)&amp;" ("&amp;B11&amp;")"</f>
        <v>0.01
 (-0.0116)</v>
      </c>
      <c r="J9" t="str">
        <f t="shared" ref="J9:N9" si="1">C10&amp;CHAR(10)&amp;" ("&amp;C11&amp;")"</f>
        <v>-0.008
 (-0.0082)</v>
      </c>
      <c r="K9" t="str">
        <f t="shared" si="1"/>
        <v>-0.023*
 (-0.0105)</v>
      </c>
      <c r="L9" t="str">
        <f t="shared" si="1"/>
        <v>-0.01
 (-0.0076)</v>
      </c>
      <c r="M9" t="str">
        <f t="shared" si="1"/>
        <v>0
 (-0.007)</v>
      </c>
      <c r="N9" t="str">
        <f t="shared" si="1"/>
        <v>-0.003
 (-0.005)</v>
      </c>
    </row>
    <row r="10" spans="1:14" x14ac:dyDescent="0.2">
      <c r="A10" t="s">
        <v>15</v>
      </c>
      <c r="B10">
        <v>0.01</v>
      </c>
      <c r="C10">
        <v>-8.0000000000000002E-3</v>
      </c>
      <c r="D10" t="s">
        <v>296</v>
      </c>
      <c r="E10">
        <v>-0.01</v>
      </c>
      <c r="F10">
        <v>0</v>
      </c>
      <c r="G10">
        <v>-3.0000000000000001E-3</v>
      </c>
      <c r="H10" s="2" t="s">
        <v>52</v>
      </c>
      <c r="I10" t="str">
        <f>B12&amp;CHAR(10)&amp;" ("&amp;B13&amp;")"</f>
        <v>0.034
 (-0.0177)</v>
      </c>
      <c r="J10" t="str">
        <f t="shared" ref="J10:N10" si="2">C12&amp;CHAR(10)&amp;" ("&amp;C13&amp;")"</f>
        <v>0.022
 (-0.0144)</v>
      </c>
      <c r="K10" t="str">
        <f t="shared" si="2"/>
        <v>0.003
 (-0.0133)</v>
      </c>
      <c r="L10" t="str">
        <f t="shared" si="2"/>
        <v>0.018
 (-0.0126)</v>
      </c>
      <c r="M10" t="str">
        <f t="shared" si="2"/>
        <v>-0.001
 (-0.0092)</v>
      </c>
      <c r="N10" t="str">
        <f t="shared" si="2"/>
        <v>-0.007
 (-0.0078)</v>
      </c>
    </row>
    <row r="11" spans="1:14" x14ac:dyDescent="0.2">
      <c r="B11">
        <v>-1.1599999999999999E-2</v>
      </c>
      <c r="C11">
        <v>-8.2000000000000007E-3</v>
      </c>
      <c r="D11">
        <v>-1.0500000000000001E-2</v>
      </c>
      <c r="E11">
        <v>-7.6E-3</v>
      </c>
      <c r="F11">
        <v>-7.0000000000000001E-3</v>
      </c>
      <c r="G11">
        <v>-5.0000000000000001E-3</v>
      </c>
      <c r="H11" s="2" t="s">
        <v>53</v>
      </c>
      <c r="I11" t="str">
        <f>B14&amp;CHAR(10)&amp;" ("&amp;B15&amp;")"</f>
        <v>0.024
 (-0.0213)</v>
      </c>
      <c r="J11" t="str">
        <f t="shared" ref="J11:N11" si="3">C14&amp;CHAR(10)&amp;" ("&amp;C15&amp;")"</f>
        <v>0.040*
 (-0.0186)</v>
      </c>
      <c r="K11" t="str">
        <f t="shared" si="3"/>
        <v>-0.005
 (-0.0175)</v>
      </c>
      <c r="L11" t="str">
        <f t="shared" si="3"/>
        <v>0.005
 (-0.0167)</v>
      </c>
      <c r="M11" t="str">
        <f t="shared" si="3"/>
        <v>0.015
 (-0.0131)</v>
      </c>
      <c r="N11" t="str">
        <f t="shared" si="3"/>
        <v>-0.008
 (-0.0107)</v>
      </c>
    </row>
    <row r="12" spans="1:14" x14ac:dyDescent="0.2">
      <c r="A12" t="s">
        <v>15</v>
      </c>
      <c r="B12">
        <v>3.4000000000000002E-2</v>
      </c>
      <c r="C12">
        <v>2.1999999999999999E-2</v>
      </c>
      <c r="D12">
        <v>3.0000000000000001E-3</v>
      </c>
      <c r="E12">
        <v>1.7999999999999999E-2</v>
      </c>
      <c r="F12">
        <v>-1E-3</v>
      </c>
      <c r="G12">
        <v>-7.0000000000000001E-3</v>
      </c>
      <c r="H12" s="2" t="s">
        <v>54</v>
      </c>
      <c r="I12" t="str">
        <f>B16&amp;CHAR(10)&amp;" ("&amp;B17&amp;")"</f>
        <v>0.004
 (-0.0212)</v>
      </c>
      <c r="J12" t="str">
        <f t="shared" ref="J12:N12" si="4">C16&amp;CHAR(10)&amp;" ("&amp;C17&amp;")"</f>
        <v>0.017
 (-0.0195)</v>
      </c>
      <c r="K12" t="str">
        <f t="shared" si="4"/>
        <v>0
 (-0.017)</v>
      </c>
      <c r="L12" t="str">
        <f t="shared" si="4"/>
        <v>-0.005
 (-0.0162)</v>
      </c>
      <c r="M12" t="str">
        <f t="shared" si="4"/>
        <v>0.032*
 (-0.0145)</v>
      </c>
      <c r="N12" t="str">
        <f t="shared" si="4"/>
        <v>-0.007
 (-0.0105)</v>
      </c>
    </row>
    <row r="13" spans="1:14" x14ac:dyDescent="0.2">
      <c r="B13">
        <v>-1.77E-2</v>
      </c>
      <c r="C13">
        <v>-1.44E-2</v>
      </c>
      <c r="D13">
        <v>-1.3299999999999999E-2</v>
      </c>
      <c r="E13">
        <v>-1.26E-2</v>
      </c>
      <c r="F13">
        <v>-9.1999999999999998E-3</v>
      </c>
      <c r="G13">
        <v>-7.7999999999999996E-3</v>
      </c>
      <c r="H13" s="2" t="s">
        <v>55</v>
      </c>
      <c r="I13" t="str">
        <f>B18&amp;CHAR(10)&amp;" ("&amp;B19&amp;")"</f>
        <v>0.04
 (-0.0205)</v>
      </c>
      <c r="J13" t="str">
        <f t="shared" ref="J13:N13" si="5">C18&amp;CHAR(10)&amp;" ("&amp;C19&amp;")"</f>
        <v>0.028
 (-0.0193)</v>
      </c>
      <c r="K13" t="str">
        <f t="shared" si="5"/>
        <v>0.02
 (-0.0169)</v>
      </c>
      <c r="L13" t="str">
        <f t="shared" si="5"/>
        <v>0.011
 (-0.0156)</v>
      </c>
      <c r="M13" t="str">
        <f t="shared" si="5"/>
        <v>0.034*
 (-0.0152)</v>
      </c>
      <c r="N13" t="str">
        <f t="shared" si="5"/>
        <v>-0.005
 (-0.0109)</v>
      </c>
    </row>
    <row r="14" spans="1:14" x14ac:dyDescent="0.2">
      <c r="A14" t="s">
        <v>15</v>
      </c>
      <c r="B14">
        <v>2.4E-2</v>
      </c>
      <c r="C14" t="s">
        <v>297</v>
      </c>
      <c r="D14">
        <v>-5.0000000000000001E-3</v>
      </c>
      <c r="E14">
        <v>5.0000000000000001E-3</v>
      </c>
      <c r="F14">
        <v>1.4999999999999999E-2</v>
      </c>
      <c r="G14">
        <v>-8.0000000000000002E-3</v>
      </c>
      <c r="H14" s="2" t="s">
        <v>56</v>
      </c>
      <c r="I14" t="str">
        <f>B20&amp;CHAR(10)&amp;" ("&amp;B21&amp;")"</f>
        <v>0.053*
 (-0.0221)</v>
      </c>
      <c r="J14" t="str">
        <f t="shared" ref="J14:N14" si="6">C20&amp;CHAR(10)&amp;" ("&amp;C21&amp;")"</f>
        <v>0.063***
 (-0.0191)</v>
      </c>
      <c r="K14" t="str">
        <f t="shared" si="6"/>
        <v>0.046**
 (-0.0152)</v>
      </c>
      <c r="L14" t="str">
        <f t="shared" si="6"/>
        <v>0.036*
 (-0.0156)</v>
      </c>
      <c r="M14" t="str">
        <f t="shared" si="6"/>
        <v>0.027*
 (-0.0131)</v>
      </c>
      <c r="N14" t="str">
        <f t="shared" si="6"/>
        <v>-0.002
 (-0.01)</v>
      </c>
    </row>
    <row r="15" spans="1:14" x14ac:dyDescent="0.2">
      <c r="B15">
        <v>-2.1299999999999999E-2</v>
      </c>
      <c r="C15">
        <v>-1.8599999999999998E-2</v>
      </c>
      <c r="D15">
        <v>-1.7500000000000002E-2</v>
      </c>
      <c r="E15">
        <v>-1.67E-2</v>
      </c>
      <c r="F15">
        <v>-1.3100000000000001E-2</v>
      </c>
      <c r="G15">
        <v>-1.0699999999999999E-2</v>
      </c>
      <c r="H15" s="2" t="s">
        <v>57</v>
      </c>
      <c r="I15" t="str">
        <f>B22&amp;CHAR(10)&amp;" ("&amp;B23&amp;")"</f>
        <v>0.030*
 (-0.0154)</v>
      </c>
      <c r="J15" t="str">
        <f t="shared" ref="J15:N15" si="7">C22&amp;CHAR(10)&amp;" ("&amp;C23&amp;")"</f>
        <v>0.032*
 (-0.013)</v>
      </c>
      <c r="K15" t="str">
        <f t="shared" si="7"/>
        <v>0.052***
 (-0.0125)</v>
      </c>
      <c r="L15" t="str">
        <f t="shared" si="7"/>
        <v>0.035**
 (-0.0109)</v>
      </c>
      <c r="M15" t="str">
        <f t="shared" si="7"/>
        <v>0.025**
 (-0.0086)</v>
      </c>
      <c r="N15" t="str">
        <f t="shared" si="7"/>
        <v>0.006
 (-0.0067)</v>
      </c>
    </row>
    <row r="16" spans="1:14" x14ac:dyDescent="0.2">
      <c r="A16" t="s">
        <v>15</v>
      </c>
      <c r="B16">
        <v>4.0000000000000001E-3</v>
      </c>
      <c r="C16">
        <v>1.7000000000000001E-2</v>
      </c>
      <c r="D16">
        <v>0</v>
      </c>
      <c r="E16">
        <v>-5.0000000000000001E-3</v>
      </c>
      <c r="F16" t="s">
        <v>298</v>
      </c>
      <c r="G16">
        <v>-7.0000000000000001E-3</v>
      </c>
      <c r="H16" s="2" t="s">
        <v>59</v>
      </c>
      <c r="I16" t="str">
        <f>B24&amp;CHAR(10)&amp;" ("&amp;B25&amp;")"</f>
        <v>0.005***
 (-0.0003)</v>
      </c>
      <c r="J16" t="str">
        <f t="shared" ref="J16:N16" si="8">C24&amp;CHAR(10)&amp;" ("&amp;C25&amp;")"</f>
        <v>-0.009***
 (-0.0003)</v>
      </c>
      <c r="K16" t="str">
        <f t="shared" si="8"/>
        <v>0.019***
 (-0.0003)</v>
      </c>
      <c r="L16" t="str">
        <f t="shared" si="8"/>
        <v>-0.009***
 (-0.0002)</v>
      </c>
      <c r="M16" t="str">
        <f t="shared" si="8"/>
        <v>0.047***
 (-0.0004)</v>
      </c>
      <c r="N16" t="str">
        <f t="shared" si="8"/>
        <v>-0.003***
 (-0.0002)</v>
      </c>
    </row>
    <row r="17" spans="1:16" x14ac:dyDescent="0.2">
      <c r="B17">
        <v>-2.12E-2</v>
      </c>
      <c r="C17">
        <v>-1.95E-2</v>
      </c>
      <c r="D17">
        <v>-1.7000000000000001E-2</v>
      </c>
      <c r="E17">
        <v>-1.6199999999999999E-2</v>
      </c>
      <c r="F17">
        <v>-1.4500000000000001E-2</v>
      </c>
      <c r="G17">
        <v>-1.0500000000000001E-2</v>
      </c>
      <c r="H17" s="2" t="s">
        <v>58</v>
      </c>
      <c r="I17" t="str">
        <f>B26&amp;CHAR(10)&amp;" ("&amp;B27&amp;")"</f>
        <v>0.004***
 (-0.0003)</v>
      </c>
      <c r="J17" t="str">
        <f t="shared" ref="J17:N17" si="9">C26&amp;CHAR(10)&amp;" ("&amp;C27&amp;")"</f>
        <v>-0.008***
 (-0.0003)</v>
      </c>
      <c r="K17" t="str">
        <f t="shared" si="9"/>
        <v>0.019***
 (-0.0003)</v>
      </c>
      <c r="L17" t="str">
        <f t="shared" si="9"/>
        <v>-0.007***
 (-0.0002)</v>
      </c>
      <c r="M17" t="str">
        <f t="shared" si="9"/>
        <v>0.045***
 (-0.0004)</v>
      </c>
      <c r="N17" t="str">
        <f t="shared" si="9"/>
        <v>0.001***
 (-0.0002)</v>
      </c>
    </row>
    <row r="18" spans="1:16" x14ac:dyDescent="0.2">
      <c r="A18" t="s">
        <v>15</v>
      </c>
      <c r="B18">
        <v>0.04</v>
      </c>
      <c r="C18">
        <v>2.8000000000000001E-2</v>
      </c>
      <c r="D18">
        <v>0.02</v>
      </c>
      <c r="E18">
        <v>1.0999999999999999E-2</v>
      </c>
      <c r="F18" t="s">
        <v>299</v>
      </c>
      <c r="G18">
        <v>-5.0000000000000001E-3</v>
      </c>
      <c r="H18" s="2" t="s">
        <v>60</v>
      </c>
      <c r="I18" t="str">
        <f>B28&amp;CHAR(10)&amp;" ("&amp;B29&amp;")"</f>
        <v>-0.179***
 (-0.0116)</v>
      </c>
      <c r="J18" t="str">
        <f t="shared" ref="J18:N18" si="10">C28&amp;CHAR(10)&amp;" ("&amp;C29&amp;")"</f>
        <v>0.091***
 (-0.0097)</v>
      </c>
      <c r="K18" t="str">
        <f t="shared" si="10"/>
        <v>-0.155***
 (-0.0074)</v>
      </c>
      <c r="L18" t="str">
        <f t="shared" si="10"/>
        <v>0.348***
 (-0.0052)</v>
      </c>
      <c r="M18" t="str">
        <f t="shared" si="10"/>
        <v>-0.406***
 (-0.0116)</v>
      </c>
      <c r="N18" t="str">
        <f t="shared" si="10"/>
        <v>0.355***
 (-0.0066)</v>
      </c>
    </row>
    <row r="19" spans="1:16" x14ac:dyDescent="0.2">
      <c r="B19">
        <v>-2.0500000000000001E-2</v>
      </c>
      <c r="C19">
        <v>-1.9300000000000001E-2</v>
      </c>
      <c r="D19">
        <v>-1.6899999999999998E-2</v>
      </c>
      <c r="E19">
        <v>-1.5599999999999999E-2</v>
      </c>
      <c r="F19">
        <v>-1.52E-2</v>
      </c>
      <c r="G19">
        <v>-1.09E-2</v>
      </c>
      <c r="H19" s="2" t="s">
        <v>45</v>
      </c>
      <c r="I19" s="3">
        <f>B31</f>
        <v>0.67200000000000004</v>
      </c>
      <c r="J19" s="3">
        <f t="shared" ref="J19:N19" si="11">C31</f>
        <v>0.61799999999999999</v>
      </c>
      <c r="K19" s="3">
        <f t="shared" si="11"/>
        <v>0.626</v>
      </c>
      <c r="L19" s="3">
        <f t="shared" si="11"/>
        <v>0.56799999999999995</v>
      </c>
      <c r="M19" s="3">
        <f t="shared" si="11"/>
        <v>0.56299999999999994</v>
      </c>
      <c r="N19" s="3">
        <f t="shared" si="11"/>
        <v>0.51500000000000001</v>
      </c>
      <c r="O19" s="3"/>
      <c r="P19" s="3"/>
    </row>
    <row r="20" spans="1:16" x14ac:dyDescent="0.2">
      <c r="A20" t="s">
        <v>15</v>
      </c>
      <c r="B20" t="s">
        <v>300</v>
      </c>
      <c r="C20" t="s">
        <v>301</v>
      </c>
      <c r="D20" t="s">
        <v>302</v>
      </c>
      <c r="E20" t="s">
        <v>303</v>
      </c>
      <c r="F20" t="s">
        <v>304</v>
      </c>
      <c r="G20">
        <v>-2E-3</v>
      </c>
      <c r="H20" s="2" t="s">
        <v>46</v>
      </c>
      <c r="I20" s="5">
        <f t="shared" ref="I20:N20" si="12">B32</f>
        <v>9357</v>
      </c>
      <c r="J20" s="5">
        <f t="shared" si="12"/>
        <v>10098</v>
      </c>
      <c r="K20" s="5">
        <f t="shared" si="12"/>
        <v>11126</v>
      </c>
      <c r="L20" s="5">
        <f t="shared" si="12"/>
        <v>11266</v>
      </c>
      <c r="M20" s="5">
        <f t="shared" si="12"/>
        <v>8372</v>
      </c>
      <c r="N20" s="5">
        <f t="shared" si="12"/>
        <v>8452</v>
      </c>
      <c r="O20" s="5"/>
      <c r="P20" s="5"/>
    </row>
    <row r="21" spans="1:16" x14ac:dyDescent="0.2">
      <c r="B21">
        <v>-2.2100000000000002E-2</v>
      </c>
      <c r="C21">
        <v>-1.9099999999999999E-2</v>
      </c>
      <c r="D21">
        <v>-1.52E-2</v>
      </c>
      <c r="E21">
        <v>-1.5599999999999999E-2</v>
      </c>
      <c r="F21">
        <v>-1.3100000000000001E-2</v>
      </c>
      <c r="G21">
        <v>-0.01</v>
      </c>
      <c r="H21" s="2" t="s">
        <v>67</v>
      </c>
      <c r="I21" s="5">
        <f t="shared" ref="I21:N21" si="13">B33</f>
        <v>10563708</v>
      </c>
      <c r="J21" s="5">
        <f t="shared" si="13"/>
        <v>18072782</v>
      </c>
      <c r="K21" s="5">
        <f t="shared" si="13"/>
        <v>19963935</v>
      </c>
      <c r="L21" s="5">
        <f t="shared" si="13"/>
        <v>37557610</v>
      </c>
      <c r="M21" s="5">
        <f t="shared" si="13"/>
        <v>20032794</v>
      </c>
      <c r="N21" s="5">
        <f t="shared" si="13"/>
        <v>36431405</v>
      </c>
      <c r="O21" s="5"/>
      <c r="P21" s="5"/>
    </row>
    <row r="22" spans="1:16" x14ac:dyDescent="0.2">
      <c r="A22" t="s">
        <v>15</v>
      </c>
      <c r="B22" t="s">
        <v>305</v>
      </c>
      <c r="C22" t="s">
        <v>298</v>
      </c>
      <c r="D22" t="s">
        <v>306</v>
      </c>
      <c r="E22" t="s">
        <v>240</v>
      </c>
      <c r="F22" t="s">
        <v>307</v>
      </c>
      <c r="G22">
        <v>6.0000000000000001E-3</v>
      </c>
    </row>
    <row r="23" spans="1:16" x14ac:dyDescent="0.2">
      <c r="B23">
        <v>-1.54E-2</v>
      </c>
      <c r="C23">
        <v>-1.2999999999999999E-2</v>
      </c>
      <c r="D23">
        <v>-1.2500000000000001E-2</v>
      </c>
      <c r="E23">
        <v>-1.09E-2</v>
      </c>
      <c r="F23">
        <v>-8.6E-3</v>
      </c>
      <c r="G23">
        <v>-6.7000000000000002E-3</v>
      </c>
    </row>
    <row r="24" spans="1:16" x14ac:dyDescent="0.2">
      <c r="A24" t="s">
        <v>32</v>
      </c>
      <c r="B24" t="s">
        <v>308</v>
      </c>
      <c r="C24" t="s">
        <v>309</v>
      </c>
      <c r="D24" t="s">
        <v>113</v>
      </c>
      <c r="E24" t="s">
        <v>309</v>
      </c>
      <c r="F24" t="s">
        <v>310</v>
      </c>
      <c r="G24" t="s">
        <v>81</v>
      </c>
    </row>
    <row r="25" spans="1:16" x14ac:dyDescent="0.2">
      <c r="B25">
        <v>-2.9999999999999997E-4</v>
      </c>
      <c r="C25">
        <v>-2.9999999999999997E-4</v>
      </c>
      <c r="D25">
        <v>-2.9999999999999997E-4</v>
      </c>
      <c r="E25">
        <v>-2.0000000000000001E-4</v>
      </c>
      <c r="F25">
        <v>-4.0000000000000002E-4</v>
      </c>
      <c r="G25">
        <v>-2.0000000000000001E-4</v>
      </c>
    </row>
    <row r="26" spans="1:16" x14ac:dyDescent="0.2">
      <c r="A26" t="s">
        <v>38</v>
      </c>
      <c r="B26" t="s">
        <v>311</v>
      </c>
      <c r="C26" t="s">
        <v>312</v>
      </c>
      <c r="D26" t="s">
        <v>113</v>
      </c>
      <c r="E26" t="s">
        <v>313</v>
      </c>
      <c r="F26" t="s">
        <v>314</v>
      </c>
      <c r="G26" t="s">
        <v>315</v>
      </c>
    </row>
    <row r="27" spans="1:16" x14ac:dyDescent="0.2">
      <c r="B27">
        <v>-2.9999999999999997E-4</v>
      </c>
      <c r="C27">
        <v>-2.9999999999999997E-4</v>
      </c>
      <c r="D27">
        <v>-2.9999999999999997E-4</v>
      </c>
      <c r="E27">
        <v>-2.0000000000000001E-4</v>
      </c>
      <c r="F27">
        <v>-4.0000000000000002E-4</v>
      </c>
      <c r="G27">
        <v>-2.0000000000000001E-4</v>
      </c>
    </row>
    <row r="28" spans="1:16" x14ac:dyDescent="0.2">
      <c r="A28" t="s">
        <v>44</v>
      </c>
      <c r="B28" t="s">
        <v>316</v>
      </c>
      <c r="C28" t="s">
        <v>317</v>
      </c>
      <c r="D28" t="s">
        <v>318</v>
      </c>
      <c r="E28" t="s">
        <v>319</v>
      </c>
      <c r="F28" t="s">
        <v>320</v>
      </c>
      <c r="G28" t="s">
        <v>321</v>
      </c>
    </row>
    <row r="29" spans="1:16" x14ac:dyDescent="0.2">
      <c r="B29">
        <v>-1.1599999999999999E-2</v>
      </c>
      <c r="C29">
        <v>-9.7000000000000003E-3</v>
      </c>
      <c r="D29">
        <v>-7.4000000000000003E-3</v>
      </c>
      <c r="E29">
        <v>-5.1999999999999998E-3</v>
      </c>
      <c r="F29">
        <v>-1.1599999999999999E-2</v>
      </c>
      <c r="G29">
        <v>-6.6E-3</v>
      </c>
    </row>
    <row r="31" spans="1:16" x14ac:dyDescent="0.2">
      <c r="A31" t="s">
        <v>45</v>
      </c>
      <c r="B31">
        <v>0.67200000000000004</v>
      </c>
      <c r="C31">
        <v>0.61799999999999999</v>
      </c>
      <c r="D31">
        <v>0.626</v>
      </c>
      <c r="E31">
        <v>0.56799999999999995</v>
      </c>
      <c r="F31">
        <v>0.56299999999999994</v>
      </c>
      <c r="G31">
        <v>0.51500000000000001</v>
      </c>
    </row>
    <row r="32" spans="1:16" x14ac:dyDescent="0.2">
      <c r="A32" t="s">
        <v>46</v>
      </c>
      <c r="B32" s="1">
        <v>9357</v>
      </c>
      <c r="C32" s="1">
        <v>10098</v>
      </c>
      <c r="D32" s="1">
        <v>11126</v>
      </c>
      <c r="E32" s="1">
        <v>11266</v>
      </c>
      <c r="F32" s="1">
        <v>8372</v>
      </c>
      <c r="G32" s="1">
        <v>8452</v>
      </c>
    </row>
    <row r="33" spans="1:7" x14ac:dyDescent="0.2">
      <c r="A33" t="s">
        <v>47</v>
      </c>
      <c r="B33" s="1">
        <v>10563708</v>
      </c>
      <c r="C33" s="1">
        <v>18072782</v>
      </c>
      <c r="D33" s="1">
        <v>19963935</v>
      </c>
      <c r="E33" s="1">
        <v>37557610</v>
      </c>
      <c r="F33" s="1">
        <v>20032794</v>
      </c>
      <c r="G33" s="1">
        <v>36431405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intraday</vt:lpstr>
      <vt:lpstr>Main time-invariant</vt:lpstr>
      <vt:lpstr>Primary robustness checks</vt:lpstr>
      <vt:lpstr>Second robustness checks</vt:lpstr>
      <vt:lpstr>All programs</vt:lpstr>
      <vt:lpstr>Sheet1</vt:lpstr>
      <vt:lpstr>Seasonal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2019-04-21T17:16:05Z</dcterms:created>
  <dcterms:modified xsi:type="dcterms:W3CDTF">2020-03-18T01:01:47Z</dcterms:modified>
</cp:coreProperties>
</file>