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ta\Desktop\"/>
    </mc:Choice>
  </mc:AlternateContent>
  <xr:revisionPtr revIDLastSave="0" documentId="13_ncr:1_{E3F42C24-A3F2-4B7A-96A1-550ABEECF657}" xr6:coauthVersionLast="47" xr6:coauthVersionMax="47" xr10:uidLastSave="{00000000-0000-0000-0000-000000000000}"/>
  <bookViews>
    <workbookView xWindow="-90" yWindow="-90" windowWidth="19380" windowHeight="10380" xr2:uid="{B6411723-CF53-4005-9D5F-FD4FB3824EA5}"/>
  </bookViews>
  <sheets>
    <sheet name="Miami, Florida" sheetId="1" r:id="rId1"/>
    <sheet name="Bismarck, North Dakota" sheetId="3" r:id="rId2"/>
    <sheet name="San Diego, Californi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I2" i="1"/>
  <c r="E24" i="1"/>
  <c r="F24" i="1"/>
  <c r="F23" i="1"/>
  <c r="E23" i="1"/>
  <c r="I2" i="3"/>
  <c r="F24" i="3"/>
  <c r="F23" i="3"/>
  <c r="E24" i="3"/>
  <c r="E23" i="3"/>
  <c r="B4" i="4"/>
  <c r="B4" i="3"/>
  <c r="C4" i="1"/>
  <c r="C2" i="4"/>
  <c r="C2" i="3"/>
  <c r="C2" i="1"/>
</calcChain>
</file>

<file path=xl/sharedStrings.xml><?xml version="1.0" encoding="utf-8"?>
<sst xmlns="http://schemas.openxmlformats.org/spreadsheetml/2006/main" count="59" uniqueCount="35">
  <si>
    <t>LAT</t>
  </si>
  <si>
    <t>LONG</t>
  </si>
  <si>
    <t>CONVERTED LONG</t>
  </si>
  <si>
    <t xml:space="preserve">RLAT </t>
  </si>
  <si>
    <t>RLON</t>
  </si>
  <si>
    <t>CONVERTED RLONG</t>
  </si>
  <si>
    <t>RLON  → / RLAT  ↓</t>
  </si>
  <si>
    <t>32.5593, 242.6395</t>
  </si>
  <si>
    <t>32.7716, 242.5707</t>
  </si>
  <si>
    <t>32.6154, 242.8854</t>
  </si>
  <si>
    <t>32.8279, 242.8174</t>
  </si>
  <si>
    <t>32.5593, -117.3605</t>
  </si>
  <si>
    <t>32.7716, -117.4293</t>
  </si>
  <si>
    <t>32.6154, -117.1146</t>
  </si>
  <si>
    <t>32.8279, -117.1826</t>
  </si>
  <si>
    <t>GRID:</t>
  </si>
  <si>
    <t xml:space="preserve">EXCEL: </t>
  </si>
  <si>
    <t>46.6591, 258.9919</t>
  </si>
  <si>
    <t>46.6700, 259.3120</t>
  </si>
  <si>
    <t>46.8788, 258.9753</t>
  </si>
  <si>
    <t>46.8897, 259.2967</t>
  </si>
  <si>
    <t>46.6591, -101.0081</t>
  </si>
  <si>
    <t>46.8788, -101.0247</t>
  </si>
  <si>
    <t>46.6700, -100.6880</t>
  </si>
  <si>
    <t>46.8897, -100.7033</t>
  </si>
  <si>
    <t>129, 144</t>
  </si>
  <si>
    <t>25.6635, 279.6335</t>
  </si>
  <si>
    <t>25.6168, 279.8567</t>
  </si>
  <si>
    <t>25.8779, 279.6885</t>
  </si>
  <si>
    <t>25.8310, 279.9124</t>
  </si>
  <si>
    <t>25.8779, -80.3115</t>
  </si>
  <si>
    <t>25.6168, -80.1433</t>
  </si>
  <si>
    <t>25.8310, -80.0876</t>
  </si>
  <si>
    <t>25.6635, -80.3665</t>
  </si>
  <si>
    <t>75,77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</si>
</sst>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0" fillId="0" borderId="1" xfId="0" applyFill="1" applyBorder="1"/>
    <xf numFmtId="0" fontId="3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7937</xdr:rowOff>
    </xdr:from>
    <xdr:to>
      <xdr:col>2</xdr:col>
      <xdr:colOff>1464935</xdr:colOff>
      <xdr:row>18</xdr:row>
      <xdr:rowOff>177654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565828-77E5-4760-BD17-B34AB140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0593"/>
          <a:ext cx="4096216" cy="2594624"/>
        </a:xfrm>
        <a:prstGeom prst="rect">
          <a:avLst/>
        </a:prstGeom>
      </xdr:spPr>
    </xdr:pic>
    <xdr:clientData/>
  </xdr:twoCellAnchor>
  <xdr:twoCellAnchor editAs="oneCell">
    <xdr:from>
      <xdr:col>3</xdr:col>
      <xdr:colOff>579438</xdr:colOff>
      <xdr:row>3</xdr:row>
      <xdr:rowOff>118497</xdr:rowOff>
    </xdr:from>
    <xdr:to>
      <xdr:col>10</xdr:col>
      <xdr:colOff>182582</xdr:colOff>
      <xdr:row>19</xdr:row>
      <xdr:rowOff>63499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2C0985-EFE8-4F19-952F-31D82CB14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6469" y="678091"/>
          <a:ext cx="4365644" cy="2929502"/>
        </a:xfrm>
        <a:prstGeom prst="rect">
          <a:avLst/>
        </a:prstGeom>
      </xdr:spPr>
    </xdr:pic>
    <xdr:clientData/>
  </xdr:twoCellAnchor>
  <xdr:twoCellAnchor>
    <xdr:from>
      <xdr:col>0</xdr:col>
      <xdr:colOff>87313</xdr:colOff>
      <xdr:row>5</xdr:row>
      <xdr:rowOff>63500</xdr:rowOff>
    </xdr:from>
    <xdr:to>
      <xdr:col>1</xdr:col>
      <xdr:colOff>186532</xdr:colOff>
      <xdr:row>6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8FC744B-4D1B-445E-AAF6-57EA8FAAF5BB}"/>
            </a:ext>
          </a:extLst>
        </xdr:cNvPr>
        <xdr:cNvSpPr txBox="1"/>
      </xdr:nvSpPr>
      <xdr:spPr>
        <a:xfrm>
          <a:off x="87313" y="996156"/>
          <a:ext cx="1369219" cy="265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RLON  →  RLAT  ↓</a:t>
          </a:r>
        </a:p>
      </xdr:txBody>
    </xdr:sp>
    <xdr:clientData/>
  </xdr:twoCellAnchor>
  <xdr:twoCellAnchor>
    <xdr:from>
      <xdr:col>4</xdr:col>
      <xdr:colOff>112713</xdr:colOff>
      <xdr:row>4</xdr:row>
      <xdr:rowOff>124618</xdr:rowOff>
    </xdr:from>
    <xdr:to>
      <xdr:col>6</xdr:col>
      <xdr:colOff>259557</xdr:colOff>
      <xdr:row>6</xdr:row>
      <xdr:rowOff>17462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6D4FBF7-7D63-4722-8811-599217C6266A}"/>
            </a:ext>
          </a:extLst>
        </xdr:cNvPr>
        <xdr:cNvSpPr txBox="1"/>
      </xdr:nvSpPr>
      <xdr:spPr>
        <a:xfrm>
          <a:off x="4910932" y="870743"/>
          <a:ext cx="1369219" cy="265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RLON  →  RLAT  ↓</a:t>
          </a:r>
        </a:p>
      </xdr:txBody>
    </xdr:sp>
    <xdr:clientData/>
  </xdr:twoCellAnchor>
  <xdr:twoCellAnchor editAs="oneCell">
    <xdr:from>
      <xdr:col>10</xdr:col>
      <xdr:colOff>265906</xdr:colOff>
      <xdr:row>0</xdr:row>
      <xdr:rowOff>18459</xdr:rowOff>
    </xdr:from>
    <xdr:to>
      <xdr:col>18</xdr:col>
      <xdr:colOff>155358</xdr:colOff>
      <xdr:row>2</xdr:row>
      <xdr:rowOff>136258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873961E-33F8-400C-9AEE-0C8F4DB5C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15437" y="18459"/>
          <a:ext cx="4778952" cy="4908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3969</xdr:colOff>
      <xdr:row>5</xdr:row>
      <xdr:rowOff>95250</xdr:rowOff>
    </xdr:from>
    <xdr:to>
      <xdr:col>2</xdr:col>
      <xdr:colOff>1209349</xdr:colOff>
      <xdr:row>19</xdr:row>
      <xdr:rowOff>26053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D872A8-137C-4D04-B396-C1F54A57E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9" y="1027906"/>
          <a:ext cx="3836661" cy="2542241"/>
        </a:xfrm>
        <a:prstGeom prst="rect">
          <a:avLst/>
        </a:prstGeom>
      </xdr:spPr>
    </xdr:pic>
    <xdr:clientData/>
  </xdr:twoCellAnchor>
  <xdr:twoCellAnchor>
    <xdr:from>
      <xdr:col>0</xdr:col>
      <xdr:colOff>3969</xdr:colOff>
      <xdr:row>5</xdr:row>
      <xdr:rowOff>95250</xdr:rowOff>
    </xdr:from>
    <xdr:to>
      <xdr:col>1</xdr:col>
      <xdr:colOff>103188</xdr:colOff>
      <xdr:row>6</xdr:row>
      <xdr:rowOff>174625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42C9B21-AB2F-45D6-BC0B-8FED0E3A5134}"/>
            </a:ext>
          </a:extLst>
        </xdr:cNvPr>
        <xdr:cNvSpPr txBox="1"/>
      </xdr:nvSpPr>
      <xdr:spPr>
        <a:xfrm>
          <a:off x="3969" y="1027906"/>
          <a:ext cx="1369219" cy="265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RLON  →  RLAT  ↓</a:t>
          </a:r>
        </a:p>
      </xdr:txBody>
    </xdr:sp>
    <xdr:clientData/>
  </xdr:twoCellAnchor>
  <xdr:twoCellAnchor editAs="oneCell">
    <xdr:from>
      <xdr:col>4</xdr:col>
      <xdr:colOff>214407</xdr:colOff>
      <xdr:row>5</xdr:row>
      <xdr:rowOff>111125</xdr:rowOff>
    </xdr:from>
    <xdr:to>
      <xdr:col>9</xdr:col>
      <xdr:colOff>248622</xdr:colOff>
      <xdr:row>19</xdr:row>
      <xdr:rowOff>84806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29E78C-B1B8-4DBE-B5C1-88E1B89DF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2626" y="1043781"/>
          <a:ext cx="3756902" cy="2585119"/>
        </a:xfrm>
        <a:prstGeom prst="rect">
          <a:avLst/>
        </a:prstGeom>
      </xdr:spPr>
    </xdr:pic>
    <xdr:clientData/>
  </xdr:twoCellAnchor>
  <xdr:twoCellAnchor>
    <xdr:from>
      <xdr:col>4</xdr:col>
      <xdr:colOff>196057</xdr:colOff>
      <xdr:row>5</xdr:row>
      <xdr:rowOff>132556</xdr:rowOff>
    </xdr:from>
    <xdr:to>
      <xdr:col>6</xdr:col>
      <xdr:colOff>342901</xdr:colOff>
      <xdr:row>7</xdr:row>
      <xdr:rowOff>25400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27D70AE-F20E-4B64-A8DA-88AC3C3001B0}"/>
            </a:ext>
          </a:extLst>
        </xdr:cNvPr>
        <xdr:cNvSpPr txBox="1"/>
      </xdr:nvSpPr>
      <xdr:spPr>
        <a:xfrm>
          <a:off x="4994276" y="1065212"/>
          <a:ext cx="1369219" cy="265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RLON  →  RLAT  ↓</a:t>
          </a:r>
        </a:p>
      </xdr:txBody>
    </xdr:sp>
    <xdr:clientData/>
  </xdr:twoCellAnchor>
  <xdr:twoCellAnchor editAs="oneCell">
    <xdr:from>
      <xdr:col>10</xdr:col>
      <xdr:colOff>198437</xdr:colOff>
      <xdr:row>0</xdr:row>
      <xdr:rowOff>0</xdr:rowOff>
    </xdr:from>
    <xdr:to>
      <xdr:col>17</xdr:col>
      <xdr:colOff>575469</xdr:colOff>
      <xdr:row>2</xdr:row>
      <xdr:rowOff>126344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EFF313A-2FC0-47FF-8C18-3C79367C3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0531" y="0"/>
          <a:ext cx="4655344" cy="4994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138906</xdr:rowOff>
    </xdr:from>
    <xdr:to>
      <xdr:col>3</xdr:col>
      <xdr:colOff>257602</xdr:colOff>
      <xdr:row>21</xdr:row>
      <xdr:rowOff>33179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24E2A-6251-49DE-8457-7C354BFBC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51719"/>
          <a:ext cx="4444633" cy="287877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</xdr:row>
      <xdr:rowOff>138906</xdr:rowOff>
    </xdr:from>
    <xdr:to>
      <xdr:col>1</xdr:col>
      <xdr:colOff>281779</xdr:colOff>
      <xdr:row>7</xdr:row>
      <xdr:rowOff>27781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050A21-A5FC-4E29-9419-92A30D9B99FB}"/>
            </a:ext>
          </a:extLst>
        </xdr:cNvPr>
        <xdr:cNvSpPr txBox="1"/>
      </xdr:nvSpPr>
      <xdr:spPr>
        <a:xfrm>
          <a:off x="0" y="1051719"/>
          <a:ext cx="1551779" cy="261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RLON  →  RLAT  ↓</a:t>
          </a:r>
        </a:p>
      </xdr:txBody>
    </xdr:sp>
    <xdr:clientData/>
  </xdr:twoCellAnchor>
  <xdr:twoCellAnchor editAs="oneCell">
    <xdr:from>
      <xdr:col>4</xdr:col>
      <xdr:colOff>468313</xdr:colOff>
      <xdr:row>5</xdr:row>
      <xdr:rowOff>133098</xdr:rowOff>
    </xdr:from>
    <xdr:to>
      <xdr:col>9</xdr:col>
      <xdr:colOff>1099344</xdr:colOff>
      <xdr:row>21</xdr:row>
      <xdr:rowOff>41141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76DC5D-C86D-4E3B-9E60-1EAFD4CDF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6532" y="1045911"/>
          <a:ext cx="4298156" cy="2892543"/>
        </a:xfrm>
        <a:prstGeom prst="rect">
          <a:avLst/>
        </a:prstGeom>
      </xdr:spPr>
    </xdr:pic>
    <xdr:clientData/>
  </xdr:twoCellAnchor>
  <xdr:twoCellAnchor>
    <xdr:from>
      <xdr:col>4</xdr:col>
      <xdr:colOff>492127</xdr:colOff>
      <xdr:row>6</xdr:row>
      <xdr:rowOff>115420</xdr:rowOff>
    </xdr:from>
    <xdr:to>
      <xdr:col>7</xdr:col>
      <xdr:colOff>210344</xdr:colOff>
      <xdr:row>8</xdr:row>
      <xdr:rowOff>4295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41600FF-6FB6-4B7F-8436-BE7A4E6ADF87}"/>
            </a:ext>
          </a:extLst>
        </xdr:cNvPr>
        <xdr:cNvSpPr txBox="1"/>
      </xdr:nvSpPr>
      <xdr:spPr>
        <a:xfrm>
          <a:off x="5290346" y="1214764"/>
          <a:ext cx="1551779" cy="261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RLON  →  RLAT  ↓</a:t>
          </a:r>
        </a:p>
      </xdr:txBody>
    </xdr:sp>
    <xdr:clientData/>
  </xdr:twoCellAnchor>
  <xdr:twoCellAnchor editAs="oneCell">
    <xdr:from>
      <xdr:col>9</xdr:col>
      <xdr:colOff>15874</xdr:colOff>
      <xdr:row>0</xdr:row>
      <xdr:rowOff>0</xdr:rowOff>
    </xdr:from>
    <xdr:to>
      <xdr:col>15</xdr:col>
      <xdr:colOff>411739</xdr:colOff>
      <xdr:row>3</xdr:row>
      <xdr:rowOff>31732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6E2F9E0-E98A-408C-9E74-43E83CA3B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1218" y="0"/>
          <a:ext cx="4618615" cy="591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05BB8-7E8F-4453-8432-2FD936CD3D84}">
  <dimension ref="A1:I28"/>
  <sheetViews>
    <sheetView tabSelected="1" zoomScale="80" zoomScaleNormal="80" workbookViewId="0">
      <selection activeCell="I3" sqref="I3"/>
    </sheetView>
  </sheetViews>
  <sheetFormatPr defaultRowHeight="14.75" x14ac:dyDescent="0.75"/>
  <cols>
    <col min="1" max="1" width="18.1796875" style="2" customWidth="1"/>
    <col min="2" max="2" width="19.5" style="2" customWidth="1"/>
    <col min="3" max="3" width="22.26953125" style="2" customWidth="1"/>
    <col min="4" max="6" width="8.7265625" style="2"/>
    <col min="7" max="7" width="15.6796875" style="2" bestFit="1" customWidth="1"/>
    <col min="8" max="16384" width="8.7265625" style="2"/>
  </cols>
  <sheetData>
    <row r="1" spans="1:9" x14ac:dyDescent="0.75">
      <c r="A1" s="1" t="s">
        <v>0</v>
      </c>
      <c r="B1" s="1" t="s">
        <v>1</v>
      </c>
      <c r="C1" s="1" t="s">
        <v>2</v>
      </c>
      <c r="G1" s="5" t="s">
        <v>30</v>
      </c>
      <c r="H1" s="3" t="s">
        <v>15</v>
      </c>
      <c r="I1" s="10">
        <v>41228</v>
      </c>
    </row>
    <row r="2" spans="1:9" x14ac:dyDescent="0.75">
      <c r="A2" s="4">
        <v>25.761700000000001</v>
      </c>
      <c r="B2" s="4">
        <v>-80.191800000000001</v>
      </c>
      <c r="C2" s="2">
        <f>B2+360</f>
        <v>279.8082</v>
      </c>
      <c r="H2" s="3" t="s">
        <v>16</v>
      </c>
      <c r="I2" s="2" t="str">
        <f>ADDRESS(41,228)</f>
        <v>$HT$41</v>
      </c>
    </row>
    <row r="3" spans="1:9" x14ac:dyDescent="0.75">
      <c r="A3" s="1" t="s">
        <v>3</v>
      </c>
      <c r="B3" s="1" t="s">
        <v>4</v>
      </c>
      <c r="C3" s="1" t="s">
        <v>5</v>
      </c>
    </row>
    <row r="4" spans="1:9" x14ac:dyDescent="0.75">
      <c r="A4" s="4">
        <v>-20</v>
      </c>
      <c r="B4" s="2">
        <v>16.09</v>
      </c>
      <c r="C4" s="2">
        <f>B4+360</f>
        <v>376.09</v>
      </c>
    </row>
    <row r="22" spans="1:6" x14ac:dyDescent="0.75">
      <c r="A22" s="6" t="s">
        <v>6</v>
      </c>
      <c r="B22" s="1">
        <v>15.95</v>
      </c>
      <c r="C22" s="1">
        <v>16.170000000000002</v>
      </c>
    </row>
    <row r="23" spans="1:6" x14ac:dyDescent="0.75">
      <c r="A23" s="1">
        <v>-20.13</v>
      </c>
      <c r="B23" s="2" t="s">
        <v>26</v>
      </c>
      <c r="C23" s="2" t="s">
        <v>27</v>
      </c>
      <c r="E23" s="2">
        <f>279.6335-360</f>
        <v>-80.366499999999974</v>
      </c>
      <c r="F23" s="2">
        <f>279.8567-360</f>
        <v>-80.143300000000011</v>
      </c>
    </row>
    <row r="24" spans="1:6" x14ac:dyDescent="0.75">
      <c r="A24" s="1">
        <v>-19.91</v>
      </c>
      <c r="B24" s="2" t="s">
        <v>28</v>
      </c>
      <c r="C24" s="2" t="s">
        <v>29</v>
      </c>
      <c r="E24" s="2">
        <f>279.6885-360</f>
        <v>-80.311500000000024</v>
      </c>
      <c r="F24" s="2">
        <f>279.9124-360</f>
        <v>-80.087600000000009</v>
      </c>
    </row>
    <row r="26" spans="1:6" x14ac:dyDescent="0.75">
      <c r="A26" s="6" t="s">
        <v>6</v>
      </c>
      <c r="B26" s="9">
        <v>15.95</v>
      </c>
      <c r="C26" s="1">
        <v>16.170000000000002</v>
      </c>
    </row>
    <row r="27" spans="1:6" x14ac:dyDescent="0.75">
      <c r="A27" s="1">
        <v>-20.13</v>
      </c>
      <c r="B27" s="2" t="s">
        <v>33</v>
      </c>
      <c r="C27" s="2" t="s">
        <v>31</v>
      </c>
    </row>
    <row r="28" spans="1:6" x14ac:dyDescent="0.75">
      <c r="A28" s="9">
        <v>-19.91</v>
      </c>
      <c r="B28" s="3" t="s">
        <v>30</v>
      </c>
      <c r="C28" s="2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CCB6-8C5F-4F41-A111-B9011EF0CBE3}">
  <dimension ref="A1:I28"/>
  <sheetViews>
    <sheetView zoomScale="80" zoomScaleNormal="80" workbookViewId="0">
      <selection activeCell="M8" sqref="M8"/>
    </sheetView>
  </sheetViews>
  <sheetFormatPr defaultRowHeight="14.75" x14ac:dyDescent="0.75"/>
  <cols>
    <col min="1" max="1" width="18.1796875" style="2" customWidth="1"/>
    <col min="2" max="2" width="19.5" style="2" customWidth="1"/>
    <col min="3" max="3" width="22.26953125" style="2" customWidth="1"/>
    <col min="4" max="4" width="8.7265625" style="2"/>
    <col min="5" max="6" width="9.54296875" style="2" bestFit="1" customWidth="1"/>
    <col min="7" max="7" width="16.6796875" style="2" bestFit="1" customWidth="1"/>
    <col min="8" max="16384" width="8.7265625" style="2"/>
  </cols>
  <sheetData>
    <row r="1" spans="1:9" x14ac:dyDescent="0.75">
      <c r="A1" s="1" t="s">
        <v>0</v>
      </c>
      <c r="B1" s="1" t="s">
        <v>1</v>
      </c>
      <c r="C1" s="1" t="s">
        <v>2</v>
      </c>
      <c r="G1" s="5" t="s">
        <v>24</v>
      </c>
      <c r="H1" s="3" t="s">
        <v>15</v>
      </c>
      <c r="I1" s="2" t="s">
        <v>25</v>
      </c>
    </row>
    <row r="2" spans="1:9" x14ac:dyDescent="0.75">
      <c r="A2" s="4">
        <v>46.808300000000003</v>
      </c>
      <c r="B2" s="4">
        <v>-100.7837</v>
      </c>
      <c r="C2" s="2">
        <f>B2+360</f>
        <v>259.21629999999999</v>
      </c>
      <c r="H2" s="3" t="s">
        <v>16</v>
      </c>
      <c r="I2" s="2" t="str">
        <f>ADDRESS(129,144)</f>
        <v>$EN$129</v>
      </c>
    </row>
    <row r="3" spans="1:9" x14ac:dyDescent="0.75">
      <c r="A3" s="1" t="s">
        <v>3</v>
      </c>
      <c r="B3" s="1" t="s">
        <v>4</v>
      </c>
      <c r="C3" s="1" t="s">
        <v>5</v>
      </c>
    </row>
    <row r="4" spans="1:9" x14ac:dyDescent="0.75">
      <c r="A4" s="4">
        <v>-0.63</v>
      </c>
      <c r="B4" s="4">
        <f>C4-360</f>
        <v>-2.589999999999975</v>
      </c>
      <c r="C4" s="4">
        <v>357.41</v>
      </c>
    </row>
    <row r="22" spans="1:6" x14ac:dyDescent="0.75">
      <c r="A22" s="6" t="s">
        <v>6</v>
      </c>
      <c r="B22" s="1">
        <v>-2.75</v>
      </c>
      <c r="C22" s="1">
        <v>-2.5299999999999998</v>
      </c>
    </row>
    <row r="23" spans="1:6" x14ac:dyDescent="0.75">
      <c r="A23" s="1">
        <v>-0.77</v>
      </c>
      <c r="B23" s="2" t="s">
        <v>17</v>
      </c>
      <c r="C23" s="2" t="s">
        <v>18</v>
      </c>
      <c r="E23" s="2">
        <f>258.9919-360</f>
        <v>-101.00810000000001</v>
      </c>
      <c r="F23" s="2">
        <f>259.312-360</f>
        <v>-100.68799999999999</v>
      </c>
    </row>
    <row r="24" spans="1:6" x14ac:dyDescent="0.75">
      <c r="A24" s="1">
        <v>-0.55000000000000004</v>
      </c>
      <c r="B24" s="2" t="s">
        <v>19</v>
      </c>
      <c r="C24" s="2" t="s">
        <v>20</v>
      </c>
      <c r="E24" s="2">
        <f>258.9753-360</f>
        <v>-101.0247</v>
      </c>
      <c r="F24" s="2">
        <f>259.2967-360</f>
        <v>-100.70330000000001</v>
      </c>
    </row>
    <row r="26" spans="1:6" x14ac:dyDescent="0.75">
      <c r="A26" s="6" t="s">
        <v>6</v>
      </c>
      <c r="B26" s="1">
        <v>-2.75</v>
      </c>
      <c r="C26" s="9">
        <v>-2.5299999999999998</v>
      </c>
    </row>
    <row r="27" spans="1:6" x14ac:dyDescent="0.75">
      <c r="A27" s="1">
        <v>-0.77</v>
      </c>
      <c r="B27" s="2" t="s">
        <v>21</v>
      </c>
      <c r="C27" s="2" t="s">
        <v>23</v>
      </c>
    </row>
    <row r="28" spans="1:6" x14ac:dyDescent="0.75">
      <c r="A28" s="9">
        <v>-0.55000000000000004</v>
      </c>
      <c r="B28" s="2" t="s">
        <v>22</v>
      </c>
      <c r="C28" s="3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C35F-866C-4E7D-961A-F66B63B69306}">
  <dimension ref="A1:H30"/>
  <sheetViews>
    <sheetView zoomScale="80" zoomScaleNormal="80" workbookViewId="0">
      <selection activeCell="K10" sqref="K10"/>
    </sheetView>
  </sheetViews>
  <sheetFormatPr defaultRowHeight="14.75" x14ac:dyDescent="0.75"/>
  <cols>
    <col min="1" max="1" width="18.1796875" style="2" customWidth="1"/>
    <col min="2" max="2" width="19.5" style="2" customWidth="1"/>
    <col min="3" max="3" width="22.26953125" style="2" customWidth="1"/>
    <col min="4" max="4" width="8.7265625" style="2"/>
    <col min="5" max="5" width="9.54296875" style="2" bestFit="1" customWidth="1"/>
    <col min="6" max="6" width="16.6796875" style="2" bestFit="1" customWidth="1"/>
    <col min="7" max="9" width="8.7265625" style="2"/>
    <col min="10" max="10" width="16.6796875" style="2" bestFit="1" customWidth="1"/>
    <col min="11" max="16384" width="8.7265625" style="2"/>
  </cols>
  <sheetData>
    <row r="1" spans="1:8" x14ac:dyDescent="0.75">
      <c r="A1" s="1" t="s">
        <v>0</v>
      </c>
      <c r="B1" s="1" t="s">
        <v>1</v>
      </c>
      <c r="C1" s="1" t="s">
        <v>2</v>
      </c>
      <c r="G1" s="2" t="s">
        <v>15</v>
      </c>
      <c r="H1" s="3" t="s">
        <v>34</v>
      </c>
    </row>
    <row r="2" spans="1:8" x14ac:dyDescent="0.75">
      <c r="A2" s="4">
        <v>32.715699999999998</v>
      </c>
      <c r="B2" s="4">
        <v>-117.1611</v>
      </c>
      <c r="C2" s="2">
        <f>B2+360</f>
        <v>242.8389</v>
      </c>
      <c r="F2" s="5" t="s">
        <v>14</v>
      </c>
      <c r="G2" s="2" t="s">
        <v>16</v>
      </c>
      <c r="H2" s="3" t="str">
        <f>ADDRESS(75,77)</f>
        <v>$BY$75</v>
      </c>
    </row>
    <row r="3" spans="1:8" x14ac:dyDescent="0.75">
      <c r="A3" s="1" t="s">
        <v>3</v>
      </c>
      <c r="B3" s="1" t="s">
        <v>4</v>
      </c>
      <c r="C3" s="1" t="s">
        <v>5</v>
      </c>
    </row>
    <row r="4" spans="1:8" s="4" customFormat="1" ht="13" x14ac:dyDescent="0.6">
      <c r="A4" s="4">
        <v>-12.54</v>
      </c>
      <c r="B4" s="4">
        <f>C4-360</f>
        <v>-17.279999999999973</v>
      </c>
      <c r="C4" s="4">
        <v>342.72</v>
      </c>
    </row>
    <row r="24" spans="1:3" x14ac:dyDescent="0.75">
      <c r="A24" s="6" t="s">
        <v>6</v>
      </c>
      <c r="B24" s="1">
        <v>-17.489999999999998</v>
      </c>
      <c r="C24" s="1">
        <v>-17.27</v>
      </c>
    </row>
    <row r="25" spans="1:3" x14ac:dyDescent="0.75">
      <c r="A25" s="1">
        <v>-12.65</v>
      </c>
      <c r="B25" s="2" t="s">
        <v>7</v>
      </c>
      <c r="C25" s="2" t="s">
        <v>9</v>
      </c>
    </row>
    <row r="26" spans="1:3" x14ac:dyDescent="0.75">
      <c r="A26" s="1">
        <v>-12.43</v>
      </c>
      <c r="B26" s="2" t="s">
        <v>8</v>
      </c>
      <c r="C26" s="2" t="s">
        <v>10</v>
      </c>
    </row>
    <row r="28" spans="1:3" x14ac:dyDescent="0.75">
      <c r="A28" s="6" t="s">
        <v>6</v>
      </c>
      <c r="B28" s="1">
        <v>-17.489999999999998</v>
      </c>
      <c r="C28" s="7">
        <v>-17.27</v>
      </c>
    </row>
    <row r="29" spans="1:3" x14ac:dyDescent="0.75">
      <c r="A29" s="1">
        <v>-12.65</v>
      </c>
      <c r="B29" s="2" t="s">
        <v>11</v>
      </c>
      <c r="C29" s="2" t="s">
        <v>13</v>
      </c>
    </row>
    <row r="30" spans="1:3" x14ac:dyDescent="0.75">
      <c r="A30" s="7">
        <v>-12.43</v>
      </c>
      <c r="B30" s="2" t="s">
        <v>12</v>
      </c>
      <c r="C30" s="8" t="s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Miami, Florida</vt:lpstr>
      <vt:lpstr>Bismarck, North Dakota</vt:lpstr>
      <vt:lpstr>San Diego, California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Eshta</dc:creator>
  <cp:lastModifiedBy>Eshta</cp:lastModifiedBy>
  <dcterms:created xsi:type="dcterms:W3CDTF">2022-01-09T00:52:06Z</dcterms:created>
  <dcterms:modified xsi:type="dcterms:W3CDTF">2022-01-15T00:41:06Z</dcterms:modified>
</cp:coreProperties>
</file>