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3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4" i="1"/>
  <c r="G5" i="1"/>
  <c r="F2" i="1"/>
  <c r="C5" i="1"/>
  <c r="D5" i="1" s="1"/>
  <c r="E5" i="1" s="1"/>
  <c r="F5" i="1" s="1"/>
  <c r="C4" i="1"/>
  <c r="D4" i="1" s="1"/>
  <c r="E4" i="1" s="1"/>
  <c r="F4" i="1" s="1"/>
  <c r="C2" i="1"/>
  <c r="D2" i="1" s="1"/>
  <c r="E2" i="1" s="1"/>
  <c r="C3" i="1"/>
  <c r="D3" i="1" s="1"/>
  <c r="E3" i="1" s="1"/>
  <c r="F3" i="1" s="1"/>
  <c r="G3" i="1" s="1"/>
  <c r="I3" i="1" l="1"/>
  <c r="K3" i="1" s="1"/>
  <c r="I5" i="1"/>
  <c r="K5" i="1" s="1"/>
  <c r="L3" i="1" l="1"/>
  <c r="M3" i="1"/>
  <c r="N3" i="1" s="1"/>
  <c r="L5" i="1"/>
  <c r="M5" i="1"/>
  <c r="N5" i="1" s="1"/>
  <c r="I4" i="1"/>
  <c r="H4" i="1"/>
  <c r="I2" i="1"/>
  <c r="H2" i="1"/>
  <c r="H5" i="1"/>
  <c r="J3" i="1"/>
  <c r="J5" i="1"/>
  <c r="H3" i="1"/>
  <c r="K2" i="1" l="1"/>
  <c r="J2" i="1"/>
  <c r="K4" i="1"/>
  <c r="J4" i="1"/>
  <c r="L4" i="1" l="1"/>
  <c r="M4" i="1"/>
  <c r="N4" i="1" s="1"/>
  <c r="L2" i="1"/>
  <c r="M2" i="1"/>
  <c r="N2" i="1" s="1"/>
</calcChain>
</file>

<file path=xl/sharedStrings.xml><?xml version="1.0" encoding="utf-8"?>
<sst xmlns="http://schemas.openxmlformats.org/spreadsheetml/2006/main" count="14" uniqueCount="14">
  <si>
    <t>oldbyte</t>
  </si>
  <si>
    <t>newbyte</t>
  </si>
  <si>
    <t>delta</t>
  </si>
  <si>
    <t>offsetdelta</t>
  </si>
  <si>
    <t>bitshifted</t>
  </si>
  <si>
    <t>sbyte</t>
  </si>
  <si>
    <t>ENCODED</t>
  </si>
  <si>
    <t>bitshifted2</t>
  </si>
  <si>
    <t>offsetdelta2</t>
  </si>
  <si>
    <t>sbyte_error</t>
  </si>
  <si>
    <t>bitshifted2_error</t>
  </si>
  <si>
    <t>offsetdelta2_error</t>
  </si>
  <si>
    <t>original</t>
  </si>
  <si>
    <t>original_error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</si>
</sst>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N5" totalsRowShown="0">
  <autoFilter ref="A1:N5"/>
  <tableColumns count="14">
    <tableColumn id="1" name="oldbyte"/>
    <tableColumn id="2" name="newbyte"/>
    <tableColumn id="3" name="delta" dataDxfId="11">
      <calculatedColumnFormula>A2-B2</calculatedColumnFormula>
    </tableColumn>
    <tableColumn id="4" name="offsetdelta" dataDxfId="10">
      <calculatedColumnFormula>C2+127</calculatedColumnFormula>
    </tableColumn>
    <tableColumn id="5" name="bitshifted" dataDxfId="9">
      <calculatedColumnFormula>INT(D2/2)</calculatedColumnFormula>
    </tableColumn>
    <tableColumn id="6" name="ENCODED" dataDxfId="1">
      <calculatedColumnFormula>IF(E2&gt;256, E2-256, IF(E2 &lt; 0, E2+256, E2))</calculatedColumnFormula>
    </tableColumn>
    <tableColumn id="7" name="sbyte" dataDxfId="0">
      <calculatedColumnFormula>IF(F2 &gt; 191, IF(F2&gt;=128, F2-256, F2), F2)</calculatedColumnFormula>
    </tableColumn>
    <tableColumn id="10" name="sbyte_error" dataDxfId="6">
      <calculatedColumnFormula>ABS(E2-G2)</calculatedColumnFormula>
    </tableColumn>
    <tableColumn id="8" name="bitshifted2" dataDxfId="8">
      <calculatedColumnFormula>G2*2</calculatedColumnFormula>
    </tableColumn>
    <tableColumn id="11" name="bitshifted2_error" dataDxfId="5">
      <calculatedColumnFormula>ABS(D2-I2)</calculatedColumnFormula>
    </tableColumn>
    <tableColumn id="9" name="offsetdelta2" dataDxfId="7">
      <calculatedColumnFormula>I2-127</calculatedColumnFormula>
    </tableColumn>
    <tableColumn id="12" name="offsetdelta2_error" dataDxfId="4">
      <calculatedColumnFormula>ABS(C2-K2)</calculatedColumnFormula>
    </tableColumn>
    <tableColumn id="13" name="original" dataDxfId="3">
      <calculatedColumnFormula>A2-K2</calculatedColumnFormula>
    </tableColumn>
    <tableColumn id="14" name="original_error" dataDxfId="2">
      <calculatedColumnFormula>ABS(M2-B2)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A3" sqref="A3"/>
    </sheetView>
  </sheetViews>
  <sheetFormatPr defaultRowHeight="15" x14ac:dyDescent="0.25"/>
  <cols>
    <col min="1" max="1" width="10" customWidth="1"/>
    <col min="2" max="2" width="11" customWidth="1"/>
    <col min="4" max="4" width="13" customWidth="1"/>
    <col min="5" max="5" width="11.85546875" customWidth="1"/>
    <col min="6" max="6" width="11.85546875" bestFit="1" customWidth="1"/>
    <col min="8" max="8" width="13.5703125" bestFit="1" customWidth="1"/>
    <col min="9" max="9" width="13" bestFit="1" customWidth="1"/>
    <col min="10" max="10" width="18.5703125" bestFit="1" customWidth="1"/>
    <col min="11" max="11" width="14.140625" bestFit="1" customWidth="1"/>
    <col min="12" max="12" width="19.85546875" bestFit="1" customWidth="1"/>
    <col min="13" max="13" width="10" bestFit="1" customWidth="1"/>
    <col min="14" max="14" width="15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9</v>
      </c>
      <c r="I1" t="s">
        <v>7</v>
      </c>
      <c r="J1" t="s">
        <v>10</v>
      </c>
      <c r="K1" t="s">
        <v>8</v>
      </c>
      <c r="L1" t="s">
        <v>11</v>
      </c>
      <c r="M1" t="s">
        <v>12</v>
      </c>
      <c r="N1" t="s">
        <v>13</v>
      </c>
    </row>
    <row r="2" spans="1:14" x14ac:dyDescent="0.25">
      <c r="A2">
        <v>129</v>
      </c>
      <c r="B2">
        <v>0</v>
      </c>
      <c r="C2">
        <f t="shared" ref="C2:C3" si="0">A2-B2</f>
        <v>129</v>
      </c>
      <c r="D2">
        <f t="shared" ref="D2:D3" si="1">C2+127</f>
        <v>256</v>
      </c>
      <c r="E2">
        <f t="shared" ref="E2:E3" si="2">INT(D2/2)</f>
        <v>128</v>
      </c>
      <c r="F2" s="1">
        <f t="shared" ref="F2:F5" si="3">IF(E2&gt;256, E2-256, IF(E2 &lt; 0, E2+256, E2))</f>
        <v>128</v>
      </c>
      <c r="G2" s="1">
        <f t="shared" ref="G2:G5" si="4">IF(F2 &gt; 191, IF(F2&gt;=128, F2-256, F2), F2)</f>
        <v>128</v>
      </c>
      <c r="H2" s="1">
        <f t="shared" ref="H2:H5" si="5">ABS(E2-G2)</f>
        <v>0</v>
      </c>
      <c r="I2" s="1">
        <f t="shared" ref="I2:I5" si="6">G2*2</f>
        <v>256</v>
      </c>
      <c r="J2" s="1">
        <f t="shared" ref="J2:J5" si="7">ABS(D2-I2)</f>
        <v>0</v>
      </c>
      <c r="K2" s="1">
        <f t="shared" ref="K2:K5" si="8">I2-127</f>
        <v>129</v>
      </c>
      <c r="L2" s="1">
        <f t="shared" ref="L2:L5" si="9">ABS(C2-K2)</f>
        <v>0</v>
      </c>
      <c r="M2" s="1">
        <f t="shared" ref="M2:M5" si="10">A2-K2</f>
        <v>0</v>
      </c>
      <c r="N2" s="1">
        <f t="shared" ref="N2:N5" si="11">ABS(M2-B2)</f>
        <v>0</v>
      </c>
    </row>
    <row r="3" spans="1:14" x14ac:dyDescent="0.25">
      <c r="A3">
        <v>10</v>
      </c>
      <c r="B3">
        <v>250</v>
      </c>
      <c r="C3">
        <f t="shared" si="0"/>
        <v>-240</v>
      </c>
      <c r="D3">
        <f t="shared" si="1"/>
        <v>-113</v>
      </c>
      <c r="E3">
        <f t="shared" si="2"/>
        <v>-57</v>
      </c>
      <c r="F3" s="1">
        <f t="shared" si="3"/>
        <v>199</v>
      </c>
      <c r="G3" s="1">
        <f t="shared" si="4"/>
        <v>-57</v>
      </c>
      <c r="H3" s="1">
        <f t="shared" si="5"/>
        <v>0</v>
      </c>
      <c r="I3" s="1">
        <f t="shared" si="6"/>
        <v>-114</v>
      </c>
      <c r="J3" s="1">
        <f t="shared" si="7"/>
        <v>1</v>
      </c>
      <c r="K3" s="1">
        <f t="shared" si="8"/>
        <v>-241</v>
      </c>
      <c r="L3" s="1">
        <f t="shared" si="9"/>
        <v>1</v>
      </c>
      <c r="M3" s="1">
        <f t="shared" si="10"/>
        <v>251</v>
      </c>
      <c r="N3" s="1">
        <f t="shared" si="11"/>
        <v>1</v>
      </c>
    </row>
    <row r="4" spans="1:14" x14ac:dyDescent="0.25">
      <c r="A4">
        <v>0</v>
      </c>
      <c r="B4">
        <v>255</v>
      </c>
      <c r="C4" s="1">
        <f>A4-B4</f>
        <v>-255</v>
      </c>
      <c r="D4" s="1">
        <f>C4+127</f>
        <v>-128</v>
      </c>
      <c r="E4" s="1">
        <f>INT(D4/2)</f>
        <v>-64</v>
      </c>
      <c r="F4" s="1">
        <f t="shared" si="3"/>
        <v>192</v>
      </c>
      <c r="G4" s="1">
        <f t="shared" si="4"/>
        <v>-64</v>
      </c>
      <c r="H4" s="1">
        <f t="shared" si="5"/>
        <v>0</v>
      </c>
      <c r="I4" s="1">
        <f t="shared" si="6"/>
        <v>-128</v>
      </c>
      <c r="J4" s="1">
        <f t="shared" si="7"/>
        <v>0</v>
      </c>
      <c r="K4" s="1">
        <f t="shared" si="8"/>
        <v>-255</v>
      </c>
      <c r="L4" s="1">
        <f t="shared" si="9"/>
        <v>0</v>
      </c>
      <c r="M4" s="1">
        <f t="shared" si="10"/>
        <v>255</v>
      </c>
      <c r="N4" s="1">
        <f t="shared" si="11"/>
        <v>0</v>
      </c>
    </row>
    <row r="5" spans="1:14" x14ac:dyDescent="0.25">
      <c r="A5">
        <v>0</v>
      </c>
      <c r="B5">
        <v>0</v>
      </c>
      <c r="C5" s="1">
        <f>A5-B5</f>
        <v>0</v>
      </c>
      <c r="D5" s="1">
        <f>C5+127</f>
        <v>127</v>
      </c>
      <c r="E5" s="1">
        <f>INT(D5/2)</f>
        <v>63</v>
      </c>
      <c r="F5" s="1">
        <f t="shared" si="3"/>
        <v>63</v>
      </c>
      <c r="G5" s="1">
        <f t="shared" si="4"/>
        <v>63</v>
      </c>
      <c r="H5" s="1">
        <f t="shared" si="5"/>
        <v>0</v>
      </c>
      <c r="I5" s="1">
        <f t="shared" si="6"/>
        <v>126</v>
      </c>
      <c r="J5" s="1">
        <f t="shared" si="7"/>
        <v>1</v>
      </c>
      <c r="K5" s="1">
        <f t="shared" si="8"/>
        <v>-1</v>
      </c>
      <c r="L5" s="1">
        <f t="shared" si="9"/>
        <v>1</v>
      </c>
      <c r="M5" s="1">
        <f t="shared" si="10"/>
        <v>1</v>
      </c>
      <c r="N5" s="1">
        <f t="shared" si="11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</dc:creator>
  <cp:lastModifiedBy>kens</cp:lastModifiedBy>
  <dcterms:created xsi:type="dcterms:W3CDTF">2011-10-28T02:55:47Z</dcterms:created>
  <dcterms:modified xsi:type="dcterms:W3CDTF">2011-10-31T15:08:20Z</dcterms:modified>
</cp:coreProperties>
</file>