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710" yWindow="-1150" windowWidth="25820" windowHeight="14020" tabRatio="600" firstSheet="0" activeTab="1" autoFilterDateGrouping="1"/>
  </bookViews>
  <sheets>
    <sheet xmlns:r="http://schemas.openxmlformats.org/officeDocument/2006/relationships" name="Nimbus Procedure" sheetId="1" state="visible" r:id="rId1"/>
    <sheet xmlns:r="http://schemas.openxmlformats.org/officeDocument/2006/relationships" name="STARlet Procedure" sheetId="2" state="visible" r:id="rId2"/>
    <sheet xmlns:r="http://schemas.openxmlformats.org/officeDocument/2006/relationships" name="Run Info" sheetId="3" state="visible" r:id="rId3"/>
    <sheet xmlns:r="http://schemas.openxmlformats.org/officeDocument/2006/relationships" name="Plate Maps Legacy Sampling" sheetId="4" state="visible" r:id="rId4"/>
    <sheet xmlns:r="http://schemas.openxmlformats.org/officeDocument/2006/relationships" name="Plate Maps New Sampling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[$-F400]h:mm:ss\ AM/PM"/>
    <numFmt numFmtId="166" formatCode="0.000"/>
    <numFmt numFmtId="167" formatCode="0.000000"/>
  </numFmts>
  <fonts count="30">
    <font>
      <name val="Calibri"/>
      <family val="2"/>
      <color theme="1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24"/>
      <scheme val="minor"/>
    </font>
    <font>
      <name val="Calibri"/>
      <family val="2"/>
      <sz val="8"/>
      <scheme val="minor"/>
    </font>
    <font>
      <name val="Calibri"/>
      <family val="2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rgb="FFFF0000"/>
      <sz val="16"/>
      <scheme val="minor"/>
    </font>
    <font>
      <name val="Calibri"/>
      <family val="2"/>
      <b val="1"/>
      <color rgb="FFFF0000"/>
      <sz val="14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0000"/>
      <sz val="16"/>
    </font>
    <font>
      <name val="Calibri"/>
      <family val="2"/>
      <color theme="1"/>
      <sz val="11"/>
    </font>
    <font>
      <name val="Calibri"/>
      <family val="2"/>
      <b val="1"/>
      <color theme="1"/>
      <sz val="16"/>
      <scheme val="minor"/>
    </font>
    <font>
      <name val="Calibri"/>
      <family val="2"/>
      <b val="1"/>
      <sz val="22"/>
      <scheme val="minor"/>
    </font>
    <font>
      <name val="Calibri"/>
      <family val="2"/>
      <color theme="7" tint="-0.499984740745262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4"/>
      <sz val="16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theme="5" tint="-0.249977111117893"/>
      <sz val="16"/>
      <scheme val="minor"/>
    </font>
    <font>
      <name val="Calibri"/>
      <family val="2"/>
      <b val="1"/>
      <color theme="9" tint="-0.249977111117893"/>
      <sz val="16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7030A0"/>
      <sz val="14"/>
      <scheme val="minor"/>
    </font>
    <font>
      <name val="Calibri"/>
      <family val="2"/>
      <b val="1"/>
      <color rgb="FF7030A0"/>
      <sz val="16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</fonts>
  <fills count="10">
    <fill>
      <patternFill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theme="5" tint="0.3999755851924192"/>
      </bottom>
      <diagonal/>
    </border>
    <border>
      <left style="thick">
        <color theme="5" tint="0.3999755851924192"/>
      </left>
      <right/>
      <top style="thick">
        <color theme="5" tint="0.3999755851924192"/>
      </top>
      <bottom/>
      <diagonal/>
    </border>
    <border>
      <left/>
      <right/>
      <top style="thick">
        <color theme="5" tint="0.3999755851924192"/>
      </top>
      <bottom/>
      <diagonal/>
    </border>
    <border>
      <left/>
      <right style="thick">
        <color theme="5" tint="0.3999755851924192"/>
      </right>
      <top style="thick">
        <color theme="5" tint="0.3999755851924192"/>
      </top>
      <bottom/>
      <diagonal/>
    </border>
    <border>
      <left style="thick">
        <color theme="5" tint="0.3999755851924192"/>
      </left>
      <right/>
      <top/>
      <bottom/>
      <diagonal/>
    </border>
    <border>
      <left/>
      <right style="thick">
        <color theme="5" tint="0.3999755851924192"/>
      </right>
      <top/>
      <bottom/>
      <diagonal/>
    </border>
    <border>
      <left style="thick">
        <color theme="5" tint="0.3999755851924192"/>
      </left>
      <right/>
      <top/>
      <bottom style="thick">
        <color theme="5" tint="0.3999755851924192"/>
      </bottom>
      <diagonal/>
    </border>
    <border>
      <left/>
      <right style="thick">
        <color theme="5" tint="0.3999755851924192"/>
      </right>
      <top/>
      <bottom style="thick">
        <color theme="5" tint="0.3999755851924192"/>
      </bottom>
      <diagonal/>
    </border>
    <border>
      <left style="thick">
        <color theme="9" tint="0.3999755851924192"/>
      </left>
      <right/>
      <top style="thick">
        <color theme="9" tint="0.3999755851924192"/>
      </top>
      <bottom/>
      <diagonal/>
    </border>
    <border>
      <left/>
      <right/>
      <top style="thick">
        <color theme="9" tint="0.3999755851924192"/>
      </top>
      <bottom/>
      <diagonal/>
    </border>
    <border>
      <left/>
      <right style="thick">
        <color theme="9" tint="0.3999755851924192"/>
      </right>
      <top style="thick">
        <color theme="9" tint="0.3999755851924192"/>
      </top>
      <bottom/>
      <diagonal/>
    </border>
    <border>
      <left style="thick">
        <color theme="9" tint="0.3999755851924192"/>
      </left>
      <right/>
      <top/>
      <bottom/>
      <diagonal/>
    </border>
    <border>
      <left/>
      <right style="thick">
        <color theme="9" tint="0.3999755851924192"/>
      </right>
      <top/>
      <bottom/>
      <diagonal/>
    </border>
    <border>
      <left style="thick">
        <color theme="9" tint="0.3999755851924192"/>
      </left>
      <right/>
      <top/>
      <bottom style="thick">
        <color theme="9" tint="0.3999755851924192"/>
      </bottom>
      <diagonal/>
    </border>
    <border>
      <left/>
      <right/>
      <top/>
      <bottom style="thick">
        <color theme="9" tint="0.3999755851924192"/>
      </bottom>
      <diagonal/>
    </border>
    <border>
      <left/>
      <right style="thick">
        <color theme="9" tint="0.3999755851924192"/>
      </right>
      <top/>
      <bottom style="thick">
        <color theme="9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/>
    <xf numFmtId="0" fontId="2" fillId="3" borderId="0"/>
    <xf numFmtId="0" fontId="11" fillId="0" borderId="0"/>
  </cellStyleXfs>
  <cellXfs count="118">
    <xf numFmtId="0" fontId="0" fillId="0" borderId="0" pivotButton="0" quotePrefix="0" xfId="0"/>
    <xf numFmtId="164" fontId="0" fillId="0" borderId="0" pivotButton="0" quotePrefix="0" xfId="0"/>
    <xf numFmtId="0" fontId="3" fillId="0" borderId="0" pivotButton="0" quotePrefix="0" xfId="0"/>
    <xf numFmtId="0" fontId="0" fillId="0" borderId="1" pivotButton="0" quotePrefix="0" xfId="0"/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20" fontId="0" fillId="0" borderId="0" pivotButton="0" quotePrefix="0" xfId="0"/>
    <xf numFmtId="0" fontId="0" fillId="4" borderId="1" pivotButton="0" quotePrefix="0" xfId="0"/>
    <xf numFmtId="0" fontId="0" fillId="4" borderId="4" pivotButton="0" quotePrefix="0" xfId="0"/>
    <xf numFmtId="0" fontId="0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8" fillId="0" borderId="0" pivotButton="0" quotePrefix="0" xfId="0"/>
    <xf numFmtId="0" fontId="1" fillId="0" borderId="0" pivotButton="0" quotePrefix="0" xfId="1"/>
    <xf numFmtId="0" fontId="11" fillId="0" borderId="0" pivotButton="0" quotePrefix="0" xfId="3"/>
    <xf numFmtId="0" fontId="12" fillId="0" borderId="0" pivotButton="0" quotePrefix="0" xfId="0"/>
    <xf numFmtId="0" fontId="13" fillId="0" borderId="0" pivotButton="0" quotePrefix="0" xfId="0"/>
    <xf numFmtId="165" fontId="2" fillId="0" borderId="0" pivotButton="0" quotePrefix="0" xfId="2"/>
    <xf numFmtId="0" fontId="14" fillId="0" borderId="0" pivotButton="0" quotePrefix="0" xfId="0"/>
    <xf numFmtId="0" fontId="0" fillId="0" borderId="2" pivotButton="0" quotePrefix="0" xfId="0"/>
    <xf numFmtId="0" fontId="15" fillId="0" borderId="0" pivotButton="0" quotePrefix="0" xfId="0"/>
    <xf numFmtId="0" fontId="6" fillId="0" borderId="2" pivotButton="0" quotePrefix="0" xfId="2"/>
    <xf numFmtId="0" fontId="0" fillId="0" borderId="5" pivotButton="0" quotePrefix="0" xfId="0"/>
    <xf numFmtId="0" fontId="0" fillId="0" borderId="6" pivotButton="0" quotePrefix="0" xfId="0"/>
    <xf numFmtId="0" fontId="6" fillId="0" borderId="0" pivotButton="0" quotePrefix="0" xfId="2"/>
    <xf numFmtId="0" fontId="0" fillId="5" borderId="7" pivotButton="0" quotePrefix="0" xfId="0"/>
    <xf numFmtId="0" fontId="0" fillId="5" borderId="3" pivotButton="0" quotePrefix="0" xfId="0"/>
    <xf numFmtId="0" fontId="0" fillId="5" borderId="8" pivotButton="0" quotePrefix="0" xfId="0"/>
    <xf numFmtId="0" fontId="0" fillId="5" borderId="9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11" pivotButton="0" quotePrefix="0" xfId="0"/>
    <xf numFmtId="2" fontId="0" fillId="0" borderId="0" pivotButton="0" quotePrefix="0" xfId="0"/>
    <xf numFmtId="0" fontId="8" fillId="0" borderId="0" applyAlignment="1" pivotButton="0" quotePrefix="0" xfId="0">
      <alignment horizontal="right"/>
    </xf>
    <xf numFmtId="164" fontId="16" fillId="0" borderId="2" pivotButton="0" quotePrefix="0" xfId="0"/>
    <xf numFmtId="0" fontId="17" fillId="0" borderId="0" pivotButton="0" quotePrefix="0" xfId="0"/>
    <xf numFmtId="0" fontId="18" fillId="0" borderId="0" pivotButton="0" quotePrefix="0" xfId="0"/>
    <xf numFmtId="0" fontId="0" fillId="0" borderId="0" pivotButton="0" quotePrefix="1" xfId="0"/>
    <xf numFmtId="165" fontId="1" fillId="0" borderId="0" applyAlignment="1" pivotButton="0" quotePrefix="0" xfId="1">
      <alignment horizontal="center"/>
    </xf>
    <xf numFmtId="0" fontId="21" fillId="0" borderId="0" pivotButton="0" quotePrefix="0" xfId="0"/>
    <xf numFmtId="0" fontId="21" fillId="0" borderId="20" pivotButton="0" quotePrefix="0" xfId="0"/>
    <xf numFmtId="0" fontId="22" fillId="0" borderId="0" pivotButton="0" quotePrefix="0" xfId="0"/>
    <xf numFmtId="2" fontId="17" fillId="0" borderId="18" pivotButton="0" quotePrefix="0" xfId="0"/>
    <xf numFmtId="0" fontId="0" fillId="0" borderId="18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21" pivotButton="0" quotePrefix="0" xfId="0"/>
    <xf numFmtId="0" fontId="18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0" pivotButton="0" quotePrefix="1" xfId="0"/>
    <xf numFmtId="0" fontId="8" fillId="0" borderId="0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19" fillId="0" borderId="0" pivotButton="0" quotePrefix="0" xfId="0"/>
    <xf numFmtId="0" fontId="18" fillId="0" borderId="0" pivotButton="0" quotePrefix="0" xfId="0"/>
    <xf numFmtId="166" fontId="0" fillId="0" borderId="0" pivotButton="0" quotePrefix="0" xfId="0"/>
    <xf numFmtId="166" fontId="0" fillId="0" borderId="2" pivotButton="0" quotePrefix="0" xfId="0"/>
    <xf numFmtId="0" fontId="0" fillId="6" borderId="2" pivotButton="0" quotePrefix="0" xfId="0"/>
    <xf numFmtId="0" fontId="0" fillId="7" borderId="0" pivotButton="0" quotePrefix="0" xfId="0"/>
    <xf numFmtId="0" fontId="0" fillId="8" borderId="37" pivotButton="0" quotePrefix="0" xfId="0"/>
    <xf numFmtId="0" fontId="0" fillId="8" borderId="38" pivotButton="0" quotePrefix="0" xfId="0"/>
    <xf numFmtId="0" fontId="0" fillId="8" borderId="39" pivotButton="0" quotePrefix="0" xfId="0"/>
    <xf numFmtId="0" fontId="0" fillId="8" borderId="40" pivotButton="0" quotePrefix="0" xfId="0"/>
    <xf numFmtId="0" fontId="0" fillId="8" borderId="41" pivotButton="0" quotePrefix="0" xfId="0"/>
    <xf numFmtId="0" fontId="0" fillId="8" borderId="42" pivotButton="0" quotePrefix="0" xfId="0"/>
    <xf numFmtId="0" fontId="0" fillId="8" borderId="41" applyAlignment="1" pivotButton="0" quotePrefix="0" xfId="0">
      <alignment wrapText="1"/>
    </xf>
    <xf numFmtId="0" fontId="0" fillId="0" borderId="41" pivotButton="0" quotePrefix="0" xfId="0"/>
    <xf numFmtId="167" fontId="0" fillId="0" borderId="41" pivotButton="0" quotePrefix="0" xfId="0"/>
    <xf numFmtId="166" fontId="0" fillId="0" borderId="41" pivotButton="0" quotePrefix="0" xfId="0"/>
    <xf numFmtId="1" fontId="0" fillId="0" borderId="41" pivotButton="0" quotePrefix="0" xfId="0"/>
    <xf numFmtId="164" fontId="0" fillId="0" borderId="41" pivotButton="0" quotePrefix="0" xfId="0"/>
    <xf numFmtId="164" fontId="0" fillId="9" borderId="41" pivotButton="0" quotePrefix="0" xfId="0"/>
    <xf numFmtId="164" fontId="0" fillId="0" borderId="42" pivotButton="0" quotePrefix="0" xfId="0"/>
    <xf numFmtId="0" fontId="17" fillId="0" borderId="0" pivotButton="0" quotePrefix="0" xfId="0"/>
    <xf numFmtId="0" fontId="0" fillId="0" borderId="0" pivotButton="0" quotePrefix="0" xfId="0"/>
    <xf numFmtId="0" fontId="0" fillId="9" borderId="0" pivotButton="0" quotePrefix="0" xfId="0"/>
    <xf numFmtId="0" fontId="0" fillId="9" borderId="0" pivotButton="0" quotePrefix="1" xfId="0"/>
    <xf numFmtId="0" fontId="23" fillId="0" borderId="0" pivotButton="0" quotePrefix="0" xfId="0"/>
    <xf numFmtId="0" fontId="24" fillId="0" borderId="0" pivotButton="0" quotePrefix="0" xfId="0"/>
    <xf numFmtId="0" fontId="25" fillId="9" borderId="0" pivotButton="0" quotePrefix="0" xfId="0"/>
    <xf numFmtId="0" fontId="26" fillId="0" borderId="0" pivotButton="0" quotePrefix="0" xfId="0"/>
    <xf numFmtId="0" fontId="6" fillId="0" borderId="0" pivotButton="0" quotePrefix="0" xfId="0"/>
    <xf numFmtId="0" fontId="29" fillId="0" borderId="0" pivotButton="0" quotePrefix="0" xfId="0"/>
    <xf numFmtId="0" fontId="28" fillId="0" borderId="0" pivotButton="0" quotePrefix="0" xfId="0"/>
    <xf numFmtId="165" fontId="2" fillId="3" borderId="10" applyAlignment="1" pivotButton="0" quotePrefix="0" xfId="2">
      <alignment horizontal="center"/>
    </xf>
    <xf numFmtId="165" fontId="2" fillId="3" borderId="11" applyAlignment="1" pivotButton="0" quotePrefix="0" xfId="2">
      <alignment horizontal="center"/>
    </xf>
    <xf numFmtId="0" fontId="0" fillId="0" borderId="12" applyAlignment="1" pivotButton="0" quotePrefix="0" xfId="0">
      <alignment horizontal="left" vertical="top" wrapText="1"/>
    </xf>
    <xf numFmtId="0" fontId="0" fillId="0" borderId="13" applyAlignment="1" pivotButton="0" quotePrefix="0" xfId="0">
      <alignment horizontal="left" vertical="top" wrapText="1"/>
    </xf>
    <xf numFmtId="0" fontId="0" fillId="0" borderId="14" applyAlignment="1" pivotButton="0" quotePrefix="0" xfId="0">
      <alignment horizontal="left" vertical="top" wrapText="1"/>
    </xf>
    <xf numFmtId="0" fontId="0" fillId="0" borderId="15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0" fontId="0" fillId="0" borderId="16" applyAlignment="1" pivotButton="0" quotePrefix="0" xfId="0">
      <alignment horizontal="left" vertical="top" wrapText="1"/>
    </xf>
    <xf numFmtId="0" fontId="0" fillId="0" borderId="17" applyAlignment="1" pivotButton="0" quotePrefix="0" xfId="0">
      <alignment horizontal="left" vertical="top" wrapText="1"/>
    </xf>
    <xf numFmtId="0" fontId="0" fillId="0" borderId="18" applyAlignment="1" pivotButton="0" quotePrefix="0" xfId="0">
      <alignment horizontal="left" vertical="top" wrapText="1"/>
    </xf>
    <xf numFmtId="0" fontId="0" fillId="0" borderId="19" applyAlignment="1" pivotButton="0" quotePrefix="0" xfId="0">
      <alignment horizontal="left" vertical="top" wrapText="1"/>
    </xf>
    <xf numFmtId="165" fontId="2" fillId="3" borderId="2" applyAlignment="1" pivotButton="0" quotePrefix="0" xfId="2">
      <alignment horizontal="center"/>
    </xf>
    <xf numFmtId="0" fontId="0" fillId="0" borderId="2" applyAlignment="1" pivotButton="0" quotePrefix="0" xfId="0">
      <alignment horizontal="left" vertical="top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9" pivotButton="0" quotePrefix="0" xfId="0"/>
  </cellXfs>
  <cellStyles count="4">
    <cellStyle name="Normal" xfId="0" builtinId="0"/>
    <cellStyle name="Bad" xfId="1" builtinId="27"/>
    <cellStyle name="Neutral" xfId="2" builtinId="28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2</col>
      <colOff>38100</colOff>
      <row>38</row>
      <rowOff>28575</rowOff>
    </from>
    <to>
      <col>7</col>
      <colOff>536278</colOff>
      <row>50</row>
      <rowOff>152400</rowOff>
    </to>
    <pic>
      <nvPicPr>
        <cNvPr id="2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7300" y="8143875"/>
          <a:ext cx="3631903" cy="24098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9</col>
      <colOff>409574</colOff>
      <row>38</row>
      <rowOff>19050</rowOff>
    </from>
    <to>
      <col>15</col>
      <colOff>380999</colOff>
      <row>50</row>
      <rowOff>167500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5981699" y="8134350"/>
          <a:ext cx="3629025" cy="2428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142875</colOff>
      <row>43</row>
      <rowOff>28575</rowOff>
    </from>
    <to>
      <col>9</col>
      <colOff>244511</colOff>
      <row>45</row>
      <rowOff>92098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105400" y="9172575"/>
          <a:ext cx="704886" cy="4445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ocs.google.com/spreadsheets/d/1HQ5nJf2ht1fv9XehxpF0H_HQNfsEGEn-vUmur2WH_ts/edit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20"/>
  <sheetViews>
    <sheetView topLeftCell="A40" zoomScaleNormal="100" workbookViewId="0">
      <selection activeCell="A8" sqref="A8"/>
    </sheetView>
  </sheetViews>
  <sheetFormatPr baseColWidth="8" defaultRowHeight="15"/>
  <cols>
    <col width="17.42578125" customWidth="1" style="89" min="1" max="2"/>
    <col width="12" bestFit="1" customWidth="1" style="89" min="3" max="3"/>
    <col width="9.5703125" bestFit="1" customWidth="1" style="89" min="5" max="5"/>
    <col width="9.28515625" bestFit="1" customWidth="1" style="89" min="6" max="7"/>
    <col width="11.42578125" bestFit="1" customWidth="1" style="89" min="10" max="10"/>
    <col width="13.5703125" bestFit="1" customWidth="1" style="89" min="17" max="17"/>
  </cols>
  <sheetData>
    <row r="1" ht="31.5" customHeight="1" s="89">
      <c r="A1" s="4" t="inlineStr">
        <is>
          <t>Fermentation Protocol</t>
        </is>
      </c>
      <c r="B1" s="4" t="n"/>
    </row>
    <row r="2" ht="21" customHeight="1" s="89">
      <c r="A2" s="11" t="inlineStr">
        <is>
          <t>See the notes tab before starting!</t>
        </is>
      </c>
      <c r="B2" s="12" t="n"/>
      <c r="C2" s="13" t="n"/>
      <c r="D2" s="64" t="n"/>
      <c r="E2" s="64" t="n"/>
      <c r="F2" s="64" t="n"/>
      <c r="G2" s="64" t="n"/>
      <c r="H2" s="64" t="n"/>
      <c r="I2" s="64" t="n"/>
      <c r="J2" s="64" t="n"/>
    </row>
    <row r="3" ht="21.75" customHeight="1" s="89" thickBot="1">
      <c r="A3" s="11" t="n"/>
      <c r="B3" s="12" t="n"/>
      <c r="C3" s="13" t="n"/>
      <c r="D3" s="64" t="n"/>
      <c r="E3" s="64" t="n"/>
      <c r="F3" s="64" t="n"/>
      <c r="G3" s="64" t="n"/>
      <c r="H3" s="64" t="n"/>
      <c r="I3" s="64" t="n"/>
      <c r="J3" s="64" t="n"/>
    </row>
    <row r="4" ht="15.75" customHeight="1" s="89" thickBot="1">
      <c r="A4" s="21" t="inlineStr">
        <is>
          <t>FER#</t>
        </is>
      </c>
      <c r="B4" s="21" t="n"/>
      <c r="D4" s="15" t="n"/>
      <c r="E4" s="15" t="n"/>
      <c r="F4" s="15" t="n"/>
      <c r="G4" s="15" t="n"/>
      <c r="H4" s="15" t="n"/>
      <c r="I4" s="15" t="n"/>
    </row>
    <row r="6" ht="28.5" customHeight="1" s="89">
      <c r="A6" s="22" t="inlineStr">
        <is>
          <t>Procedure</t>
        </is>
      </c>
    </row>
    <row r="7">
      <c r="A7" s="5" t="inlineStr">
        <is>
          <t>&gt;</t>
        </is>
      </c>
      <c r="B7" t="inlineStr">
        <is>
          <t>Retrieve your sample plates. They are usually in one of the -80C freezers (Gandalf). Check this sheet</t>
        </is>
      </c>
    </row>
    <row r="8">
      <c r="A8" s="5" t="n"/>
      <c r="B8" t="inlineStr">
        <is>
          <t>for the SSF number to get plate location</t>
        </is>
      </c>
    </row>
    <row r="9">
      <c r="A9" s="5" t="n"/>
      <c r="B9" s="5" t="inlineStr">
        <is>
          <t>&gt;</t>
        </is>
      </c>
      <c r="C9" s="16" t="inlineStr">
        <is>
          <t>https://docs.google.com/spreadsheets/d/1HQ5nJf2ht1fv9XehxpF0H_HQNfsEGEn-vUmur2WH_ts/edit#gid=0</t>
        </is>
      </c>
    </row>
    <row r="10">
      <c r="A10" s="5" t="n"/>
    </row>
    <row r="11">
      <c r="A11" s="5" t="inlineStr">
        <is>
          <t>&gt;</t>
        </is>
      </c>
      <c r="B11" t="inlineStr">
        <is>
          <t xml:space="preserve">Keep sample plates on ice to thaw. While those are thawing, gather and label the plates you will need and prep assay solutions. </t>
        </is>
      </c>
    </row>
    <row r="12">
      <c r="A12" s="5" t="n"/>
    </row>
    <row r="13">
      <c r="A13" s="5" t="inlineStr">
        <is>
          <t>&gt;</t>
        </is>
      </c>
      <c r="B13" t="inlineStr">
        <is>
          <t>Prepare Assay solution I (ASI) and Assay solution II (ASII) in dark amber colored 50mL conicals according to the tables in the "Run Info" tab</t>
        </is>
      </c>
    </row>
    <row r="14">
      <c r="A14" s="5" t="n"/>
      <c r="B14" s="5" t="inlineStr">
        <is>
          <t>&gt;</t>
        </is>
      </c>
      <c r="C14" t="inlineStr">
        <is>
          <t>Keep assay solutions on ice until needed</t>
        </is>
      </c>
    </row>
    <row r="15">
      <c r="A15" s="5" t="n"/>
    </row>
    <row r="16">
      <c r="A16" s="5" t="inlineStr">
        <is>
          <t>&gt;</t>
        </is>
      </c>
      <c r="B16" t="inlineStr">
        <is>
          <t>Prepare your standard solution and standard curve according to the table below.</t>
        </is>
      </c>
      <c r="E16" s="64" t="n"/>
    </row>
    <row r="18" ht="21" customHeight="1" s="89">
      <c r="A18" s="5" t="inlineStr">
        <is>
          <t>&gt;</t>
        </is>
      </c>
      <c r="B18" s="20" t="inlineStr">
        <is>
          <t>Standard curve generation</t>
        </is>
      </c>
      <c r="C18" s="17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</row>
    <row r="25">
      <c r="A25" s="5" t="inlineStr">
        <is>
          <t>&gt;</t>
        </is>
      </c>
      <c r="B25" t="inlineStr">
        <is>
          <t>Dilute your standard into Dilution Buffer 1 solution (0.1x Perkin Elmer Buffer, 1mM EDTA, 1x PBS)</t>
        </is>
      </c>
    </row>
    <row r="26">
      <c r="B26" s="5" t="inlineStr">
        <is>
          <t>&gt;</t>
        </is>
      </c>
      <c r="C26" t="inlineStr">
        <is>
          <t xml:space="preserve">Diluting in a trough plate (deep 8 sectioned plate) is recommended. </t>
        </is>
      </c>
    </row>
    <row r="27">
      <c r="B27" s="5" t="inlineStr">
        <is>
          <t>&gt;</t>
        </is>
      </c>
      <c r="C27" t="inlineStr">
        <is>
          <t>Keep standard solution on ice until it is needed</t>
        </is>
      </c>
    </row>
    <row r="29" ht="21" customHeight="1" s="89">
      <c r="B29" s="11" t="inlineStr">
        <is>
          <t>Nimbus</t>
        </is>
      </c>
    </row>
    <row r="30" ht="15.75" customHeight="1" s="89" thickBot="1">
      <c r="A30" s="5" t="inlineStr">
        <is>
          <t>&gt;</t>
        </is>
      </c>
      <c r="B30" t="inlineStr">
        <is>
          <t>Predispense Dilution Buffer 2 into 384 well V-bottom Greiner Bio-One dilution plates</t>
        </is>
      </c>
    </row>
    <row r="31" ht="15.75" customHeight="1" s="89" thickBot="1">
      <c r="B31" s="5" t="inlineStr">
        <is>
          <t>&gt;</t>
        </is>
      </c>
      <c r="C31" t="inlineStr">
        <is>
          <t>Need</t>
        </is>
      </c>
      <c r="D31" s="21" t="n"/>
      <c r="E31" t="inlineStr">
        <is>
          <t>384 well V-Bottom Greiner bio one plates</t>
        </is>
      </c>
    </row>
    <row r="33">
      <c r="B33" s="5" t="inlineStr">
        <is>
          <t>&gt;</t>
        </is>
      </c>
      <c r="C33" t="inlineStr">
        <is>
          <t>Label them first!</t>
        </is>
      </c>
    </row>
    <row r="35">
      <c r="B35" s="5" t="inlineStr">
        <is>
          <t>&gt;</t>
        </is>
      </c>
      <c r="C35" t="inlineStr">
        <is>
          <t>On the Nimbus</t>
        </is>
      </c>
    </row>
    <row r="36">
      <c r="C36" s="5" t="inlineStr">
        <is>
          <t>&gt;</t>
        </is>
      </c>
      <c r="D36" t="inlineStr">
        <is>
          <t>Method manager -&gt; HTS -&gt; HiPrBind DBII dispense</t>
        </is>
      </c>
    </row>
    <row r="37">
      <c r="D37" s="5" t="inlineStr">
        <is>
          <t>&gt;</t>
        </is>
      </c>
      <c r="E37" t="inlineStr">
        <is>
          <t>This method will dispense the specified amount of DBII into each well of a 384 well v-bottom Greiner Bio One plate</t>
        </is>
      </c>
    </row>
    <row r="38" ht="15.75" customHeight="1" s="89" thickBot="1"/>
    <row r="39" ht="15.75" customHeight="1" s="89" thickBot="1">
      <c r="C39" s="5" t="inlineStr">
        <is>
          <t>&gt;</t>
        </is>
      </c>
      <c r="D39" t="inlineStr">
        <is>
          <t>Enter the volumes that you will be diluting the cells into</t>
        </is>
      </c>
      <c r="J39" s="21" t="n"/>
      <c r="K39" t="inlineStr">
        <is>
          <t>uL</t>
        </is>
      </c>
    </row>
    <row r="41">
      <c r="C41" s="5" t="inlineStr">
        <is>
          <t>&gt;</t>
        </is>
      </c>
      <c r="D41" t="inlineStr">
        <is>
          <t>Follow the prompts for loading of the Nimbus deck and run. Should be able to dispense</t>
        </is>
      </c>
    </row>
    <row r="42">
      <c r="D42" t="inlineStr">
        <is>
          <t xml:space="preserve">9 plates at a time. </t>
        </is>
      </c>
    </row>
    <row r="44" ht="21" customHeight="1" s="89">
      <c r="B44" s="11" t="inlineStr">
        <is>
          <t>Tempest</t>
        </is>
      </c>
    </row>
    <row r="45">
      <c r="A45" s="5" t="inlineStr">
        <is>
          <t>&gt;</t>
        </is>
      </c>
      <c r="B45" t="inlineStr">
        <is>
          <t>Predispense ASI into 384 well Proxiplates</t>
        </is>
      </c>
    </row>
    <row r="46" ht="15.75" customHeight="1" s="89" thickBot="1"/>
    <row r="47" ht="15.75" customHeight="1" s="89" thickBot="1">
      <c r="B47" s="5" t="inlineStr">
        <is>
          <t>&gt;</t>
        </is>
      </c>
      <c r="C47" t="inlineStr">
        <is>
          <t>Need</t>
        </is>
      </c>
      <c r="D47" s="21" t="n"/>
      <c r="E47" t="inlineStr">
        <is>
          <t>384 well proxiplates</t>
        </is>
      </c>
    </row>
    <row r="49">
      <c r="B49" s="5" t="inlineStr">
        <is>
          <t>&gt;</t>
        </is>
      </c>
      <c r="C49" t="inlineStr">
        <is>
          <t xml:space="preserve">Label them first! </t>
        </is>
      </c>
    </row>
    <row r="51">
      <c r="A51" s="5" t="n"/>
      <c r="B51" s="5" t="inlineStr">
        <is>
          <t>&gt;</t>
        </is>
      </c>
      <c r="C51" t="inlineStr">
        <is>
          <t xml:space="preserve">Place your ASI solution in the solution holder (somewhere on the right) </t>
        </is>
      </c>
    </row>
    <row r="52">
      <c r="A52" s="5" t="n"/>
      <c r="B52" s="5" t="inlineStr">
        <is>
          <t>&gt;</t>
        </is>
      </c>
      <c r="C52" t="inlineStr">
        <is>
          <t>Visually inspect that the silicone nozzles are fitted properly and that nothing looks loose or off kilter</t>
        </is>
      </c>
    </row>
    <row r="53">
      <c r="A53" s="5" t="n"/>
      <c r="B53" s="5" t="inlineStr">
        <is>
          <t>&gt;</t>
        </is>
      </c>
      <c r="C53" t="inlineStr">
        <is>
          <t>Take the intake/outtake tubes for the Low Volume chips on the right out of the wash solution, wipe off with a clean wipe</t>
        </is>
      </c>
    </row>
    <row r="54">
      <c r="A54" s="5" t="n"/>
      <c r="B54" s="5" t="inlineStr">
        <is>
          <t>&gt;</t>
        </is>
      </c>
      <c r="C54" t="inlineStr">
        <is>
          <t>Place the tubes into the ASI conical</t>
        </is>
      </c>
    </row>
    <row r="55">
      <c r="A55" s="5" t="n"/>
      <c r="B55" s="5" t="inlineStr">
        <is>
          <t>&gt;</t>
        </is>
      </c>
      <c r="C55" t="inlineStr">
        <is>
          <t>Open up the Tempest program on the laptop connected to the Tempest</t>
        </is>
      </c>
    </row>
    <row r="56">
      <c r="A56" s="5" t="n"/>
      <c r="B56" s="5" t="inlineStr">
        <is>
          <t>&gt;</t>
        </is>
      </c>
      <c r="C56" t="inlineStr">
        <is>
          <t>Click File-&gt;Open Dispense List-&gt;HiPrBind_6uL_Proxiplate_384</t>
        </is>
      </c>
    </row>
    <row r="57">
      <c r="B57" s="5" t="n"/>
      <c r="C57" s="5" t="inlineStr">
        <is>
          <t>&gt;</t>
        </is>
      </c>
      <c r="D57" t="inlineStr">
        <is>
          <t xml:space="preserve">This should already have the Perkin Elmer 384 well plate definition and 6uL dispense volume selected </t>
        </is>
      </c>
    </row>
    <row r="58">
      <c r="A58" s="5" t="n"/>
      <c r="B58" s="5" t="inlineStr">
        <is>
          <t>&gt;</t>
        </is>
      </c>
      <c r="C58" t="inlineStr">
        <is>
          <t>Click the "Prime All" button on the bottom left (two green tube icon at the far left)</t>
        </is>
      </c>
    </row>
    <row r="59">
      <c r="A59" s="5" t="n"/>
      <c r="B59" s="5" t="inlineStr">
        <is>
          <t>&gt;</t>
        </is>
      </c>
      <c r="C59" t="inlineStr">
        <is>
          <t>Monitor the intake tubes (clear, not green) being primed, watch for bubbles, if there are bubbles, prime again</t>
        </is>
      </c>
    </row>
    <row r="60">
      <c r="A60" s="5" t="n"/>
      <c r="B60" s="5" t="inlineStr">
        <is>
          <t>&gt;</t>
        </is>
      </c>
      <c r="C60" t="inlineStr">
        <is>
          <t>Place a labeled proxiplates onto the plate stacker with dummy plates on top and bottom</t>
        </is>
      </c>
    </row>
    <row r="61">
      <c r="A61" s="5" t="n"/>
      <c r="B61" s="5" t="inlineStr">
        <is>
          <t>&gt;</t>
        </is>
      </c>
      <c r="C61" t="inlineStr">
        <is>
          <t>Change stacker settings</t>
        </is>
      </c>
    </row>
    <row r="62">
      <c r="A62" s="5" t="n"/>
      <c r="B62" s="5" t="n"/>
      <c r="C62" s="5" t="inlineStr">
        <is>
          <t>&gt;</t>
        </is>
      </c>
      <c r="D62" t="inlineStr">
        <is>
          <t>Click Options --&gt; Tools</t>
        </is>
      </c>
    </row>
    <row r="63">
      <c r="A63" s="5" t="n"/>
      <c r="B63" s="5" t="n"/>
      <c r="C63" s="5" t="inlineStr">
        <is>
          <t>&gt;</t>
        </is>
      </c>
      <c r="D63" t="inlineStr">
        <is>
          <t xml:space="preserve">Scroll down to the stacker setting and ensure the correct number of plates are selected and that first and last </t>
        </is>
      </c>
    </row>
    <row r="64">
      <c r="A64" s="5" t="n"/>
      <c r="B64" s="5" t="n"/>
      <c r="C64" s="5" t="n"/>
      <c r="D64" t="inlineStr">
        <is>
          <t>plates are designated as lids</t>
        </is>
      </c>
    </row>
    <row r="65">
      <c r="A65" s="5" t="n"/>
      <c r="B65" s="5" t="inlineStr">
        <is>
          <t>&gt;</t>
        </is>
      </c>
      <c r="C65" t="inlineStr">
        <is>
          <t>Make sure your hands are CLEAR of the machine before the next step</t>
        </is>
      </c>
    </row>
    <row r="66">
      <c r="A66" s="5" t="n"/>
      <c r="B66" s="5" t="inlineStr">
        <is>
          <t>&gt;</t>
        </is>
      </c>
      <c r="C66" t="inlineStr">
        <is>
          <t>Start the dispense program by pressing the green play button near the top of the Tempest program GUI</t>
        </is>
      </c>
    </row>
    <row r="67">
      <c r="A67" s="5" t="n"/>
      <c r="B67" s="5" t="inlineStr">
        <is>
          <t>&gt;</t>
        </is>
      </c>
      <c r="C67" t="inlineStr">
        <is>
          <t>Visually monitor the first dispense for residual droplets on the nozzle, note which nozzles</t>
        </is>
      </c>
    </row>
    <row r="68">
      <c r="A68" s="5" t="n"/>
      <c r="B68" s="5" t="inlineStr">
        <is>
          <t>&gt;</t>
        </is>
      </c>
      <c r="C68" t="inlineStr">
        <is>
          <t xml:space="preserve">After the dispense is finished, visually inspect the plates for missed wells or splashes. </t>
        </is>
      </c>
    </row>
    <row r="69">
      <c r="A69" s="5" t="n"/>
      <c r="B69" s="5" t="inlineStr">
        <is>
          <t>&gt;</t>
        </is>
      </c>
      <c r="C69" t="inlineStr">
        <is>
          <t>When finished dispensing plates, return tubes to an empty clear conical and "Wash All" (two blue tubes icon on the bottom left)</t>
        </is>
      </c>
    </row>
    <row r="71" ht="21" customHeight="1" s="89">
      <c r="B71" s="11" t="inlineStr">
        <is>
          <t>Manual</t>
        </is>
      </c>
    </row>
    <row r="72" ht="15.75" customHeight="1" s="89" thickBot="1">
      <c r="A72" s="5" t="inlineStr">
        <is>
          <t>&gt;</t>
        </is>
      </c>
      <c r="B72" t="inlineStr">
        <is>
          <t>Resuspend your cell pellets</t>
        </is>
      </c>
    </row>
    <row r="73" ht="15.75" customHeight="1" s="89" thickBot="1">
      <c r="B73" s="5" t="inlineStr">
        <is>
          <t>&gt;</t>
        </is>
      </c>
      <c r="C73" t="inlineStr">
        <is>
          <t>Dispense</t>
        </is>
      </c>
      <c r="D73" s="21" t="n"/>
      <c r="E73" t="inlineStr">
        <is>
          <t>uL of DBI into each sample tube with a multichannel pipette</t>
        </is>
      </c>
    </row>
    <row r="74">
      <c r="B74" s="5" t="n"/>
    </row>
    <row r="75">
      <c r="B75" s="5" t="inlineStr">
        <is>
          <t>&gt;</t>
        </is>
      </c>
      <c r="C75" t="inlineStr">
        <is>
          <t>Recap tubes and put on the plate vortexer.</t>
        </is>
      </c>
    </row>
    <row r="76">
      <c r="B76" s="5" t="n"/>
      <c r="C76" s="5" t="inlineStr">
        <is>
          <t>&gt;</t>
        </is>
      </c>
      <c r="D76" t="inlineStr">
        <is>
          <t xml:space="preserve"> Make sure the plate is securely sandwiched between the two foam holders on the machine. </t>
        </is>
      </c>
    </row>
    <row r="77">
      <c r="B77" s="5" t="inlineStr">
        <is>
          <t>&gt;</t>
        </is>
      </c>
      <c r="C77" t="inlineStr">
        <is>
          <t>Turn the vortexer on at setting 8 for 8 seconds.</t>
        </is>
      </c>
    </row>
    <row r="78">
      <c r="B78" s="5" t="inlineStr">
        <is>
          <t>&gt;</t>
        </is>
      </c>
      <c r="C78" t="inlineStr">
        <is>
          <t>Take the plate out of the vortexer and visually inspect for successful resuspension</t>
        </is>
      </c>
    </row>
    <row r="80" ht="21" customHeight="1" s="89">
      <c r="B80" s="11" t="inlineStr">
        <is>
          <t>Nimbus</t>
        </is>
      </c>
    </row>
    <row r="81">
      <c r="A81" s="5" t="inlineStr">
        <is>
          <t>&gt;</t>
        </is>
      </c>
      <c r="B81" t="inlineStr">
        <is>
          <t>Predilute your source plate (Skip this step if there are no predilution plates)</t>
        </is>
      </c>
    </row>
    <row r="83">
      <c r="B83" s="5" t="inlineStr">
        <is>
          <t>&gt;</t>
        </is>
      </c>
      <c r="C83" t="inlineStr">
        <is>
          <t>On the Nimbus</t>
        </is>
      </c>
    </row>
    <row r="84">
      <c r="C84" s="5" t="inlineStr">
        <is>
          <t>&gt;</t>
        </is>
      </c>
      <c r="D84" t="inlineStr">
        <is>
          <t>Method manager -&gt; HTS -&gt; HiPrBind Resuspension &amp; dilution</t>
        </is>
      </c>
      <c r="J84" t="inlineStr">
        <is>
          <t>&lt;-use FTR version if we are out of NTR tips</t>
        </is>
      </c>
    </row>
    <row r="85">
      <c r="D85" s="5" t="inlineStr">
        <is>
          <t>&gt;</t>
        </is>
      </c>
      <c r="E85" t="inlineStr">
        <is>
          <t>This method will dispense DB1 into a 96 well greiner v bottom plate, and transfer cells from a 96 well source plate to the 96 well greiner v bottom plate</t>
        </is>
      </c>
    </row>
    <row r="86" ht="15.75" customHeight="1" s="89" thickBot="1"/>
    <row r="87" ht="15.75" customHeight="1" s="89" thickBot="1">
      <c r="C87" s="5" t="inlineStr">
        <is>
          <t>&gt;</t>
        </is>
      </c>
      <c r="D87" t="inlineStr">
        <is>
          <t>Enter the volumes of sample to transfer</t>
        </is>
      </c>
      <c r="J87" s="21" t="n"/>
      <c r="K87" t="inlineStr">
        <is>
          <t>uL</t>
        </is>
      </c>
    </row>
    <row r="88" ht="15.75" customHeight="1" s="89" thickBot="1">
      <c r="C88" s="5" t="inlineStr">
        <is>
          <t>&gt;</t>
        </is>
      </c>
      <c r="D88" t="inlineStr">
        <is>
          <t>Enter the volume of diluent to dispense</t>
        </is>
      </c>
      <c r="J88" s="21" t="n"/>
      <c r="K88" t="inlineStr">
        <is>
          <t>uL</t>
        </is>
      </c>
    </row>
    <row r="89">
      <c r="C89" s="5" t="n"/>
    </row>
    <row r="90">
      <c r="C90" s="5" t="inlineStr">
        <is>
          <t>&gt;</t>
        </is>
      </c>
      <c r="D90" t="inlineStr">
        <is>
          <t>Can only do one plate at a time with this method</t>
        </is>
      </c>
    </row>
    <row r="92" ht="21" customHeight="1" s="89">
      <c r="B92" s="11" t="inlineStr">
        <is>
          <t>Nimbus</t>
        </is>
      </c>
    </row>
    <row r="93">
      <c r="A93" s="5" t="inlineStr">
        <is>
          <t>&gt;</t>
        </is>
      </c>
      <c r="B93" t="inlineStr">
        <is>
          <t>Serially dilute your samples (8pt dilution series)</t>
        </is>
      </c>
    </row>
    <row r="95">
      <c r="B95" s="5" t="inlineStr">
        <is>
          <t>&gt;</t>
        </is>
      </c>
      <c r="C95" t="inlineStr">
        <is>
          <t>On the Nimbus</t>
        </is>
      </c>
    </row>
    <row r="96">
      <c r="C96" s="5" t="inlineStr">
        <is>
          <t>&gt;</t>
        </is>
      </c>
      <c r="D96" t="inlineStr">
        <is>
          <t>Method manager -&gt; HTS -&gt; HiPrBind Serial 8-pt Dilution</t>
        </is>
      </c>
    </row>
    <row r="97">
      <c r="D97" s="5" t="inlineStr">
        <is>
          <t>&gt;</t>
        </is>
      </c>
      <c r="E97" t="inlineStr">
        <is>
          <t>This method will serially dilute resuspended source material from a source plate (or predilution plate)</t>
        </is>
      </c>
    </row>
    <row r="98">
      <c r="E98" t="inlineStr">
        <is>
          <t>and dispense it into a 384well greiner v bottom plate that has DBII buffer already in it. Upon dispense it</t>
        </is>
      </c>
    </row>
    <row r="99">
      <c r="E99" t="inlineStr">
        <is>
          <t>will mix the sample before moving to the next serial dilution step for a total of 8 dilution points</t>
        </is>
      </c>
    </row>
    <row r="100" ht="15.75" customHeight="1" s="89" thickBot="1"/>
    <row r="101" ht="15.75" customHeight="1" s="89" thickBot="1">
      <c r="C101" s="5" t="inlineStr">
        <is>
          <t>&gt;</t>
        </is>
      </c>
      <c r="D101" t="inlineStr">
        <is>
          <t xml:space="preserve">Enter the volume of sample to transer </t>
        </is>
      </c>
      <c r="H101" s="21" t="n"/>
      <c r="I101" t="inlineStr">
        <is>
          <t xml:space="preserve">uL of sample into the predispensed </t>
        </is>
      </c>
      <c r="M101" s="21" t="n"/>
      <c r="N101" t="inlineStr">
        <is>
          <t>uL of DBII</t>
        </is>
      </c>
    </row>
    <row r="103">
      <c r="C103" s="5" t="inlineStr">
        <is>
          <t>&gt;</t>
        </is>
      </c>
      <c r="D103" t="inlineStr">
        <is>
          <t>This method can be performed on 2 plates at a time</t>
        </is>
      </c>
    </row>
    <row r="105" ht="21" customHeight="1" s="89">
      <c r="B105" s="11" t="inlineStr">
        <is>
          <t>Nimbus</t>
        </is>
      </c>
    </row>
    <row r="106">
      <c r="A106" s="5" t="inlineStr">
        <is>
          <t>&gt;</t>
        </is>
      </c>
      <c r="B106" t="inlineStr">
        <is>
          <t>Transfer cell resuspension from 384 well dilution plate to 384 well Proxiplates filled with ASI</t>
        </is>
      </c>
    </row>
    <row r="108">
      <c r="B108" s="5" t="inlineStr">
        <is>
          <t>&gt;</t>
        </is>
      </c>
      <c r="C108" t="inlineStr">
        <is>
          <t>On the Nimbus</t>
        </is>
      </c>
    </row>
    <row r="109">
      <c r="C109" s="5" t="inlineStr">
        <is>
          <t>&gt;</t>
        </is>
      </c>
      <c r="D109" t="inlineStr">
        <is>
          <t>Method manager -&gt; HTS -&gt; HiPrBind Lysate transfer</t>
        </is>
      </c>
      <c r="I109" t="inlineStr">
        <is>
          <t>&lt;-use FTR version if we are out of NTR tips</t>
        </is>
      </c>
    </row>
    <row r="110">
      <c r="D110" s="5" t="inlineStr">
        <is>
          <t>&gt;</t>
        </is>
      </c>
      <c r="E110" t="inlineStr">
        <is>
          <t>This method will automatically transfer 6uL from your dilution plate to the proxiplates and mix</t>
        </is>
      </c>
    </row>
    <row r="112">
      <c r="C112" s="5" t="inlineStr">
        <is>
          <t>&gt;</t>
        </is>
      </c>
      <c r="D112" t="inlineStr">
        <is>
          <t>Follow the prompts for loading of the Nimbus deck and run. Should be able to dispense</t>
        </is>
      </c>
    </row>
    <row r="113">
      <c r="D113" t="inlineStr">
        <is>
          <t>1 plate at a time because each plate will have 4 separate dispenses, and each tip</t>
        </is>
      </c>
    </row>
    <row r="114">
      <c r="D114" t="inlineStr">
        <is>
          <t>rack gets its own spot on the Nimbus deck, they don't stack for this method</t>
        </is>
      </c>
    </row>
    <row r="117">
      <c r="C117" s="5" t="inlineStr">
        <is>
          <t>&gt;</t>
        </is>
      </c>
      <c r="D117" t="inlineStr">
        <is>
          <t xml:space="preserve">Depending on the size of the run, record the time every 2-4 plates; this will be </t>
        </is>
      </c>
      <c r="J117" s="19" t="n"/>
      <c r="K117" s="19" t="n"/>
    </row>
    <row r="118">
      <c r="D118" t="inlineStr">
        <is>
          <t>important for ensureing consistent incubation times</t>
        </is>
      </c>
    </row>
    <row r="120" ht="21" customHeight="1" s="89">
      <c r="A120" s="5" t="inlineStr">
        <is>
          <t>&gt;</t>
        </is>
      </c>
      <c r="B120" t="inlineStr">
        <is>
          <t>Incubate plates at room temp, covered, for 1hr</t>
        </is>
      </c>
    </row>
    <row r="122">
      <c r="B122" s="5" t="inlineStr">
        <is>
          <t>&gt;</t>
        </is>
      </c>
      <c r="C122" t="inlineStr">
        <is>
          <t>If you are doing a lot of plates at a time, by the time you finish the stack, 1hr may</t>
        </is>
      </c>
    </row>
    <row r="123">
      <c r="C123" t="inlineStr">
        <is>
          <t xml:space="preserve">have passed since you finished the 1st plate, meaning you just proceed to </t>
        </is>
      </c>
    </row>
    <row r="124">
      <c r="C124" s="5" t="inlineStr">
        <is>
          <t>&gt;</t>
        </is>
      </c>
      <c r="D124" t="inlineStr">
        <is>
          <t>Assay Solution II (ASII) dispense. This is why you note when the 1st plate finishes</t>
        </is>
      </c>
    </row>
    <row r="126" ht="21" customHeight="1" s="89">
      <c r="B126" s="11" t="inlineStr">
        <is>
          <t>Tempest</t>
        </is>
      </c>
    </row>
    <row r="127">
      <c r="A127" s="5" t="inlineStr">
        <is>
          <t>&gt;</t>
        </is>
      </c>
      <c r="B127" t="inlineStr">
        <is>
          <t>Dispense ASII into the Proxiplates with cell lysate+ASI in them</t>
        </is>
      </c>
    </row>
    <row r="129">
      <c r="A129" s="5" t="n"/>
      <c r="B129" s="5" t="inlineStr">
        <is>
          <t>&gt;</t>
        </is>
      </c>
      <c r="C129" t="inlineStr">
        <is>
          <t xml:space="preserve">Place your ASI solution in the solution holder (somewhere on the right) </t>
        </is>
      </c>
    </row>
    <row r="130">
      <c r="A130" s="5" t="n"/>
      <c r="B130" s="5" t="inlineStr">
        <is>
          <t>&gt;</t>
        </is>
      </c>
      <c r="C130" t="inlineStr">
        <is>
          <t>Visually inspect that the silicone nozzles are fitted properly and that nothing looks loose or off kilter</t>
        </is>
      </c>
    </row>
    <row r="131">
      <c r="A131" s="5" t="n"/>
      <c r="B131" s="5" t="inlineStr">
        <is>
          <t>&gt;</t>
        </is>
      </c>
      <c r="C131" t="inlineStr">
        <is>
          <t>Take the intake/outtake tubes for the Low Volume chips on the right out of the wash solution, wipe off with a clean wipe</t>
        </is>
      </c>
    </row>
    <row r="132">
      <c r="A132" s="5" t="n"/>
      <c r="B132" s="5" t="inlineStr">
        <is>
          <t>&gt;</t>
        </is>
      </c>
      <c r="C132" t="inlineStr">
        <is>
          <t>Place the tubes into the ASI conical</t>
        </is>
      </c>
    </row>
    <row r="133">
      <c r="A133" s="5" t="n"/>
      <c r="B133" s="5" t="inlineStr">
        <is>
          <t>&gt;</t>
        </is>
      </c>
      <c r="C133" t="inlineStr">
        <is>
          <t>Open up the Tempest program on the laptop connected to the Tempest</t>
        </is>
      </c>
    </row>
    <row r="134">
      <c r="A134" s="5" t="n"/>
      <c r="B134" s="5" t="inlineStr">
        <is>
          <t>&gt;</t>
        </is>
      </c>
      <c r="C134" t="inlineStr">
        <is>
          <t>Click File-&gt;Open Dispense List-&gt;HiPrBind_6uL_Proxiplate_384</t>
        </is>
      </c>
    </row>
    <row r="135">
      <c r="B135" s="5" t="n"/>
      <c r="C135" s="5" t="inlineStr">
        <is>
          <t>&gt;</t>
        </is>
      </c>
      <c r="D135" t="inlineStr">
        <is>
          <t xml:space="preserve">This should already have the Perkin Elmer 384 well plate definition and 6uL dispense volume selected </t>
        </is>
      </c>
    </row>
    <row r="136">
      <c r="A136" s="5" t="n"/>
      <c r="B136" s="5" t="inlineStr">
        <is>
          <t>&gt;</t>
        </is>
      </c>
      <c r="C136" t="inlineStr">
        <is>
          <t>Click the "Prime All" button on the bottom left (two green tube icon at the far left)</t>
        </is>
      </c>
    </row>
    <row r="137">
      <c r="A137" s="5" t="n"/>
      <c r="B137" s="5" t="inlineStr">
        <is>
          <t>&gt;</t>
        </is>
      </c>
      <c r="C137" t="inlineStr">
        <is>
          <t>Monitor the intake tubes (clear, not green) being primed, watch for bubbles, if there are bubbles, prime again</t>
        </is>
      </c>
    </row>
    <row r="138">
      <c r="A138" s="5" t="n"/>
      <c r="B138" s="5" t="inlineStr">
        <is>
          <t>&gt;</t>
        </is>
      </c>
      <c r="C138" t="inlineStr">
        <is>
          <t>Place a labeled proxiplates onto the plate stacker with dummy plates on top and bottom</t>
        </is>
      </c>
    </row>
    <row r="139">
      <c r="A139" s="5" t="n"/>
      <c r="B139" s="5" t="inlineStr">
        <is>
          <t>&gt;</t>
        </is>
      </c>
      <c r="C139" t="inlineStr">
        <is>
          <t>Change stacker settings</t>
        </is>
      </c>
    </row>
    <row r="140">
      <c r="A140" s="5" t="n"/>
      <c r="B140" s="5" t="n"/>
      <c r="C140" s="5" t="inlineStr">
        <is>
          <t>&gt;</t>
        </is>
      </c>
      <c r="D140" t="inlineStr">
        <is>
          <t>Click Options --&gt; Tools</t>
        </is>
      </c>
    </row>
    <row r="141">
      <c r="A141" s="5" t="n"/>
      <c r="B141" s="5" t="n"/>
      <c r="C141" s="5" t="inlineStr">
        <is>
          <t>&gt;</t>
        </is>
      </c>
      <c r="D141" t="inlineStr">
        <is>
          <t xml:space="preserve">Scroll down to the stacker setting and ensure the correct number of plates are selected and that first and last </t>
        </is>
      </c>
    </row>
    <row r="142">
      <c r="A142" s="5" t="n"/>
      <c r="B142" s="5" t="n"/>
      <c r="C142" s="5" t="n"/>
      <c r="D142" t="inlineStr">
        <is>
          <t>plates are designated as lids</t>
        </is>
      </c>
    </row>
    <row r="143">
      <c r="A143" s="5" t="n"/>
      <c r="B143" s="5" t="inlineStr">
        <is>
          <t>&gt;</t>
        </is>
      </c>
      <c r="C143" t="inlineStr">
        <is>
          <t>Make sure your hands are CLEAR of the machine before the next step</t>
        </is>
      </c>
    </row>
    <row r="144">
      <c r="A144" s="5" t="n"/>
      <c r="B144" s="5" t="inlineStr">
        <is>
          <t>&gt;</t>
        </is>
      </c>
      <c r="C144" t="inlineStr">
        <is>
          <t>Start the dispense program by pressing the green play button near the top of the Tempest program GUI</t>
        </is>
      </c>
    </row>
    <row r="145">
      <c r="A145" s="5" t="n"/>
      <c r="B145" s="5" t="inlineStr">
        <is>
          <t>&gt;</t>
        </is>
      </c>
      <c r="C145" t="inlineStr">
        <is>
          <t>Visually monitor the first dispense for residual droplets on the nozzle, note which nozzles</t>
        </is>
      </c>
    </row>
    <row r="146">
      <c r="A146" s="5" t="n"/>
      <c r="B146" s="5" t="inlineStr">
        <is>
          <t>&gt;</t>
        </is>
      </c>
      <c r="C146" t="inlineStr">
        <is>
          <t xml:space="preserve">After the dispense is finished, visually inspect the plates for missed wells or splashes. </t>
        </is>
      </c>
    </row>
    <row r="147">
      <c r="A147" s="5" t="n"/>
      <c r="B147" s="5" t="inlineStr">
        <is>
          <t>&gt;</t>
        </is>
      </c>
      <c r="C147" t="inlineStr">
        <is>
          <t>When finished dispensing plates, return tubes to an empty clear conical and "Wash All" (two blue tubes icon on the bottom left)</t>
        </is>
      </c>
    </row>
    <row r="149" ht="21" customHeight="1" s="89">
      <c r="B149" s="20" t="inlineStr">
        <is>
          <t>Post-Liquid Handler Procedure</t>
        </is>
      </c>
    </row>
    <row r="151">
      <c r="A151" s="5" t="inlineStr">
        <is>
          <t>&gt;</t>
        </is>
      </c>
      <c r="B151" t="inlineStr">
        <is>
          <t>Once each plate is finished, seal it with a Perkin Elmer plate sealer, cover it, and set it aside.</t>
        </is>
      </c>
    </row>
    <row r="152">
      <c r="B152" s="5" t="inlineStr">
        <is>
          <t>&gt;</t>
        </is>
      </c>
      <c r="C152" t="inlineStr">
        <is>
          <t>As a technical note, be careful to line up the seal to make sure there is no overhang of the sealer</t>
        </is>
      </c>
    </row>
    <row r="153">
      <c r="C153" t="inlineStr">
        <is>
          <t xml:space="preserve">on the plate. Otherwise the plates will stick together, or worse, get stuck in the plate feeder on the </t>
        </is>
      </c>
    </row>
    <row r="154">
      <c r="C154" t="inlineStr">
        <is>
          <t xml:space="preserve">Enspire as you are trying to read them. </t>
        </is>
      </c>
    </row>
    <row r="156">
      <c r="A156" s="5" t="inlineStr">
        <is>
          <t>&gt;</t>
        </is>
      </c>
      <c r="B156" t="inlineStr">
        <is>
          <t>Spin down plates at 500g for 1 min</t>
        </is>
      </c>
    </row>
    <row r="157">
      <c r="B157" s="5" t="inlineStr">
        <is>
          <t>&gt;</t>
        </is>
      </c>
      <c r="C157" t="inlineStr">
        <is>
          <t>Inspect plates for any bubbles</t>
        </is>
      </c>
    </row>
    <row r="158">
      <c r="B158" s="5" t="inlineStr">
        <is>
          <t>&gt;</t>
        </is>
      </c>
      <c r="C158" t="inlineStr">
        <is>
          <t>If there are bubble, spin down again at 500g for 1 min</t>
        </is>
      </c>
    </row>
    <row r="160">
      <c r="A160" s="5" t="inlineStr">
        <is>
          <t>&gt;</t>
        </is>
      </c>
      <c r="B160" t="inlineStr">
        <is>
          <t>Incubate the plates overnight at 4C, nested between dummy plates.</t>
        </is>
      </c>
    </row>
    <row r="161">
      <c r="A161" s="5" t="n"/>
      <c r="B161" s="5" t="inlineStr">
        <is>
          <t>&gt;</t>
        </is>
      </c>
      <c r="C161" t="inlineStr">
        <is>
          <t>There needs to be one dummy plate at the bottom of the stack, and two at the top</t>
        </is>
      </c>
    </row>
    <row r="162">
      <c r="A162" s="5" t="n"/>
      <c r="B162" s="5" t="inlineStr">
        <is>
          <t>&gt;</t>
        </is>
      </c>
      <c r="C162" t="inlineStr">
        <is>
          <t xml:space="preserve">to prevent condensation formation in the reactions. </t>
        </is>
      </c>
    </row>
    <row r="163">
      <c r="A163" s="5" t="n"/>
    </row>
    <row r="164">
      <c r="A164" s="5" t="inlineStr">
        <is>
          <t>&gt;</t>
        </is>
      </c>
      <c r="B164" t="inlineStr">
        <is>
          <t>The next day, take the plates out of 4C storage</t>
        </is>
      </c>
    </row>
    <row r="165">
      <c r="A165" s="5" t="n"/>
    </row>
    <row r="166">
      <c r="A166" s="5" t="inlineStr">
        <is>
          <t>&gt;</t>
        </is>
      </c>
      <c r="B166" t="inlineStr">
        <is>
          <t>Spin down plates at 500g for 1 min</t>
        </is>
      </c>
    </row>
    <row r="167">
      <c r="A167" s="5" t="n"/>
      <c r="B167" s="5" t="inlineStr">
        <is>
          <t>&gt;</t>
        </is>
      </c>
      <c r="C167" t="inlineStr">
        <is>
          <t>Inspect plates for any bubbles</t>
        </is>
      </c>
    </row>
    <row r="168">
      <c r="A168" s="5" t="n"/>
      <c r="B168" s="5" t="inlineStr">
        <is>
          <t>&gt;</t>
        </is>
      </c>
      <c r="C168" t="inlineStr">
        <is>
          <t>If there are bubble, spin down again at 500g for 1 min</t>
        </is>
      </c>
    </row>
    <row r="169">
      <c r="A169" s="5" t="n"/>
      <c r="B169" s="5" t="n"/>
    </row>
    <row r="170">
      <c r="A170" s="5" t="inlineStr">
        <is>
          <t>&gt;</t>
        </is>
      </c>
      <c r="B170" t="inlineStr">
        <is>
          <t>Allow to equilibrate to room temp for at least 1 hour</t>
        </is>
      </c>
    </row>
    <row r="172">
      <c r="A172" s="5" t="inlineStr">
        <is>
          <t>&gt;</t>
        </is>
      </c>
      <c r="B172" t="inlineStr">
        <is>
          <t>Feed plates into plate feeder on the Enspire with the first plate you want to read at the bottom of the pile</t>
        </is>
      </c>
    </row>
    <row r="173">
      <c r="A173" s="5" t="n"/>
      <c r="B173" s="5" t="inlineStr">
        <is>
          <t>&gt;</t>
        </is>
      </c>
      <c r="C173" t="inlineStr">
        <is>
          <t>Add a dummy plate to the top of the stack to protect the last plate from light</t>
        </is>
      </c>
    </row>
    <row r="174">
      <c r="A174" s="5" t="n"/>
      <c r="B174" s="5" t="inlineStr">
        <is>
          <t>&gt;</t>
        </is>
      </c>
      <c r="C174" t="inlineStr">
        <is>
          <t>Add a dummy plate to the left side of the plate feeder to protect the first plate from light once it's finished scanning</t>
        </is>
      </c>
    </row>
    <row r="175">
      <c r="A175" s="5" t="n"/>
      <c r="B175" s="5" t="n"/>
    </row>
    <row r="176">
      <c r="A176" s="5" t="inlineStr">
        <is>
          <t>&gt;</t>
        </is>
      </c>
      <c r="B176" t="inlineStr">
        <is>
          <t>Take a picture of the plate stack in the Enspire plate feeder before reading</t>
        </is>
      </c>
    </row>
    <row r="177">
      <c r="A177" s="5" t="n"/>
      <c r="B177" s="5" t="inlineStr">
        <is>
          <t>&gt;</t>
        </is>
      </c>
      <c r="C177" t="inlineStr">
        <is>
          <t>The scanning order will be very important when running the data parser</t>
        </is>
      </c>
    </row>
    <row r="178">
      <c r="A178" s="5" t="n"/>
    </row>
    <row r="179">
      <c r="A179" s="5" t="inlineStr">
        <is>
          <t>&gt;</t>
        </is>
      </c>
      <c r="B179" t="inlineStr">
        <is>
          <t>Scan on the Enspire using the "Alpha, FI - DNA_Ex480 Em 520-Alpha 384-SW" program</t>
        </is>
      </c>
    </row>
    <row r="180">
      <c r="A180" s="5" t="n"/>
      <c r="B180" s="5" t="inlineStr">
        <is>
          <t>&gt;</t>
        </is>
      </c>
      <c r="C180" t="inlineStr">
        <is>
          <t>Files will be automatically exported to the L drive</t>
        </is>
      </c>
    </row>
    <row r="181">
      <c r="A181" s="5" t="n"/>
      <c r="B181" s="5" t="inlineStr">
        <is>
          <t>&gt;</t>
        </is>
      </c>
      <c r="C181" t="inlineStr">
        <is>
          <t>L:\Assay Development\Enspire</t>
        </is>
      </c>
    </row>
    <row r="182">
      <c r="A182" s="5" t="n"/>
    </row>
    <row r="183">
      <c r="A183" s="5" t="inlineStr">
        <is>
          <t>&gt;</t>
        </is>
      </c>
      <c r="B183" t="inlineStr">
        <is>
          <t>Run the HiPrBind data parser</t>
        </is>
      </c>
    </row>
    <row r="198">
      <c r="D198" s="6" t="n"/>
      <c r="E198" s="6" t="n"/>
      <c r="F198" s="6" t="n"/>
      <c r="G198" s="6" t="n"/>
    </row>
    <row r="199">
      <c r="D199" s="6" t="n"/>
      <c r="E199" s="6" t="n"/>
      <c r="F199" s="6" t="n"/>
      <c r="G199" s="6" t="n"/>
    </row>
    <row r="202">
      <c r="D202" s="6" t="n"/>
      <c r="E202" s="6" t="n"/>
      <c r="F202" s="6" t="n"/>
      <c r="G202" s="6" t="n"/>
    </row>
    <row r="203">
      <c r="D203" s="6" t="n"/>
      <c r="E203" s="6" t="n"/>
      <c r="F203" s="6" t="n"/>
      <c r="G203" s="6" t="n"/>
    </row>
    <row r="204">
      <c r="D204" s="6" t="n"/>
      <c r="E204" s="6" t="n"/>
      <c r="F204" s="6" t="n"/>
      <c r="G204" s="6" t="n"/>
    </row>
    <row r="206">
      <c r="K206" s="6" t="n"/>
      <c r="L206" s="6" t="n"/>
    </row>
    <row r="207">
      <c r="D207" s="6" t="n"/>
      <c r="E207" s="6" t="n"/>
      <c r="F207" s="6" t="n"/>
      <c r="G207" s="6" t="n"/>
      <c r="K207" s="6" t="n"/>
    </row>
    <row r="208">
      <c r="D208" s="6" t="n"/>
      <c r="E208" s="6" t="n"/>
      <c r="F208" s="6" t="n"/>
      <c r="G208" s="6" t="n"/>
      <c r="H208" s="6" t="n"/>
    </row>
    <row r="209">
      <c r="D209" s="6" t="n"/>
      <c r="E209" s="6" t="n"/>
      <c r="F209" s="6" t="n"/>
      <c r="G209" s="6" t="n"/>
    </row>
    <row r="210">
      <c r="D210" s="6" t="n"/>
      <c r="E210" s="6" t="n"/>
      <c r="F210" s="6" t="n"/>
      <c r="G210" s="6" t="n"/>
    </row>
    <row r="211">
      <c r="D211" s="6" t="n"/>
      <c r="E211" s="6" t="n"/>
      <c r="F211" s="6" t="n"/>
      <c r="G211" s="6" t="n"/>
    </row>
    <row r="212">
      <c r="D212" s="6" t="n"/>
      <c r="E212" s="6" t="n"/>
      <c r="F212" s="6" t="n"/>
      <c r="G212" s="6" t="n"/>
    </row>
    <row r="215">
      <c r="D215" s="6" t="n"/>
      <c r="E215" s="6" t="n"/>
      <c r="F215" s="6" t="n"/>
      <c r="G215" s="6" t="n"/>
    </row>
    <row r="216">
      <c r="D216" s="6" t="n"/>
      <c r="E216" s="6" t="n"/>
      <c r="F216" s="6" t="n"/>
      <c r="G216" s="6" t="n"/>
    </row>
    <row r="217">
      <c r="D217" s="6" t="n"/>
      <c r="E217" s="6" t="n"/>
      <c r="F217" s="6" t="n"/>
      <c r="G217" s="6" t="n"/>
    </row>
    <row r="218">
      <c r="D218" s="6" t="n"/>
      <c r="E218" s="6" t="n"/>
      <c r="F218" s="6" t="n"/>
      <c r="G218" s="6" t="n"/>
    </row>
    <row r="219">
      <c r="D219" s="6" t="n"/>
      <c r="E219" s="6" t="n"/>
      <c r="F219" s="6" t="n"/>
      <c r="G219" s="6" t="n"/>
    </row>
    <row r="220">
      <c r="D220" s="6" t="n"/>
      <c r="E220" s="6" t="n"/>
      <c r="F220" s="6" t="n"/>
      <c r="G220" s="6" t="n"/>
    </row>
  </sheetData>
  <hyperlinks>
    <hyperlink xmlns:r="http://schemas.openxmlformats.org/officeDocument/2006/relationships" ref="C9" location="gid=0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78"/>
  <sheetViews>
    <sheetView tabSelected="1" topLeftCell="A115" zoomScaleNormal="100" workbookViewId="0">
      <selection activeCell="J130" sqref="J130"/>
    </sheetView>
  </sheetViews>
  <sheetFormatPr baseColWidth="8" defaultRowHeight="15"/>
  <cols>
    <col width="10.42578125" customWidth="1" style="89" min="3" max="3"/>
  </cols>
  <sheetData>
    <row r="1" ht="31.5" customHeight="1" s="89">
      <c r="A1" s="4" t="inlineStr">
        <is>
          <t>Fermentation Protocol</t>
        </is>
      </c>
      <c r="B1" s="4" t="n"/>
    </row>
    <row r="2" ht="21" customHeight="1" s="89">
      <c r="A2" s="11" t="inlineStr">
        <is>
          <t>See the notes tab before starting!</t>
        </is>
      </c>
      <c r="B2" s="12" t="n"/>
      <c r="C2" s="13" t="n"/>
      <c r="D2" s="64" t="n"/>
      <c r="E2" s="64" t="n"/>
      <c r="F2" s="64" t="n"/>
      <c r="G2" s="64" t="n"/>
      <c r="H2" s="64" t="n"/>
      <c r="I2" s="64" t="n"/>
      <c r="J2" s="64" t="n"/>
    </row>
    <row r="3" ht="21.75" customHeight="1" s="89" thickBot="1">
      <c r="A3" s="11" t="n"/>
      <c r="B3" s="12" t="n"/>
      <c r="C3" s="13" t="n"/>
      <c r="D3" s="64" t="n"/>
      <c r="E3" s="64" t="n"/>
      <c r="F3" s="64" t="n"/>
      <c r="G3" s="64" t="n"/>
      <c r="H3" s="64" t="n"/>
      <c r="I3" s="64" t="n"/>
      <c r="J3" s="64" t="n"/>
    </row>
    <row r="4" ht="15.75" customHeight="1" s="89" thickBot="1">
      <c r="A4" s="21" t="inlineStr">
        <is>
          <t>FER#</t>
        </is>
      </c>
      <c r="B4" s="21">
        <f>'Run Info'!B2</f>
        <v/>
      </c>
      <c r="D4" s="15" t="n"/>
      <c r="E4" s="15" t="n"/>
      <c r="F4" s="15" t="n"/>
      <c r="G4" s="15" t="n"/>
      <c r="H4" s="15" t="n"/>
      <c r="I4" s="15" t="n"/>
    </row>
    <row r="6" ht="21" customHeight="1" s="89">
      <c r="A6" s="69" t="inlineStr">
        <is>
          <t>Gather you samples</t>
        </is>
      </c>
    </row>
    <row r="8">
      <c r="B8" t="inlineStr">
        <is>
          <t>See "Run Info" tab for sample locations</t>
        </is>
      </c>
    </row>
    <row r="9">
      <c r="C9" t="inlineStr">
        <is>
          <t>Legacy Sampling: Thaw pellets on ice for at least 15 minutes</t>
        </is>
      </c>
    </row>
    <row r="10">
      <c r="C10" t="inlineStr">
        <is>
          <t>New Ferm Sampling: Thaw culture tubes in a room temp water bath for 5 min; place on ice once thawed</t>
        </is>
      </c>
    </row>
    <row r="12" ht="21" customHeight="1" s="89">
      <c r="A12" s="69" t="inlineStr">
        <is>
          <t>Prepare Source Plates</t>
        </is>
      </c>
    </row>
    <row r="14" ht="21.75" customHeight="1" s="89" thickBot="1">
      <c r="A14" s="92" t="inlineStr">
        <is>
          <t>Legacy sampling procedure</t>
        </is>
      </c>
    </row>
    <row r="15" ht="21.75" customHeight="1" s="89" thickTop="1">
      <c r="A15" s="51" t="inlineStr">
        <is>
          <t>Resuspend your pellets</t>
        </is>
      </c>
      <c r="B15" s="52" t="n"/>
      <c r="C15" s="52" t="n"/>
      <c r="D15" s="52" t="n"/>
      <c r="E15" s="52" t="n"/>
      <c r="F15" s="52" t="n"/>
      <c r="G15" s="52" t="n"/>
      <c r="H15" s="52" t="n"/>
      <c r="I15" s="52" t="n"/>
      <c r="J15" s="52" t="n"/>
      <c r="K15" s="52" t="n"/>
      <c r="L15" s="52" t="n"/>
      <c r="M15" s="52" t="n"/>
      <c r="N15" s="52" t="n"/>
      <c r="O15" s="52" t="n"/>
      <c r="P15" s="53" t="n"/>
    </row>
    <row r="16" ht="15.75" customHeight="1" s="89" thickBot="1">
      <c r="A16" s="54" t="n"/>
      <c r="P16" s="55" t="n"/>
    </row>
    <row r="17" ht="15.75" customHeight="1" s="89" thickBot="1">
      <c r="A17" s="54" t="n"/>
      <c r="B17" t="inlineStr">
        <is>
          <t>Dispense</t>
        </is>
      </c>
      <c r="C17" s="21">
        <f>'Run Info'!H42</f>
        <v/>
      </c>
      <c r="D17" t="inlineStr">
        <is>
          <t>uL of Dilution Buffer 1 into each matrix tube</t>
        </is>
      </c>
      <c r="P17" s="55" t="n"/>
    </row>
    <row r="18">
      <c r="A18" s="54" t="n"/>
      <c r="P18" s="55" t="n"/>
    </row>
    <row r="19">
      <c r="A19" s="54" t="n"/>
      <c r="B19" t="inlineStr">
        <is>
          <t>Recap the tubes and secure matrix tube rack lid</t>
        </is>
      </c>
      <c r="P19" s="55" t="n"/>
    </row>
    <row r="20">
      <c r="A20" s="54" t="n"/>
      <c r="P20" s="55" t="n"/>
    </row>
    <row r="21">
      <c r="A21" s="54" t="n"/>
      <c r="B21" t="inlineStr">
        <is>
          <t>Vortext for 10sec on setting "8" on Azog the Defiler, the plate vortexer</t>
        </is>
      </c>
      <c r="P21" s="55" t="n"/>
    </row>
    <row r="22" ht="15.75" customHeight="1" s="89">
      <c r="A22" s="54" t="n"/>
      <c r="C22" t="inlineStr">
        <is>
          <t>Make sure that the plates are vortexed just before they are stamped into a 96 well plate</t>
        </is>
      </c>
      <c r="N22" s="68" t="n"/>
      <c r="P22" s="55" t="n"/>
    </row>
    <row r="23">
      <c r="A23" s="54" t="n"/>
      <c r="P23" s="55" t="n"/>
    </row>
    <row r="24" ht="15.75" customHeight="1" s="89">
      <c r="A24" s="54" t="n"/>
      <c r="B24" s="68" t="inlineStr">
        <is>
          <t>Transfer your samples from matrix tubes into a short 96w Greiner V bottom plate (direct well-to-well transfer)</t>
        </is>
      </c>
      <c r="P24" s="55" t="n"/>
    </row>
    <row r="25" ht="15.75" customHeight="1" s="89">
      <c r="A25" s="54" t="n"/>
      <c r="B25" s="68" t="n"/>
      <c r="C25" t="inlineStr">
        <is>
          <t>This can be done manually or by using the Nimbus</t>
        </is>
      </c>
      <c r="P25" s="55" t="n"/>
    </row>
    <row r="26" ht="15.75" customHeight="1" s="89">
      <c r="A26" s="54" t="n"/>
      <c r="B26" s="68" t="n"/>
      <c r="D26" t="inlineStr">
        <is>
          <t>Nimbus Method:</t>
        </is>
      </c>
      <c r="P26" s="55" t="n"/>
    </row>
    <row r="27">
      <c r="A27" s="54" t="n"/>
      <c r="D27" t="inlineStr">
        <is>
          <t>HiPrBind Cell Resuspension</t>
        </is>
      </c>
      <c r="P27" s="55" t="n"/>
    </row>
    <row r="28">
      <c r="A28" s="54" t="n"/>
      <c r="E28" t="inlineStr">
        <is>
          <t>cell suspension will be transeferred from 1 source plate (matrix tubes) to 1 96w Greiner plate that is compatible with the Starlet</t>
        </is>
      </c>
      <c r="P28" s="55" t="n"/>
    </row>
    <row r="29" ht="15.75" customHeight="1" s="89" thickBot="1">
      <c r="A29" s="56" t="n"/>
      <c r="B29" s="50" t="n"/>
      <c r="C29" s="50" t="n"/>
      <c r="D29" s="50" t="n"/>
      <c r="E29" s="50" t="n"/>
      <c r="F29" s="50" t="n"/>
      <c r="G29" s="50" t="n"/>
      <c r="H29" s="50" t="n"/>
      <c r="I29" s="50" t="n"/>
      <c r="J29" s="50" t="n"/>
      <c r="K29" s="50" t="n"/>
      <c r="L29" s="50" t="n"/>
      <c r="M29" s="50" t="n"/>
      <c r="N29" s="50" t="n"/>
      <c r="O29" s="50" t="n"/>
      <c r="P29" s="57" t="n"/>
    </row>
    <row r="30" ht="15.75" customHeight="1" s="89" thickTop="1"/>
    <row r="31"/>
    <row r="32" ht="21.75" customHeight="1" s="89" thickBot="1">
      <c r="A32" s="93" t="inlineStr">
        <is>
          <t>New Ferm sampling procedure</t>
        </is>
      </c>
    </row>
    <row r="33" ht="15.75" customHeight="1" s="89" thickTop="1">
      <c r="A33" s="58" t="n"/>
      <c r="B33" s="59" t="n"/>
      <c r="C33" s="59" t="inlineStr">
        <is>
          <t>Prepare matrix tube racks</t>
        </is>
      </c>
      <c r="D33" s="59" t="n"/>
      <c r="E33" s="59" t="n"/>
      <c r="F33" s="59" t="n"/>
      <c r="G33" s="59" t="n"/>
      <c r="H33" s="59" t="n"/>
      <c r="I33" s="59" t="n"/>
      <c r="J33" s="59" t="n"/>
      <c r="K33" s="59" t="n"/>
      <c r="L33" s="59" t="n"/>
      <c r="M33" s="59" t="n"/>
      <c r="N33" s="59" t="n"/>
      <c r="O33" s="59" t="n"/>
      <c r="P33" s="59" t="n"/>
      <c r="Q33" s="59" t="n"/>
      <c r="R33" s="60" t="n"/>
    </row>
    <row r="34">
      <c r="A34" s="61" t="n"/>
      <c r="D34" t="inlineStr">
        <is>
          <t>Arrange 450 uL samples tubes in matrix tube racks (see below for example)</t>
        </is>
      </c>
      <c r="R34" s="62" t="n"/>
    </row>
    <row r="35">
      <c r="A35" s="61" t="n"/>
      <c r="E35" t="inlineStr">
        <is>
          <t>Each Sample tube/Bioreactor/Procees Control will be aliquoted into a 96 well plate in triplicate</t>
        </is>
      </c>
      <c r="R35" s="62" t="n"/>
    </row>
    <row r="36">
      <c r="A36" s="61" t="n"/>
      <c r="E36" t="inlineStr">
        <is>
          <t>Standards will be added to the plate manually</t>
        </is>
      </c>
      <c r="R36" s="62" t="n"/>
    </row>
    <row r="37">
      <c r="A37" s="61" t="n"/>
      <c r="R37" s="62" t="n"/>
    </row>
    <row r="38" ht="21" customHeight="1" s="89">
      <c r="A38" s="61" t="n"/>
      <c r="C38" s="20" t="inlineStr">
        <is>
          <t>Example: 1 time point with 24 Bioreactors</t>
        </is>
      </c>
      <c r="R38" s="62" t="n"/>
    </row>
    <row r="39">
      <c r="A39" s="61" t="n"/>
      <c r="R39" s="62" t="n"/>
    </row>
    <row r="40">
      <c r="A40" s="61" t="n"/>
      <c r="R40" s="62" t="n"/>
    </row>
    <row r="41">
      <c r="A41" s="61" t="n"/>
      <c r="R41" s="62" t="n"/>
    </row>
    <row r="42">
      <c r="A42" s="61" t="n"/>
      <c r="R42" s="62" t="n"/>
    </row>
    <row r="43">
      <c r="A43" s="61" t="n"/>
      <c r="R43" s="62" t="n"/>
    </row>
    <row r="44">
      <c r="A44" s="61" t="n"/>
      <c r="R44" s="62" t="n"/>
    </row>
    <row r="45">
      <c r="A45" s="61" t="n"/>
      <c r="R45" s="62" t="n"/>
    </row>
    <row r="46">
      <c r="A46" s="61" t="n"/>
      <c r="R46" s="62" t="n"/>
    </row>
    <row r="47">
      <c r="A47" s="61" t="n"/>
      <c r="R47" s="62" t="n"/>
    </row>
    <row r="48">
      <c r="A48" s="61" t="n"/>
      <c r="R48" s="62" t="n"/>
    </row>
    <row r="49">
      <c r="A49" s="61" t="n"/>
      <c r="R49" s="62" t="n"/>
    </row>
    <row r="50">
      <c r="A50" s="61" t="n"/>
      <c r="R50" s="62" t="n"/>
    </row>
    <row r="51">
      <c r="A51" s="61" t="n"/>
      <c r="R51" s="62" t="n"/>
    </row>
    <row r="52">
      <c r="A52" s="61" t="n"/>
      <c r="R52" s="62" t="n"/>
    </row>
    <row r="53">
      <c r="A53" s="61" t="n"/>
      <c r="C53" t="inlineStr">
        <is>
          <t>Use the Hamilton Star to prepare source plates</t>
        </is>
      </c>
      <c r="R53" s="62" t="n"/>
    </row>
    <row r="54">
      <c r="A54" s="61" t="n"/>
      <c r="R54" s="62" t="n"/>
    </row>
    <row r="55">
      <c r="A55" s="61" t="n"/>
      <c r="D55" t="inlineStr">
        <is>
          <t xml:space="preserve">Need </t>
        </is>
      </c>
      <c r="E55" s="3">
        <f>'Run Info'!A20</f>
        <v/>
      </c>
      <c r="F55" t="inlineStr">
        <is>
          <t>96w v-bottom Greiner plate(s)</t>
        </is>
      </c>
      <c r="R55" s="62" t="n"/>
    </row>
    <row r="56">
      <c r="A56" s="61" t="n"/>
      <c r="R56" s="62" t="n"/>
    </row>
    <row r="57">
      <c r="A57" s="61" t="n"/>
      <c r="D57" t="inlineStr">
        <is>
          <t>Label them first!</t>
        </is>
      </c>
      <c r="R57" s="62" t="n"/>
    </row>
    <row r="58">
      <c r="A58" s="61" t="n"/>
      <c r="R58" s="62" t="n"/>
    </row>
    <row r="59">
      <c r="A59" s="61" t="n"/>
      <c r="D59" t="inlineStr">
        <is>
          <t>On the STAR</t>
        </is>
      </c>
      <c r="R59" s="62" t="n"/>
    </row>
    <row r="60">
      <c r="A60" s="61" t="n"/>
      <c r="E60" t="inlineStr">
        <is>
          <t>Method manager -&gt; HTS -&gt; HiPrBind Ferm Sample Aliquoting</t>
        </is>
      </c>
      <c r="R60" s="62" t="n"/>
    </row>
    <row r="61">
      <c r="A61" s="61" t="n"/>
      <c r="F61" s="63" t="inlineStr">
        <is>
          <t>-&gt; Follow the prompt to check the waste bins below the Star</t>
        </is>
      </c>
      <c r="R61" s="62" t="n"/>
    </row>
    <row r="62">
      <c r="A62" s="61" t="n"/>
      <c r="F62" s="63" t="inlineStr">
        <is>
          <t>-&gt; Choose aliquoting volume</t>
        </is>
      </c>
      <c r="G62" s="63" t="n"/>
      <c r="I62" s="3" t="n">
        <v>20</v>
      </c>
      <c r="J62" t="inlineStr">
        <is>
          <t>uL</t>
        </is>
      </c>
      <c r="R62" s="62" t="n"/>
    </row>
    <row r="63">
      <c r="A63" s="61" t="n"/>
      <c r="F63" s="63" t="inlineStr">
        <is>
          <t>-&gt; Choose PBS volume</t>
        </is>
      </c>
      <c r="G63" s="63" t="n"/>
      <c r="I63" s="3" t="n">
        <v>140</v>
      </c>
      <c r="J63" t="inlineStr">
        <is>
          <t>uL</t>
        </is>
      </c>
      <c r="R63" s="62" t="n"/>
    </row>
    <row r="64">
      <c r="A64" s="61" t="n"/>
      <c r="F64" s="63" t="inlineStr">
        <is>
          <t>-&gt; Choose # of process controls</t>
        </is>
      </c>
      <c r="G64" s="63" t="n"/>
      <c r="I64" s="3" t="n">
        <v>2</v>
      </c>
      <c r="J64" s="64" t="inlineStr">
        <is>
          <t xml:space="preserve">&lt;- give it PBS or skip through these steps on the Star; the spiked EVL samples will be added later. </t>
        </is>
      </c>
      <c r="R64" s="62" t="n"/>
    </row>
    <row r="65">
      <c r="A65" s="61" t="n"/>
      <c r="F65" s="63" t="inlineStr">
        <is>
          <t>-&gt; Follow the STAR manager deck layout to verify plate positions and that the correct tips have been loaded</t>
        </is>
      </c>
      <c r="H65" s="63" t="n"/>
      <c r="R65" s="62" t="n"/>
    </row>
    <row r="66">
      <c r="A66" s="61" t="n"/>
      <c r="G66" t="inlineStr">
        <is>
          <t>and select continue</t>
        </is>
      </c>
      <c r="H66" s="63" t="n"/>
      <c r="R66" s="62" t="n"/>
    </row>
    <row r="67">
      <c r="A67" s="61" t="n"/>
      <c r="F67" s="63" t="inlineStr">
        <is>
          <t>-&gt; On the plate map, select the tubes/wells that contain samples; ensure PC's are in positions C01 and C02 if only using 2</t>
        </is>
      </c>
      <c r="H67" s="63" t="n"/>
      <c r="R67" s="62" t="n"/>
    </row>
    <row r="68">
      <c r="A68" s="61" t="n"/>
      <c r="F68" s="63" t="n"/>
      <c r="G68" t="inlineStr">
        <is>
          <t>See example above</t>
        </is>
      </c>
      <c r="H68" s="63" t="n"/>
      <c r="R68" s="62" t="n"/>
    </row>
    <row r="69">
      <c r="A69" s="61" t="n"/>
      <c r="F69" s="63" t="inlineStr">
        <is>
          <t>-&gt; Follow the Star manager prompts to verify the tip racks on the deck</t>
        </is>
      </c>
      <c r="R69" s="62" t="n"/>
    </row>
    <row r="70">
      <c r="A70" s="61" t="n"/>
      <c r="F70" s="63" t="n"/>
      <c r="R70" s="62" t="n"/>
    </row>
    <row r="71">
      <c r="A71" s="61" t="n"/>
      <c r="D71" t="inlineStr">
        <is>
          <t>Spin plates down at 3300g for 6 minutes</t>
        </is>
      </c>
      <c r="R71" s="62" t="n"/>
    </row>
    <row r="72">
      <c r="A72" s="61" t="n"/>
      <c r="E72" t="inlineStr">
        <is>
          <t>Ensure Centrifuge is set to 4 C</t>
        </is>
      </c>
      <c r="R72" s="62" t="n"/>
    </row>
    <row r="73">
      <c r="A73" s="61" t="n"/>
      <c r="D73" t="inlineStr">
        <is>
          <t xml:space="preserve">Aspirate off supernatant </t>
        </is>
      </c>
      <c r="R73" s="62" t="n"/>
    </row>
    <row r="74" ht="15.75" customHeight="1" s="89" thickBot="1">
      <c r="A74" s="65" t="n"/>
      <c r="B74" s="66" t="n"/>
      <c r="C74" s="66" t="n"/>
      <c r="D74" s="66" t="inlineStr">
        <is>
          <t>Keep plates on ice/refrigerated until needed for further processing</t>
        </is>
      </c>
      <c r="E74" s="66" t="n"/>
      <c r="F74" s="66" t="n"/>
      <c r="G74" s="66" t="n"/>
      <c r="H74" s="66" t="n"/>
      <c r="I74" s="66" t="n"/>
      <c r="J74" s="66" t="n"/>
      <c r="K74" s="66" t="n"/>
      <c r="L74" s="66" t="n"/>
      <c r="M74" s="66" t="n"/>
      <c r="N74" s="66" t="n"/>
      <c r="O74" s="66" t="n"/>
      <c r="P74" s="66" t="n"/>
      <c r="Q74" s="66" t="n"/>
      <c r="R74" s="67" t="n"/>
    </row>
    <row r="75" ht="15.75" customHeight="1" s="89" thickTop="1"/>
    <row r="76" ht="21" customHeight="1" s="89">
      <c r="A76" s="69" t="inlineStr">
        <is>
          <t>Prepare Assay Solutions</t>
        </is>
      </c>
    </row>
    <row r="78">
      <c r="B78" t="inlineStr">
        <is>
          <t xml:space="preserve">See the "Run Info" tab for Assay Solution prep table </t>
        </is>
      </c>
    </row>
    <row r="79">
      <c r="C79" t="inlineStr">
        <is>
          <t>Keep Assay Solutions on ice until use</t>
        </is>
      </c>
    </row>
    <row r="81" ht="21" customHeight="1" s="89">
      <c r="A81" s="69" t="inlineStr">
        <is>
          <t>"Empty Vector Lysate" Prep</t>
        </is>
      </c>
    </row>
    <row r="83">
      <c r="B83" t="inlineStr">
        <is>
          <t>Prepare the "Empty Vector Lysate" (EVL) according to the instructions below</t>
        </is>
      </c>
    </row>
    <row r="84" ht="15.75" customHeight="1" s="89" thickBot="1"/>
    <row r="85" ht="15.75" customHeight="1" s="89" thickBot="1">
      <c r="C85" t="inlineStr">
        <is>
          <t>Total EVL needed:</t>
        </is>
      </c>
      <c r="E85" s="21">
        <f>('Run Info'!I36+'Run Info'!J36+'Run Info'!K36+'Run Info'!L36+'Run Info'!M36+'Run Info'!F32)/1000+2</f>
        <v/>
      </c>
      <c r="F85" t="inlineStr">
        <is>
          <t>mL</t>
        </is>
      </c>
    </row>
    <row r="86" ht="15.75" customHeight="1" s="89" thickBot="1"/>
    <row r="87" ht="15.75" customHeight="1" s="89" thickBot="1">
      <c r="C87" t="inlineStr">
        <is>
          <t xml:space="preserve">Thaw </t>
        </is>
      </c>
      <c r="D87" s="21">
        <f>ROUNDUP(E85/E99,0)</f>
        <v/>
      </c>
      <c r="E87" t="inlineStr">
        <is>
          <t>tubes of 450uL Negative control (ABS08019) in a room temp waterbath for 5min</t>
        </is>
      </c>
    </row>
    <row r="88">
      <c r="D88" s="64" t="inlineStr">
        <is>
          <t>If preparing more than 1 tube of 450uL control, wash them seperately and combine AFTER RESUSPENSION</t>
        </is>
      </c>
    </row>
    <row r="89" ht="15.75" customHeight="1" s="89" thickBot="1"/>
    <row r="90" ht="15.75" customHeight="1" s="89" thickBot="1">
      <c r="C90" t="inlineStr">
        <is>
          <t>Transfer</t>
        </is>
      </c>
      <c r="D90" s="21" t="n">
        <v>420</v>
      </c>
      <c r="E90" t="inlineStr">
        <is>
          <t>ul from the 450uL culture tube to a 15mL conical</t>
        </is>
      </c>
    </row>
    <row r="91" ht="15.75" customHeight="1" s="89" thickBot="1">
      <c r="C91" t="inlineStr">
        <is>
          <t>Add</t>
        </is>
      </c>
      <c r="D91" s="21" t="n">
        <v>2940</v>
      </c>
      <c r="E91" t="inlineStr">
        <is>
          <t>uL of 1xPBS to the 15mL conical</t>
        </is>
      </c>
    </row>
    <row r="93">
      <c r="B93" t="inlineStr">
        <is>
          <t xml:space="preserve">Centrifuge conical(s) at 3300g for 6min at 4C </t>
        </is>
      </c>
    </row>
    <row r="95">
      <c r="B95" t="inlineStr">
        <is>
          <t>Aspirate the 1xPBS very delicately because the pellet will be soft</t>
        </is>
      </c>
    </row>
    <row r="96">
      <c r="C96" t="inlineStr">
        <is>
          <t xml:space="preserve"> VACUUM PUMP CAN BE USED BY ATTACHING A 1mL TIP TO END OF VACUUM HOSE</t>
        </is>
      </c>
    </row>
    <row r="97" ht="15.75" customHeight="1" s="89" thickBot="1"/>
    <row r="98" ht="15.75" customHeight="1" s="89" thickBot="1">
      <c r="B98" t="inlineStr">
        <is>
          <t>Resuspend each pellet in</t>
        </is>
      </c>
      <c r="D98" s="70" t="n"/>
      <c r="E98" s="71" t="n">
        <v>6300</v>
      </c>
      <c r="F98" t="inlineStr">
        <is>
          <t>uL of DBI Buffer</t>
        </is>
      </c>
    </row>
    <row r="99" ht="15.75" customHeight="1" s="89" thickBot="1">
      <c r="E99" s="21" t="n">
        <v>6.3</v>
      </c>
      <c r="F99" t="inlineStr">
        <is>
          <t>mL of DBI buffer</t>
        </is>
      </c>
      <c r="K99" s="88" t="n"/>
    </row>
    <row r="101" ht="15.75" customHeight="1" s="89" thickBot="1">
      <c r="B101" t="inlineStr">
        <is>
          <t>Combine if multiple resuspensions, and make the standard curve as normal; substitute EVL for DBI</t>
        </is>
      </c>
    </row>
    <row r="102" ht="15.75" customHeight="1" s="89" thickBot="1">
      <c r="C102" t="inlineStr">
        <is>
          <t>Should make</t>
        </is>
      </c>
      <c r="D102" s="72">
        <f>E99*D87</f>
        <v/>
      </c>
      <c r="E102" t="inlineStr">
        <is>
          <t>mL of EVL Total</t>
        </is>
      </c>
    </row>
    <row r="104" ht="21" customHeight="1" s="89">
      <c r="A104" s="69" t="inlineStr">
        <is>
          <t>Prepare Standard Curve</t>
        </is>
      </c>
    </row>
    <row r="106">
      <c r="B106" t="inlineStr">
        <is>
          <t>Use the EVL to prepare the Standard Curve according to the table below; complete the left side first</t>
        </is>
      </c>
    </row>
    <row r="108">
      <c r="B108" t="inlineStr">
        <is>
          <t>In an 8 well trough reservoir</t>
        </is>
      </c>
    </row>
    <row r="109">
      <c r="G109" s="64" t="n"/>
      <c r="H109" s="64" t="inlineStr">
        <is>
          <t>Mix well between all transfers</t>
        </is>
      </c>
    </row>
    <row r="110">
      <c r="C110" t="inlineStr">
        <is>
          <t xml:space="preserve">Add </t>
        </is>
      </c>
      <c r="D110" s="3">
        <f>'Run Info'!F32</f>
        <v/>
      </c>
      <c r="E110" t="inlineStr">
        <is>
          <t>uL of EVL to well 1</t>
        </is>
      </c>
      <c r="H110" t="inlineStr">
        <is>
          <t xml:space="preserve">Add </t>
        </is>
      </c>
      <c r="I110" s="3">
        <f>'Run Info'!F33</f>
        <v/>
      </c>
      <c r="J110" t="inlineStr">
        <is>
          <t>uL of Reference Material to well 1</t>
        </is>
      </c>
    </row>
    <row r="111">
      <c r="C111" t="inlineStr">
        <is>
          <t xml:space="preserve">Add </t>
        </is>
      </c>
      <c r="D111" s="3">
        <f>'Run Info'!I36</f>
        <v/>
      </c>
      <c r="E111" t="inlineStr">
        <is>
          <t>uL of EVL to well 2</t>
        </is>
      </c>
      <c r="H111" t="inlineStr">
        <is>
          <t xml:space="preserve">Transfer </t>
        </is>
      </c>
      <c r="I111" s="3">
        <f>'Run Info'!I37</f>
        <v/>
      </c>
      <c r="J111" t="inlineStr">
        <is>
          <t>uL from well 1 to well 2</t>
        </is>
      </c>
    </row>
    <row r="112">
      <c r="C112" t="inlineStr">
        <is>
          <t xml:space="preserve">Add </t>
        </is>
      </c>
      <c r="D112" s="3">
        <f>'Run Info'!J36</f>
        <v/>
      </c>
      <c r="E112" t="inlineStr">
        <is>
          <t>uL of EVL to well 3</t>
        </is>
      </c>
      <c r="H112" t="inlineStr">
        <is>
          <t xml:space="preserve">Transfer </t>
        </is>
      </c>
      <c r="I112" s="3">
        <f>'Run Info'!J37</f>
        <v/>
      </c>
      <c r="J112" t="inlineStr">
        <is>
          <t>uL from well 2 to well 3</t>
        </is>
      </c>
    </row>
    <row r="113">
      <c r="C113" t="inlineStr">
        <is>
          <t xml:space="preserve">Add </t>
        </is>
      </c>
      <c r="D113" s="3">
        <f>'Run Info'!K36</f>
        <v/>
      </c>
      <c r="E113" t="inlineStr">
        <is>
          <t>uL of EVL to well 4</t>
        </is>
      </c>
      <c r="H113" t="inlineStr">
        <is>
          <t xml:space="preserve">Transfer </t>
        </is>
      </c>
      <c r="I113" s="3">
        <f>'Run Info'!K37</f>
        <v/>
      </c>
      <c r="J113" t="inlineStr">
        <is>
          <t>uL from well 3 to well 4</t>
        </is>
      </c>
    </row>
    <row r="114">
      <c r="C114" t="inlineStr">
        <is>
          <t xml:space="preserve">Add </t>
        </is>
      </c>
      <c r="D114" s="3">
        <f>'Run Info'!L36</f>
        <v/>
      </c>
      <c r="E114" t="inlineStr">
        <is>
          <t>uL of EVL to well 5</t>
        </is>
      </c>
      <c r="H114" t="inlineStr">
        <is>
          <t xml:space="preserve">Transfer </t>
        </is>
      </c>
      <c r="I114" s="3">
        <f>'Run Info'!L37</f>
        <v/>
      </c>
      <c r="J114" t="inlineStr">
        <is>
          <t>uL from well 4 to well 5</t>
        </is>
      </c>
    </row>
    <row r="115">
      <c r="C115" t="inlineStr">
        <is>
          <t xml:space="preserve">Add </t>
        </is>
      </c>
      <c r="D115" s="3">
        <f>'Run Info'!M36</f>
        <v/>
      </c>
      <c r="E115" t="inlineStr">
        <is>
          <t>uL of EVL to well 6</t>
        </is>
      </c>
      <c r="H115" t="inlineStr">
        <is>
          <t xml:space="preserve">Transfer </t>
        </is>
      </c>
      <c r="I115" s="3">
        <f>'Run Info'!M37</f>
        <v/>
      </c>
      <c r="J115" t="inlineStr">
        <is>
          <t>uL from well 5 to well 6</t>
        </is>
      </c>
    </row>
    <row r="116"/>
    <row r="117" ht="21" customHeight="1" s="89">
      <c r="A117" s="69" t="inlineStr">
        <is>
          <t>Add standards to your plate</t>
        </is>
      </c>
    </row>
    <row r="118"/>
    <row r="119">
      <c r="B119" t="inlineStr">
        <is>
          <t>Add</t>
        </is>
      </c>
      <c r="C119" s="3" t="n">
        <v>0</v>
      </c>
      <c r="D119" t="inlineStr">
        <is>
          <t>reps of standar to each of the source plates</t>
        </is>
      </c>
    </row>
    <row r="120" ht="21" customHeight="1" s="89">
      <c r="B120" t="inlineStr">
        <is>
          <t xml:space="preserve">Pipette </t>
        </is>
      </c>
      <c r="C120" s="3">
        <f>'Run Info'!H42</f>
        <v/>
      </c>
      <c r="D120" t="inlineStr">
        <is>
          <t xml:space="preserve"> uL of each standard into row H of each of the compiled plates</t>
        </is>
      </c>
    </row>
    <row r="122" ht="21" customHeight="1" s="89">
      <c r="A122" s="69" t="inlineStr">
        <is>
          <t>Prepare % Recovery/Process Control Samples</t>
        </is>
      </c>
    </row>
    <row r="124" ht="21" customHeight="1" s="89">
      <c r="A124" s="20" t="n"/>
      <c r="C124" t="inlineStr">
        <is>
          <t>Use remaining EVL to prepare % recovert/process control samples</t>
        </is>
      </c>
    </row>
    <row r="125" ht="21" customHeight="1" s="89">
      <c r="A125" s="20" t="n"/>
      <c r="C125" t="inlineStr">
        <is>
          <t>Prepare</t>
        </is>
      </c>
      <c r="D125" s="73">
        <f>'Run Info'!A20*J129</f>
        <v/>
      </c>
      <c r="E125" t="inlineStr">
        <is>
          <t>uL for each of 3 different concentrations for % recovery analysis.</t>
        </is>
      </c>
    </row>
    <row r="126" ht="21" customHeight="1" s="89">
      <c r="A126" s="20" t="n"/>
      <c r="C126" t="inlineStr">
        <is>
          <t>Dispense amounts listed of Negative Control Resuspension in to 3 separate matrix tubes.</t>
        </is>
      </c>
    </row>
    <row r="127" ht="21" customHeight="1" s="89">
      <c r="A127" s="20" t="n"/>
      <c r="C127" t="inlineStr">
        <is>
          <t>Label the 3 aliquots with final spike concentration. One tube will have no spike and be 0nM or negative. The other 2 concentrations are listed in table below.</t>
        </is>
      </c>
    </row>
    <row r="128" ht="21.75" customHeight="1" s="89" thickBot="1">
      <c r="A128" s="20" t="n"/>
      <c r="C128" t="inlineStr">
        <is>
          <t>Add stock concentration listed in table to appropriate tubes</t>
        </is>
      </c>
    </row>
    <row r="129" ht="21.75" customHeight="1" s="89" thickBot="1">
      <c r="A129" s="20" t="n"/>
      <c r="C129" t="inlineStr">
        <is>
          <t>This is enough for 1 replicate of each of 3 concentrations per plate at</t>
        </is>
      </c>
      <c r="J129" s="21" t="n">
        <v>150</v>
      </c>
      <c r="K129" t="inlineStr">
        <is>
          <t>uL  plating volume</t>
        </is>
      </c>
    </row>
    <row r="130" ht="21" customHeight="1" s="89">
      <c r="A130" s="20" t="n"/>
    </row>
    <row r="132">
      <c r="B132" s="74" t="inlineStr">
        <is>
          <t>Stock</t>
        </is>
      </c>
      <c r="C132" s="74" t="inlineStr">
        <is>
          <t>Molec</t>
        </is>
      </c>
      <c r="D132" s="74" t="inlineStr">
        <is>
          <t>Stock</t>
        </is>
      </c>
      <c r="E132" s="74" t="inlineStr">
        <is>
          <t>Stock</t>
        </is>
      </c>
      <c r="F132" s="74" t="inlineStr">
        <is>
          <t>Stock</t>
        </is>
      </c>
      <c r="G132" s="74" t="inlineStr">
        <is>
          <t>Standard</t>
        </is>
      </c>
      <c r="H132" s="74" t="inlineStr">
        <is>
          <t>Desired</t>
        </is>
      </c>
      <c r="I132" s="74" t="inlineStr">
        <is>
          <t>Stock</t>
        </is>
      </c>
      <c r="J132" s="75" t="inlineStr">
        <is>
          <t>1x Neg control</t>
        </is>
      </c>
    </row>
    <row r="133">
      <c r="B133" s="76" t="inlineStr">
        <is>
          <t>Conc</t>
        </is>
      </c>
      <c r="C133" s="76" t="inlineStr">
        <is>
          <t>Weight</t>
        </is>
      </c>
      <c r="D133" s="76" t="inlineStr">
        <is>
          <t>Conc</t>
        </is>
      </c>
      <c r="E133" s="76" t="inlineStr">
        <is>
          <t>Conc</t>
        </is>
      </c>
      <c r="F133" s="76" t="inlineStr">
        <is>
          <t>Conc</t>
        </is>
      </c>
      <c r="G133" s="76" t="inlineStr">
        <is>
          <t>1 desired</t>
        </is>
      </c>
      <c r="H133" s="76" t="inlineStr">
        <is>
          <t>Volume</t>
        </is>
      </c>
      <c r="I133" s="76" t="inlineStr">
        <is>
          <t>needed</t>
        </is>
      </c>
      <c r="J133" s="77" t="inlineStr">
        <is>
          <t>resuspension</t>
        </is>
      </c>
    </row>
    <row r="134">
      <c r="B134" s="78" t="inlineStr">
        <is>
          <t>mg/mL</t>
        </is>
      </c>
      <c r="C134" s="78" t="inlineStr">
        <is>
          <t>g/mol</t>
        </is>
      </c>
      <c r="D134" s="78" t="inlineStr">
        <is>
          <t>mM</t>
        </is>
      </c>
      <c r="E134" s="78" t="inlineStr">
        <is>
          <t>uM</t>
        </is>
      </c>
      <c r="F134" s="78" t="inlineStr">
        <is>
          <t>nM</t>
        </is>
      </c>
      <c r="G134" s="78" t="inlineStr">
        <is>
          <t>conc (nM)</t>
        </is>
      </c>
      <c r="H134" s="78" t="inlineStr">
        <is>
          <t>mL</t>
        </is>
      </c>
      <c r="I134" s="78" t="inlineStr">
        <is>
          <t>uL</t>
        </is>
      </c>
      <c r="J134" s="79" t="inlineStr">
        <is>
          <t>uL</t>
        </is>
      </c>
    </row>
    <row r="135">
      <c r="A135" s="80" t="n"/>
      <c r="B135" s="81">
        <f>'Run Info'!C30</f>
        <v/>
      </c>
      <c r="C135" s="81">
        <f>'Run Info'!E30</f>
        <v/>
      </c>
      <c r="D135" s="82">
        <f>B135/C135*1000</f>
        <v/>
      </c>
      <c r="E135" s="83">
        <f>D135*1000</f>
        <v/>
      </c>
      <c r="F135" s="84">
        <f>E135*1000</f>
        <v/>
      </c>
      <c r="G135" s="81" t="n">
        <v>0</v>
      </c>
      <c r="H135" s="85">
        <f>D125/1000</f>
        <v/>
      </c>
      <c r="I135" s="86">
        <f>G135*H135/F135*1000</f>
        <v/>
      </c>
      <c r="J135" s="87">
        <f>(H135*1000)-I135</f>
        <v/>
      </c>
      <c r="L135" s="88" t="n"/>
      <c r="M135" s="88" t="n"/>
      <c r="N135" s="88" t="n"/>
      <c r="O135" s="88" t="n"/>
    </row>
    <row r="136">
      <c r="A136" s="80" t="n"/>
      <c r="B136" s="81">
        <f>'Run Info'!C30</f>
        <v/>
      </c>
      <c r="C136" s="81">
        <f>'Run Info'!E30</f>
        <v/>
      </c>
      <c r="D136" s="82">
        <f>B136/C136*1000</f>
        <v/>
      </c>
      <c r="E136" s="83">
        <f>D136*1000</f>
        <v/>
      </c>
      <c r="F136" s="84">
        <f>E136*1000</f>
        <v/>
      </c>
      <c r="G136" s="81" t="n">
        <v>0</v>
      </c>
      <c r="H136" s="85">
        <f>D125/1000</f>
        <v/>
      </c>
      <c r="I136" s="86">
        <f>G136*H136/F136*1000</f>
        <v/>
      </c>
      <c r="J136" s="87">
        <f>(H136*1000)-I136</f>
        <v/>
      </c>
      <c r="L136" s="88" t="n"/>
      <c r="M136" s="88" t="n"/>
      <c r="N136" s="88" t="n"/>
      <c r="O136" s="88" t="n"/>
    </row>
    <row r="138">
      <c r="C138" t="inlineStr">
        <is>
          <t xml:space="preserve">Add the % recovery/process control samples to wells G10-G12 of each source plate. </t>
        </is>
      </c>
    </row>
    <row r="139">
      <c r="D139" t="inlineStr">
        <is>
          <t>PLACE THE NEGATIVE IN G10, THE LOW SPIKE SAMPLE IN G11, AND THE HIGH SPIKE IN G12</t>
        </is>
      </c>
    </row>
    <row r="141" ht="21" customHeight="1" s="89">
      <c r="A141" s="69" t="inlineStr">
        <is>
          <t>Predispense Dilution Buffer 2 into 384 well V-bottom Greiner Bio-One dilution plates, resuspend cell</t>
        </is>
      </c>
      <c r="B141" s="69" t="n"/>
      <c r="C141" s="69" t="n"/>
      <c r="D141" s="69" t="n"/>
      <c r="F141" s="11" t="n"/>
    </row>
    <row r="142" ht="21" customHeight="1" s="89">
      <c r="A142" s="69" t="inlineStr">
        <is>
          <t>pellets and perfom 8 point serial dilution with the Starlet</t>
        </is>
      </c>
      <c r="B142" s="69" t="n"/>
      <c r="C142" s="69" t="n"/>
      <c r="D142" s="69" t="n"/>
      <c r="G142" s="11" t="n"/>
    </row>
    <row r="144" ht="21" customHeight="1" s="89">
      <c r="B144" s="11" t="n"/>
    </row>
    <row r="146">
      <c r="C146" t="inlineStr">
        <is>
          <t>Need</t>
        </is>
      </c>
      <c r="D146" s="3">
        <f>('Run Info'!A20)*2</f>
        <v/>
      </c>
      <c r="E146" t="inlineStr">
        <is>
          <t>384 well V-Bottom Greiner bio one plates</t>
        </is>
      </c>
    </row>
    <row r="147">
      <c r="E147" t="inlineStr">
        <is>
          <t>*2 plates per source plate</t>
        </is>
      </c>
    </row>
    <row r="148">
      <c r="C148" t="inlineStr">
        <is>
          <t>Label them first!</t>
        </is>
      </c>
    </row>
    <row r="150">
      <c r="C150" t="inlineStr">
        <is>
          <t>On the STARlet</t>
        </is>
      </c>
    </row>
    <row r="151">
      <c r="D151" t="inlineStr">
        <is>
          <t>Method manager -&gt; HTS -&gt; HiPrBind Workflow</t>
        </is>
      </c>
    </row>
    <row r="152">
      <c r="E152" s="63" t="inlineStr">
        <is>
          <t>-&gt; Choose "Run option 1: 96w to 384w dilutions"</t>
        </is>
      </c>
    </row>
    <row r="153">
      <c r="F153" s="63" t="inlineStr">
        <is>
          <t>Source Plate (96w)</t>
        </is>
      </c>
    </row>
    <row r="154">
      <c r="G154" s="63" t="inlineStr">
        <is>
          <t>-&gt; Follow the STARlet manager prompts to verify the tip racks on the deck</t>
        </is>
      </c>
    </row>
    <row r="155">
      <c r="G155" s="63" t="inlineStr">
        <is>
          <t xml:space="preserve">-&gt; Choose # of plates (you can process 2 source plates at a time) </t>
        </is>
      </c>
    </row>
    <row r="156">
      <c r="G156" s="63" t="inlineStr">
        <is>
          <t xml:space="preserve">-&gt; Ensure Cell resuspension option is chosen if samples are pelleted </t>
        </is>
      </c>
    </row>
    <row r="157">
      <c r="G157" s="63" t="inlineStr">
        <is>
          <t>-&gt; Enter Resuspension volume</t>
        </is>
      </c>
      <c r="J157" s="3">
        <f>'Run Info'!H42</f>
        <v/>
      </c>
      <c r="K157" t="inlineStr">
        <is>
          <t>uL of DBI</t>
        </is>
      </c>
    </row>
    <row r="158">
      <c r="G158" s="63" t="inlineStr">
        <is>
          <t xml:space="preserve">-&gt; Choose mix volume (default 150 uL) </t>
        </is>
      </c>
    </row>
    <row r="159">
      <c r="F159" s="90" t="inlineStr">
        <is>
          <t xml:space="preserve">Ensure 300 uL Rocket tips have been removed from positions that correspond to </t>
        </is>
      </c>
      <c r="G159" s="91" t="n"/>
      <c r="H159" s="90" t="n"/>
      <c r="I159" s="90" t="n"/>
      <c r="J159" s="90" t="n"/>
      <c r="K159" s="90" t="n"/>
      <c r="L159" s="90" t="n"/>
      <c r="M159" s="90" t="n"/>
    </row>
    <row r="160">
      <c r="F160" s="90" t="n"/>
      <c r="G160" s="91" t="inlineStr">
        <is>
          <t>wells that contain standards or % recovery/process controls</t>
        </is>
      </c>
      <c r="H160" s="90" t="n"/>
      <c r="I160" s="90" t="n"/>
      <c r="J160" s="90" t="n"/>
      <c r="K160" s="90" t="n"/>
      <c r="L160" s="90" t="n"/>
      <c r="M160" s="90" t="n"/>
    </row>
    <row r="161">
      <c r="F161" s="63" t="inlineStr">
        <is>
          <t>Dilution Plates (384w)</t>
        </is>
      </c>
    </row>
    <row r="162">
      <c r="G162" s="63" t="inlineStr">
        <is>
          <t>-&gt; Ensure that the 8 pt serial dilution option has been selected</t>
        </is>
      </c>
    </row>
    <row r="163">
      <c r="G163" s="63" t="inlineStr">
        <is>
          <t xml:space="preserve">-&gt; Enter DBII volume </t>
        </is>
      </c>
      <c r="J163" s="3">
        <f>'Run Info'!E52</f>
        <v/>
      </c>
      <c r="K163" t="inlineStr">
        <is>
          <t>uL of DBII</t>
        </is>
      </c>
    </row>
    <row r="164">
      <c r="G164" s="63" t="inlineStr">
        <is>
          <t xml:space="preserve">-&gt; Enter spike volumes </t>
        </is>
      </c>
      <c r="J164" s="3">
        <f>'Run Info'!D52</f>
        <v/>
      </c>
      <c r="K164" t="inlineStr">
        <is>
          <t>uL of sample</t>
        </is>
      </c>
    </row>
    <row r="167" ht="21" customHeight="1" s="89">
      <c r="A167" s="69" t="inlineStr">
        <is>
          <t>Predispense ASI into 384 well Proxiplates with the Tempest</t>
        </is>
      </c>
      <c r="B167" s="69" t="n"/>
    </row>
    <row r="169">
      <c r="C169" t="inlineStr">
        <is>
          <t>Need</t>
        </is>
      </c>
      <c r="D169" s="3">
        <f>'Run Info'!A24</f>
        <v/>
      </c>
      <c r="E169" t="inlineStr">
        <is>
          <t>384 well proxiplates</t>
        </is>
      </c>
      <c r="G169" s="64" t="n"/>
    </row>
    <row r="171">
      <c r="C171" t="inlineStr">
        <is>
          <t xml:space="preserve">Label them first! </t>
        </is>
      </c>
    </row>
    <row r="173">
      <c r="C173" s="5" t="inlineStr">
        <is>
          <t>&gt;</t>
        </is>
      </c>
      <c r="D173" t="inlineStr">
        <is>
          <t xml:space="preserve">Place your ASI solution in the solution holder </t>
        </is>
      </c>
    </row>
    <row r="174">
      <c r="C174" s="5" t="inlineStr">
        <is>
          <t>&gt;</t>
        </is>
      </c>
      <c r="D174" t="inlineStr">
        <is>
          <t>Visually inspect that the silicone nozzles are fitted properly and that nothing looks loose or off kilter</t>
        </is>
      </c>
    </row>
    <row r="175">
      <c r="C175" s="5" t="inlineStr">
        <is>
          <t>&gt;</t>
        </is>
      </c>
      <c r="D175" t="inlineStr">
        <is>
          <t>Take the intake/outtake tubes for the Low Volume chips on the right out of the wash solution, wipe off with a clean wipe</t>
        </is>
      </c>
    </row>
    <row r="176">
      <c r="C176" s="5" t="inlineStr">
        <is>
          <t>&gt;</t>
        </is>
      </c>
      <c r="D176" t="inlineStr">
        <is>
          <t>Place the tubes into the ASI conical</t>
        </is>
      </c>
    </row>
    <row r="177">
      <c r="C177" s="5" t="n"/>
      <c r="E177" s="5" t="inlineStr">
        <is>
          <t>&gt;</t>
        </is>
      </c>
      <c r="F177" t="inlineStr">
        <is>
          <t>PULL THE GREEN WASTE TUBES UP UNTIL THEY REST JUST BELOW THE RIM OF THE CONICAL (TO MINIMIZE BUBBLES)</t>
        </is>
      </c>
    </row>
    <row r="178">
      <c r="C178" s="5" t="inlineStr">
        <is>
          <t>&gt;</t>
        </is>
      </c>
      <c r="D178" t="inlineStr">
        <is>
          <t>Open up the Tempest program on the laptop connected to the Tempest</t>
        </is>
      </c>
    </row>
    <row r="179" ht="21" customHeight="1" s="89">
      <c r="B179" s="94" t="inlineStr">
        <is>
          <t>edit</t>
        </is>
      </c>
      <c r="C179" s="5" t="inlineStr">
        <is>
          <t>&gt;</t>
        </is>
      </c>
      <c r="D179" s="90" t="inlineStr">
        <is>
          <t>Click File-&gt;Open Dispense List-&gt;(v2.1) 6 uL HPB AS from CS 6x LV chips to ProxiPlate</t>
        </is>
      </c>
      <c r="E179" s="90" t="n"/>
      <c r="F179" s="90" t="n"/>
      <c r="G179" s="90" t="n"/>
      <c r="H179" s="90" t="n"/>
    </row>
    <row r="180">
      <c r="D180" s="5" t="inlineStr">
        <is>
          <t>&gt;</t>
        </is>
      </c>
      <c r="E180" t="inlineStr">
        <is>
          <t xml:space="preserve">This should already have the Perkin Elmer 384 well plate definition and 6uL dispense volume selected </t>
        </is>
      </c>
    </row>
    <row r="181">
      <c r="D181" s="5" t="inlineStr">
        <is>
          <t>&gt;</t>
        </is>
      </c>
      <c r="E181" s="96" t="inlineStr">
        <is>
          <t>CS in the above protocol name represents the chip set used to dispense. It will be either the R(ight) or L(eft) set of Tempest Chips as appropriate</t>
        </is>
      </c>
    </row>
    <row r="182">
      <c r="C182" s="5" t="inlineStr">
        <is>
          <t>&gt;</t>
        </is>
      </c>
      <c r="D182" t="inlineStr">
        <is>
          <t>Click the "Prime All" button on the bottom left (two green tube icon at the far left)</t>
        </is>
      </c>
    </row>
    <row r="183">
      <c r="C183" s="5" t="n"/>
      <c r="D183" s="5" t="inlineStr">
        <is>
          <t>&gt;</t>
        </is>
      </c>
      <c r="E183" s="88" t="inlineStr">
        <is>
          <t>Prime 2x! Once is not enough to get all of the bubbles out of the feed lines</t>
        </is>
      </c>
    </row>
    <row r="184">
      <c r="C184" s="5" t="inlineStr">
        <is>
          <t>&gt;</t>
        </is>
      </c>
      <c r="D184" t="inlineStr">
        <is>
          <t>Monitor the intake tubes (clear, not green) being primed, watch for bubbles, if there are bubbles, prime again</t>
        </is>
      </c>
    </row>
    <row r="185">
      <c r="C185" s="5" t="inlineStr">
        <is>
          <t>&gt;</t>
        </is>
      </c>
      <c r="D185" t="inlineStr">
        <is>
          <t>Ensure plate stacker settings are set for the number of plates being dispensed</t>
        </is>
      </c>
    </row>
    <row r="186">
      <c r="C186" s="5" t="inlineStr">
        <is>
          <t>&gt;</t>
        </is>
      </c>
      <c r="D186" t="inlineStr">
        <is>
          <t>Make sure your hands are CLEAR of the machine before the next step</t>
        </is>
      </c>
    </row>
    <row r="187">
      <c r="C187" s="5" t="inlineStr">
        <is>
          <t>&gt;</t>
        </is>
      </c>
      <c r="D187" t="inlineStr">
        <is>
          <t>Start the dispense program by pressing the green play button near the top of the Tempest program GUI</t>
        </is>
      </c>
    </row>
    <row r="188">
      <c r="C188" s="5" t="inlineStr">
        <is>
          <t>&gt;</t>
        </is>
      </c>
      <c r="D188" t="inlineStr">
        <is>
          <t>Keep an eye on the intake tubes and watch for bubbles; immediate stop and reprime if bubbles appear</t>
        </is>
      </c>
    </row>
    <row r="189">
      <c r="C189" s="5" t="inlineStr">
        <is>
          <t>&gt;</t>
        </is>
      </c>
      <c r="D189" t="inlineStr">
        <is>
          <t xml:space="preserve">After the dispense is finished, visually inspect the plates for missed wells or splashes. </t>
        </is>
      </c>
    </row>
    <row r="190">
      <c r="C190" s="5" t="inlineStr">
        <is>
          <t>&gt;</t>
        </is>
      </c>
      <c r="D190" t="inlineStr">
        <is>
          <t>When dispense is complete, recover assay solution from the chips and lines (two green tube icon to the right of the prime icon)</t>
        </is>
      </c>
    </row>
    <row r="191">
      <c r="C191" s="5" t="inlineStr">
        <is>
          <t>&gt;</t>
        </is>
      </c>
      <c r="D191" t="inlineStr">
        <is>
          <t>Return tubes to an empty clear conical and "Wash All" (two blue tubes icon on the bottom left)</t>
        </is>
      </c>
    </row>
    <row r="193" ht="21" customHeight="1" s="89">
      <c r="A193" s="69" t="inlineStr">
        <is>
          <t xml:space="preserve">Transfer cell resuspension from dilution plate to 384 well Proxiplates filled with ASI </t>
        </is>
      </c>
      <c r="B193" s="69" t="n"/>
    </row>
    <row r="194" ht="21" customHeight="1" s="89">
      <c r="A194" s="69" t="n"/>
      <c r="B194" s="11" t="inlineStr">
        <is>
          <t>with the Starlet</t>
        </is>
      </c>
      <c r="C194" s="69" t="n"/>
    </row>
    <row r="196">
      <c r="C196" t="inlineStr">
        <is>
          <t>On the STARlet</t>
        </is>
      </c>
    </row>
    <row r="197">
      <c r="D197" t="inlineStr">
        <is>
          <t>Method manager -&gt; HTS -&gt; HiPrBind Workflow</t>
        </is>
      </c>
    </row>
    <row r="198">
      <c r="E198" t="inlineStr">
        <is>
          <t>-&gt; Choose "Run option 2: 384w Transfer Dilution to Assay Plate"</t>
        </is>
      </c>
    </row>
    <row r="199">
      <c r="F199" s="63" t="inlineStr">
        <is>
          <t>-&gt; Follow the STARlet manager prompts to verify the tip racks on the deck</t>
        </is>
      </c>
    </row>
    <row r="200">
      <c r="F200" t="inlineStr">
        <is>
          <t>-&gt; Choose # of plates</t>
        </is>
      </c>
      <c r="I200" s="3">
        <f>D169</f>
        <v/>
      </c>
    </row>
    <row r="201">
      <c r="F201" t="inlineStr">
        <is>
          <t xml:space="preserve">-&gt; Choose transfer volume; will always be 6 uL unless otherwise specified  </t>
        </is>
      </c>
    </row>
    <row r="202">
      <c r="F202" t="inlineStr">
        <is>
          <t xml:space="preserve">-&gt; Double check that the deck is arranged appropriately and the correct tips </t>
        </is>
      </c>
    </row>
    <row r="203">
      <c r="F203" t="inlineStr">
        <is>
          <t>are in the proper locations</t>
        </is>
      </c>
    </row>
    <row r="204">
      <c r="D204" s="15" t="n"/>
      <c r="E204" s="15" t="n"/>
      <c r="F204" s="15" t="inlineStr">
        <is>
          <t>-&gt; Select the box to verify you checked the deck and press continue to run</t>
        </is>
      </c>
      <c r="G204" s="15" t="n"/>
      <c r="H204" s="15" t="n"/>
      <c r="I204" s="15" t="n"/>
      <c r="J204" s="15" t="n"/>
      <c r="K204" s="15" t="n"/>
      <c r="L204" s="15" t="n"/>
    </row>
    <row r="205" ht="15.75" customHeight="1" s="89" thickBot="1">
      <c r="D205" s="15" t="n"/>
      <c r="E205" s="15" t="n"/>
      <c r="F205" s="15" t="n"/>
      <c r="G205" s="15" t="n"/>
      <c r="H205" s="15" t="n"/>
      <c r="I205" s="15" t="n"/>
      <c r="J205" s="42" t="n"/>
      <c r="K205" s="42" t="n"/>
      <c r="L205" s="15" t="n"/>
    </row>
    <row r="206" ht="15.75" customHeight="1" s="89" thickBot="1">
      <c r="D206" t="inlineStr">
        <is>
          <t>Take note of when the first plate in the stack is finished -&gt;</t>
        </is>
      </c>
      <c r="J206" s="110" t="n"/>
      <c r="K206" s="35" t="n"/>
    </row>
    <row r="208" ht="21" customHeight="1" s="89">
      <c r="B208" t="inlineStr">
        <is>
          <t xml:space="preserve">Incubate plates at room temp, covered, for 1hr </t>
        </is>
      </c>
    </row>
    <row r="209">
      <c r="C209" t="inlineStr">
        <is>
          <t>If you are doing a lot of plates at a time, by the time you finish the stack, 40min may</t>
        </is>
      </c>
    </row>
    <row r="210">
      <c r="D210" t="inlineStr">
        <is>
          <t xml:space="preserve">have passed since you finished the 1st plate, meaning you just proceed to </t>
        </is>
      </c>
    </row>
    <row r="211">
      <c r="D211" t="inlineStr">
        <is>
          <t>Assay Solution II (ASII) dispense. This is why you note when the 1st plate finishes</t>
        </is>
      </c>
    </row>
    <row r="214" ht="21" customHeight="1" s="89">
      <c r="A214" s="69" t="inlineStr">
        <is>
          <t>Dispense ASII into the Proxiplates with cell lysate+ASI in them with the Tempest</t>
        </is>
      </c>
    </row>
    <row r="216">
      <c r="C216" s="5" t="inlineStr">
        <is>
          <t>&gt;</t>
        </is>
      </c>
      <c r="D216" t="inlineStr">
        <is>
          <t xml:space="preserve">Place your ASII solution in the solution holder </t>
        </is>
      </c>
    </row>
    <row r="217">
      <c r="C217" s="5" t="inlineStr">
        <is>
          <t>&gt;</t>
        </is>
      </c>
      <c r="D217" t="inlineStr">
        <is>
          <t>Visually inspect that the silicone nozzles are fitted properly and that nothing looks loose or off kilter</t>
        </is>
      </c>
    </row>
    <row r="218">
      <c r="C218" s="5" t="inlineStr">
        <is>
          <t>&gt;</t>
        </is>
      </c>
      <c r="D218" t="inlineStr">
        <is>
          <t>Take the intake/outtake tubes for the Low Volume chips on the right out of the wash solution, wipe off with a clean wipe</t>
        </is>
      </c>
    </row>
    <row r="219">
      <c r="C219" s="5" t="inlineStr">
        <is>
          <t>&gt;</t>
        </is>
      </c>
      <c r="D219" t="inlineStr">
        <is>
          <t xml:space="preserve">Place the tubes into the ASII conical </t>
        </is>
      </c>
    </row>
    <row r="220">
      <c r="C220" s="5" t="n"/>
      <c r="D220" s="5" t="inlineStr">
        <is>
          <t>&gt;</t>
        </is>
      </c>
      <c r="E220" t="inlineStr">
        <is>
          <t>PULL THE GREEN WASTE TUBES UP UNTIL THEY REST JUST BELOW THE RIM OF THE CONICAL (TO MINIMIZE BUBBLES)</t>
        </is>
      </c>
    </row>
    <row r="221">
      <c r="C221" s="5" t="inlineStr">
        <is>
          <t>&gt;</t>
        </is>
      </c>
      <c r="D221" t="inlineStr">
        <is>
          <t>Open up the Tempest program on the laptop connected to the Tempest</t>
        </is>
      </c>
    </row>
    <row r="222" ht="21" customHeight="1" s="89">
      <c r="B222" s="94" t="inlineStr">
        <is>
          <t>edit</t>
        </is>
      </c>
      <c r="C222" s="5" t="inlineStr">
        <is>
          <t>&gt;</t>
        </is>
      </c>
      <c r="D222" s="90" t="inlineStr">
        <is>
          <t>Click File-&gt;Open Dispense List-&gt;(v2.1) 6 uL HPB AS from CS 6x LV chips to ProxiPlate</t>
        </is>
      </c>
      <c r="E222" s="90" t="n"/>
      <c r="F222" s="90" t="n"/>
      <c r="G222" s="90" t="n"/>
      <c r="H222" s="90" t="n"/>
    </row>
    <row r="223">
      <c r="D223" s="5" t="inlineStr">
        <is>
          <t>&gt;</t>
        </is>
      </c>
      <c r="E223" t="inlineStr">
        <is>
          <t xml:space="preserve">This should already have the Perkin Elmer 384 well plate definition and 6uL dispense volume selected </t>
        </is>
      </c>
    </row>
    <row r="224">
      <c r="D224" s="5" t="inlineStr">
        <is>
          <t>&gt;</t>
        </is>
      </c>
      <c r="E224" s="96" t="inlineStr">
        <is>
          <t>CS in the above protocol name represents the chip set used to dispense. It will be either the R(ight) or L(eft) set of Tempest Chips as appropriate</t>
        </is>
      </c>
    </row>
    <row r="225">
      <c r="C225" s="5" t="inlineStr">
        <is>
          <t>&gt;</t>
        </is>
      </c>
      <c r="D225" t="inlineStr">
        <is>
          <t>Click the "Prime All" button on the bottom left (two green tube icon at the far left)</t>
        </is>
      </c>
    </row>
    <row r="226">
      <c r="C226" s="5" t="n"/>
      <c r="D226" s="5" t="inlineStr">
        <is>
          <t>&gt;</t>
        </is>
      </c>
      <c r="E226" s="88" t="inlineStr">
        <is>
          <t>Prime 2x! Once is not enough to get all of the bubbles out of the feed lines</t>
        </is>
      </c>
    </row>
    <row r="227">
      <c r="C227" s="5" t="inlineStr">
        <is>
          <t>&gt;</t>
        </is>
      </c>
      <c r="D227" t="inlineStr">
        <is>
          <t>Monitor the intake tubes (clear, not green) being primed, watch for bubbles, if there are bubbles, prime again</t>
        </is>
      </c>
    </row>
    <row r="228">
      <c r="C228" s="5" t="inlineStr">
        <is>
          <t>&gt;</t>
        </is>
      </c>
      <c r="D228" t="inlineStr">
        <is>
          <t>Ensure plate stacker settings are set for the number of plates being dispensed</t>
        </is>
      </c>
    </row>
    <row r="229">
      <c r="C229" s="5" t="inlineStr">
        <is>
          <t>&gt;</t>
        </is>
      </c>
      <c r="D229" t="inlineStr">
        <is>
          <t>Make sure your hands are CLEAR of the machine before the next step</t>
        </is>
      </c>
    </row>
    <row r="230">
      <c r="C230" s="5" t="inlineStr">
        <is>
          <t>&gt;</t>
        </is>
      </c>
      <c r="D230" t="inlineStr">
        <is>
          <t>Start the dispense program by pressing the green play button near the top of the Tempest program GUI</t>
        </is>
      </c>
    </row>
    <row r="231">
      <c r="C231" s="5" t="inlineStr">
        <is>
          <t>&gt;</t>
        </is>
      </c>
      <c r="D231" t="inlineStr">
        <is>
          <t>Keep an eye on the intake tubes and watch for bubbles; immediate stop and reprime if bubbles appear</t>
        </is>
      </c>
    </row>
    <row r="232">
      <c r="C232" s="5" t="inlineStr">
        <is>
          <t>&gt;</t>
        </is>
      </c>
      <c r="D232" t="inlineStr">
        <is>
          <t xml:space="preserve">After the dispense is finished, visually inspect the plates for missed wells or splashes. </t>
        </is>
      </c>
    </row>
    <row r="233">
      <c r="C233" s="5" t="inlineStr">
        <is>
          <t>&gt;</t>
        </is>
      </c>
      <c r="D233" t="inlineStr">
        <is>
          <t>When dispense is complete, recover assay solution from the chips and lines (two green tube icon to the right of the prime icon)</t>
        </is>
      </c>
    </row>
    <row r="234">
      <c r="C234" s="5" t="inlineStr">
        <is>
          <t>&gt;</t>
        </is>
      </c>
      <c r="D234" t="inlineStr">
        <is>
          <t>Return tubes to an empty clear conical and "Wash All" (two blue tubes icon on the bottom left)</t>
        </is>
      </c>
    </row>
    <row r="236" ht="21" customHeight="1" s="89">
      <c r="A236" s="69" t="inlineStr">
        <is>
          <t>Seal Proxiplates</t>
        </is>
      </c>
    </row>
    <row r="238">
      <c r="B238" t="inlineStr">
        <is>
          <t>Once each plate has completed the final Assay Solution dispense or sample transfer seal it with a Perkin Elmer plate sealer, cover it, and set it aside.</t>
        </is>
      </c>
    </row>
    <row r="239">
      <c r="C239" t="inlineStr">
        <is>
          <t>As a technical note, be careful to line up the seal to make sure there is no overhang of the sealer</t>
        </is>
      </c>
    </row>
    <row r="240">
      <c r="C240" t="inlineStr">
        <is>
          <t xml:space="preserve">on the plate. Otherwise the plates will stick together, or worse, get stuck in the plate feeder on the </t>
        </is>
      </c>
    </row>
    <row r="241">
      <c r="C241" t="inlineStr">
        <is>
          <t xml:space="preserve">Enspire as you are trying to read them. </t>
        </is>
      </c>
    </row>
    <row r="243" ht="21" customHeight="1" s="89">
      <c r="A243" s="69" t="inlineStr">
        <is>
          <t>Spin down plates at 1000g for 1 min @ 4C</t>
        </is>
      </c>
    </row>
    <row r="245">
      <c r="B245" t="inlineStr">
        <is>
          <t>Incubate the plates overnight in a 4 C refrigerator, nested between dummy plates.</t>
        </is>
      </c>
    </row>
    <row r="246">
      <c r="C246" t="inlineStr">
        <is>
          <t>Good rule of thumb is that there needs to be one dummy plate at the bottom of the stack</t>
        </is>
      </c>
    </row>
    <row r="247">
      <c r="C247" t="inlineStr">
        <is>
          <t xml:space="preserve">and two at the top to prevent condensation formation in the reactions. </t>
        </is>
      </c>
    </row>
    <row r="249" ht="15.75" customHeight="1" s="89">
      <c r="B249" s="97" t="inlineStr">
        <is>
          <t>NO MORE THAN 4 PROCESSING PLATES CAN BE IN THE SAME STACK, FOR A MAXIMUM OF 7 PLATES (COUNT THE 3 DUMMY PLATES)</t>
        </is>
      </c>
    </row>
    <row r="250" ht="18.75" customHeight="1" s="89">
      <c r="B250" s="95" t="n"/>
    </row>
    <row r="251">
      <c r="D251" t="inlineStr">
        <is>
          <t>Dummy</t>
        </is>
      </c>
      <c r="E251" t="inlineStr">
        <is>
          <t>top of stack</t>
        </is>
      </c>
    </row>
    <row r="252">
      <c r="D252" t="inlineStr">
        <is>
          <t>dummy</t>
        </is>
      </c>
    </row>
    <row r="253">
      <c r="D253" t="inlineStr">
        <is>
          <t>p1</t>
        </is>
      </c>
    </row>
    <row r="254">
      <c r="D254" t="inlineStr">
        <is>
          <t>p2</t>
        </is>
      </c>
    </row>
    <row r="255">
      <c r="D255" t="inlineStr">
        <is>
          <t>etc</t>
        </is>
      </c>
    </row>
    <row r="256">
      <c r="D256" t="inlineStr">
        <is>
          <t>dummy</t>
        </is>
      </c>
      <c r="E256" t="inlineStr">
        <is>
          <t>bottom</t>
        </is>
      </c>
    </row>
    <row r="258" ht="21" customFormat="1" customHeight="1" s="69">
      <c r="A258" s="69" t="inlineStr">
        <is>
          <t>Prepare plates for scanning</t>
        </is>
      </c>
    </row>
    <row r="260">
      <c r="B260" t="inlineStr">
        <is>
          <t>The next day, remove the plates from the refrigerator and immediately spin down the plates at 1000g for 1 min @ 4C</t>
        </is>
      </c>
    </row>
    <row r="262">
      <c r="B262" t="inlineStr">
        <is>
          <t>Spread out the plates on the bench individually, keep each plate covered</t>
        </is>
      </c>
    </row>
    <row r="263">
      <c r="C263" t="inlineStr">
        <is>
          <t>Allow to equilibrate to room temp for at least 1 hour</t>
        </is>
      </c>
    </row>
    <row r="265">
      <c r="B265" s="96" t="inlineStr">
        <is>
          <t xml:space="preserve">CREATE A STACK OF ALL THE PLATES TO BE READ ON THE ENSPIRE. </t>
        </is>
      </c>
    </row>
    <row r="266">
      <c r="B266" s="96" t="n"/>
      <c r="C266" t="inlineStr">
        <is>
          <t xml:space="preserve"> Plates SHOULD BE STACKED SUCH THAT the first plate you want to read IS at the bottom of the pile</t>
        </is>
      </c>
    </row>
    <row r="267">
      <c r="C267" t="inlineStr">
        <is>
          <t>Add a dummy plate to the top of the stack to protect the last plate from light</t>
        </is>
      </c>
    </row>
    <row r="268">
      <c r="C268" t="inlineStr">
        <is>
          <t>Add a dummy plate to the left side of the plate feeder to protect the first plate from light once it's finished scanning</t>
        </is>
      </c>
    </row>
    <row r="270" ht="21" customHeight="1" s="89">
      <c r="A270" s="69" t="inlineStr">
        <is>
          <t>Scan Proxiplates on the Enspire</t>
        </is>
      </c>
    </row>
    <row r="272">
      <c r="B272" t="inlineStr">
        <is>
          <t>Take a picture of the plate stack in the Enspire plate feeder before reading, upload to Slack #hiprbind_execution</t>
        </is>
      </c>
    </row>
    <row r="274">
      <c r="B274" t="inlineStr">
        <is>
          <t>Scan on the Enspire using the "Alpha, FI - DNA_Ex480 Em 520-Alpha 384-SW" program</t>
        </is>
      </c>
    </row>
    <row r="275">
      <c r="C275" t="inlineStr">
        <is>
          <t>Files will be automatically exported to the L drive</t>
        </is>
      </c>
    </row>
    <row r="276">
      <c r="C276" t="inlineStr">
        <is>
          <t>L:\Assay Development\Enspire</t>
        </is>
      </c>
    </row>
    <row r="277" ht="18.75" customHeight="1" s="89">
      <c r="C277" s="96" t="inlineStr">
        <is>
          <t>AFTER SCANNING OF ALL PLATES IS COMPLETE AND FILE HAS BEEN EXPORTED, RENAME FILE WITH DATE SCANNED AND EXPERIMENT INFORMATION.</t>
        </is>
      </c>
      <c r="D277" s="95" t="n"/>
      <c r="E277" s="95" t="n"/>
      <c r="F277" s="95" t="n"/>
      <c r="G277" s="95" t="n"/>
      <c r="H277" s="95" t="n"/>
      <c r="I277" s="95" t="n"/>
      <c r="J277" s="95" t="n"/>
      <c r="K277" s="95" t="n"/>
      <c r="L277" s="95" t="n"/>
      <c r="M277" s="95" t="n"/>
      <c r="N277" s="95" t="n"/>
      <c r="O277" s="95" t="n"/>
    </row>
    <row r="278" ht="18.75" customHeight="1" s="89">
      <c r="C278" s="98" t="n"/>
      <c r="D278" s="98" t="inlineStr">
        <is>
          <t>For example: 2022.02.07 SSF00730 BLOODHOUND NATIVE</t>
        </is>
      </c>
      <c r="E278" s="95" t="n"/>
      <c r="F278" s="95" t="n"/>
      <c r="G278" s="95" t="n"/>
      <c r="H278" s="95" t="n"/>
      <c r="I278" s="95" t="n"/>
      <c r="J278" s="95" t="n"/>
      <c r="K278" s="95" t="n"/>
      <c r="L278" s="95" t="n"/>
      <c r="M278" s="95" t="n"/>
      <c r="N278" s="95" t="n"/>
      <c r="O278" s="95" t="n"/>
    </row>
  </sheetData>
  <mergeCells count="1">
    <mergeCell ref="J206:K206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92"/>
  <sheetViews>
    <sheetView topLeftCell="A40" zoomScale="87" workbookViewId="0">
      <selection activeCell="I36" sqref="I36"/>
    </sheetView>
  </sheetViews>
  <sheetFormatPr baseColWidth="8" defaultRowHeight="15"/>
  <cols>
    <col width="18.85546875" customWidth="1" style="89" min="2" max="2"/>
    <col width="10.7109375" customWidth="1" style="89" min="3" max="3"/>
    <col width="13" customWidth="1" style="89" min="4" max="4"/>
    <col width="13.28515625" customWidth="1" style="89" min="5" max="5"/>
    <col width="14.5703125" customWidth="1" style="89" min="8" max="8"/>
    <col width="12.7109375" customWidth="1" style="89" min="9" max="9"/>
    <col width="17.5703125" customWidth="1" style="89" min="10" max="10"/>
    <col width="18.140625" customWidth="1" style="89" min="11" max="11"/>
    <col width="12.140625" customWidth="1" style="89" min="13" max="13"/>
    <col width="17.28515625" customWidth="1" style="89" min="14" max="14"/>
  </cols>
  <sheetData>
    <row r="1" ht="15.75" customHeight="1" s="89" thickBot="1">
      <c r="B1" t="inlineStr">
        <is>
          <t>Akita</t>
        </is>
      </c>
    </row>
    <row r="2" ht="15.75" customHeight="1" s="89" thickBot="1">
      <c r="A2" s="21" t="inlineStr">
        <is>
          <t>FER#</t>
        </is>
      </c>
      <c r="B2" s="21" t="inlineStr">
        <is>
          <t>Test</t>
        </is>
      </c>
      <c r="D2" s="15" t="n"/>
      <c r="E2" s="15" t="n"/>
      <c r="F2" s="15" t="n"/>
      <c r="G2" s="15" t="n"/>
      <c r="H2" s="15" t="n"/>
      <c r="I2" s="15" t="n"/>
    </row>
    <row r="3">
      <c r="B3" t="inlineStr">
        <is>
          <t>Fermentation</t>
        </is>
      </c>
      <c r="D3" s="15" t="n"/>
      <c r="E3" s="15" t="n"/>
      <c r="F3" s="15" t="n"/>
      <c r="G3" s="15" t="n"/>
      <c r="H3" s="15" t="n"/>
      <c r="I3" s="15" t="n"/>
    </row>
    <row r="4" ht="21.75" customHeight="1" s="89" thickBot="1">
      <c r="B4" s="20" t="inlineStr">
        <is>
          <t>Execution Notes</t>
        </is>
      </c>
      <c r="D4" s="15" t="n"/>
      <c r="E4" s="15" t="n"/>
      <c r="F4" s="15" t="n"/>
      <c r="G4" s="15" t="n"/>
      <c r="H4" s="15" t="n"/>
      <c r="I4" s="15" t="n"/>
    </row>
    <row r="5">
      <c r="A5" s="111" t="inlineStr"/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  <c r="K5" s="112" t="n"/>
      <c r="L5" s="112" t="n"/>
      <c r="M5" s="112" t="n"/>
      <c r="N5" s="113" t="n"/>
    </row>
    <row r="6">
      <c r="A6" s="114" t="n"/>
      <c r="N6" s="115" t="n"/>
    </row>
    <row r="7">
      <c r="A7" s="114" t="n"/>
      <c r="N7" s="115" t="n"/>
    </row>
    <row r="8">
      <c r="A8" s="114" t="n"/>
      <c r="N8" s="115" t="n"/>
    </row>
    <row r="9">
      <c r="A9" s="114" t="n"/>
      <c r="N9" s="115" t="n"/>
    </row>
    <row r="10">
      <c r="A10" s="114" t="n"/>
      <c r="N10" s="115" t="n"/>
    </row>
    <row r="11">
      <c r="A11" s="114" t="n"/>
      <c r="N11" s="115" t="n"/>
    </row>
    <row r="12">
      <c r="A12" s="114" t="n"/>
      <c r="N12" s="115" t="n"/>
    </row>
    <row r="13">
      <c r="A13" s="114" t="n"/>
      <c r="N13" s="115" t="n"/>
    </row>
    <row r="14">
      <c r="A14" s="114" t="n"/>
      <c r="N14" s="115" t="n"/>
    </row>
    <row r="15" ht="15.75" customHeight="1" s="89" thickBot="1">
      <c r="A15" s="116" t="n"/>
      <c r="B15" s="47" t="n"/>
      <c r="C15" s="47" t="n"/>
      <c r="D15" s="47" t="n"/>
      <c r="E15" s="47" t="n"/>
      <c r="F15" s="47" t="n"/>
      <c r="G15" s="47" t="n"/>
      <c r="H15" s="47" t="n"/>
      <c r="I15" s="47" t="n"/>
      <c r="J15" s="47" t="n"/>
      <c r="K15" s="47" t="n"/>
      <c r="L15" s="47" t="n"/>
      <c r="M15" s="47" t="n"/>
      <c r="N15" s="117" t="n"/>
    </row>
    <row r="17" ht="21" customHeight="1" s="89">
      <c r="A17" s="2" t="n"/>
      <c r="B17" s="20" t="inlineStr">
        <is>
          <t>Materials and Reagents</t>
        </is>
      </c>
    </row>
    <row r="18" ht="19.5" customHeight="1" s="89" thickBot="1">
      <c r="A18" s="2" t="n"/>
    </row>
    <row r="19" ht="15.75" customHeight="1" s="89" thickBot="1">
      <c r="A19" t="inlineStr">
        <is>
          <t>plates needed calculations</t>
        </is>
      </c>
      <c r="E19" s="21" t="inlineStr">
        <is>
          <t>Totals</t>
        </is>
      </c>
      <c r="F19" s="88" t="inlineStr">
        <is>
          <t>mL</t>
        </is>
      </c>
    </row>
    <row r="20" ht="15.75" customHeight="1" s="89" thickBot="1">
      <c r="A20" s="21" t="n">
        <v>4</v>
      </c>
      <c r="B20" t="inlineStr">
        <is>
          <t>Source plates</t>
        </is>
      </c>
      <c r="E20" t="inlineStr">
        <is>
          <t>DBI</t>
        </is>
      </c>
      <c r="F20" s="21" t="n">
        <v>77</v>
      </c>
    </row>
    <row r="21" ht="15.75" customHeight="1" s="89" thickBot="1">
      <c r="A21" s="21" t="n">
        <v>0</v>
      </c>
      <c r="B21" t="inlineStr">
        <is>
          <t>Pre dilutions to do</t>
        </is>
      </c>
    </row>
    <row r="22" ht="15.75" customHeight="1" s="89" thickBot="1">
      <c r="A22" s="21" t="n">
        <v>0</v>
      </c>
      <c r="B22" t="inlineStr">
        <is>
          <t>Pre dilution plates (including source)</t>
        </is>
      </c>
      <c r="E22" t="inlineStr">
        <is>
          <t>DBII</t>
        </is>
      </c>
      <c r="F22" s="21" t="n">
        <v>277</v>
      </c>
      <c r="Q22" s="1" t="n"/>
    </row>
    <row r="23" ht="15.75" customHeight="1" s="89" thickBot="1">
      <c r="A23" s="21" t="n">
        <v>8</v>
      </c>
      <c r="B23" t="inlineStr">
        <is>
          <t>8pt dil greiner</t>
        </is>
      </c>
      <c r="Q23" s="1" t="n"/>
    </row>
    <row r="24" ht="15.75" customHeight="1" s="89" thickBot="1">
      <c r="A24" s="21" t="n">
        <v>10</v>
      </c>
      <c r="B24" t="inlineStr">
        <is>
          <t>Proxiplates</t>
        </is>
      </c>
      <c r="K24" s="64" t="n"/>
      <c r="Q24" s="1" t="n"/>
    </row>
    <row r="25">
      <c r="K25" s="64" t="n"/>
      <c r="Q25" s="1" t="n"/>
    </row>
    <row r="26">
      <c r="K26" s="64" t="n"/>
    </row>
    <row r="27">
      <c r="K27" s="64" t="n"/>
    </row>
    <row r="28">
      <c r="K28" s="64" t="n"/>
    </row>
    <row r="29" ht="21.75" customHeight="1" s="89" thickBot="1">
      <c r="B29" s="20" t="inlineStr">
        <is>
          <t>Standard Curve Generation</t>
        </is>
      </c>
    </row>
    <row r="30" ht="15.75" customHeight="1" s="89" thickBot="1">
      <c r="B30" t="inlineStr">
        <is>
          <t>Stock Conc (ug/uL)</t>
        </is>
      </c>
      <c r="C30" s="21" t="n">
        <v>0</v>
      </c>
      <c r="D30" t="inlineStr">
        <is>
          <t>MW (g/mol)</t>
        </is>
      </c>
      <c r="E30" s="21" t="n">
        <v>0</v>
      </c>
    </row>
    <row r="31" ht="15.75" customHeight="1" s="89" thickBot="1">
      <c r="B31" t="inlineStr">
        <is>
          <t>Standard concentrations to be used</t>
        </is>
      </c>
      <c r="I31" s="36" t="n"/>
    </row>
    <row r="32" ht="15.75" customHeight="1" s="89" thickBot="1">
      <c r="B32" s="21" t="n">
        <v>0</v>
      </c>
      <c r="C32" t="inlineStr">
        <is>
          <t>nM</t>
        </is>
      </c>
      <c r="D32" t="inlineStr">
        <is>
          <t>Total DBI needed (uL):</t>
        </is>
      </c>
      <c r="F32" s="21" t="n"/>
      <c r="I32" s="46" t="inlineStr">
        <is>
          <t>Well 1</t>
        </is>
      </c>
      <c r="J32" s="37" t="n"/>
      <c r="O32" s="37" t="n"/>
    </row>
    <row r="33" ht="15.75" customHeight="1" s="89" thickBot="1">
      <c r="B33" s="38" t="n">
        <v>0</v>
      </c>
      <c r="C33" t="inlineStr">
        <is>
          <t>nM</t>
        </is>
      </c>
      <c r="D33" t="inlineStr">
        <is>
          <t>Total Stock Needed (uL):</t>
        </is>
      </c>
      <c r="F33" s="21" t="n"/>
      <c r="H33" t="inlineStr">
        <is>
          <t>Stock + DBI</t>
        </is>
      </c>
      <c r="I33">
        <f>F34</f>
        <v/>
      </c>
    </row>
    <row r="34" ht="15.75" customHeight="1" s="89" thickBot="1">
      <c r="B34" s="38" t="n">
        <v>0</v>
      </c>
      <c r="C34" t="inlineStr">
        <is>
          <t>nM</t>
        </is>
      </c>
      <c r="D34" t="inlineStr">
        <is>
          <t>Total Standard Volume (uL):</t>
        </is>
      </c>
      <c r="F34" s="21" t="n"/>
    </row>
    <row r="35" ht="15.75" customHeight="1" s="89" thickBot="1">
      <c r="B35" s="38" t="n">
        <v>0</v>
      </c>
      <c r="C35" t="inlineStr">
        <is>
          <t>nM</t>
        </is>
      </c>
      <c r="I35" s="47" t="n"/>
      <c r="J35" s="47" t="n"/>
      <c r="K35" s="47" t="n"/>
      <c r="L35" s="47" t="n"/>
      <c r="M35" s="47" t="n"/>
    </row>
    <row r="36" ht="15.75" customHeight="1" s="89" thickBot="1">
      <c r="B36" s="38" t="n">
        <v>0</v>
      </c>
      <c r="C36" t="inlineStr">
        <is>
          <t>nM</t>
        </is>
      </c>
      <c r="H36" t="inlineStr">
        <is>
          <t>Add DBI</t>
        </is>
      </c>
    </row>
    <row r="37" ht="15.75" customHeight="1" s="89" thickBot="1">
      <c r="B37" s="38" t="n">
        <v>0</v>
      </c>
      <c r="C37" t="inlineStr">
        <is>
          <t>nM</t>
        </is>
      </c>
      <c r="H37" t="inlineStr">
        <is>
          <t>Transfer</t>
        </is>
      </c>
    </row>
    <row r="38">
      <c r="K38" s="64" t="n"/>
    </row>
    <row r="39" ht="21.75" customHeight="1" s="89" thickBot="1">
      <c r="B39" s="20" t="inlineStr">
        <is>
          <t>Cell Resuspension and Dilution Volumes</t>
        </is>
      </c>
    </row>
    <row r="40" ht="15.75" customHeight="1" s="89" thickBot="1">
      <c r="B40" s="34" t="inlineStr">
        <is>
          <t>DB II: Greiner</t>
        </is>
      </c>
      <c r="C40" s="21" t="n"/>
      <c r="D40" t="inlineStr">
        <is>
          <t>uL</t>
        </is>
      </c>
    </row>
    <row r="41" ht="15.75" customHeight="1" s="89" thickBot="1">
      <c r="B41" t="inlineStr">
        <is>
          <t>Resuspension</t>
        </is>
      </c>
    </row>
    <row r="42" ht="15.75" customHeight="1" s="89" thickBot="1">
      <c r="B42" s="21" t="inlineStr">
        <is>
          <t>Cell pellet</t>
        </is>
      </c>
      <c r="C42" s="21" t="n">
        <v>200</v>
      </c>
      <c r="D42" t="inlineStr">
        <is>
          <t>uL</t>
        </is>
      </c>
      <c r="F42" s="34" t="inlineStr">
        <is>
          <t xml:space="preserve">Resuspend in </t>
        </is>
      </c>
      <c r="G42" s="35" t="n"/>
      <c r="H42" s="23" t="n">
        <v>200</v>
      </c>
      <c r="I42" t="inlineStr">
        <is>
          <t>uL</t>
        </is>
      </c>
    </row>
    <row r="43" ht="15.75" customHeight="1" s="89" thickBot="1">
      <c r="B43" s="21" t="inlineStr">
        <is>
          <t>Pre-dilution plate 1</t>
        </is>
      </c>
      <c r="C43" s="21" t="n">
        <v>0</v>
      </c>
      <c r="D43" t="inlineStr">
        <is>
          <t>uL source</t>
        </is>
      </c>
      <c r="F43" s="34" t="inlineStr">
        <is>
          <t xml:space="preserve">Add to </t>
        </is>
      </c>
      <c r="G43" s="35" t="n"/>
      <c r="H43" s="23" t="n">
        <v>0</v>
      </c>
      <c r="I43" t="inlineStr">
        <is>
          <t>uL</t>
        </is>
      </c>
    </row>
    <row r="44" ht="15.75" customHeight="1" s="89" thickBot="1">
      <c r="B44" s="21" t="inlineStr">
        <is>
          <t>Pre-dilution plate 2</t>
        </is>
      </c>
      <c r="C44" s="21" t="n">
        <v>0</v>
      </c>
      <c r="D44" t="inlineStr">
        <is>
          <t>uL source</t>
        </is>
      </c>
      <c r="F44" s="34" t="inlineStr">
        <is>
          <t xml:space="preserve">Add to </t>
        </is>
      </c>
      <c r="G44" s="35" t="n"/>
      <c r="H44" s="23" t="n">
        <v>0</v>
      </c>
      <c r="I44" t="inlineStr">
        <is>
          <t>uL</t>
        </is>
      </c>
    </row>
    <row r="45" ht="15.75" customHeight="1" s="89" thickBot="1">
      <c r="B45" s="21" t="inlineStr">
        <is>
          <t>Pre-dilution plate 3</t>
        </is>
      </c>
      <c r="C45" s="21" t="n">
        <v>0</v>
      </c>
      <c r="D45" t="inlineStr">
        <is>
          <t>uL source</t>
        </is>
      </c>
      <c r="F45" s="34" t="inlineStr">
        <is>
          <t xml:space="preserve">Add to </t>
        </is>
      </c>
      <c r="G45" s="35" t="n"/>
      <c r="H45" s="23" t="n">
        <v>0</v>
      </c>
      <c r="I45" t="inlineStr">
        <is>
          <t>uL</t>
        </is>
      </c>
    </row>
    <row r="46" ht="15.75" customHeight="1" s="89" thickBot="1">
      <c r="B46" s="21" t="inlineStr">
        <is>
          <t>Pre-dilution plate 4</t>
        </is>
      </c>
      <c r="C46" s="21" t="n">
        <v>0</v>
      </c>
      <c r="D46" t="inlineStr">
        <is>
          <t>uL source</t>
        </is>
      </c>
      <c r="F46" s="34" t="inlineStr">
        <is>
          <t xml:space="preserve">Add to </t>
        </is>
      </c>
      <c r="G46" s="35" t="n"/>
      <c r="H46" s="23" t="n">
        <v>0</v>
      </c>
      <c r="I46" t="inlineStr">
        <is>
          <t>uL</t>
        </is>
      </c>
    </row>
    <row r="47">
      <c r="H47" s="26" t="n"/>
    </row>
    <row r="48">
      <c r="H48" t="inlineStr">
        <is>
          <t>Source plate info for quantification</t>
        </is>
      </c>
      <c r="L48" t="inlineStr">
        <is>
          <t>Predilution plate info for quantification</t>
        </is>
      </c>
    </row>
    <row r="50" ht="15.75" customHeight="1" s="89" thickBot="1">
      <c r="B50" t="inlineStr">
        <is>
          <t>Dilution</t>
        </is>
      </c>
      <c r="I50" s="7" t="n"/>
      <c r="J50" s="7" t="inlineStr">
        <is>
          <t xml:space="preserve">volume of original </t>
        </is>
      </c>
      <c r="M50" s="7" t="inlineStr">
        <is>
          <t>Plate 1</t>
        </is>
      </c>
      <c r="N50" s="7" t="inlineStr">
        <is>
          <t xml:space="preserve">volume of original </t>
        </is>
      </c>
    </row>
    <row r="51" ht="15.75" customHeight="1" s="89" thickBot="1">
      <c r="D51" s="28" t="inlineStr">
        <is>
          <t>sample uL</t>
        </is>
      </c>
      <c r="E51" s="28" t="inlineStr">
        <is>
          <t>buffer uL</t>
        </is>
      </c>
      <c r="I51" s="7" t="inlineStr">
        <is>
          <t>fold dilution</t>
        </is>
      </c>
      <c r="J51" s="7" t="inlineStr">
        <is>
          <t>sample used (uL)</t>
        </is>
      </c>
      <c r="M51" s="7" t="inlineStr">
        <is>
          <t>fold dilution</t>
        </is>
      </c>
      <c r="N51" s="7" t="inlineStr">
        <is>
          <t>sample used (uL)</t>
        </is>
      </c>
    </row>
    <row r="52">
      <c r="C52" s="27" t="inlineStr">
        <is>
          <t>Dilution 1</t>
        </is>
      </c>
      <c r="D52" s="31" t="n">
        <v>5</v>
      </c>
      <c r="E52" s="31" t="n">
        <v>90</v>
      </c>
      <c r="H52" s="7" t="inlineStr">
        <is>
          <t>Dilution 1</t>
        </is>
      </c>
      <c r="I52" s="3" t="n">
        <v>19</v>
      </c>
      <c r="J52" s="3" t="n">
        <v>0.3157894736842105</v>
      </c>
      <c r="L52" s="8" t="inlineStr">
        <is>
          <t>Dilution 1</t>
        </is>
      </c>
      <c r="M52" s="3" t="n"/>
      <c r="N52" s="3" t="n"/>
    </row>
    <row r="53">
      <c r="C53" s="29" t="inlineStr">
        <is>
          <t>Dilution 2</t>
        </is>
      </c>
      <c r="D53" s="31" t="n">
        <v>5</v>
      </c>
      <c r="E53" s="31">
        <f>E52</f>
        <v/>
      </c>
      <c r="H53" s="7" t="inlineStr">
        <is>
          <t>Dilution 2</t>
        </is>
      </c>
      <c r="I53" s="3" t="n">
        <v>361</v>
      </c>
      <c r="J53" s="3" t="n">
        <v>0.01662049861495845</v>
      </c>
      <c r="L53" s="8" t="inlineStr">
        <is>
          <t>Dilution 2</t>
        </is>
      </c>
      <c r="M53" s="3" t="n"/>
      <c r="N53" s="3" t="n"/>
    </row>
    <row r="54">
      <c r="C54" s="29" t="inlineStr">
        <is>
          <t>Dilution 3</t>
        </is>
      </c>
      <c r="D54" s="31" t="n">
        <v>5</v>
      </c>
      <c r="E54" s="31">
        <f>E52</f>
        <v/>
      </c>
      <c r="H54" s="7" t="inlineStr">
        <is>
          <t>Dilution 3</t>
        </is>
      </c>
      <c r="I54" s="3" t="n">
        <v>6859</v>
      </c>
      <c r="J54" s="3" t="n">
        <v>0.0008747630849978131</v>
      </c>
      <c r="L54" s="8" t="inlineStr">
        <is>
          <t>Dilution 3</t>
        </is>
      </c>
      <c r="M54" s="3" t="n"/>
      <c r="N54" s="3" t="n"/>
    </row>
    <row r="55">
      <c r="C55" s="29" t="inlineStr">
        <is>
          <t>Dilution 4</t>
        </is>
      </c>
      <c r="D55" s="31" t="n">
        <v>5</v>
      </c>
      <c r="E55" s="31">
        <f>E52</f>
        <v/>
      </c>
      <c r="H55" s="7" t="inlineStr">
        <is>
          <t>Dilution 4</t>
        </is>
      </c>
      <c r="I55" s="3" t="n">
        <v>130321</v>
      </c>
      <c r="J55" s="3" t="n">
        <v>4.604016236830595e-05</v>
      </c>
      <c r="L55" s="8" t="inlineStr">
        <is>
          <t>Dilution 4</t>
        </is>
      </c>
      <c r="M55" s="3" t="n"/>
      <c r="N55" s="3" t="n"/>
    </row>
    <row r="56">
      <c r="C56" s="29" t="inlineStr">
        <is>
          <t>Dilution 5</t>
        </is>
      </c>
      <c r="D56" s="31">
        <f>D52</f>
        <v/>
      </c>
      <c r="E56" s="31">
        <f>E52</f>
        <v/>
      </c>
      <c r="H56" s="7" t="inlineStr">
        <is>
          <t>Dilution 5</t>
        </is>
      </c>
      <c r="I56" s="3" t="n"/>
      <c r="J56" s="3" t="n"/>
      <c r="L56" s="8" t="inlineStr">
        <is>
          <t>Dilution 5</t>
        </is>
      </c>
      <c r="M56" s="3" t="n"/>
      <c r="N56" s="3" t="n"/>
    </row>
    <row r="57">
      <c r="C57" s="29" t="inlineStr">
        <is>
          <t>Dilution 6</t>
        </is>
      </c>
      <c r="D57" s="31">
        <f>D53</f>
        <v/>
      </c>
      <c r="E57" s="31">
        <f>E52</f>
        <v/>
      </c>
      <c r="H57" s="7" t="inlineStr">
        <is>
          <t>Dilution 6</t>
        </is>
      </c>
      <c r="I57" s="3" t="n"/>
      <c r="J57" s="3" t="n"/>
      <c r="L57" s="8" t="inlineStr">
        <is>
          <t>Dilution 6</t>
        </is>
      </c>
      <c r="M57" s="3" t="n"/>
      <c r="N57" s="3" t="n"/>
    </row>
    <row r="58">
      <c r="C58" s="29" t="inlineStr">
        <is>
          <t>Dilution 7</t>
        </is>
      </c>
      <c r="D58" s="31">
        <f>D54</f>
        <v/>
      </c>
      <c r="E58" s="31">
        <f>E52</f>
        <v/>
      </c>
      <c r="H58" s="7" t="inlineStr">
        <is>
          <t>Dilution 7</t>
        </is>
      </c>
      <c r="I58" s="3" t="n"/>
      <c r="J58" s="3" t="n"/>
      <c r="L58" s="8" t="inlineStr">
        <is>
          <t>Dilution 7</t>
        </is>
      </c>
      <c r="M58" s="3" t="n"/>
      <c r="N58" s="3" t="n"/>
    </row>
    <row r="59" ht="15.75" customHeight="1" s="89" thickBot="1">
      <c r="C59" s="30" t="inlineStr">
        <is>
          <t>Dilution 8</t>
        </is>
      </c>
      <c r="D59" s="25">
        <f>D55</f>
        <v/>
      </c>
      <c r="E59" s="25">
        <f>E52</f>
        <v/>
      </c>
      <c r="H59" s="7" t="inlineStr">
        <is>
          <t>Dilution 8</t>
        </is>
      </c>
      <c r="I59" s="3" t="n"/>
      <c r="J59" s="3" t="n"/>
      <c r="L59" s="8" t="inlineStr">
        <is>
          <t>Dilution 8</t>
        </is>
      </c>
      <c r="M59" s="3" t="n"/>
      <c r="N59" s="3" t="n"/>
    </row>
    <row r="61" ht="21" customHeight="1" s="89">
      <c r="B61" s="20" t="inlineStr">
        <is>
          <t>Assay Solution Preparation</t>
        </is>
      </c>
      <c r="M61" s="7" t="inlineStr">
        <is>
          <t>Plate 2</t>
        </is>
      </c>
      <c r="N61" s="7" t="inlineStr">
        <is>
          <t xml:space="preserve">volume of original </t>
        </is>
      </c>
    </row>
    <row r="62">
      <c r="B62" t="inlineStr">
        <is>
          <t>Assay 1</t>
        </is>
      </c>
      <c r="M62" s="7" t="inlineStr">
        <is>
          <t>fold dilution</t>
        </is>
      </c>
      <c r="N62" s="7" t="inlineStr">
        <is>
          <t>sample used (uL)</t>
        </is>
      </c>
    </row>
    <row r="63">
      <c r="B63" t="inlineStr">
        <is>
          <t>Reagent</t>
        </is>
      </c>
      <c r="C63" t="inlineStr">
        <is>
          <t>Assay</t>
        </is>
      </c>
      <c r="D63" t="inlineStr">
        <is>
          <t>Cat_Num</t>
        </is>
      </c>
      <c r="E63" t="inlineStr">
        <is>
          <t>Conc. (ug/uL)</t>
        </is>
      </c>
      <c r="F63" t="inlineStr">
        <is>
          <t>Desired conc. (nM)</t>
        </is>
      </c>
      <c r="G63" t="inlineStr">
        <is>
          <t>Needed vol (uL)</t>
        </is>
      </c>
      <c r="L63" s="8" t="inlineStr">
        <is>
          <t>Dilution 1</t>
        </is>
      </c>
      <c r="M63" s="3" t="n"/>
      <c r="N63" s="3" t="n"/>
    </row>
    <row r="64">
      <c r="B64" t="inlineStr">
        <is>
          <t>Lysozyme 10000x</t>
        </is>
      </c>
      <c r="C64" t="n">
        <v>1</v>
      </c>
      <c r="D64" t="inlineStr">
        <is>
          <t>71110-5</t>
        </is>
      </c>
      <c r="E64" t="n">
        <v>1</v>
      </c>
      <c r="F64" t="n">
        <v>10000</v>
      </c>
      <c r="G64" t="n">
        <v>3</v>
      </c>
      <c r="L64" s="8" t="inlineStr">
        <is>
          <t>Dilution 2</t>
        </is>
      </c>
      <c r="M64" s="3" t="n"/>
      <c r="N64" s="3" t="n"/>
    </row>
    <row r="65">
      <c r="B65" t="inlineStr">
        <is>
          <t>Picogreen 200x</t>
        </is>
      </c>
      <c r="C65" t="n">
        <v>1</v>
      </c>
      <c r="D65" t="inlineStr">
        <is>
          <t>P11496</t>
        </is>
      </c>
      <c r="E65" t="n">
        <v>1</v>
      </c>
      <c r="F65" t="n">
        <v>200</v>
      </c>
      <c r="G65" t="n">
        <v>150</v>
      </c>
      <c r="L65" s="8" t="inlineStr">
        <is>
          <t>Dilution 3</t>
        </is>
      </c>
      <c r="M65" s="3" t="n"/>
      <c r="N65" s="3" t="n"/>
    </row>
    <row r="66">
      <c r="B66" t="inlineStr">
        <is>
          <t>VEGF</t>
        </is>
      </c>
      <c r="C66" t="n">
        <v>1</v>
      </c>
      <c r="D66" t="inlineStr">
        <is>
          <t>11066-H27G-B</t>
        </is>
      </c>
      <c r="E66" t="n">
        <v>10431.33573254055</v>
      </c>
      <c r="F66" t="n">
        <v>3</v>
      </c>
      <c r="G66" t="n">
        <v>8.630000000000001</v>
      </c>
      <c r="L66" s="8" t="inlineStr">
        <is>
          <t>Dilution 4</t>
        </is>
      </c>
      <c r="M66" s="3" t="n"/>
      <c r="N66" s="3" t="n"/>
    </row>
    <row r="67">
      <c r="B67" t="inlineStr"/>
      <c r="C67" t="inlineStr"/>
      <c r="D67" t="inlineStr"/>
      <c r="E67" t="inlineStr"/>
      <c r="F67" t="inlineStr">
        <is>
          <t>DBII for assay 1 (mL):</t>
        </is>
      </c>
      <c r="G67" t="n">
        <v>29838</v>
      </c>
      <c r="L67" s="8" t="inlineStr">
        <is>
          <t>Dilution 5</t>
        </is>
      </c>
      <c r="M67" s="3" t="n"/>
      <c r="N67" s="3" t="n"/>
    </row>
    <row r="68">
      <c r="B68" t="inlineStr"/>
      <c r="C68" t="inlineStr"/>
      <c r="D68" t="inlineStr"/>
      <c r="E68" t="inlineStr"/>
      <c r="F68" t="inlineStr">
        <is>
          <t>Total Assay (mL):</t>
        </is>
      </c>
      <c r="G68" t="n">
        <v>30000</v>
      </c>
      <c r="L68" s="8" t="inlineStr">
        <is>
          <t>Dilution 6</t>
        </is>
      </c>
      <c r="M68" s="3" t="n"/>
      <c r="N68" s="3" t="n"/>
    </row>
    <row r="69">
      <c r="L69" s="8" t="inlineStr">
        <is>
          <t>Dilution 7</t>
        </is>
      </c>
      <c r="M69" s="3" t="n"/>
      <c r="N69" s="3" t="n"/>
    </row>
    <row r="70">
      <c r="B70" t="inlineStr">
        <is>
          <t>Assay 2</t>
        </is>
      </c>
      <c r="L70" s="8" t="inlineStr">
        <is>
          <t>Dilution 8</t>
        </is>
      </c>
      <c r="M70" s="3" t="n"/>
      <c r="N70" s="3" t="n"/>
    </row>
    <row r="71">
      <c r="B71" t="inlineStr">
        <is>
          <t>Reagent</t>
        </is>
      </c>
      <c r="C71" t="inlineStr">
        <is>
          <t>Assay</t>
        </is>
      </c>
      <c r="D71" t="inlineStr">
        <is>
          <t>Cat_Num</t>
        </is>
      </c>
      <c r="E71" t="inlineStr">
        <is>
          <t>Conc. (ug/uL)</t>
        </is>
      </c>
      <c r="F71" t="inlineStr">
        <is>
          <t>Desired conc. (nM)</t>
        </is>
      </c>
      <c r="G71" t="inlineStr">
        <is>
          <t>Needed vol (uL)</t>
        </is>
      </c>
    </row>
    <row r="72">
      <c r="B72" t="inlineStr">
        <is>
          <t>Streptavidin Donor bead</t>
        </is>
      </c>
      <c r="C72" t="n">
        <v>2</v>
      </c>
      <c r="D72" t="n">
        <v>6760002</v>
      </c>
      <c r="E72" t="n">
        <v>5</v>
      </c>
      <c r="F72" t="n">
        <v>0.06</v>
      </c>
      <c r="G72" t="n">
        <v>360</v>
      </c>
      <c r="M72" s="7" t="inlineStr">
        <is>
          <t>Plate 3</t>
        </is>
      </c>
      <c r="N72" s="7" t="inlineStr">
        <is>
          <t xml:space="preserve">volume of original </t>
        </is>
      </c>
    </row>
    <row r="73">
      <c r="B73" t="inlineStr">
        <is>
          <t>Protein L Acceptor bead</t>
        </is>
      </c>
      <c r="C73" t="n">
        <v>2</v>
      </c>
      <c r="D73" t="inlineStr">
        <is>
          <t>AL126C</t>
        </is>
      </c>
      <c r="E73" t="n">
        <v>5</v>
      </c>
      <c r="F73" t="n">
        <v>0.06</v>
      </c>
      <c r="G73" t="n">
        <v>360</v>
      </c>
      <c r="M73" s="7" t="inlineStr">
        <is>
          <t>fold dilution</t>
        </is>
      </c>
      <c r="N73" s="7" t="inlineStr">
        <is>
          <t>sample used (uL)</t>
        </is>
      </c>
    </row>
    <row r="74">
      <c r="B74" t="inlineStr"/>
      <c r="C74" t="inlineStr"/>
      <c r="D74" t="inlineStr"/>
      <c r="E74" t="inlineStr"/>
      <c r="F74" t="inlineStr">
        <is>
          <t>DBII for assay 2 (mL):</t>
        </is>
      </c>
      <c r="G74" t="n">
        <v>29280</v>
      </c>
      <c r="L74" s="8" t="inlineStr">
        <is>
          <t>Dilution 1</t>
        </is>
      </c>
      <c r="M74" s="3" t="n"/>
      <c r="N74" s="3" t="n"/>
    </row>
    <row r="75">
      <c r="B75" t="inlineStr"/>
      <c r="C75" t="inlineStr"/>
      <c r="D75" t="inlineStr"/>
      <c r="E75" t="inlineStr"/>
      <c r="F75" t="inlineStr">
        <is>
          <t>Total Assay (mL):</t>
        </is>
      </c>
      <c r="G75" t="n">
        <v>30000</v>
      </c>
      <c r="L75" s="8" t="inlineStr">
        <is>
          <t>Dilution 2</t>
        </is>
      </c>
      <c r="M75" s="3" t="n"/>
      <c r="N75" s="3" t="n"/>
    </row>
    <row r="76">
      <c r="L76" s="8" t="inlineStr">
        <is>
          <t>Dilution 3</t>
        </is>
      </c>
      <c r="M76" s="3" t="n"/>
      <c r="N76" s="3" t="n"/>
    </row>
    <row r="77">
      <c r="L77" s="8" t="inlineStr">
        <is>
          <t>Dilution 4</t>
        </is>
      </c>
      <c r="M77" s="3" t="n"/>
      <c r="N77" s="3" t="n"/>
    </row>
    <row r="78">
      <c r="L78" s="8" t="inlineStr">
        <is>
          <t>Dilution 5</t>
        </is>
      </c>
      <c r="M78" s="3" t="n"/>
      <c r="N78" s="3" t="n"/>
    </row>
    <row r="79">
      <c r="L79" s="8" t="inlineStr">
        <is>
          <t>Dilution 6</t>
        </is>
      </c>
      <c r="M79" s="3" t="n"/>
      <c r="N79" s="3" t="n"/>
    </row>
    <row r="80">
      <c r="L80" s="8" t="inlineStr">
        <is>
          <t>Dilution 7</t>
        </is>
      </c>
      <c r="M80" s="3" t="n"/>
      <c r="N80" s="3" t="n"/>
    </row>
    <row r="81">
      <c r="L81" s="8" t="inlineStr">
        <is>
          <t>Dilution 8</t>
        </is>
      </c>
      <c r="M81" s="3" t="n"/>
      <c r="N81" s="3" t="n"/>
    </row>
    <row r="83">
      <c r="M83" s="7" t="inlineStr">
        <is>
          <t>Plate 4</t>
        </is>
      </c>
      <c r="N83" s="7" t="inlineStr">
        <is>
          <t xml:space="preserve">volume of original </t>
        </is>
      </c>
    </row>
    <row r="84">
      <c r="M84" s="7" t="inlineStr">
        <is>
          <t>fold dilution</t>
        </is>
      </c>
      <c r="N84" s="7" t="inlineStr">
        <is>
          <t>sample used (uL)</t>
        </is>
      </c>
    </row>
    <row r="85">
      <c r="L85" s="8" t="inlineStr">
        <is>
          <t>Dilution 1</t>
        </is>
      </c>
      <c r="M85" s="3" t="n"/>
      <c r="N85" s="3" t="n"/>
    </row>
    <row r="86">
      <c r="L86" s="8" t="inlineStr">
        <is>
          <t>Dilution 2</t>
        </is>
      </c>
      <c r="M86" s="3" t="n"/>
      <c r="N86" s="3" t="n"/>
    </row>
    <row r="87">
      <c r="L87" s="8" t="inlineStr">
        <is>
          <t>Dilution 3</t>
        </is>
      </c>
      <c r="M87" s="3" t="n"/>
      <c r="N87" s="3" t="n"/>
    </row>
    <row r="88">
      <c r="L88" s="8" t="inlineStr">
        <is>
          <t>Dilution 4</t>
        </is>
      </c>
      <c r="M88" s="3" t="n"/>
      <c r="N88" s="3" t="n"/>
    </row>
    <row r="89">
      <c r="L89" s="8" t="inlineStr">
        <is>
          <t>Dilution 5</t>
        </is>
      </c>
      <c r="M89" s="3" t="n"/>
      <c r="N89" s="3" t="n"/>
    </row>
    <row r="90">
      <c r="L90" s="8" t="inlineStr">
        <is>
          <t>Dilution 6</t>
        </is>
      </c>
      <c r="M90" s="3" t="n"/>
      <c r="N90" s="3" t="n"/>
    </row>
    <row r="91">
      <c r="L91" s="8" t="inlineStr">
        <is>
          <t>Dilution 7</t>
        </is>
      </c>
      <c r="M91" s="3" t="n"/>
      <c r="N91" s="3" t="n"/>
    </row>
    <row r="92">
      <c r="L92" s="8" t="inlineStr">
        <is>
          <t>Dilution 8</t>
        </is>
      </c>
      <c r="M92" s="3" t="n"/>
      <c r="N92" s="3" t="n"/>
    </row>
  </sheetData>
  <mergeCells count="1">
    <mergeCell ref="A5:N15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4:M48"/>
  <sheetViews>
    <sheetView topLeftCell="G30" workbookViewId="0">
      <selection activeCell="H36" sqref="H36:M36"/>
    </sheetView>
  </sheetViews>
  <sheetFormatPr baseColWidth="8" defaultRowHeight="15"/>
  <cols>
    <col width="8.42578125" customWidth="1" style="89" min="1" max="1"/>
    <col width="25.85546875" customWidth="1" style="89" min="2" max="13"/>
  </cols>
  <sheetData>
    <row r="4">
      <c r="A4" s="48" t="inlineStr">
        <is>
          <t>Plate 1</t>
        </is>
      </c>
      <c r="B4" s="48" t="n"/>
      <c r="C4" s="48" t="n"/>
      <c r="D4" s="48" t="n"/>
      <c r="E4" s="48" t="n"/>
      <c r="F4" s="48" t="n"/>
      <c r="G4" s="48" t="n"/>
      <c r="H4" s="48" t="n"/>
      <c r="I4" s="48" t="n"/>
      <c r="J4" s="48" t="n"/>
      <c r="K4" s="48" t="n"/>
      <c r="L4" s="48" t="n"/>
      <c r="M4" s="48" t="n"/>
    </row>
    <row r="5">
      <c r="A5" s="48" t="n"/>
      <c r="B5" s="44" t="n">
        <v>1</v>
      </c>
      <c r="C5" s="44" t="n">
        <v>2</v>
      </c>
      <c r="D5" s="44" t="n">
        <v>3</v>
      </c>
      <c r="E5" s="44" t="n">
        <v>4</v>
      </c>
      <c r="F5" s="44" t="n">
        <v>5</v>
      </c>
      <c r="G5" s="44" t="n">
        <v>6</v>
      </c>
      <c r="H5" s="44" t="n">
        <v>7</v>
      </c>
      <c r="I5" s="44" t="n">
        <v>8</v>
      </c>
      <c r="J5" s="44" t="n">
        <v>9</v>
      </c>
      <c r="K5" s="44" t="n">
        <v>10</v>
      </c>
      <c r="L5" s="44" t="n">
        <v>11</v>
      </c>
      <c r="M5" s="44" t="n">
        <v>12</v>
      </c>
    </row>
    <row r="6">
      <c r="A6" s="48" t="inlineStr">
        <is>
          <t>A</t>
        </is>
      </c>
      <c r="B6" s="48" t="inlineStr">
        <is>
          <t>FER0xxx_BR01_XXhr_pellet 1</t>
        </is>
      </c>
      <c r="C6" s="48" t="inlineStr">
        <is>
          <t>FER0xxx_BR01_XXhr_pellet 2</t>
        </is>
      </c>
      <c r="D6" s="48" t="inlineStr">
        <is>
          <t>FER0xxx_BR01_XXhr_pellet 3</t>
        </is>
      </c>
      <c r="E6" s="48" t="inlineStr">
        <is>
          <t>FER0xxx_BR02_XXhr_pellet 1</t>
        </is>
      </c>
      <c r="F6" s="48" t="inlineStr">
        <is>
          <t>FER0xxx_BR02_XXhr_pellet 2</t>
        </is>
      </c>
      <c r="G6" s="48" t="inlineStr">
        <is>
          <t>FER0xxx_BR02_XXhr_pellet 3</t>
        </is>
      </c>
      <c r="H6" s="48" t="inlineStr">
        <is>
          <t>FER0xxx_BR03_XXhr_pellet 1</t>
        </is>
      </c>
      <c r="I6" s="48" t="inlineStr">
        <is>
          <t>FER0xxx_BR03_XXhr_pellet 2</t>
        </is>
      </c>
      <c r="J6" s="48" t="inlineStr">
        <is>
          <t>FER0xxx_BR03_XXhr_pellet 3</t>
        </is>
      </c>
      <c r="K6" s="48" t="inlineStr">
        <is>
          <t>FER0xxx_BR04_XXhr_pellet 1</t>
        </is>
      </c>
      <c r="L6" s="48" t="inlineStr">
        <is>
          <t>FER0xxx_BR04_XXhr_pellet 2</t>
        </is>
      </c>
      <c r="M6" s="48" t="inlineStr">
        <is>
          <t>FER0xxx_BR04_XXhr_pellet 3</t>
        </is>
      </c>
    </row>
    <row r="7">
      <c r="A7" s="48" t="inlineStr">
        <is>
          <t>B</t>
        </is>
      </c>
      <c r="B7" s="48" t="inlineStr">
        <is>
          <t>FER0xxx_BR05_XXhr_pellet 1</t>
        </is>
      </c>
      <c r="C7" s="48" t="inlineStr">
        <is>
          <t>FER0xxx_BR05_XXhr_pellet 2</t>
        </is>
      </c>
      <c r="D7" s="48" t="inlineStr">
        <is>
          <t>FER0xxx_BR05_XXhr_pellet 3</t>
        </is>
      </c>
      <c r="E7" s="48" t="inlineStr">
        <is>
          <t>FER0xxx_BR06_XXhr_pellet 1</t>
        </is>
      </c>
      <c r="F7" s="48" t="inlineStr">
        <is>
          <t>FER0xxx_BR06_XXhr_pellet 2</t>
        </is>
      </c>
      <c r="G7" s="48" t="inlineStr">
        <is>
          <t>FER0xxx_BR06_XXhr_pellet 3</t>
        </is>
      </c>
      <c r="H7" s="48" t="inlineStr">
        <is>
          <t>FER0xxx_BR07_XXhr_pellet 1</t>
        </is>
      </c>
      <c r="I7" s="48" t="inlineStr">
        <is>
          <t>FER0xxx_BR07_XXhr_pellet 2</t>
        </is>
      </c>
      <c r="J7" s="48" t="inlineStr">
        <is>
          <t>FER0xxx_BR07_XXhr_pellet 3</t>
        </is>
      </c>
      <c r="K7" s="48" t="inlineStr">
        <is>
          <t>FER0xxx_BR08_XXhr_pellet 1</t>
        </is>
      </c>
      <c r="L7" s="48" t="inlineStr">
        <is>
          <t>FER0xxx_BR08_XXhr_pellet 2</t>
        </is>
      </c>
      <c r="M7" s="48" t="inlineStr">
        <is>
          <t>FER0xxx_BR08_XXhr_pellet 3</t>
        </is>
      </c>
    </row>
    <row r="8">
      <c r="A8" s="48" t="inlineStr">
        <is>
          <t>C</t>
        </is>
      </c>
      <c r="B8" s="48" t="inlineStr">
        <is>
          <t>FER0xxx_BR09_XXhr_pellet 1</t>
        </is>
      </c>
      <c r="C8" s="48" t="inlineStr">
        <is>
          <t>FER0xxx_BR09_XXhr_pellet 2</t>
        </is>
      </c>
      <c r="D8" s="48" t="inlineStr">
        <is>
          <t>FER0xxx_BR09_XXhr_pellet 3</t>
        </is>
      </c>
      <c r="E8" s="48" t="inlineStr">
        <is>
          <t>FER0xxx_BR10_XXhr_pellet 1</t>
        </is>
      </c>
      <c r="F8" s="48" t="inlineStr">
        <is>
          <t>FER0xxx_BR10_XXhr_pellet 2</t>
        </is>
      </c>
      <c r="G8" s="48" t="inlineStr">
        <is>
          <t>FER0xxx_BR10_XXhr_pellet 3</t>
        </is>
      </c>
      <c r="H8" s="48" t="inlineStr">
        <is>
          <t>FER0xxx_BR11_XXhr_pellet 1</t>
        </is>
      </c>
      <c r="I8" s="48" t="inlineStr">
        <is>
          <t>FER0xxx_BR11_XXhr_pellet 2</t>
        </is>
      </c>
      <c r="J8" s="48" t="inlineStr">
        <is>
          <t>FER0xxx_BR11_XXhr_pellet 3</t>
        </is>
      </c>
      <c r="K8" s="48" t="inlineStr">
        <is>
          <t>FER0xxx_BR12_XXhr_pellet 1</t>
        </is>
      </c>
      <c r="L8" s="48" t="inlineStr">
        <is>
          <t>FER0xxx_BR12_XXhr_pellet 2</t>
        </is>
      </c>
      <c r="M8" s="48" t="inlineStr">
        <is>
          <t>FER0xxx_BR12_XXhr_pellet 3</t>
        </is>
      </c>
    </row>
    <row r="9">
      <c r="A9" s="48" t="inlineStr">
        <is>
          <t>D</t>
        </is>
      </c>
      <c r="B9" t="inlineStr">
        <is>
          <t>FER0xxx_BR13_XXhr_pellet 1</t>
        </is>
      </c>
      <c r="C9" t="inlineStr">
        <is>
          <t>FER0xxx_BR13_XXhr_pellet 2</t>
        </is>
      </c>
      <c r="D9" t="inlineStr">
        <is>
          <t>FER0xxx_BR13_XXhr_pellet 3</t>
        </is>
      </c>
      <c r="E9" t="inlineStr">
        <is>
          <t>FER0xxx_BR14_XXhr_pellet 1</t>
        </is>
      </c>
      <c r="F9" t="inlineStr">
        <is>
          <t>FER0xxx_BR14_XXhr_pellet 2</t>
        </is>
      </c>
      <c r="G9" t="inlineStr">
        <is>
          <t>FER0xxx_BR14_XXhr_pellet 3</t>
        </is>
      </c>
      <c r="H9" t="inlineStr">
        <is>
          <t>FER0xxx_BR15_XXhr_pellet 1</t>
        </is>
      </c>
      <c r="I9" t="inlineStr">
        <is>
          <t>FER0xxx_BR15_XXhr_pellet 2</t>
        </is>
      </c>
      <c r="J9" t="inlineStr">
        <is>
          <t>FER0xxx_BR15_XXhr_pellet 3</t>
        </is>
      </c>
      <c r="K9" t="inlineStr">
        <is>
          <t>FER0xxx_BR16_XXhr_pellet 1</t>
        </is>
      </c>
      <c r="L9" t="inlineStr">
        <is>
          <t>FER0xxx_BR16_XXhr_pellet 2</t>
        </is>
      </c>
      <c r="M9" t="inlineStr">
        <is>
          <t>FER0xxx_BR16_XXhr_pellet 3</t>
        </is>
      </c>
    </row>
    <row r="10">
      <c r="A10" s="48" t="inlineStr">
        <is>
          <t>E</t>
        </is>
      </c>
      <c r="B10" t="inlineStr">
        <is>
          <t>FER0xxx_BR17_XXhr_pellet 1</t>
        </is>
      </c>
      <c r="C10" t="inlineStr">
        <is>
          <t>FER0xxx_BR17_XXhr_pellet 2</t>
        </is>
      </c>
      <c r="D10" t="inlineStr">
        <is>
          <t>FER0xxx_BR17_XXhr_pellet 3</t>
        </is>
      </c>
      <c r="E10" t="inlineStr">
        <is>
          <t>FER0xxx_BR18_XXhr_pellet 1</t>
        </is>
      </c>
      <c r="F10" t="inlineStr">
        <is>
          <t>FER0xxx_BR18_XXhr_pellet 2</t>
        </is>
      </c>
      <c r="G10" t="inlineStr">
        <is>
          <t>FER0xxx_BR18_XXhr_pellet 3</t>
        </is>
      </c>
      <c r="H10" t="inlineStr">
        <is>
          <t>FER0xxx_BR19_XXhr_pellet 1</t>
        </is>
      </c>
      <c r="I10" t="inlineStr">
        <is>
          <t>FER0xxx_BR19_XXhr_pellet 2</t>
        </is>
      </c>
      <c r="J10" t="inlineStr">
        <is>
          <t>FER0xxx_BR19_XXhr_pellet 3</t>
        </is>
      </c>
      <c r="K10" t="inlineStr">
        <is>
          <t>FER0xxx_BR20_XXhr_pellet 1</t>
        </is>
      </c>
      <c r="L10" t="inlineStr">
        <is>
          <t>FER0xxx_BR20_XXhr_pellet 2</t>
        </is>
      </c>
      <c r="M10" t="inlineStr">
        <is>
          <t>FER0xxx_BR20_XXhr_pellet 3</t>
        </is>
      </c>
    </row>
    <row r="11">
      <c r="A11" s="48" t="inlineStr">
        <is>
          <t>F</t>
        </is>
      </c>
      <c r="B11" t="inlineStr">
        <is>
          <t>FER0xxx_BR21_XXhr_pellet 1</t>
        </is>
      </c>
      <c r="C11" t="inlineStr">
        <is>
          <t>FER0xxx_BR21_XXhr_pellet 2</t>
        </is>
      </c>
      <c r="D11" t="inlineStr">
        <is>
          <t>FER0xxx_BR21_XXhr_pellet 3</t>
        </is>
      </c>
      <c r="E11" t="inlineStr">
        <is>
          <t>FER0xxx_BR22_XXhr_pellet 1</t>
        </is>
      </c>
      <c r="F11" t="inlineStr">
        <is>
          <t>FER0xxx_BR22_XXhr_pellet 2</t>
        </is>
      </c>
      <c r="G11" t="inlineStr">
        <is>
          <t>FER0xxx_BR22_XXhr_pellet 3</t>
        </is>
      </c>
      <c r="H11" t="inlineStr">
        <is>
          <t>FER0xxx_BR23_XXhr_pellet 1</t>
        </is>
      </c>
      <c r="I11" t="inlineStr">
        <is>
          <t>FER0xxx_BR23_XXhr_pellet 2</t>
        </is>
      </c>
      <c r="J11" t="inlineStr">
        <is>
          <t>FER0xxx_BR23_XXhr_pellet 3</t>
        </is>
      </c>
      <c r="K11" t="inlineStr">
        <is>
          <t>FER0xxx_BR24_XXhr_pellet 1</t>
        </is>
      </c>
      <c r="L11" t="inlineStr">
        <is>
          <t>FER0xxx_BR24_XXhr_pellet 2</t>
        </is>
      </c>
      <c r="M11" t="inlineStr">
        <is>
          <t>FER0xxx_BR24_XXhr_pellet 3</t>
        </is>
      </c>
    </row>
    <row r="12">
      <c r="A12" s="48" t="inlineStr">
        <is>
          <t>G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</row>
    <row r="13">
      <c r="A13" s="48" t="inlineStr">
        <is>
          <t>H</t>
        </is>
      </c>
      <c r="B13" t="inlineStr">
        <is>
          <t>Stnd 1_rep 1</t>
        </is>
      </c>
      <c r="C13" t="inlineStr">
        <is>
          <t>Stnd 2_rep 1</t>
        </is>
      </c>
      <c r="D13" t="inlineStr">
        <is>
          <t>Stnd 3_rep 1</t>
        </is>
      </c>
      <c r="E13" t="inlineStr">
        <is>
          <t>Stnd 4_rep 1</t>
        </is>
      </c>
      <c r="F13" t="inlineStr">
        <is>
          <t>Stnd 5_rep 1</t>
        </is>
      </c>
      <c r="G13" t="inlineStr">
        <is>
          <t>Stnd 6_rep 1</t>
        </is>
      </c>
      <c r="H13" t="inlineStr">
        <is>
          <t>Stnd 1_rep 2</t>
        </is>
      </c>
      <c r="I13" t="inlineStr">
        <is>
          <t>Stnd 2_rep 2</t>
        </is>
      </c>
      <c r="J13" t="inlineStr">
        <is>
          <t>Stnd 3_rep 2</t>
        </is>
      </c>
      <c r="K13" t="inlineStr">
        <is>
          <t>Stnd 4_rep 2</t>
        </is>
      </c>
      <c r="L13" t="inlineStr">
        <is>
          <t>Stnd 5_rep 2</t>
        </is>
      </c>
      <c r="M13" t="inlineStr">
        <is>
          <t>Stnd 6_rep 2</t>
        </is>
      </c>
    </row>
    <row r="14">
      <c r="A14" s="48" t="n"/>
      <c r="B14" s="48" t="n"/>
      <c r="C14" s="48" t="n"/>
      <c r="D14" s="48" t="n"/>
      <c r="E14" s="48" t="n"/>
      <c r="F14" s="48" t="n"/>
      <c r="G14" s="48" t="n"/>
      <c r="H14" s="48" t="n"/>
      <c r="I14" s="48" t="n"/>
      <c r="J14" s="48" t="n"/>
      <c r="K14" s="48" t="n"/>
      <c r="L14" s="48" t="n"/>
      <c r="M14" s="48" t="n"/>
    </row>
    <row r="15" ht="18.75" customHeight="1" s="89">
      <c r="A15" s="49" t="n"/>
      <c r="B15" s="48" t="n"/>
      <c r="C15" s="48" t="n"/>
      <c r="D15" s="48" t="n"/>
      <c r="E15" s="48" t="n"/>
      <c r="F15" s="48" t="n"/>
      <c r="G15" s="48" t="n"/>
      <c r="H15" s="48" t="n"/>
      <c r="I15" s="48" t="n"/>
      <c r="J15" s="48" t="n"/>
      <c r="K15" s="48" t="n"/>
      <c r="L15" s="48" t="n"/>
      <c r="M15" s="48" t="n"/>
    </row>
    <row r="16">
      <c r="A16" s="48" t="inlineStr">
        <is>
          <t>PLATE 2</t>
        </is>
      </c>
      <c r="B16" s="48" t="n"/>
      <c r="C16" s="48" t="n"/>
      <c r="D16" s="48" t="n"/>
      <c r="E16" s="48" t="n"/>
      <c r="F16" s="48" t="n"/>
      <c r="G16" s="48" t="n"/>
      <c r="H16" s="48" t="n"/>
      <c r="I16" s="48" t="n"/>
      <c r="J16" s="48" t="n"/>
      <c r="K16" s="48" t="n"/>
      <c r="L16" s="48" t="n"/>
      <c r="M16" s="48" t="n"/>
    </row>
    <row r="17">
      <c r="A17" s="48" t="n"/>
      <c r="B17" s="44" t="n">
        <v>1</v>
      </c>
      <c r="C17" s="44" t="n">
        <v>2</v>
      </c>
      <c r="D17" s="44" t="n">
        <v>3</v>
      </c>
      <c r="E17" s="44" t="n">
        <v>4</v>
      </c>
      <c r="F17" s="44" t="n">
        <v>5</v>
      </c>
      <c r="G17" s="44" t="n">
        <v>6</v>
      </c>
      <c r="H17" s="44" t="n">
        <v>7</v>
      </c>
      <c r="I17" s="44" t="n">
        <v>8</v>
      </c>
      <c r="J17" s="44" t="n">
        <v>9</v>
      </c>
      <c r="K17" s="44" t="n">
        <v>10</v>
      </c>
      <c r="L17" s="44" t="n">
        <v>11</v>
      </c>
      <c r="M17" s="44" t="n">
        <v>12</v>
      </c>
    </row>
    <row r="18">
      <c r="A18" s="48" t="inlineStr">
        <is>
          <t>A</t>
        </is>
      </c>
      <c r="B18" s="48" t="inlineStr">
        <is>
          <t>FER0xxx_BR01_XXhr_pellet 1</t>
        </is>
      </c>
      <c r="C18" s="48" t="inlineStr">
        <is>
          <t>FER0xxx_BR01_XXhr_pellet 2</t>
        </is>
      </c>
      <c r="D18" s="48" t="inlineStr">
        <is>
          <t>FER0xxx_BR01_XXhr_pellet 3</t>
        </is>
      </c>
      <c r="E18" s="48" t="inlineStr">
        <is>
          <t>FER0xxx_BR02_XXhr_pellet 1</t>
        </is>
      </c>
      <c r="F18" s="48" t="inlineStr">
        <is>
          <t>FER0xxx_BR02_XXhr_pellet 2</t>
        </is>
      </c>
      <c r="G18" s="48" t="inlineStr">
        <is>
          <t>FER0xxx_BR02_XXhr_pellet 3</t>
        </is>
      </c>
      <c r="H18" s="48" t="inlineStr">
        <is>
          <t>FER0xxx_BR03_XXhr_pellet 1</t>
        </is>
      </c>
      <c r="I18" s="48" t="inlineStr">
        <is>
          <t>FER0xxx_BR03_XXhr_pellet 2</t>
        </is>
      </c>
      <c r="J18" s="48" t="inlineStr">
        <is>
          <t>FER0xxx_BR03_XXhr_pellet 3</t>
        </is>
      </c>
      <c r="K18" s="48" t="inlineStr">
        <is>
          <t>FER0xxx_BR04_XXhr_pellet 1</t>
        </is>
      </c>
      <c r="L18" s="48" t="inlineStr">
        <is>
          <t>FER0xxx_BR04_XXhr_pellet 2</t>
        </is>
      </c>
      <c r="M18" s="48" t="inlineStr">
        <is>
          <t>FER0xxx_BR22_XXhr_pellet 3</t>
        </is>
      </c>
    </row>
    <row r="19">
      <c r="A19" s="48" t="inlineStr">
        <is>
          <t>B</t>
        </is>
      </c>
      <c r="B19" s="48" t="inlineStr">
        <is>
          <t>FER0xxx_BR05_XXhr_pellet 1</t>
        </is>
      </c>
      <c r="C19" s="48" t="inlineStr">
        <is>
          <t>FER0xxx_BR05_XXhr_pellet 2</t>
        </is>
      </c>
      <c r="D19" s="48" t="inlineStr">
        <is>
          <t>FER0xxx_BR05_XXhr_pellet 3</t>
        </is>
      </c>
      <c r="E19" s="48" t="inlineStr">
        <is>
          <t>FER0xxx_BR06_XXhr_pellet 1</t>
        </is>
      </c>
      <c r="F19" s="48" t="inlineStr">
        <is>
          <t>FER0xxx_BR06_XXhr_pellet 2</t>
        </is>
      </c>
      <c r="G19" s="48" t="inlineStr">
        <is>
          <t>FER0xxx_BR06_XXhr_pellet 3</t>
        </is>
      </c>
      <c r="H19" s="48" t="inlineStr">
        <is>
          <t>FER0xxx_BR07_XXhr_pellet 1</t>
        </is>
      </c>
      <c r="I19" s="48" t="inlineStr">
        <is>
          <t>FER0xxx_BR07_XXhr_pellet 2</t>
        </is>
      </c>
      <c r="J19" s="48" t="inlineStr">
        <is>
          <t>FER0xxx_BR07_XXhr_pellet 3</t>
        </is>
      </c>
      <c r="K19" s="48" t="inlineStr">
        <is>
          <t>FER0xxx_BR08_XXhr_pellet 1</t>
        </is>
      </c>
      <c r="L19" s="48" t="inlineStr">
        <is>
          <t>FER0xxx_BR08_XXhr_pellet 2</t>
        </is>
      </c>
      <c r="M19" s="48" t="inlineStr">
        <is>
          <t>FER0xxx_BR08_XXhr_pellet 3</t>
        </is>
      </c>
    </row>
    <row r="20">
      <c r="A20" s="48" t="inlineStr">
        <is>
          <t>C</t>
        </is>
      </c>
      <c r="B20" s="48" t="inlineStr">
        <is>
          <t>FER0xxx_BR09_XXhr_pellet 1</t>
        </is>
      </c>
      <c r="C20" s="48" t="inlineStr">
        <is>
          <t>FER0xxx_BR09_XXhr_pellet 2</t>
        </is>
      </c>
      <c r="D20" s="48" t="inlineStr">
        <is>
          <t>FER0xxx_BR09_XXhr_pellet 3</t>
        </is>
      </c>
      <c r="E20" s="48" t="inlineStr">
        <is>
          <t>FER0xxx_BR10_XXhr_pellet 1</t>
        </is>
      </c>
      <c r="F20" s="48" t="inlineStr">
        <is>
          <t>FER0xxx_BR10_XXhr_pellet 2</t>
        </is>
      </c>
      <c r="G20" s="48" t="inlineStr">
        <is>
          <t>FER0xxx_BR10_XXhr_pellet 3</t>
        </is>
      </c>
      <c r="H20" s="48" t="inlineStr">
        <is>
          <t>FER0xxx_BR11_XXhr_pellet 1</t>
        </is>
      </c>
      <c r="I20" s="48" t="inlineStr">
        <is>
          <t>FER0xxx_BR11_XXhr_pellet 2</t>
        </is>
      </c>
      <c r="J20" s="48" t="inlineStr">
        <is>
          <t>FER0xxx_BR11_XXhr_pellet 3</t>
        </is>
      </c>
      <c r="K20" s="48" t="inlineStr">
        <is>
          <t>FER0xxx_BR12_XXhr_pellet 1</t>
        </is>
      </c>
      <c r="L20" s="48" t="inlineStr">
        <is>
          <t>FER0xxx_BR12_XXhr_pellet 2</t>
        </is>
      </c>
      <c r="M20" s="48" t="inlineStr">
        <is>
          <t>FER0xxx_BR12_XXhr_pellet 3</t>
        </is>
      </c>
    </row>
    <row r="21">
      <c r="A21" s="48" t="inlineStr">
        <is>
          <t>D</t>
        </is>
      </c>
      <c r="B21" t="inlineStr">
        <is>
          <t>FER0xxx_BR13_XXhr_pellet 1</t>
        </is>
      </c>
      <c r="C21" t="inlineStr">
        <is>
          <t>FER0xxx_BR13_XXhr_pellet 2</t>
        </is>
      </c>
      <c r="D21" t="inlineStr">
        <is>
          <t>FER0xxx_BR13_XXhr_pellet 3</t>
        </is>
      </c>
      <c r="E21" t="inlineStr">
        <is>
          <t>FER0xxx_BR14_XXhr_pellet 1</t>
        </is>
      </c>
      <c r="F21" t="inlineStr">
        <is>
          <t>FER0xxx_BR14_XXhr_pellet 2</t>
        </is>
      </c>
      <c r="G21" t="inlineStr">
        <is>
          <t>FER0xxx_BR14_XXhr_pellet 3</t>
        </is>
      </c>
      <c r="H21" t="inlineStr">
        <is>
          <t>FER0xxx_BR15_XXhr_pellet 1</t>
        </is>
      </c>
      <c r="I21" t="inlineStr">
        <is>
          <t>FER0xxx_BR15_XXhr_pellet 2</t>
        </is>
      </c>
      <c r="J21" t="inlineStr">
        <is>
          <t>FER0xxx_BR15_XXhr_pellet 3</t>
        </is>
      </c>
      <c r="K21" t="inlineStr">
        <is>
          <t>FER0xxx_BR16_XXhr_pellet 1</t>
        </is>
      </c>
      <c r="L21" t="inlineStr">
        <is>
          <t>FER0xxx_BR16_XXhr_pellet 2</t>
        </is>
      </c>
      <c r="M21" t="inlineStr">
        <is>
          <t>FER0xxx_BR16_XXhr_pellet 3</t>
        </is>
      </c>
    </row>
    <row r="22">
      <c r="A22" s="48" t="inlineStr">
        <is>
          <t>E</t>
        </is>
      </c>
      <c r="B22" t="inlineStr">
        <is>
          <t>FER0xxx_BR17_XXhr_pellet 1</t>
        </is>
      </c>
      <c r="C22" t="inlineStr">
        <is>
          <t>FER0xxx_BR17_XXhr_pellet 2</t>
        </is>
      </c>
      <c r="D22" t="inlineStr">
        <is>
          <t>FER0xxx_BR17_XXhr_pellet 3</t>
        </is>
      </c>
      <c r="E22" t="inlineStr">
        <is>
          <t>FER0xxx_BR18_XXhr_pellet 1</t>
        </is>
      </c>
      <c r="F22" t="inlineStr">
        <is>
          <t>FER0xxx_BR18_XXhr_pellet 2</t>
        </is>
      </c>
      <c r="G22" t="inlineStr">
        <is>
          <t>FER0xxx_BR18_XXhr_pellet 3</t>
        </is>
      </c>
      <c r="H22" t="inlineStr">
        <is>
          <t>FER0xxx_BR19_XXhr_pellet 1</t>
        </is>
      </c>
      <c r="I22" t="inlineStr">
        <is>
          <t>FER0xxx_BR19_XXhr_pellet 2</t>
        </is>
      </c>
      <c r="J22" t="inlineStr">
        <is>
          <t>FER0xxx_BR19_XXhr_pellet 3</t>
        </is>
      </c>
      <c r="K22" t="inlineStr">
        <is>
          <t>FER0xxx_BR20_XXhr_pellet 1</t>
        </is>
      </c>
      <c r="L22" t="inlineStr">
        <is>
          <t>FER0xxx_BR20_XXhr_pellet 2</t>
        </is>
      </c>
      <c r="M22" t="inlineStr">
        <is>
          <t>FER0xxx_BR20_XXhr_pellet 3</t>
        </is>
      </c>
    </row>
    <row r="23">
      <c r="A23" s="48" t="inlineStr">
        <is>
          <t>F</t>
        </is>
      </c>
      <c r="B23" t="inlineStr">
        <is>
          <t>FER0xxx_BR21_XXhr_pellet 1</t>
        </is>
      </c>
      <c r="C23" t="inlineStr">
        <is>
          <t>FER0xxx_BR21_XXhr_pellet 2</t>
        </is>
      </c>
      <c r="D23" t="inlineStr">
        <is>
          <t>FER0xxx_BR21_XXhr_pellet 3</t>
        </is>
      </c>
      <c r="E23" t="inlineStr">
        <is>
          <t>FER0xxx_BR22_XXhr_pellet 1</t>
        </is>
      </c>
      <c r="F23" t="inlineStr">
        <is>
          <t>FER0xxx_BR22_XXhr_pellet 2</t>
        </is>
      </c>
      <c r="G23" t="inlineStr">
        <is>
          <t>FER0xxx_BR22_XXhr_pellet 3</t>
        </is>
      </c>
      <c r="H23" t="inlineStr">
        <is>
          <t>FER0xxx_BR23_XXhr_pellet 1</t>
        </is>
      </c>
      <c r="I23" t="inlineStr">
        <is>
          <t>FER0xxx_BR23_XXhr_pellet 2</t>
        </is>
      </c>
      <c r="J23" t="inlineStr">
        <is>
          <t>FER0xxx_BR23_XXhr_pellet 3</t>
        </is>
      </c>
      <c r="K23" t="inlineStr">
        <is>
          <t>FER0xxx_BR24_XXhr_pellet 1</t>
        </is>
      </c>
      <c r="L23" t="inlineStr">
        <is>
          <t>FER0xxx_BR24_XXhr_pellet 2</t>
        </is>
      </c>
      <c r="M23" t="inlineStr">
        <is>
          <t>FER0xxx_BR24_XXhr_pellet 3</t>
        </is>
      </c>
    </row>
    <row r="24">
      <c r="A24" s="48" t="inlineStr">
        <is>
          <t>G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inlineStr">
        <is>
          <t>FER0xxx_BRxxPC_XXhr_pellet 1</t>
        </is>
      </c>
      <c r="I24" t="inlineStr">
        <is>
          <t>FER0xxx_BRxxPC_XXhr_pellet 2</t>
        </is>
      </c>
      <c r="J24" t="inlineStr">
        <is>
          <t>FER0xxx_BRxxPC_XXhr_pellet 3</t>
        </is>
      </c>
      <c r="K24" t="inlineStr">
        <is>
          <t>FER0xxx_BRxxPC_XXhr_pellet 1</t>
        </is>
      </c>
      <c r="L24" t="inlineStr">
        <is>
          <t>FER0xxx_BRxxPC_XXhr_pellet 2</t>
        </is>
      </c>
      <c r="M24" t="inlineStr">
        <is>
          <t>FER0xxx_BRxxPC_XXhr_pellet 3</t>
        </is>
      </c>
    </row>
    <row r="25">
      <c r="A25" s="48" t="inlineStr">
        <is>
          <t>H</t>
        </is>
      </c>
      <c r="B25" t="inlineStr">
        <is>
          <t>Stnd 1_rep 1</t>
        </is>
      </c>
      <c r="C25" t="inlineStr">
        <is>
          <t>Stnd 2_rep 1</t>
        </is>
      </c>
      <c r="D25" t="inlineStr">
        <is>
          <t>Stnd 3_rep 1</t>
        </is>
      </c>
      <c r="E25" t="inlineStr">
        <is>
          <t>Stnd 4_rep 1</t>
        </is>
      </c>
      <c r="F25" t="inlineStr">
        <is>
          <t>Stnd 5_rep 1</t>
        </is>
      </c>
      <c r="G25" t="inlineStr">
        <is>
          <t>Stnd 6_rep 1</t>
        </is>
      </c>
      <c r="H25" t="inlineStr">
        <is>
          <t>Stnd 1_rep 2</t>
        </is>
      </c>
      <c r="I25" t="inlineStr">
        <is>
          <t>Stnd 2_rep 2</t>
        </is>
      </c>
      <c r="J25" t="inlineStr">
        <is>
          <t>Stnd 3_rep 2</t>
        </is>
      </c>
      <c r="K25" t="inlineStr">
        <is>
          <t>Stnd 4_rep 2</t>
        </is>
      </c>
      <c r="L25" t="inlineStr">
        <is>
          <t>Stnd 5_rep 2</t>
        </is>
      </c>
      <c r="M25" t="inlineStr">
        <is>
          <t>Stnd 6_rep 2</t>
        </is>
      </c>
    </row>
    <row r="26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</row>
    <row r="27" ht="18.75" customHeight="1" s="89">
      <c r="A27" s="49" t="n"/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>
      <c r="A28" s="48" t="inlineStr">
        <is>
          <t>PLATE 3</t>
        </is>
      </c>
      <c r="B28" s="48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>
      <c r="A29" s="48" t="n"/>
      <c r="B29" s="44" t="n">
        <v>1</v>
      </c>
      <c r="C29" s="44" t="n">
        <v>2</v>
      </c>
      <c r="D29" s="44" t="n">
        <v>3</v>
      </c>
      <c r="E29" s="44" t="n">
        <v>4</v>
      </c>
      <c r="F29" s="44" t="n">
        <v>5</v>
      </c>
      <c r="G29" s="44" t="n">
        <v>6</v>
      </c>
      <c r="H29" s="44" t="n">
        <v>7</v>
      </c>
      <c r="I29" s="44" t="n">
        <v>8</v>
      </c>
      <c r="J29" s="44" t="n">
        <v>9</v>
      </c>
      <c r="K29" s="44" t="n">
        <v>10</v>
      </c>
      <c r="L29" s="44" t="n">
        <v>11</v>
      </c>
      <c r="M29" s="44" t="n">
        <v>12</v>
      </c>
    </row>
    <row r="30">
      <c r="A30" s="48" t="inlineStr">
        <is>
          <t>A</t>
        </is>
      </c>
      <c r="B30" s="48" t="inlineStr">
        <is>
          <t>FER0xxx_BR01_XXhr_pellet 1</t>
        </is>
      </c>
      <c r="C30" s="48" t="inlineStr">
        <is>
          <t>FER0xxx_BR01_XXhr_pellet 2</t>
        </is>
      </c>
      <c r="D30" s="48" t="inlineStr">
        <is>
          <t>FER0xxx_BR01_XXhr_pellet 3</t>
        </is>
      </c>
      <c r="E30" s="48" t="inlineStr">
        <is>
          <t>FER0xxx_BR02_XXhr_pellet 1</t>
        </is>
      </c>
      <c r="F30" s="48" t="inlineStr">
        <is>
          <t>FER0xxx_BR02_XXhr_pellet 2</t>
        </is>
      </c>
      <c r="G30" s="48" t="inlineStr">
        <is>
          <t>FER0xxx_BR02_XXhr_pellet 3</t>
        </is>
      </c>
      <c r="H30" s="48" t="inlineStr">
        <is>
          <t>FER0xxx_BR03_XXhr_pellet 1</t>
        </is>
      </c>
      <c r="I30" s="48" t="inlineStr">
        <is>
          <t>FER0xxx_BR03_XXhr_pellet 2</t>
        </is>
      </c>
      <c r="J30" s="48" t="inlineStr">
        <is>
          <t>FER0xxx_BR03_XXhr_pellet 3</t>
        </is>
      </c>
      <c r="K30" s="48" t="inlineStr">
        <is>
          <t>FER0xxx_BR04_XXhr_pellet 1</t>
        </is>
      </c>
      <c r="L30" s="48" t="inlineStr">
        <is>
          <t>FER0xxx_BR04_XXhr_pellet 2</t>
        </is>
      </c>
      <c r="M30" s="48" t="inlineStr">
        <is>
          <t>FER0xxx_BR22_XXhr_pellet 3</t>
        </is>
      </c>
    </row>
    <row r="31">
      <c r="A31" s="48" t="inlineStr">
        <is>
          <t>B</t>
        </is>
      </c>
      <c r="B31" s="48" t="inlineStr">
        <is>
          <t>FER0xxx_BR05_XXhr_pellet 1</t>
        </is>
      </c>
      <c r="C31" s="48" t="inlineStr">
        <is>
          <t>FER0xxx_BR05_XXhr_pellet 2</t>
        </is>
      </c>
      <c r="D31" s="48" t="inlineStr">
        <is>
          <t>FER0xxx_BR05_XXhr_pellet 3</t>
        </is>
      </c>
      <c r="E31" s="48" t="inlineStr">
        <is>
          <t>FER0xxx_BR06_XXhr_pellet 1</t>
        </is>
      </c>
      <c r="F31" s="48" t="inlineStr">
        <is>
          <t>FER0xxx_BR06_XXhr_pellet 2</t>
        </is>
      </c>
      <c r="G31" s="48" t="inlineStr">
        <is>
          <t>FER0xxx_BR06_XXhr_pellet 3</t>
        </is>
      </c>
      <c r="H31" s="48" t="inlineStr">
        <is>
          <t>FER0xxx_BR07_XXhr_pellet 1</t>
        </is>
      </c>
      <c r="I31" s="48" t="inlineStr">
        <is>
          <t>FER0xxx_BR07_XXhr_pellet 2</t>
        </is>
      </c>
      <c r="J31" s="48" t="inlineStr">
        <is>
          <t>FER0xxx_BR07_XXhr_pellet 3</t>
        </is>
      </c>
      <c r="K31" s="48" t="inlineStr">
        <is>
          <t>FER0xxx_BR08_XXhr_pellet 1</t>
        </is>
      </c>
      <c r="L31" s="48" t="inlineStr">
        <is>
          <t>FER0xxx_BR08_XXhr_pellet 2</t>
        </is>
      </c>
      <c r="M31" s="48" t="inlineStr">
        <is>
          <t>FER0xxx_BR08_XXhr_pellet 3</t>
        </is>
      </c>
    </row>
    <row r="32">
      <c r="A32" s="48" t="inlineStr">
        <is>
          <t>C</t>
        </is>
      </c>
      <c r="B32" s="48" t="inlineStr">
        <is>
          <t>FER0xxx_BR09_XXhr_pellet 1</t>
        </is>
      </c>
      <c r="C32" s="48" t="inlineStr">
        <is>
          <t>FER0xxx_BR09_XXhr_pellet 2</t>
        </is>
      </c>
      <c r="D32" s="48" t="inlineStr">
        <is>
          <t>FER0xxx_BR09_XXhr_pellet 3</t>
        </is>
      </c>
      <c r="E32" s="48" t="inlineStr">
        <is>
          <t>FER0xxx_BR10_XXhr_pellet 1</t>
        </is>
      </c>
      <c r="F32" s="48" t="inlineStr">
        <is>
          <t>FER0xxx_BR10_XXhr_pellet 2</t>
        </is>
      </c>
      <c r="G32" s="48" t="inlineStr">
        <is>
          <t>FER0xxx_BR10_XXhr_pellet 3</t>
        </is>
      </c>
      <c r="H32" s="48" t="inlineStr">
        <is>
          <t>FER0xxx_BR11_XXhr_pellet 1</t>
        </is>
      </c>
      <c r="I32" s="48" t="inlineStr">
        <is>
          <t>FER0xxx_BR11_XXhr_pellet 2</t>
        </is>
      </c>
      <c r="J32" s="48" t="inlineStr">
        <is>
          <t>FER0xxx_BR11_XXhr_pellet 3</t>
        </is>
      </c>
      <c r="K32" s="48" t="inlineStr">
        <is>
          <t>FER0xxx_BR12_XXhr_pellet 1</t>
        </is>
      </c>
      <c r="L32" s="48" t="inlineStr">
        <is>
          <t>FER0xxx_BR12_XXhr_pellet 2</t>
        </is>
      </c>
      <c r="M32" s="48" t="inlineStr">
        <is>
          <t>FER0xxx_BR12_XXhr_pellet 3</t>
        </is>
      </c>
    </row>
    <row r="33">
      <c r="A33" s="48" t="inlineStr">
        <is>
          <t>D</t>
        </is>
      </c>
      <c r="B33" t="inlineStr">
        <is>
          <t>FER0xxx_BR13_XXhr_pellet 1</t>
        </is>
      </c>
      <c r="C33" t="inlineStr">
        <is>
          <t>FER0xxx_BR13_XXhr_pellet 2</t>
        </is>
      </c>
      <c r="D33" t="inlineStr">
        <is>
          <t>FER0xxx_BR13_XXhr_pellet 3</t>
        </is>
      </c>
      <c r="E33" t="inlineStr">
        <is>
          <t>FER0xxx_BR14_XXhr_pellet 1</t>
        </is>
      </c>
      <c r="F33" t="inlineStr">
        <is>
          <t>FER0xxx_BR14_XXhr_pellet 2</t>
        </is>
      </c>
      <c r="G33" t="inlineStr">
        <is>
          <t>FER0xxx_BR14_XXhr_pellet 3</t>
        </is>
      </c>
      <c r="H33" t="inlineStr">
        <is>
          <t>FER0xxx_BR15_XXhr_pellet 1</t>
        </is>
      </c>
      <c r="I33" t="inlineStr">
        <is>
          <t>FER0xxx_BR15_XXhr_pellet 2</t>
        </is>
      </c>
      <c r="J33" t="inlineStr">
        <is>
          <t>FER0xxx_BR15_XXhr_pellet 3</t>
        </is>
      </c>
      <c r="K33" t="inlineStr">
        <is>
          <t>FER0xxx_BR16_XXhr_pellet 1</t>
        </is>
      </c>
      <c r="L33" t="inlineStr">
        <is>
          <t>FER0xxx_BR16_XXhr_pellet 2</t>
        </is>
      </c>
      <c r="M33" t="inlineStr">
        <is>
          <t>FER0xxx_BR16_XXhr_pellet 3</t>
        </is>
      </c>
    </row>
    <row r="34">
      <c r="A34" s="48" t="inlineStr">
        <is>
          <t>E</t>
        </is>
      </c>
      <c r="B34" t="inlineStr">
        <is>
          <t>FER0xxx_BR17_XXhr_pellet 1</t>
        </is>
      </c>
      <c r="C34" t="inlineStr">
        <is>
          <t>FER0xxx_BR17_XXhr_pellet 2</t>
        </is>
      </c>
      <c r="D34" t="inlineStr">
        <is>
          <t>FER0xxx_BR17_XXhr_pellet 3</t>
        </is>
      </c>
      <c r="E34" t="inlineStr">
        <is>
          <t>FER0xxx_BR18_XXhr_pellet 1</t>
        </is>
      </c>
      <c r="F34" t="inlineStr">
        <is>
          <t>FER0xxx_BR18_XXhr_pellet 2</t>
        </is>
      </c>
      <c r="G34" t="inlineStr">
        <is>
          <t>FER0xxx_BR18_XXhr_pellet 3</t>
        </is>
      </c>
      <c r="H34" t="inlineStr">
        <is>
          <t>FER0xxx_BR19_XXhr_pellet 1</t>
        </is>
      </c>
      <c r="I34" t="inlineStr">
        <is>
          <t>FER0xxx_BR19_XXhr_pellet 2</t>
        </is>
      </c>
      <c r="J34" t="inlineStr">
        <is>
          <t>FER0xxx_BR19_XXhr_pellet 3</t>
        </is>
      </c>
      <c r="K34" t="inlineStr">
        <is>
          <t>FER0xxx_BR20_XXhr_pellet 1</t>
        </is>
      </c>
      <c r="L34" t="inlineStr">
        <is>
          <t>FER0xxx_BR20_XXhr_pellet 2</t>
        </is>
      </c>
      <c r="M34" t="inlineStr">
        <is>
          <t>FER0xxx_BR20_XXhr_pellet 3</t>
        </is>
      </c>
    </row>
    <row r="35">
      <c r="A35" s="48" t="inlineStr">
        <is>
          <t>F</t>
        </is>
      </c>
      <c r="B35" t="inlineStr">
        <is>
          <t>FER0xxx_BR21_XXhr_pellet 1</t>
        </is>
      </c>
      <c r="C35" t="inlineStr">
        <is>
          <t>FER0xxx_BR21_XXhr_pellet 2</t>
        </is>
      </c>
      <c r="D35" t="inlineStr">
        <is>
          <t>FER0xxx_BR21_XXhr_pellet 3</t>
        </is>
      </c>
      <c r="E35" t="inlineStr">
        <is>
          <t>FER0xxx_BR22_XXhr_pellet 1</t>
        </is>
      </c>
      <c r="F35" t="inlineStr">
        <is>
          <t>FER0xxx_BR22_XXhr_pellet 2</t>
        </is>
      </c>
      <c r="G35" t="inlineStr">
        <is>
          <t>FER0xxx_BR22_XXhr_pellet 3</t>
        </is>
      </c>
      <c r="H35" t="inlineStr">
        <is>
          <t>FER0xxx_BR23_XXhr_pellet 1</t>
        </is>
      </c>
      <c r="I35" t="inlineStr">
        <is>
          <t>FER0xxx_BR23_XXhr_pellet 2</t>
        </is>
      </c>
      <c r="J35" t="inlineStr">
        <is>
          <t>FER0xxx_BR23_XXhr_pellet 3</t>
        </is>
      </c>
      <c r="K35" t="inlineStr">
        <is>
          <t>FER0xxx_BR24_XXhr_pellet 1</t>
        </is>
      </c>
      <c r="L35" t="inlineStr">
        <is>
          <t>FER0xxx_BR24_XXhr_pellet 2</t>
        </is>
      </c>
      <c r="M35" t="inlineStr">
        <is>
          <t>FER0xxx_BR24_XXhr_pellet 3</t>
        </is>
      </c>
    </row>
    <row r="36">
      <c r="A36" s="48" t="inlineStr">
        <is>
          <t>G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inlineStr">
        <is>
          <t>FER0xxx_BRxxPC_XXhr_pellet 4</t>
        </is>
      </c>
      <c r="I36" t="inlineStr">
        <is>
          <t>FER0xxx_BRxxPC_XXhr_pellet 5</t>
        </is>
      </c>
      <c r="J36" t="inlineStr">
        <is>
          <t>FER0xxx_BRxxPC_XXhr_pellet 6</t>
        </is>
      </c>
      <c r="K36" t="inlineStr">
        <is>
          <t>FER0xxx_BRxxPC_XXhr_pellet 4</t>
        </is>
      </c>
      <c r="L36" t="inlineStr">
        <is>
          <t>FER0xxx_BRxxPC_XXhr_pellet 5</t>
        </is>
      </c>
      <c r="M36" t="inlineStr">
        <is>
          <t>FER0xxx_BRxxPC_XXhr_pellet 6</t>
        </is>
      </c>
    </row>
    <row r="37">
      <c r="A37" s="48" t="inlineStr">
        <is>
          <t>H</t>
        </is>
      </c>
      <c r="B37" t="inlineStr">
        <is>
          <t>Stnd 1_rep 1</t>
        </is>
      </c>
      <c r="C37" t="inlineStr">
        <is>
          <t>Stnd 2_rep 1</t>
        </is>
      </c>
      <c r="D37" t="inlineStr">
        <is>
          <t>Stnd 3_rep 1</t>
        </is>
      </c>
      <c r="E37" t="inlineStr">
        <is>
          <t>Stnd 4_rep 1</t>
        </is>
      </c>
      <c r="F37" t="inlineStr">
        <is>
          <t>Stnd 5_rep 1</t>
        </is>
      </c>
      <c r="G37" t="inlineStr">
        <is>
          <t>Stnd 6_rep 1</t>
        </is>
      </c>
      <c r="H37" t="inlineStr">
        <is>
          <t>Stnd 1_rep 2</t>
        </is>
      </c>
      <c r="I37" t="inlineStr">
        <is>
          <t>Stnd 2_rep 2</t>
        </is>
      </c>
      <c r="J37" t="inlineStr">
        <is>
          <t>Stnd 3_rep 2</t>
        </is>
      </c>
      <c r="K37" t="inlineStr">
        <is>
          <t>Stnd 4_rep 2</t>
        </is>
      </c>
      <c r="L37" t="inlineStr">
        <is>
          <t>Stnd 5_rep 2</t>
        </is>
      </c>
      <c r="M37" t="inlineStr">
        <is>
          <t>Stnd 6_rep 2</t>
        </is>
      </c>
    </row>
    <row r="39">
      <c r="A39" s="48" t="inlineStr">
        <is>
          <t>PLATE 4</t>
        </is>
      </c>
    </row>
    <row r="40">
      <c r="A40" s="48" t="n"/>
      <c r="B40" s="44" t="n">
        <v>1</v>
      </c>
      <c r="C40" s="44" t="n">
        <v>2</v>
      </c>
      <c r="D40" s="44" t="n">
        <v>3</v>
      </c>
      <c r="E40" s="44" t="n">
        <v>4</v>
      </c>
      <c r="F40" s="44" t="n">
        <v>5</v>
      </c>
      <c r="G40" s="44" t="n">
        <v>6</v>
      </c>
      <c r="H40" s="44" t="n">
        <v>7</v>
      </c>
      <c r="I40" s="44" t="n">
        <v>8</v>
      </c>
      <c r="J40" s="44" t="n">
        <v>9</v>
      </c>
      <c r="K40" s="44" t="n">
        <v>10</v>
      </c>
      <c r="L40" s="44" t="n">
        <v>11</v>
      </c>
      <c r="M40" s="44" t="n">
        <v>12</v>
      </c>
    </row>
    <row r="41">
      <c r="A41" s="48" t="inlineStr">
        <is>
          <t>A</t>
        </is>
      </c>
      <c r="B41" s="48" t="inlineStr">
        <is>
          <t>FER0xxx_BR01_XXhr_pellet 1</t>
        </is>
      </c>
      <c r="C41" s="48" t="inlineStr">
        <is>
          <t>FER0xxx_BR01_XXhr_pellet 2</t>
        </is>
      </c>
      <c r="D41" s="48" t="inlineStr">
        <is>
          <t>FER0xxx_BR01_XXhr_pellet 3</t>
        </is>
      </c>
      <c r="E41" s="48" t="inlineStr">
        <is>
          <t>FER0xxx_BR02_XXhr_pellet 1</t>
        </is>
      </c>
      <c r="F41" s="48" t="inlineStr">
        <is>
          <t>FER0xxx_BR02_XXhr_pellet 2</t>
        </is>
      </c>
      <c r="G41" s="48" t="inlineStr">
        <is>
          <t>FER0xxx_BR02_XXhr_pellet 3</t>
        </is>
      </c>
      <c r="H41" s="48" t="inlineStr">
        <is>
          <t>FER0xxx_BR03_XXhr_pellet 1</t>
        </is>
      </c>
      <c r="I41" s="48" t="inlineStr">
        <is>
          <t>FER0xxx_BR03_XXhr_pellet 2</t>
        </is>
      </c>
      <c r="J41" s="48" t="inlineStr">
        <is>
          <t>FER0xxx_BR03_XXhr_pellet 3</t>
        </is>
      </c>
      <c r="K41" s="48" t="inlineStr">
        <is>
          <t>FER0xxx_BR04_XXhr_pellet 1</t>
        </is>
      </c>
      <c r="L41" s="48" t="inlineStr">
        <is>
          <t>FER0xxx_BR04_XXhr_pellet 2</t>
        </is>
      </c>
      <c r="M41" s="48" t="inlineStr">
        <is>
          <t>FER0xxx_BR22_XXhr_pellet 3</t>
        </is>
      </c>
    </row>
    <row r="42">
      <c r="A42" s="48" t="inlineStr">
        <is>
          <t>B</t>
        </is>
      </c>
      <c r="B42" s="48" t="inlineStr">
        <is>
          <t>FER0xxx_BR05_XXhr_pellet 1</t>
        </is>
      </c>
      <c r="C42" s="48" t="inlineStr">
        <is>
          <t>FER0xxx_BR05_XXhr_pellet 2</t>
        </is>
      </c>
      <c r="D42" s="48" t="inlineStr">
        <is>
          <t>FER0xxx_BR05_XXhr_pellet 3</t>
        </is>
      </c>
      <c r="E42" s="48" t="inlineStr">
        <is>
          <t>FER0xxx_BR06_XXhr_pellet 1</t>
        </is>
      </c>
      <c r="F42" s="48" t="inlineStr">
        <is>
          <t>FER0xxx_BR06_XXhr_pellet 2</t>
        </is>
      </c>
      <c r="G42" s="48" t="inlineStr">
        <is>
          <t>FER0xxx_BR06_XXhr_pellet 3</t>
        </is>
      </c>
      <c r="H42" s="48" t="inlineStr">
        <is>
          <t>FER0xxx_BR07_XXhr_pellet 1</t>
        </is>
      </c>
      <c r="I42" s="48" t="inlineStr">
        <is>
          <t>FER0xxx_BR07_XXhr_pellet 2</t>
        </is>
      </c>
      <c r="J42" s="48" t="inlineStr">
        <is>
          <t>FER0xxx_BR07_XXhr_pellet 3</t>
        </is>
      </c>
      <c r="K42" s="48" t="inlineStr">
        <is>
          <t>FER0xxx_BR08_XXhr_pellet 1</t>
        </is>
      </c>
      <c r="L42" s="48" t="inlineStr">
        <is>
          <t>FER0xxx_BR08_XXhr_pellet 2</t>
        </is>
      </c>
      <c r="M42" s="48" t="inlineStr">
        <is>
          <t>FER0xxx_BR08_XXhr_pellet 3</t>
        </is>
      </c>
    </row>
    <row r="43">
      <c r="A43" s="48" t="inlineStr">
        <is>
          <t>C</t>
        </is>
      </c>
      <c r="B43" s="48" t="inlineStr">
        <is>
          <t>FER0xxx_BR09_XXhr_pellet 1</t>
        </is>
      </c>
      <c r="C43" s="48" t="inlineStr">
        <is>
          <t>FER0xxx_BR09_XXhr_pellet 2</t>
        </is>
      </c>
      <c r="D43" s="48" t="inlineStr">
        <is>
          <t>FER0xxx_BR09_XXhr_pellet 3</t>
        </is>
      </c>
      <c r="E43" s="48" t="inlineStr">
        <is>
          <t>FER0xxx_BR10_XXhr_pellet 1</t>
        </is>
      </c>
      <c r="F43" s="48" t="inlineStr">
        <is>
          <t>FER0xxx_BR10_XXhr_pellet 2</t>
        </is>
      </c>
      <c r="G43" s="48" t="inlineStr">
        <is>
          <t>FER0xxx_BR10_XXhr_pellet 3</t>
        </is>
      </c>
      <c r="H43" s="48" t="inlineStr">
        <is>
          <t>FER0xxx_BR11_XXhr_pellet 1</t>
        </is>
      </c>
      <c r="I43" s="48" t="inlineStr">
        <is>
          <t>FER0xxx_BR11_XXhr_pellet 2</t>
        </is>
      </c>
      <c r="J43" s="48" t="inlineStr">
        <is>
          <t>FER0xxx_BR11_XXhr_pellet 3</t>
        </is>
      </c>
      <c r="K43" s="48" t="inlineStr">
        <is>
          <t>FER0xxx_BR12_XXhr_pellet 1</t>
        </is>
      </c>
      <c r="L43" s="48" t="inlineStr">
        <is>
          <t>FER0xxx_BR12_XXhr_pellet 2</t>
        </is>
      </c>
      <c r="M43" s="48" t="inlineStr">
        <is>
          <t>FER0xxx_BR12_XXhr_pellet 3</t>
        </is>
      </c>
    </row>
    <row r="44">
      <c r="A44" s="48" t="inlineStr">
        <is>
          <t>D</t>
        </is>
      </c>
      <c r="B44" t="inlineStr">
        <is>
          <t>FER0xxx_BR13_XXhr_pellet 1</t>
        </is>
      </c>
      <c r="C44" t="inlineStr">
        <is>
          <t>FER0xxx_BR13_XXhr_pellet 2</t>
        </is>
      </c>
      <c r="D44" t="inlineStr">
        <is>
          <t>FER0xxx_BR13_XXhr_pellet 3</t>
        </is>
      </c>
      <c r="E44" t="inlineStr">
        <is>
          <t>FER0xxx_BR14_XXhr_pellet 1</t>
        </is>
      </c>
      <c r="F44" t="inlineStr">
        <is>
          <t>FER0xxx_BR14_XXhr_pellet 2</t>
        </is>
      </c>
      <c r="G44" t="inlineStr">
        <is>
          <t>FER0xxx_BR14_XXhr_pellet 3</t>
        </is>
      </c>
      <c r="H44" t="inlineStr">
        <is>
          <t>FER0xxx_BR15_XXhr_pellet 1</t>
        </is>
      </c>
      <c r="I44" t="inlineStr">
        <is>
          <t>FER0xxx_BR15_XXhr_pellet 2</t>
        </is>
      </c>
      <c r="J44" t="inlineStr">
        <is>
          <t>FER0xxx_BR15_XXhr_pellet 3</t>
        </is>
      </c>
      <c r="K44" t="inlineStr">
        <is>
          <t>FER0xxx_BR16_XXhr_pellet 1</t>
        </is>
      </c>
      <c r="L44" t="inlineStr">
        <is>
          <t>FER0xxx_BR16_XXhr_pellet 2</t>
        </is>
      </c>
      <c r="M44" t="inlineStr">
        <is>
          <t>FER0xxx_BR16_XXhr_pellet 3</t>
        </is>
      </c>
    </row>
    <row r="45">
      <c r="A45" s="48" t="inlineStr">
        <is>
          <t>E</t>
        </is>
      </c>
      <c r="B45" t="inlineStr">
        <is>
          <t>FER0xxx_BR17_XXhr_pellet 1</t>
        </is>
      </c>
      <c r="C45" t="inlineStr">
        <is>
          <t>FER0xxx_BR17_XXhr_pellet 2</t>
        </is>
      </c>
      <c r="D45" t="inlineStr">
        <is>
          <t>FER0xxx_BR17_XXhr_pellet 3</t>
        </is>
      </c>
      <c r="E45" t="inlineStr">
        <is>
          <t>FER0xxx_BR18_XXhr_pellet 1</t>
        </is>
      </c>
      <c r="F45" t="inlineStr">
        <is>
          <t>FER0xxx_BR18_XXhr_pellet 2</t>
        </is>
      </c>
      <c r="G45" t="inlineStr">
        <is>
          <t>FER0xxx_BR18_XXhr_pellet 3</t>
        </is>
      </c>
      <c r="H45" t="inlineStr">
        <is>
          <t>FER0xxx_BR19_XXhr_pellet 1</t>
        </is>
      </c>
      <c r="I45" t="inlineStr">
        <is>
          <t>FER0xxx_BR19_XXhr_pellet 2</t>
        </is>
      </c>
      <c r="J45" t="inlineStr">
        <is>
          <t>FER0xxx_BR19_XXhr_pellet 3</t>
        </is>
      </c>
      <c r="K45" t="inlineStr">
        <is>
          <t>FER0xxx_BR20_XXhr_pellet 1</t>
        </is>
      </c>
      <c r="L45" t="inlineStr">
        <is>
          <t>FER0xxx_BR20_XXhr_pellet 2</t>
        </is>
      </c>
      <c r="M45" t="inlineStr">
        <is>
          <t>FER0xxx_BR20_XXhr_pellet 3</t>
        </is>
      </c>
    </row>
    <row r="46">
      <c r="A46" s="48" t="inlineStr">
        <is>
          <t>F</t>
        </is>
      </c>
      <c r="B46" t="inlineStr">
        <is>
          <t>FER0xxx_BR21_XXhr_pellet 1</t>
        </is>
      </c>
      <c r="C46" t="inlineStr">
        <is>
          <t>FER0xxx_BR21_XXhr_pellet 2</t>
        </is>
      </c>
      <c r="D46" t="inlineStr">
        <is>
          <t>FER0xxx_BR21_XXhr_pellet 3</t>
        </is>
      </c>
      <c r="E46" t="inlineStr">
        <is>
          <t>FER0xxx_BR22_XXhr_pellet 1</t>
        </is>
      </c>
      <c r="F46" t="inlineStr">
        <is>
          <t>FER0xxx_BR22_XXhr_pellet 2</t>
        </is>
      </c>
      <c r="G46" t="inlineStr">
        <is>
          <t>FER0xxx_BR22_XXhr_pellet 3</t>
        </is>
      </c>
      <c r="H46" t="inlineStr">
        <is>
          <t>FER0xxx_BR23_XXhr_pellet 1</t>
        </is>
      </c>
      <c r="I46" t="inlineStr">
        <is>
          <t>FER0xxx_BR23_XXhr_pellet 2</t>
        </is>
      </c>
      <c r="J46" t="inlineStr">
        <is>
          <t>FER0xxx_BR23_XXhr_pellet 3</t>
        </is>
      </c>
      <c r="K46" t="inlineStr">
        <is>
          <t>FER0xxx_BR24_XXhr_pellet 1</t>
        </is>
      </c>
      <c r="L46" t="inlineStr">
        <is>
          <t>FER0xxx_BR24_XXhr_pellet 2</t>
        </is>
      </c>
      <c r="M46" t="inlineStr">
        <is>
          <t>FER0xxx_BR24_XXhr_pellet 3</t>
        </is>
      </c>
    </row>
    <row r="47">
      <c r="A47" s="48" t="inlineStr">
        <is>
          <t>G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</row>
    <row r="48">
      <c r="A48" s="48" t="inlineStr">
        <is>
          <t>H</t>
        </is>
      </c>
      <c r="B48" t="inlineStr">
        <is>
          <t>Stnd 1_rep 1</t>
        </is>
      </c>
      <c r="C48" t="inlineStr">
        <is>
          <t>Stnd 2_rep 1</t>
        </is>
      </c>
      <c r="D48" t="inlineStr">
        <is>
          <t>Stnd 3_rep 1</t>
        </is>
      </c>
      <c r="E48" t="inlineStr">
        <is>
          <t>Stnd 4_rep 1</t>
        </is>
      </c>
      <c r="F48" t="inlineStr">
        <is>
          <t>Stnd 5_rep 1</t>
        </is>
      </c>
      <c r="G48" t="inlineStr">
        <is>
          <t>Stnd 6_rep 1</t>
        </is>
      </c>
      <c r="H48" t="inlineStr">
        <is>
          <t>Stnd 1_rep 2</t>
        </is>
      </c>
      <c r="I48" t="inlineStr">
        <is>
          <t>Stnd 2_rep 2</t>
        </is>
      </c>
      <c r="J48" t="inlineStr">
        <is>
          <t>Stnd 3_rep 2</t>
        </is>
      </c>
      <c r="K48" t="inlineStr">
        <is>
          <t>Stnd 4_rep 2</t>
        </is>
      </c>
      <c r="L48" t="inlineStr">
        <is>
          <t>Stnd 5_rep 2</t>
        </is>
      </c>
      <c r="M48" t="inlineStr">
        <is>
          <t>Stnd 6_rep 2</t>
        </is>
      </c>
    </row>
    <row r="49" s="89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O47"/>
  <sheetViews>
    <sheetView zoomScale="80" zoomScaleNormal="80" workbookViewId="0">
      <selection activeCell="K45" sqref="K45:M45"/>
    </sheetView>
  </sheetViews>
  <sheetFormatPr baseColWidth="8" defaultRowHeight="15"/>
  <cols>
    <col width="25.85546875" customWidth="1" style="89" min="2" max="15"/>
  </cols>
  <sheetData>
    <row r="2">
      <c r="A2" s="48" t="inlineStr">
        <is>
          <t>Plate 1</t>
        </is>
      </c>
    </row>
    <row r="3">
      <c r="A3" s="48" t="n"/>
      <c r="B3" t="n">
        <v>1</v>
      </c>
      <c r="C3" t="n">
        <v>2</v>
      </c>
      <c r="D3" t="n">
        <v>3</v>
      </c>
      <c r="E3" t="n">
        <v>4</v>
      </c>
      <c r="F3" t="n">
        <v>5</v>
      </c>
      <c r="G3" t="n">
        <v>6</v>
      </c>
      <c r="H3" t="n">
        <v>7</v>
      </c>
      <c r="I3" t="n">
        <v>8</v>
      </c>
      <c r="J3" t="n">
        <v>9</v>
      </c>
      <c r="K3" t="n">
        <v>10</v>
      </c>
      <c r="L3" t="n">
        <v>11</v>
      </c>
      <c r="M3" t="n">
        <v>12</v>
      </c>
    </row>
    <row r="4">
      <c r="A4" s="48" t="inlineStr">
        <is>
          <t>A</t>
        </is>
      </c>
      <c r="B4" s="48" t="inlineStr">
        <is>
          <t>FER0xxx_BR01_XXhr_pellet 1</t>
        </is>
      </c>
      <c r="C4" s="48" t="inlineStr">
        <is>
          <t>FER0xxx_BR02_XXhr_pellet 1</t>
        </is>
      </c>
      <c r="D4" s="48" t="inlineStr">
        <is>
          <t>FER0xxx_BR03_XXhr_pellet 1</t>
        </is>
      </c>
      <c r="E4" s="48" t="inlineStr">
        <is>
          <t>FER0xxx_BR04_XXhr_pellet 1</t>
        </is>
      </c>
      <c r="F4" s="48" t="inlineStr">
        <is>
          <t>FER0xxx_BR05_XXhr_pellet 1</t>
        </is>
      </c>
      <c r="G4" s="48" t="inlineStr">
        <is>
          <t>FER0xxx_BR06_XXhr_pellet 1</t>
        </is>
      </c>
      <c r="H4" s="48" t="inlineStr">
        <is>
          <t>FER0xxx_BR07_XXhr_pellet 1</t>
        </is>
      </c>
      <c r="I4" s="48" t="inlineStr">
        <is>
          <t>FER0xxx_BR08_XXhr_pellet 1</t>
        </is>
      </c>
      <c r="J4" s="48" t="inlineStr">
        <is>
          <t>FER0xxx_BR09_XXhr_pellet 1</t>
        </is>
      </c>
      <c r="K4" s="48" t="inlineStr">
        <is>
          <t>FER0xxx_BR10_XXhr_pellet 1</t>
        </is>
      </c>
      <c r="L4" s="48" t="inlineStr">
        <is>
          <t>FER0xxx_BR11_XXhr_pellet 1</t>
        </is>
      </c>
      <c r="M4" s="48" t="inlineStr">
        <is>
          <t>FER0xxx_BR12_XXhr_pellet 1</t>
        </is>
      </c>
      <c r="N4" s="48" t="n"/>
      <c r="O4" s="48" t="n"/>
    </row>
    <row r="5">
      <c r="A5" s="48" t="inlineStr">
        <is>
          <t>B</t>
        </is>
      </c>
      <c r="B5" s="48" t="inlineStr">
        <is>
          <t>FER0xxx_BR01_XXhr_pellet 2</t>
        </is>
      </c>
      <c r="C5" s="48" t="inlineStr">
        <is>
          <t>FER0xxx_BR02_XXhr_pellet 2</t>
        </is>
      </c>
      <c r="D5" s="48" t="inlineStr">
        <is>
          <t>FER0xxx_BR03_XXhr_pellet 2</t>
        </is>
      </c>
      <c r="E5" s="48" t="inlineStr">
        <is>
          <t>FER0xxx_BR04_XXhr_pellet 2</t>
        </is>
      </c>
      <c r="F5" s="48" t="inlineStr">
        <is>
          <t>FER0xxx_BR05_XXhr_pellet 2</t>
        </is>
      </c>
      <c r="G5" s="48" t="inlineStr">
        <is>
          <t>FER0xxx_BR06_XXhr_pellet 2</t>
        </is>
      </c>
      <c r="H5" s="48" t="inlineStr">
        <is>
          <t>FER0xxx_BR07_XXhr_pellet 2</t>
        </is>
      </c>
      <c r="I5" s="48" t="inlineStr">
        <is>
          <t>FER0xxx_BR08_XXhr_pellet 2</t>
        </is>
      </c>
      <c r="J5" s="48" t="inlineStr">
        <is>
          <t>FER0xxx_BR09_XXhr_pellet 2</t>
        </is>
      </c>
      <c r="K5" s="48" t="inlineStr">
        <is>
          <t>FER0xxx_BR10_XXhr_pellet 2</t>
        </is>
      </c>
      <c r="L5" s="48" t="inlineStr">
        <is>
          <t>FER0xxx_BR11_XXhr_pellet 2</t>
        </is>
      </c>
      <c r="M5" s="48" t="inlineStr">
        <is>
          <t>FER0xxx_BR12_XXhr_pellet 2</t>
        </is>
      </c>
      <c r="N5" s="48" t="n"/>
      <c r="O5" s="48" t="n"/>
    </row>
    <row r="6">
      <c r="A6" s="48" t="inlineStr">
        <is>
          <t>C</t>
        </is>
      </c>
      <c r="B6" s="48" t="inlineStr">
        <is>
          <t>FER0xxx_BR01_XXhr_pellet 3</t>
        </is>
      </c>
      <c r="C6" s="48" t="inlineStr">
        <is>
          <t>FER0xxx_BR02_XXhr_pellet 3</t>
        </is>
      </c>
      <c r="D6" s="48" t="inlineStr">
        <is>
          <t>FER0xxx_BR03_XXhr_pellet 3</t>
        </is>
      </c>
      <c r="E6" s="48" t="inlineStr">
        <is>
          <t>FER0xxx_BR04_XXhr_pellet 3</t>
        </is>
      </c>
      <c r="F6" s="48" t="inlineStr">
        <is>
          <t>FER0xxx_BR05_XXhr_pellet 3</t>
        </is>
      </c>
      <c r="G6" s="48" t="inlineStr">
        <is>
          <t>FER0xxx_BR06_XXhr_pellet 3</t>
        </is>
      </c>
      <c r="H6" s="48" t="inlineStr">
        <is>
          <t>FER0xxx_BR07_XXhr_pellet 3</t>
        </is>
      </c>
      <c r="I6" s="48" t="inlineStr">
        <is>
          <t>FER0xxx_BR08_XXhr_pellet 3</t>
        </is>
      </c>
      <c r="J6" s="48" t="inlineStr">
        <is>
          <t>FER0xxx_BR09_XXhr_pellet 3</t>
        </is>
      </c>
      <c r="K6" s="48" t="inlineStr">
        <is>
          <t>FER0xxx_BR10_XXhr_pellet 3</t>
        </is>
      </c>
      <c r="L6" s="48" t="inlineStr">
        <is>
          <t>FER0xxx_BR11_XXhr_pellet 3</t>
        </is>
      </c>
      <c r="M6" s="48" t="inlineStr">
        <is>
          <t>FER0xxx_BR12_XXhr_pellet 3</t>
        </is>
      </c>
      <c r="N6" s="48" t="n"/>
      <c r="O6" s="48" t="n"/>
    </row>
    <row r="7">
      <c r="A7" s="48" t="inlineStr">
        <is>
          <t>D</t>
        </is>
      </c>
      <c r="B7" s="48" t="inlineStr">
        <is>
          <t>FER0xxx_BR13_XXhr_pellet 1</t>
        </is>
      </c>
      <c r="C7" s="48" t="inlineStr">
        <is>
          <t>FER0xxx_BR14_XXhr_pellet 1</t>
        </is>
      </c>
      <c r="D7" s="48" t="inlineStr">
        <is>
          <t>FER0xxx_BR15_XXhr_pellet 1</t>
        </is>
      </c>
      <c r="E7" s="48" t="inlineStr">
        <is>
          <t>FER0xxx_BR16_XXhr_pellet 1</t>
        </is>
      </c>
      <c r="F7" s="48" t="inlineStr">
        <is>
          <t>FER0xxx_BR17_XXhr_pellet 1</t>
        </is>
      </c>
      <c r="G7" s="48" t="inlineStr">
        <is>
          <t>FER0xxx_BR18_XXhr_pellet 1</t>
        </is>
      </c>
      <c r="H7" s="48" t="inlineStr">
        <is>
          <t>FER0xxx_BR19_XXhr_pellet 1</t>
        </is>
      </c>
      <c r="I7" s="48" t="inlineStr">
        <is>
          <t>FER0xxx_BR20_XXhr_pellet 1</t>
        </is>
      </c>
      <c r="J7" t="inlineStr">
        <is>
          <t>FER0xxx_BR21_XXhr_pellet 1</t>
        </is>
      </c>
      <c r="K7" t="inlineStr">
        <is>
          <t>FER0xxx_BR22_XXhr_pellet 1</t>
        </is>
      </c>
      <c r="L7" t="inlineStr">
        <is>
          <t>FER0xxx_BR23_XXhr_pellet 1</t>
        </is>
      </c>
      <c r="M7" t="inlineStr">
        <is>
          <t>FER0xxx_BR24_XXhr_pellet 1</t>
        </is>
      </c>
      <c r="N7" s="48" t="n"/>
      <c r="O7" s="48" t="n"/>
    </row>
    <row r="8">
      <c r="A8" s="48" t="inlineStr">
        <is>
          <t>E</t>
        </is>
      </c>
      <c r="B8" s="48" t="inlineStr">
        <is>
          <t>FER0xxx_BR13_XXhr_pellet 2</t>
        </is>
      </c>
      <c r="C8" s="48" t="inlineStr">
        <is>
          <t>FER0xxx_BR14_XXhr_pellet 2</t>
        </is>
      </c>
      <c r="D8" s="48" t="inlineStr">
        <is>
          <t>FER0xxx_BR15_XXhr_pellet 2</t>
        </is>
      </c>
      <c r="E8" s="48" t="inlineStr">
        <is>
          <t>FER0xxx_BR16_XXhr_pellet 2</t>
        </is>
      </c>
      <c r="F8" s="48" t="inlineStr">
        <is>
          <t>FER0xxx_BR17_XXhr_pellet 2</t>
        </is>
      </c>
      <c r="G8" s="48" t="inlineStr">
        <is>
          <t>FER0xxx_BR18_XXhr_pellet 2</t>
        </is>
      </c>
      <c r="H8" s="48" t="inlineStr">
        <is>
          <t>FER0xxx_BR19_XXhr_pellet 2</t>
        </is>
      </c>
      <c r="I8" s="48" t="inlineStr">
        <is>
          <t>FER0xxx_BR20_XXhr_pellet 2</t>
        </is>
      </c>
      <c r="J8" t="inlineStr">
        <is>
          <t>FER0xxx_BR21_XXhr_pellet 2</t>
        </is>
      </c>
      <c r="K8" t="inlineStr">
        <is>
          <t>FER0xxx_BR22_XXhr_pellet 2</t>
        </is>
      </c>
      <c r="L8" t="inlineStr">
        <is>
          <t>FER0xxx_BR23_XXhr_pellet 2</t>
        </is>
      </c>
      <c r="M8" t="inlineStr">
        <is>
          <t>FER0xxx_BR24_XXhr_pellet 2</t>
        </is>
      </c>
      <c r="N8" s="48" t="n"/>
      <c r="O8" s="48" t="n"/>
    </row>
    <row r="9">
      <c r="A9" s="48" t="inlineStr">
        <is>
          <t>F</t>
        </is>
      </c>
      <c r="B9" s="48" t="inlineStr">
        <is>
          <t>FER0xxx_BR13_XXhr_pellet 3</t>
        </is>
      </c>
      <c r="C9" s="48" t="inlineStr">
        <is>
          <t>FER0xxx_BR14_XXhr_pellet 3</t>
        </is>
      </c>
      <c r="D9" s="48" t="inlineStr">
        <is>
          <t>FER0xxx_BR15_XXhr_pellet 3</t>
        </is>
      </c>
      <c r="E9" s="48" t="inlineStr">
        <is>
          <t>FER0xxx_BR16_XXhr_pellet 3</t>
        </is>
      </c>
      <c r="F9" s="48" t="inlineStr">
        <is>
          <t>FER0xxx_BR17_XXhr_pellet 3</t>
        </is>
      </c>
      <c r="G9" s="48" t="inlineStr">
        <is>
          <t>FER0xxx_BR18_XXhr_pellet 3</t>
        </is>
      </c>
      <c r="H9" s="48" t="inlineStr">
        <is>
          <t>FER0xxx_BR19_XXhr_pellet 3</t>
        </is>
      </c>
      <c r="I9" s="48" t="inlineStr">
        <is>
          <t>FER0xxx_BR20_XXhr_pellet 3</t>
        </is>
      </c>
      <c r="J9" t="inlineStr">
        <is>
          <t>FER0xxx_BR21_XXhr_pellet 3</t>
        </is>
      </c>
      <c r="K9" t="inlineStr">
        <is>
          <t>FER0xxx_BR22_XXhr_pellet 3</t>
        </is>
      </c>
      <c r="L9" t="inlineStr">
        <is>
          <t>FER0xxx_BR23_XXhr_pellet 3</t>
        </is>
      </c>
      <c r="M9" t="inlineStr">
        <is>
          <t>FER0xxx_BR24_XXhr_pellet 3</t>
        </is>
      </c>
    </row>
    <row r="10">
      <c r="A10" s="48" t="inlineStr">
        <is>
          <t>G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inlineStr">
        <is>
          <t>FER0575_BRNC_pellet 1</t>
        </is>
      </c>
      <c r="L10" t="inlineStr">
        <is>
          <t>FER0575_BRSPIKE1_pellet 1</t>
        </is>
      </c>
      <c r="M10" t="inlineStr">
        <is>
          <t>FER0575_BRSPIKE2_pellet 1</t>
        </is>
      </c>
    </row>
    <row r="11">
      <c r="A11" s="48" t="inlineStr">
        <is>
          <t>H</t>
        </is>
      </c>
      <c r="B11" t="inlineStr">
        <is>
          <t>Stnd 1_rep 1</t>
        </is>
      </c>
      <c r="C11" t="inlineStr">
        <is>
          <t>Stnd 2_rep 1</t>
        </is>
      </c>
      <c r="D11" t="inlineStr">
        <is>
          <t>Stnd 3_rep 1</t>
        </is>
      </c>
      <c r="E11" t="inlineStr">
        <is>
          <t>Stnd 4_rep 1</t>
        </is>
      </c>
      <c r="F11" t="inlineStr">
        <is>
          <t>Stnd 5_rep 1</t>
        </is>
      </c>
      <c r="G11" t="inlineStr">
        <is>
          <t>Stnd 6_rep 1</t>
        </is>
      </c>
      <c r="H11" t="inlineStr">
        <is>
          <t>Stnd 1_rep 2</t>
        </is>
      </c>
      <c r="I11" t="inlineStr">
        <is>
          <t>Stnd 2_rep 2</t>
        </is>
      </c>
      <c r="J11" t="inlineStr">
        <is>
          <t>Stnd 3_rep 2</t>
        </is>
      </c>
      <c r="K11" t="inlineStr">
        <is>
          <t>Stnd 4_rep 2</t>
        </is>
      </c>
      <c r="L11" t="inlineStr">
        <is>
          <t>Stnd 5_rep 2</t>
        </is>
      </c>
      <c r="M11" t="inlineStr">
        <is>
          <t>Stnd 6_rep 2</t>
        </is>
      </c>
    </row>
    <row r="12">
      <c r="A12" s="48" t="n"/>
    </row>
    <row r="13" ht="18.75" customHeight="1" s="89">
      <c r="A13" s="49" t="n"/>
    </row>
    <row r="14">
      <c r="A14" s="48" t="inlineStr">
        <is>
          <t>PLATE 2</t>
        </is>
      </c>
      <c r="B14" s="48" t="n"/>
      <c r="C14" s="48" t="n"/>
      <c r="D14" s="48" t="n"/>
      <c r="E14" s="48" t="n"/>
      <c r="F14" s="48" t="n"/>
      <c r="G14" s="48" t="n"/>
      <c r="H14" s="48" t="n"/>
      <c r="I14" s="48" t="n"/>
      <c r="J14" s="48" t="n"/>
      <c r="K14" s="48" t="n"/>
      <c r="L14" s="48" t="n"/>
      <c r="M14" s="48" t="n"/>
      <c r="N14" s="48" t="n"/>
      <c r="O14" s="48" t="n"/>
    </row>
    <row r="15">
      <c r="A15" s="48" t="n"/>
      <c r="B15" s="48" t="n">
        <v>1</v>
      </c>
      <c r="C15" s="48" t="n">
        <v>2</v>
      </c>
      <c r="D15" s="48" t="n">
        <v>3</v>
      </c>
      <c r="E15" s="48" t="n">
        <v>4</v>
      </c>
      <c r="F15" s="48" t="n">
        <v>5</v>
      </c>
      <c r="G15" s="48" t="n">
        <v>6</v>
      </c>
      <c r="H15" s="48" t="n">
        <v>7</v>
      </c>
      <c r="I15" s="48" t="n">
        <v>8</v>
      </c>
      <c r="J15" s="48" t="n">
        <v>9</v>
      </c>
      <c r="K15" s="48" t="n">
        <v>10</v>
      </c>
      <c r="L15" s="48" t="n">
        <v>11</v>
      </c>
      <c r="M15" s="48" t="n">
        <v>12</v>
      </c>
      <c r="N15" s="48" t="n"/>
      <c r="O15" s="48" t="n"/>
    </row>
    <row r="16">
      <c r="A16" s="48" t="inlineStr">
        <is>
          <t>A</t>
        </is>
      </c>
      <c r="B16" s="48" t="inlineStr">
        <is>
          <t>FER0xxx_BR01_XXhr_pellet 1</t>
        </is>
      </c>
      <c r="C16" s="48" t="inlineStr">
        <is>
          <t>FER0xxx_BR02_XXhr_pellet 1</t>
        </is>
      </c>
      <c r="D16" s="48" t="inlineStr">
        <is>
          <t>FER0xxx_BR03_XXhr_pellet 1</t>
        </is>
      </c>
      <c r="E16" s="48" t="inlineStr">
        <is>
          <t>FER0xxx_BR04_XXhr_pellet 1</t>
        </is>
      </c>
      <c r="F16" s="48" t="inlineStr">
        <is>
          <t>FER0xxx_BR05_XXhr_pellet 1</t>
        </is>
      </c>
      <c r="G16" s="48" t="inlineStr">
        <is>
          <t>FER0xxx_BR06_XXhr_pellet 1</t>
        </is>
      </c>
      <c r="H16" s="48" t="inlineStr">
        <is>
          <t>FER0xxx_BR07_XXhr_pellet 1</t>
        </is>
      </c>
      <c r="I16" s="48" t="inlineStr">
        <is>
          <t>FER0xxx_BR08_XXhr_pellet 1</t>
        </is>
      </c>
      <c r="J16" s="48" t="inlineStr">
        <is>
          <t>FER0xxx_BR09_XXhr_pellet 1</t>
        </is>
      </c>
      <c r="K16" s="48" t="inlineStr">
        <is>
          <t>FER0xxx_BR10_XXhr_pellet 1</t>
        </is>
      </c>
      <c r="L16" s="48" t="inlineStr">
        <is>
          <t>FER0xxx_BR11_XXhr_pellet 1</t>
        </is>
      </c>
      <c r="M16" s="48" t="inlineStr">
        <is>
          <t>FER0xxx_BR12_XXhr_pellet 1</t>
        </is>
      </c>
      <c r="N16" s="48" t="n"/>
      <c r="O16" s="48" t="n"/>
    </row>
    <row r="17">
      <c r="A17" s="48" t="inlineStr">
        <is>
          <t>B</t>
        </is>
      </c>
      <c r="B17" s="48" t="inlineStr">
        <is>
          <t>FER0xxx_BR01_XXhr_pellet 2</t>
        </is>
      </c>
      <c r="C17" s="48" t="inlineStr">
        <is>
          <t>FER0xxx_BR02_XXhr_pellet 2</t>
        </is>
      </c>
      <c r="D17" s="48" t="inlineStr">
        <is>
          <t>FER0xxx_BR03_XXhr_pellet 2</t>
        </is>
      </c>
      <c r="E17" s="48" t="inlineStr">
        <is>
          <t>FER0xxx_BR04_XXhr_pellet 2</t>
        </is>
      </c>
      <c r="F17" s="48" t="inlineStr">
        <is>
          <t>FER0xxx_BR05_XXhr_pellet 2</t>
        </is>
      </c>
      <c r="G17" s="48" t="inlineStr">
        <is>
          <t>FER0xxx_BR06_XXhr_pellet 2</t>
        </is>
      </c>
      <c r="H17" s="48" t="inlineStr">
        <is>
          <t>FER0xxx_BR07_XXhr_pellet 2</t>
        </is>
      </c>
      <c r="I17" s="48" t="inlineStr">
        <is>
          <t>FER0xxx_BR08_XXhr_pellet 2</t>
        </is>
      </c>
      <c r="J17" s="48" t="inlineStr">
        <is>
          <t>FER0xxx_BR09_XXhr_pellet 2</t>
        </is>
      </c>
      <c r="K17" s="48" t="inlineStr">
        <is>
          <t>FER0xxx_BR10_XXhr_pellet 2</t>
        </is>
      </c>
      <c r="L17" s="48" t="inlineStr">
        <is>
          <t>FER0xxx_BR11_XXhr_pellet 2</t>
        </is>
      </c>
      <c r="M17" s="48" t="inlineStr">
        <is>
          <t>FER0xxx_BR12_XXhr_pellet 2</t>
        </is>
      </c>
      <c r="N17" s="48" t="n"/>
      <c r="O17" s="48" t="n"/>
    </row>
    <row r="18">
      <c r="A18" s="48" t="inlineStr">
        <is>
          <t>C</t>
        </is>
      </c>
      <c r="B18" s="48" t="inlineStr">
        <is>
          <t>FER0xxx_BR01_XXhr_pellet 3</t>
        </is>
      </c>
      <c r="C18" s="48" t="inlineStr">
        <is>
          <t>FER0xxx_BR02_XXhr_pellet 3</t>
        </is>
      </c>
      <c r="D18" s="48" t="inlineStr">
        <is>
          <t>FER0xxx_BR03_XXhr_pellet 3</t>
        </is>
      </c>
      <c r="E18" s="48" t="inlineStr">
        <is>
          <t>FER0xxx_BR04_XXhr_pellet 3</t>
        </is>
      </c>
      <c r="F18" s="48" t="inlineStr">
        <is>
          <t>FER0xxx_BR05_XXhr_pellet 3</t>
        </is>
      </c>
      <c r="G18" s="48" t="inlineStr">
        <is>
          <t>FER0xxx_BR06_XXhr_pellet 3</t>
        </is>
      </c>
      <c r="H18" s="48" t="inlineStr">
        <is>
          <t>FER0xxx_BR07_XXhr_pellet 3</t>
        </is>
      </c>
      <c r="I18" s="48" t="inlineStr">
        <is>
          <t>FER0xxx_BR08_XXhr_pellet 3</t>
        </is>
      </c>
      <c r="J18" s="48" t="inlineStr">
        <is>
          <t>FER0xxx_BR09_XXhr_pellet 3</t>
        </is>
      </c>
      <c r="K18" s="48" t="inlineStr">
        <is>
          <t>FER0xxx_BR10_XXhr_pellet 3</t>
        </is>
      </c>
      <c r="L18" s="48" t="inlineStr">
        <is>
          <t>FER0xxx_BR11_XXhr_pellet 3</t>
        </is>
      </c>
      <c r="M18" s="48" t="inlineStr">
        <is>
          <t>FER0xxx_BR12_XXhr_pellet 3</t>
        </is>
      </c>
      <c r="N18" s="48" t="n"/>
      <c r="O18" s="48" t="n"/>
    </row>
    <row r="19">
      <c r="A19" s="48" t="inlineStr">
        <is>
          <t>D</t>
        </is>
      </c>
      <c r="B19" s="48" t="inlineStr">
        <is>
          <t>FER0xxx_BR13_XXhr_pellet 1</t>
        </is>
      </c>
      <c r="C19" s="48" t="inlineStr">
        <is>
          <t>FER0xxx_BR14_XXhr_pellet 1</t>
        </is>
      </c>
      <c r="D19" s="48" t="inlineStr">
        <is>
          <t>FER0xxx_BR15_XXhr_pellet 1</t>
        </is>
      </c>
      <c r="E19" s="48" t="inlineStr">
        <is>
          <t>FER0xxx_BR16_XXhr_pellet 1</t>
        </is>
      </c>
      <c r="F19" s="48" t="inlineStr">
        <is>
          <t>FER0xxx_BR17_XXhr_pellet 1</t>
        </is>
      </c>
      <c r="G19" s="48" t="inlineStr">
        <is>
          <t>FER0xxx_BR18_XXhr_pellet 1</t>
        </is>
      </c>
      <c r="H19" s="48" t="inlineStr">
        <is>
          <t>FER0xxx_BR19_XXhr_pellet 1</t>
        </is>
      </c>
      <c r="I19" s="48" t="inlineStr">
        <is>
          <t>FER0xxx_BR20_XXhr_pellet 1</t>
        </is>
      </c>
      <c r="J19" t="inlineStr">
        <is>
          <t>FER0xxx_BR21_XXhr_pellet 1</t>
        </is>
      </c>
      <c r="K19" t="inlineStr">
        <is>
          <t>FER0xxx_BR22_XXhr_pellet 1</t>
        </is>
      </c>
      <c r="L19" t="inlineStr">
        <is>
          <t>FER0xxx_BR23_XXhr_pellet 1</t>
        </is>
      </c>
      <c r="M19" t="inlineStr">
        <is>
          <t>FER0xxx_BR24_XXhr_pellet 1</t>
        </is>
      </c>
      <c r="N19" s="48" t="n"/>
      <c r="O19" s="48" t="n"/>
    </row>
    <row r="20">
      <c r="A20" s="48" t="inlineStr">
        <is>
          <t>E</t>
        </is>
      </c>
      <c r="B20" s="48" t="inlineStr">
        <is>
          <t>FER0xxx_BR13_XXhr_pellet 2</t>
        </is>
      </c>
      <c r="C20" s="48" t="inlineStr">
        <is>
          <t>FER0xxx_BR14_XXhr_pellet 2</t>
        </is>
      </c>
      <c r="D20" s="48" t="inlineStr">
        <is>
          <t>FER0xxx_BR15_XXhr_pellet 2</t>
        </is>
      </c>
      <c r="E20" s="48" t="inlineStr">
        <is>
          <t>FER0xxx_BR16_XXhr_pellet 2</t>
        </is>
      </c>
      <c r="F20" s="48" t="inlineStr">
        <is>
          <t>FER0xxx_BR17_XXhr_pellet 2</t>
        </is>
      </c>
      <c r="G20" s="48" t="inlineStr">
        <is>
          <t>FER0xxx_BR18_XXhr_pellet 2</t>
        </is>
      </c>
      <c r="H20" s="48" t="inlineStr">
        <is>
          <t>FER0xxx_BR19_XXhr_pellet 2</t>
        </is>
      </c>
      <c r="I20" s="48" t="inlineStr">
        <is>
          <t>FER0xxx_BR20_XXhr_pellet 2</t>
        </is>
      </c>
      <c r="J20" t="inlineStr">
        <is>
          <t>FER0xxx_BR21_XXhr_pellet 2</t>
        </is>
      </c>
      <c r="K20" t="inlineStr">
        <is>
          <t>FER0xxx_BR22_XXhr_pellet 2</t>
        </is>
      </c>
      <c r="L20" t="inlineStr">
        <is>
          <t>FER0xxx_BR23_XXhr_pellet 2</t>
        </is>
      </c>
      <c r="M20" t="inlineStr">
        <is>
          <t>FER0xxx_BR24_XXhr_pellet 2</t>
        </is>
      </c>
      <c r="N20" s="48" t="n"/>
      <c r="O20" s="48" t="n"/>
    </row>
    <row r="21">
      <c r="A21" s="48" t="inlineStr">
        <is>
          <t>F</t>
        </is>
      </c>
      <c r="B21" s="48" t="inlineStr">
        <is>
          <t>FER0xxx_BR13_XXhr_pellet 3</t>
        </is>
      </c>
      <c r="C21" s="48" t="inlineStr">
        <is>
          <t>FER0xxx_BR14_XXhr_pellet 3</t>
        </is>
      </c>
      <c r="D21" s="48" t="inlineStr">
        <is>
          <t>FER0xxx_BR15_XXhr_pellet 3</t>
        </is>
      </c>
      <c r="E21" s="48" t="inlineStr">
        <is>
          <t>FER0xxx_BR16_XXhr_pellet 3</t>
        </is>
      </c>
      <c r="F21" s="48" t="inlineStr">
        <is>
          <t>FER0xxx_BR17_XXhr_pellet 3</t>
        </is>
      </c>
      <c r="G21" s="48" t="inlineStr">
        <is>
          <t>FER0xxx_BR18_XXhr_pellet 3</t>
        </is>
      </c>
      <c r="H21" s="48" t="inlineStr">
        <is>
          <t>FER0xxx_BR19_XXhr_pellet 3</t>
        </is>
      </c>
      <c r="I21" s="48" t="inlineStr">
        <is>
          <t>FER0xxx_BR20_XXhr_pellet 3</t>
        </is>
      </c>
      <c r="J21" t="inlineStr">
        <is>
          <t>FER0xxx_BR21_XXhr_pellet 3</t>
        </is>
      </c>
      <c r="K21" t="inlineStr">
        <is>
          <t>FER0xxx_BR22_XXhr_pellet 3</t>
        </is>
      </c>
      <c r="L21" t="inlineStr">
        <is>
          <t>FER0xxx_BR23_XXhr_pellet 3</t>
        </is>
      </c>
      <c r="M21" t="inlineStr">
        <is>
          <t>FER0xxx_BR24_XXhr_pellet 3</t>
        </is>
      </c>
    </row>
    <row r="22">
      <c r="A22" s="48" t="inlineStr">
        <is>
          <t>G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inlineStr">
        <is>
          <t>FER0575_BRNC_pellet 2</t>
        </is>
      </c>
      <c r="L22" t="inlineStr">
        <is>
          <t>FER0575_BRSPIKE1_pellet 2</t>
        </is>
      </c>
      <c r="M22" t="inlineStr">
        <is>
          <t>FER0575_BRSPIKE2_pellet 2</t>
        </is>
      </c>
    </row>
    <row r="23">
      <c r="A23" s="48" t="inlineStr">
        <is>
          <t>H</t>
        </is>
      </c>
      <c r="B23" t="inlineStr">
        <is>
          <t>Stnd 1_rep 3</t>
        </is>
      </c>
      <c r="C23" t="inlineStr">
        <is>
          <t>Stnd 2_rep 3</t>
        </is>
      </c>
      <c r="D23" t="inlineStr">
        <is>
          <t>Stnd 3_rep 3</t>
        </is>
      </c>
      <c r="E23" t="inlineStr">
        <is>
          <t>Stnd 4_rep 3</t>
        </is>
      </c>
      <c r="F23" t="inlineStr">
        <is>
          <t>Stnd 5_rep 3</t>
        </is>
      </c>
      <c r="G23" t="inlineStr">
        <is>
          <t>Stnd 6_rep 3</t>
        </is>
      </c>
      <c r="H23" t="inlineStr">
        <is>
          <t>Stnd 1_rep 4</t>
        </is>
      </c>
      <c r="I23" t="inlineStr">
        <is>
          <t>Stnd 2_rep 4</t>
        </is>
      </c>
      <c r="J23" t="inlineStr">
        <is>
          <t>Stnd 3_rep 4</t>
        </is>
      </c>
      <c r="K23" t="inlineStr">
        <is>
          <t>Stnd 4_rep 4</t>
        </is>
      </c>
      <c r="L23" t="inlineStr">
        <is>
          <t>Stnd 5_rep 4</t>
        </is>
      </c>
      <c r="M23" t="inlineStr">
        <is>
          <t>Stnd 6_rep 4</t>
        </is>
      </c>
    </row>
    <row r="24">
      <c r="A24" s="48" t="n"/>
    </row>
    <row r="25" ht="18.75" customHeight="1" s="89">
      <c r="A25" s="49" t="n"/>
    </row>
    <row r="26">
      <c r="A26" s="48" t="inlineStr">
        <is>
          <t>PLATE 3</t>
        </is>
      </c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48" t="n"/>
      <c r="O26" s="48" t="n"/>
    </row>
    <row r="27">
      <c r="A27" s="48" t="n"/>
      <c r="B27" s="48" t="n">
        <v>1</v>
      </c>
      <c r="C27" s="48" t="n">
        <v>2</v>
      </c>
      <c r="D27" s="48" t="n">
        <v>3</v>
      </c>
      <c r="E27" s="48" t="n">
        <v>4</v>
      </c>
      <c r="F27" s="48" t="n">
        <v>5</v>
      </c>
      <c r="G27" s="48" t="n">
        <v>6</v>
      </c>
      <c r="H27" s="48" t="n">
        <v>7</v>
      </c>
      <c r="I27" s="48" t="n">
        <v>8</v>
      </c>
      <c r="J27" s="48" t="n">
        <v>9</v>
      </c>
      <c r="K27" s="48" t="n">
        <v>10</v>
      </c>
      <c r="L27" s="48" t="n">
        <v>11</v>
      </c>
      <c r="M27" s="48" t="n">
        <v>12</v>
      </c>
      <c r="N27" s="48" t="n"/>
      <c r="O27" s="48" t="n"/>
    </row>
    <row r="28">
      <c r="A28" s="48" t="inlineStr">
        <is>
          <t>A</t>
        </is>
      </c>
      <c r="B28" s="48" t="inlineStr">
        <is>
          <t>FER0xxx_BR01_XXhr_pellet 1</t>
        </is>
      </c>
      <c r="C28" s="48" t="inlineStr">
        <is>
          <t>FER0xxx_BR02_XXhr_pellet 1</t>
        </is>
      </c>
      <c r="D28" s="48" t="inlineStr">
        <is>
          <t>FER0xxx_BR03_XXhr_pellet 1</t>
        </is>
      </c>
      <c r="E28" s="48" t="inlineStr">
        <is>
          <t>FER0xxx_BR04_XXhr_pellet 1</t>
        </is>
      </c>
      <c r="F28" s="48" t="inlineStr">
        <is>
          <t>FER0xxx_BR05_XXhr_pellet 1</t>
        </is>
      </c>
      <c r="G28" s="48" t="inlineStr">
        <is>
          <t>FER0xxx_BR06_XXhr_pellet 1</t>
        </is>
      </c>
      <c r="H28" s="48" t="inlineStr">
        <is>
          <t>FER0xxx_BR07_XXhr_pellet 1</t>
        </is>
      </c>
      <c r="I28" s="48" t="inlineStr">
        <is>
          <t>FER0xxx_BR08_XXhr_pellet 1</t>
        </is>
      </c>
      <c r="J28" s="48" t="inlineStr">
        <is>
          <t>FER0xxx_BR09_XXhr_pellet 1</t>
        </is>
      </c>
      <c r="K28" s="48" t="inlineStr">
        <is>
          <t>FER0xxx_BR10_XXhr_pellet 1</t>
        </is>
      </c>
      <c r="L28" s="48" t="inlineStr">
        <is>
          <t>FER0xxx_BR11_XXhr_pellet 1</t>
        </is>
      </c>
      <c r="M28" s="48" t="inlineStr">
        <is>
          <t>FER0xxx_BR12_XXhr_pellet 1</t>
        </is>
      </c>
      <c r="N28" s="48" t="n"/>
      <c r="O28" s="48" t="n"/>
    </row>
    <row r="29">
      <c r="A29" s="48" t="inlineStr">
        <is>
          <t>B</t>
        </is>
      </c>
      <c r="B29" s="48" t="inlineStr">
        <is>
          <t>FER0xxx_BR01_XXhr_pellet 2</t>
        </is>
      </c>
      <c r="C29" s="48" t="inlineStr">
        <is>
          <t>FER0xxx_BR02_XXhr_pellet 2</t>
        </is>
      </c>
      <c r="D29" s="48" t="inlineStr">
        <is>
          <t>FER0xxx_BR03_XXhr_pellet 2</t>
        </is>
      </c>
      <c r="E29" s="48" t="inlineStr">
        <is>
          <t>FER0xxx_BR04_XXhr_pellet 2</t>
        </is>
      </c>
      <c r="F29" s="48" t="inlineStr">
        <is>
          <t>FER0xxx_BR05_XXhr_pellet 2</t>
        </is>
      </c>
      <c r="G29" s="48" t="inlineStr">
        <is>
          <t>FER0xxx_BR06_XXhr_pellet 2</t>
        </is>
      </c>
      <c r="H29" s="48" t="inlineStr">
        <is>
          <t>FER0xxx_BR07_XXhr_pellet 2</t>
        </is>
      </c>
      <c r="I29" s="48" t="inlineStr">
        <is>
          <t>FER0xxx_BR08_XXhr_pellet 2</t>
        </is>
      </c>
      <c r="J29" s="48" t="inlineStr">
        <is>
          <t>FER0xxx_BR09_XXhr_pellet 2</t>
        </is>
      </c>
      <c r="K29" s="48" t="inlineStr">
        <is>
          <t>FER0xxx_BR10_XXhr_pellet 2</t>
        </is>
      </c>
      <c r="L29" s="48" t="inlineStr">
        <is>
          <t>FER0xxx_BR11_XXhr_pellet 2</t>
        </is>
      </c>
      <c r="M29" s="48" t="inlineStr">
        <is>
          <t>FER0xxx_BR12_XXhr_pellet 2</t>
        </is>
      </c>
      <c r="N29" s="48" t="n"/>
      <c r="O29" s="48" t="n"/>
    </row>
    <row r="30">
      <c r="A30" s="48" t="inlineStr">
        <is>
          <t>C</t>
        </is>
      </c>
      <c r="B30" s="48" t="inlineStr">
        <is>
          <t>FER0xxx_BR01_XXhr_pellet 3</t>
        </is>
      </c>
      <c r="C30" s="48" t="inlineStr">
        <is>
          <t>FER0xxx_BR02_XXhr_pellet 3</t>
        </is>
      </c>
      <c r="D30" s="48" t="inlineStr">
        <is>
          <t>FER0xxx_BR03_XXhr_pellet 3</t>
        </is>
      </c>
      <c r="E30" s="48" t="inlineStr">
        <is>
          <t>FER0xxx_BR04_XXhr_pellet 3</t>
        </is>
      </c>
      <c r="F30" s="48" t="inlineStr">
        <is>
          <t>FER0xxx_BR05_XXhr_pellet 3</t>
        </is>
      </c>
      <c r="G30" s="48" t="inlineStr">
        <is>
          <t>FER0xxx_BR06_XXhr_pellet 3</t>
        </is>
      </c>
      <c r="H30" s="48" t="inlineStr">
        <is>
          <t>FER0xxx_BR07_XXhr_pellet 3</t>
        </is>
      </c>
      <c r="I30" s="48" t="inlineStr">
        <is>
          <t>FER0xxx_BR08_XXhr_pellet 3</t>
        </is>
      </c>
      <c r="J30" s="48" t="inlineStr">
        <is>
          <t>FER0xxx_BR09_XXhr_pellet 3</t>
        </is>
      </c>
      <c r="K30" s="48" t="inlineStr">
        <is>
          <t>FER0xxx_BR10_XXhr_pellet 3</t>
        </is>
      </c>
      <c r="L30" s="48" t="inlineStr">
        <is>
          <t>FER0xxx_BR11_XXhr_pellet 3</t>
        </is>
      </c>
      <c r="M30" s="48" t="inlineStr">
        <is>
          <t>FER0xxx_BR12_XXhr_pellet 3</t>
        </is>
      </c>
      <c r="N30" s="48" t="n"/>
      <c r="O30" s="48" t="n"/>
    </row>
    <row r="31">
      <c r="A31" s="48" t="inlineStr">
        <is>
          <t>D</t>
        </is>
      </c>
      <c r="B31" s="48" t="inlineStr">
        <is>
          <t>FER0xxx_BR13_XXhr_pellet 1</t>
        </is>
      </c>
      <c r="C31" s="48" t="inlineStr">
        <is>
          <t>FER0xxx_BR14_XXhr_pellet 1</t>
        </is>
      </c>
      <c r="D31" s="48" t="inlineStr">
        <is>
          <t>FER0xxx_BR15_XXhr_pellet 1</t>
        </is>
      </c>
      <c r="E31" s="48" t="inlineStr">
        <is>
          <t>FER0xxx_BR16_XXhr_pellet 1</t>
        </is>
      </c>
      <c r="F31" s="48" t="inlineStr">
        <is>
          <t>FER0xxx_BR17_XXhr_pellet 1</t>
        </is>
      </c>
      <c r="G31" s="48" t="inlineStr">
        <is>
          <t>FER0xxx_BR18_XXhr_pellet 1</t>
        </is>
      </c>
      <c r="H31" s="48" t="inlineStr">
        <is>
          <t>FER0xxx_BR19_XXhr_pellet 1</t>
        </is>
      </c>
      <c r="I31" s="48" t="inlineStr">
        <is>
          <t>FER0xxx_BR20_XXhr_pellet 1</t>
        </is>
      </c>
      <c r="J31" t="inlineStr">
        <is>
          <t>FER0xxx_BR21_XXhr_pellet 1</t>
        </is>
      </c>
      <c r="K31" t="inlineStr">
        <is>
          <t>FER0xxx_BR22_XXhr_pellet 1</t>
        </is>
      </c>
      <c r="L31" t="inlineStr">
        <is>
          <t>FER0xxx_BR23_XXhr_pellet 1</t>
        </is>
      </c>
      <c r="M31" t="inlineStr">
        <is>
          <t>FER0xxx_BR24_XXhr_pellet 1</t>
        </is>
      </c>
      <c r="N31" s="48" t="n"/>
      <c r="O31" s="48" t="n"/>
    </row>
    <row r="32">
      <c r="A32" s="48" t="inlineStr">
        <is>
          <t>E</t>
        </is>
      </c>
      <c r="B32" s="48" t="inlineStr">
        <is>
          <t>FER0xxx_BR13_XXhr_pellet 2</t>
        </is>
      </c>
      <c r="C32" s="48" t="inlineStr">
        <is>
          <t>FER0xxx_BR14_XXhr_pellet 2</t>
        </is>
      </c>
      <c r="D32" s="48" t="inlineStr">
        <is>
          <t>FER0xxx_BR15_XXhr_pellet 2</t>
        </is>
      </c>
      <c r="E32" s="48" t="inlineStr">
        <is>
          <t>FER0xxx_BR16_XXhr_pellet 2</t>
        </is>
      </c>
      <c r="F32" s="48" t="inlineStr">
        <is>
          <t>FER0xxx_BR17_XXhr_pellet 2</t>
        </is>
      </c>
      <c r="G32" s="48" t="inlineStr">
        <is>
          <t>FER0xxx_BR18_XXhr_pellet 2</t>
        </is>
      </c>
      <c r="H32" s="48" t="inlineStr">
        <is>
          <t>FER0xxx_BR19_XXhr_pellet 2</t>
        </is>
      </c>
      <c r="I32" s="48" t="inlineStr">
        <is>
          <t>FER0xxx_BR20_XXhr_pellet 2</t>
        </is>
      </c>
      <c r="J32" t="inlineStr">
        <is>
          <t>FER0xxx_BR21_XXhr_pellet 2</t>
        </is>
      </c>
      <c r="K32" t="inlineStr">
        <is>
          <t>FER0xxx_BR22_XXhr_pellet 2</t>
        </is>
      </c>
      <c r="L32" t="inlineStr">
        <is>
          <t>FER0xxx_BR23_XXhr_pellet 2</t>
        </is>
      </c>
      <c r="M32" t="inlineStr">
        <is>
          <t>FER0xxx_BR24_XXhr_pellet 2</t>
        </is>
      </c>
      <c r="N32" s="48" t="n"/>
      <c r="O32" s="48" t="n"/>
    </row>
    <row r="33">
      <c r="A33" s="48" t="inlineStr">
        <is>
          <t>F</t>
        </is>
      </c>
      <c r="B33" s="48" t="inlineStr">
        <is>
          <t>FER0xxx_BR13_XXhr_pellet 3</t>
        </is>
      </c>
      <c r="C33" s="48" t="inlineStr">
        <is>
          <t>FER0xxx_BR14_XXhr_pellet 3</t>
        </is>
      </c>
      <c r="D33" s="48" t="inlineStr">
        <is>
          <t>FER0xxx_BR15_XXhr_pellet 3</t>
        </is>
      </c>
      <c r="E33" s="48" t="inlineStr">
        <is>
          <t>FER0xxx_BR16_XXhr_pellet 3</t>
        </is>
      </c>
      <c r="F33" s="48" t="inlineStr">
        <is>
          <t>FER0xxx_BR17_XXhr_pellet 3</t>
        </is>
      </c>
      <c r="G33" s="48" t="inlineStr">
        <is>
          <t>FER0xxx_BR18_XXhr_pellet 3</t>
        </is>
      </c>
      <c r="H33" s="48" t="inlineStr">
        <is>
          <t>FER0xxx_BR19_XXhr_pellet 3</t>
        </is>
      </c>
      <c r="I33" s="48" t="inlineStr">
        <is>
          <t>FER0xxx_BR20_XXhr_pellet 3</t>
        </is>
      </c>
      <c r="J33" t="inlineStr">
        <is>
          <t>FER0xxx_BR21_XXhr_pellet 3</t>
        </is>
      </c>
      <c r="K33" t="inlineStr">
        <is>
          <t>FER0xxx_BR22_XXhr_pellet 3</t>
        </is>
      </c>
      <c r="L33" t="inlineStr">
        <is>
          <t>FER0xxx_BR23_XXhr_pellet 3</t>
        </is>
      </c>
      <c r="M33" t="inlineStr">
        <is>
          <t>FER0xxx_BR24_XXhr_pellet 3</t>
        </is>
      </c>
    </row>
    <row r="34">
      <c r="A34" s="48" t="inlineStr">
        <is>
          <t>G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inlineStr">
        <is>
          <t>FER0575_BRNC_pellet 3</t>
        </is>
      </c>
      <c r="L34" t="inlineStr">
        <is>
          <t>FER0575_BRSPIKE1_pellet 3</t>
        </is>
      </c>
      <c r="M34" t="inlineStr">
        <is>
          <t>FER0575_BRSPIKE2_pellet 3</t>
        </is>
      </c>
    </row>
    <row r="35">
      <c r="A35" s="48" t="inlineStr">
        <is>
          <t>H</t>
        </is>
      </c>
      <c r="B35" t="inlineStr">
        <is>
          <t>Stnd 1_rep 5</t>
        </is>
      </c>
      <c r="C35" t="inlineStr">
        <is>
          <t>Stnd 2_rep 5</t>
        </is>
      </c>
      <c r="D35" t="inlineStr">
        <is>
          <t>Stnd 3_rep 5</t>
        </is>
      </c>
      <c r="E35" t="inlineStr">
        <is>
          <t>Stnd 4_rep 5</t>
        </is>
      </c>
      <c r="F35" t="inlineStr">
        <is>
          <t>Stnd 5_rep 5</t>
        </is>
      </c>
      <c r="G35" t="inlineStr">
        <is>
          <t>Stnd 6_rep 5</t>
        </is>
      </c>
      <c r="H35" t="inlineStr">
        <is>
          <t>Stnd 1_rep 6</t>
        </is>
      </c>
      <c r="I35" t="inlineStr">
        <is>
          <t>Stnd 2_rep 6</t>
        </is>
      </c>
      <c r="J35" t="inlineStr">
        <is>
          <t>Stnd 3_rep 6</t>
        </is>
      </c>
      <c r="K35" t="inlineStr">
        <is>
          <t>Stnd 4_rep 6</t>
        </is>
      </c>
      <c r="L35" t="inlineStr">
        <is>
          <t>Stnd 5_rep 6</t>
        </is>
      </c>
      <c r="M35" t="inlineStr">
        <is>
          <t>Stnd 6_rep 6</t>
        </is>
      </c>
    </row>
    <row r="36"/>
    <row r="37">
      <c r="A37" s="48" t="inlineStr">
        <is>
          <t>PLATE 4</t>
        </is>
      </c>
    </row>
    <row r="38">
      <c r="A38" s="48" t="n"/>
      <c r="B38" t="n">
        <v>1</v>
      </c>
      <c r="C38" t="n">
        <v>2</v>
      </c>
      <c r="D38" t="n">
        <v>3</v>
      </c>
      <c r="E38" t="n">
        <v>4</v>
      </c>
      <c r="F38" t="n">
        <v>5</v>
      </c>
      <c r="G38" t="n">
        <v>6</v>
      </c>
      <c r="H38" t="n">
        <v>7</v>
      </c>
      <c r="I38" t="n">
        <v>8</v>
      </c>
      <c r="J38" t="n">
        <v>9</v>
      </c>
      <c r="K38" t="n">
        <v>10</v>
      </c>
      <c r="L38" t="n">
        <v>11</v>
      </c>
      <c r="M38" t="n">
        <v>12</v>
      </c>
    </row>
    <row r="39">
      <c r="A39" s="48" t="inlineStr">
        <is>
          <t>A</t>
        </is>
      </c>
      <c r="B39" s="48" t="inlineStr">
        <is>
          <t>FER0xxx_BR01_XXhr_pellet 1</t>
        </is>
      </c>
      <c r="C39" s="48" t="inlineStr">
        <is>
          <t>FER0xxx_BR02_XXhr_pellet 1</t>
        </is>
      </c>
      <c r="D39" s="48" t="inlineStr">
        <is>
          <t>FER0xxx_BR03_XXhr_pellet 1</t>
        </is>
      </c>
      <c r="E39" s="48" t="inlineStr">
        <is>
          <t>FER0xxx_BR04_XXhr_pellet 1</t>
        </is>
      </c>
      <c r="F39" s="48" t="inlineStr">
        <is>
          <t>FER0xxx_BR05_XXhr_pellet 1</t>
        </is>
      </c>
      <c r="G39" s="48" t="inlineStr">
        <is>
          <t>FER0xxx_BR06_XXhr_pellet 1</t>
        </is>
      </c>
      <c r="H39" s="48" t="inlineStr">
        <is>
          <t>FER0xxx_BR07_XXhr_pellet 1</t>
        </is>
      </c>
      <c r="I39" s="48" t="inlineStr">
        <is>
          <t>FER0xxx_BR08_XXhr_pellet 1</t>
        </is>
      </c>
      <c r="J39" s="48" t="inlineStr">
        <is>
          <t>FER0xxx_BR09_XXhr_pellet 1</t>
        </is>
      </c>
      <c r="K39" s="48" t="inlineStr">
        <is>
          <t>FER0xxx_BR10_XXhr_pellet 1</t>
        </is>
      </c>
      <c r="L39" s="48" t="inlineStr">
        <is>
          <t>FER0xxx_BR11_XXhr_pellet 1</t>
        </is>
      </c>
      <c r="M39" s="48" t="inlineStr">
        <is>
          <t>FER0xxx_BR12_XXhr_pellet 1</t>
        </is>
      </c>
    </row>
    <row r="40">
      <c r="A40" s="48" t="inlineStr">
        <is>
          <t>B</t>
        </is>
      </c>
      <c r="B40" s="48" t="inlineStr">
        <is>
          <t>FER0xxx_BR01_XXhr_pellet 2</t>
        </is>
      </c>
      <c r="C40" s="48" t="inlineStr">
        <is>
          <t>FER0xxx_BR02_XXhr_pellet 2</t>
        </is>
      </c>
      <c r="D40" s="48" t="inlineStr">
        <is>
          <t>FER0xxx_BR03_XXhr_pellet 2</t>
        </is>
      </c>
      <c r="E40" s="48" t="inlineStr">
        <is>
          <t>FER0xxx_BR04_XXhr_pellet 2</t>
        </is>
      </c>
      <c r="F40" s="48" t="inlineStr">
        <is>
          <t>FER0xxx_BR05_XXhr_pellet 2</t>
        </is>
      </c>
      <c r="G40" s="48" t="inlineStr">
        <is>
          <t>FER0xxx_BR06_XXhr_pellet 2</t>
        </is>
      </c>
      <c r="H40" s="48" t="inlineStr">
        <is>
          <t>FER0xxx_BR07_XXhr_pellet 2</t>
        </is>
      </c>
      <c r="I40" s="48" t="inlineStr">
        <is>
          <t>FER0xxx_BR08_XXhr_pellet 2</t>
        </is>
      </c>
      <c r="J40" s="48" t="inlineStr">
        <is>
          <t>FER0xxx_BR09_XXhr_pellet 2</t>
        </is>
      </c>
      <c r="K40" s="48" t="inlineStr">
        <is>
          <t>FER0xxx_BR10_XXhr_pellet 2</t>
        </is>
      </c>
      <c r="L40" s="48" t="inlineStr">
        <is>
          <t>FER0xxx_BR11_XXhr_pellet 2</t>
        </is>
      </c>
      <c r="M40" s="48" t="inlineStr">
        <is>
          <t>FER0xxx_BR12_XXhr_pellet 2</t>
        </is>
      </c>
      <c r="N40" s="48" t="n"/>
      <c r="O40" s="48" t="n"/>
    </row>
    <row r="41">
      <c r="A41" s="48" t="inlineStr">
        <is>
          <t>C</t>
        </is>
      </c>
      <c r="B41" s="48" t="inlineStr">
        <is>
          <t>FER0xxx_BR01_XXhr_pellet 3</t>
        </is>
      </c>
      <c r="C41" s="48" t="inlineStr">
        <is>
          <t>FER0xxx_BR02_XXhr_pellet 3</t>
        </is>
      </c>
      <c r="D41" s="48" t="inlineStr">
        <is>
          <t>FER0xxx_BR03_XXhr_pellet 3</t>
        </is>
      </c>
      <c r="E41" s="48" t="inlineStr">
        <is>
          <t>FER0xxx_BR04_XXhr_pellet 3</t>
        </is>
      </c>
      <c r="F41" s="48" t="inlineStr">
        <is>
          <t>FER0xxx_BR05_XXhr_pellet 3</t>
        </is>
      </c>
      <c r="G41" s="48" t="inlineStr">
        <is>
          <t>FER0xxx_BR06_XXhr_pellet 3</t>
        </is>
      </c>
      <c r="H41" s="48" t="inlineStr">
        <is>
          <t>FER0xxx_BR07_XXhr_pellet 3</t>
        </is>
      </c>
      <c r="I41" s="48" t="inlineStr">
        <is>
          <t>FER0xxx_BR08_XXhr_pellet 3</t>
        </is>
      </c>
      <c r="J41" s="48" t="inlineStr">
        <is>
          <t>FER0xxx_BR09_XXhr_pellet 3</t>
        </is>
      </c>
      <c r="K41" s="48" t="inlineStr">
        <is>
          <t>FER0xxx_BR10_XXhr_pellet 3</t>
        </is>
      </c>
      <c r="L41" s="48" t="inlineStr">
        <is>
          <t>FER0xxx_BR11_XXhr_pellet 3</t>
        </is>
      </c>
      <c r="M41" s="48" t="inlineStr">
        <is>
          <t>FER0xxx_BR12_XXhr_pellet 3</t>
        </is>
      </c>
      <c r="N41" s="48" t="n"/>
      <c r="O41" s="48" t="n"/>
    </row>
    <row r="42">
      <c r="A42" s="48" t="inlineStr">
        <is>
          <t>D</t>
        </is>
      </c>
      <c r="B42" s="48" t="inlineStr">
        <is>
          <t>FER0xxx_BR13_XXhr_pellet 1</t>
        </is>
      </c>
      <c r="C42" s="48" t="inlineStr">
        <is>
          <t>FER0xxx_BR14_XXhr_pellet 1</t>
        </is>
      </c>
      <c r="D42" s="48" t="inlineStr">
        <is>
          <t>FER0xxx_BR15_XXhr_pellet 1</t>
        </is>
      </c>
      <c r="E42" s="48" t="inlineStr">
        <is>
          <t>FER0xxx_BR16_XXhr_pellet 1</t>
        </is>
      </c>
      <c r="F42" s="48" t="inlineStr">
        <is>
          <t>FER0xxx_BR17_XXhr_pellet 1</t>
        </is>
      </c>
      <c r="G42" s="48" t="inlineStr">
        <is>
          <t>FER0xxx_BR18_XXhr_pellet 1</t>
        </is>
      </c>
      <c r="H42" s="48" t="inlineStr">
        <is>
          <t>FER0xxx_BR19_XXhr_pellet 1</t>
        </is>
      </c>
      <c r="I42" s="48" t="inlineStr">
        <is>
          <t>FER0xxx_BR20_XXhr_pellet 1</t>
        </is>
      </c>
      <c r="J42" t="inlineStr">
        <is>
          <t>FER0xxx_BR21_XXhr_pellet 1</t>
        </is>
      </c>
      <c r="K42" t="inlineStr">
        <is>
          <t>FER0xxx_BR22_XXhr_pellet 1</t>
        </is>
      </c>
      <c r="L42" t="inlineStr">
        <is>
          <t>FER0xxx_BR23_XXhr_pellet 1</t>
        </is>
      </c>
      <c r="M42" t="inlineStr">
        <is>
          <t>FER0xxx_BR24_XXhr_pellet 1</t>
        </is>
      </c>
      <c r="N42" s="48" t="n"/>
      <c r="O42" s="48" t="n"/>
    </row>
    <row r="43">
      <c r="A43" s="48" t="inlineStr">
        <is>
          <t>E</t>
        </is>
      </c>
      <c r="B43" s="48" t="inlineStr">
        <is>
          <t>FER0xxx_BR13_XXhr_pellet 2</t>
        </is>
      </c>
      <c r="C43" s="48" t="inlineStr">
        <is>
          <t>FER0xxx_BR14_XXhr_pellet 2</t>
        </is>
      </c>
      <c r="D43" s="48" t="inlineStr">
        <is>
          <t>FER0xxx_BR15_XXhr_pellet 2</t>
        </is>
      </c>
      <c r="E43" s="48" t="inlineStr">
        <is>
          <t>FER0xxx_BR16_XXhr_pellet 2</t>
        </is>
      </c>
      <c r="F43" s="48" t="inlineStr">
        <is>
          <t>FER0xxx_BR17_XXhr_pellet 2</t>
        </is>
      </c>
      <c r="G43" s="48" t="inlineStr">
        <is>
          <t>FER0xxx_BR18_XXhr_pellet 2</t>
        </is>
      </c>
      <c r="H43" s="48" t="inlineStr">
        <is>
          <t>FER0xxx_BR19_XXhr_pellet 2</t>
        </is>
      </c>
      <c r="I43" s="48" t="inlineStr">
        <is>
          <t>FER0xxx_BR20_XXhr_pellet 2</t>
        </is>
      </c>
      <c r="J43" t="inlineStr">
        <is>
          <t>FER0xxx_BR21_XXhr_pellet 2</t>
        </is>
      </c>
      <c r="K43" t="inlineStr">
        <is>
          <t>FER0xxx_BR22_XXhr_pellet 2</t>
        </is>
      </c>
      <c r="L43" t="inlineStr">
        <is>
          <t>FER0xxx_BR23_XXhr_pellet 2</t>
        </is>
      </c>
      <c r="M43" t="inlineStr">
        <is>
          <t>FER0xxx_BR24_XXhr_pellet 2</t>
        </is>
      </c>
      <c r="N43" s="48" t="n"/>
      <c r="O43" s="48" t="n"/>
    </row>
    <row r="44">
      <c r="A44" s="48" t="inlineStr">
        <is>
          <t>F</t>
        </is>
      </c>
      <c r="B44" s="48" t="inlineStr">
        <is>
          <t>FER0xxx_BR13_XXhr_pellet 3</t>
        </is>
      </c>
      <c r="C44" s="48" t="inlineStr">
        <is>
          <t>FER0xxx_BR14_XXhr_pellet 3</t>
        </is>
      </c>
      <c r="D44" s="48" t="inlineStr">
        <is>
          <t>FER0xxx_BR15_XXhr_pellet 3</t>
        </is>
      </c>
      <c r="E44" s="48" t="inlineStr">
        <is>
          <t>FER0xxx_BR16_XXhr_pellet 3</t>
        </is>
      </c>
      <c r="F44" s="48" t="inlineStr">
        <is>
          <t>FER0xxx_BR17_XXhr_pellet 3</t>
        </is>
      </c>
      <c r="G44" s="48" t="inlineStr">
        <is>
          <t>FER0xxx_BR18_XXhr_pellet 3</t>
        </is>
      </c>
      <c r="H44" s="48" t="inlineStr">
        <is>
          <t>FER0xxx_BR19_XXhr_pellet 3</t>
        </is>
      </c>
      <c r="I44" s="48" t="inlineStr">
        <is>
          <t>FER0xxx_BR20_XXhr_pellet 3</t>
        </is>
      </c>
      <c r="J44" t="inlineStr">
        <is>
          <t>FER0xxx_BR21_XXhr_pellet 3</t>
        </is>
      </c>
      <c r="K44" t="inlineStr">
        <is>
          <t>FER0xxx_BR22_XXhr_pellet 3</t>
        </is>
      </c>
      <c r="L44" t="inlineStr">
        <is>
          <t>FER0xxx_BR23_XXhr_pellet 3</t>
        </is>
      </c>
      <c r="M44" t="inlineStr">
        <is>
          <t>FER0xxx_BR24_XXhr_pellet 3</t>
        </is>
      </c>
    </row>
    <row r="45">
      <c r="A45" s="48" t="inlineStr">
        <is>
          <t>G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inlineStr">
        <is>
          <t>FER0575_BRNC_pellet 4</t>
        </is>
      </c>
      <c r="L45" t="inlineStr">
        <is>
          <t>FER0575_BRSPIKE1_pellet 4</t>
        </is>
      </c>
      <c r="M45" t="inlineStr">
        <is>
          <t>FER0575_BRSPIKE2_pellet 4</t>
        </is>
      </c>
    </row>
    <row r="46">
      <c r="A46" s="48" t="inlineStr">
        <is>
          <t>H</t>
        </is>
      </c>
      <c r="B46" t="inlineStr">
        <is>
          <t>Stnd 1_rep 7</t>
        </is>
      </c>
      <c r="C46" t="inlineStr">
        <is>
          <t>Stnd 2_rep 7</t>
        </is>
      </c>
      <c r="D46" t="inlineStr">
        <is>
          <t>Stnd 3_rep 7</t>
        </is>
      </c>
      <c r="E46" t="inlineStr">
        <is>
          <t>Stnd 4_rep 7</t>
        </is>
      </c>
      <c r="F46" t="inlineStr">
        <is>
          <t>Stnd 5_rep 7</t>
        </is>
      </c>
      <c r="G46" t="inlineStr">
        <is>
          <t>Stnd 6_rep 7</t>
        </is>
      </c>
      <c r="H46" t="inlineStr">
        <is>
          <t>Stnd 1_rep 8</t>
        </is>
      </c>
      <c r="I46" t="inlineStr">
        <is>
          <t>Stnd 2_rep 8</t>
        </is>
      </c>
      <c r="J46" t="inlineStr">
        <is>
          <t>Stnd 3_rep 8</t>
        </is>
      </c>
      <c r="K46" t="inlineStr">
        <is>
          <t>Stnd 4_rep 8</t>
        </is>
      </c>
      <c r="L46" t="inlineStr">
        <is>
          <t>Stnd 5_rep 8</t>
        </is>
      </c>
      <c r="M46" t="inlineStr">
        <is>
          <t>Stnd 6_rep 8</t>
        </is>
      </c>
    </row>
    <row r="47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Amber Brown</dc:creator>
  <dcterms:created xmlns:dcterms="http://purl.org/dc/terms/" xmlns:xsi="http://www.w3.org/2001/XMLSchema-instance" xsi:type="dcterms:W3CDTF">2020-12-18T23:47:50Z</dcterms:created>
  <dcterms:modified xmlns:dcterms="http://purl.org/dc/terms/" xmlns:xsi="http://www.w3.org/2001/XMLSchema-instance" xsi:type="dcterms:W3CDTF">2022-03-01T23:42:03Z</dcterms:modified>
  <cp:lastModifiedBy>Matthew Currie</cp:lastModifiedBy>
</cp:coreProperties>
</file>