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ml.chartshapes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ml.chartshapes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5.xml" ContentType="application/vnd.openxmlformats-officedocument.themeOverrid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s\OneDrive\Documents\GitHub\NH-Freelance-Work\"/>
    </mc:Choice>
  </mc:AlternateContent>
  <xr:revisionPtr revIDLastSave="0" documentId="13_ncr:1_{6F0D0E0A-53E6-4D2C-8184-96CB58069932}" xr6:coauthVersionLast="47" xr6:coauthVersionMax="47" xr10:uidLastSave="{00000000-0000-0000-0000-000000000000}"/>
  <bookViews>
    <workbookView xWindow="-90" yWindow="-90" windowWidth="19380" windowHeight="10260" activeTab="7" xr2:uid="{1EC18386-E136-42A7-97DB-CCB11B9E8F5A}"/>
  </bookViews>
  <sheets>
    <sheet name="2022 Fall" sheetId="4" r:id="rId1"/>
    <sheet name="2022 Spring and Average" sheetId="1" r:id="rId2"/>
    <sheet name="2023 Winter Topics" sheetId="7" r:id="rId3"/>
    <sheet name="2023 Spring and Average" sheetId="8" r:id="rId4"/>
    <sheet name="2023 Spring Cohort Questions" sheetId="11" r:id="rId5"/>
    <sheet name="2023 Winter Cohort Questions" sheetId="12" r:id="rId6"/>
    <sheet name="2023 Winter Cohort Institute" sheetId="10" r:id="rId7"/>
    <sheet name="2023 Spring Cohort Institut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2" l="1"/>
  <c r="D20" i="12"/>
  <c r="B20" i="12"/>
  <c r="F19" i="12"/>
  <c r="D19" i="12"/>
  <c r="B19" i="12"/>
  <c r="F18" i="12"/>
  <c r="D18" i="12"/>
  <c r="B18" i="12"/>
  <c r="F17" i="12"/>
  <c r="D17" i="12"/>
  <c r="B17" i="12"/>
  <c r="F6" i="12"/>
  <c r="D6" i="12"/>
  <c r="B6" i="12"/>
  <c r="F5" i="12"/>
  <c r="D5" i="12"/>
  <c r="B5" i="12"/>
  <c r="F4" i="12"/>
  <c r="D4" i="12"/>
  <c r="B4" i="12"/>
  <c r="F3" i="12"/>
  <c r="D3" i="12"/>
  <c r="B3" i="12"/>
  <c r="F15" i="11"/>
  <c r="F16" i="11"/>
  <c r="F17" i="11"/>
  <c r="F18" i="11"/>
  <c r="D18" i="11"/>
  <c r="B18" i="11"/>
  <c r="D17" i="11"/>
  <c r="B17" i="11"/>
  <c r="D16" i="11"/>
  <c r="B16" i="11"/>
  <c r="D15" i="11"/>
  <c r="B15" i="11"/>
  <c r="F4" i="11"/>
  <c r="F5" i="11"/>
  <c r="F6" i="11"/>
  <c r="F3" i="11"/>
  <c r="D4" i="11"/>
  <c r="D5" i="11"/>
  <c r="D6" i="11"/>
  <c r="D3" i="11"/>
  <c r="B4" i="11"/>
  <c r="B5" i="11"/>
  <c r="B6" i="11"/>
  <c r="B3" i="11"/>
  <c r="G12" i="8" l="1"/>
  <c r="P39" i="8"/>
  <c r="O39" i="8"/>
  <c r="H39" i="8"/>
  <c r="T39" i="8" s="1"/>
  <c r="G39" i="8"/>
  <c r="S39" i="8" s="1"/>
  <c r="T38" i="8"/>
  <c r="P38" i="8"/>
  <c r="O38" i="8"/>
  <c r="H38" i="8"/>
  <c r="G38" i="8"/>
  <c r="P37" i="8"/>
  <c r="O37" i="8"/>
  <c r="H37" i="8"/>
  <c r="T37" i="8" s="1"/>
  <c r="G37" i="8"/>
  <c r="T36" i="8"/>
  <c r="P36" i="8"/>
  <c r="O36" i="8"/>
  <c r="S36" i="8" s="1"/>
  <c r="H36" i="8"/>
  <c r="G36" i="8"/>
  <c r="P35" i="8"/>
  <c r="O35" i="8"/>
  <c r="H35" i="8"/>
  <c r="T35" i="8" s="1"/>
  <c r="G35" i="8"/>
  <c r="P34" i="8"/>
  <c r="O34" i="8"/>
  <c r="H34" i="8"/>
  <c r="T34" i="8" s="1"/>
  <c r="G34" i="8"/>
  <c r="P33" i="8"/>
  <c r="O33" i="8"/>
  <c r="H33" i="8"/>
  <c r="T33" i="8" s="1"/>
  <c r="G33" i="8"/>
  <c r="S33" i="8" s="1"/>
  <c r="P32" i="8"/>
  <c r="O32" i="8"/>
  <c r="H32" i="8"/>
  <c r="T32" i="8" s="1"/>
  <c r="G32" i="8"/>
  <c r="P31" i="8"/>
  <c r="T31" i="8" s="1"/>
  <c r="O31" i="8"/>
  <c r="H31" i="8"/>
  <c r="G31" i="8"/>
  <c r="S31" i="8" s="1"/>
  <c r="P30" i="8"/>
  <c r="O30" i="8"/>
  <c r="H30" i="8"/>
  <c r="T30" i="8" s="1"/>
  <c r="G30" i="8"/>
  <c r="S30" i="8" s="1"/>
  <c r="P29" i="8"/>
  <c r="O29" i="8"/>
  <c r="H29" i="8"/>
  <c r="T29" i="8" s="1"/>
  <c r="G29" i="8"/>
  <c r="S29" i="8" s="1"/>
  <c r="P28" i="8"/>
  <c r="O28" i="8"/>
  <c r="S28" i="8" s="1"/>
  <c r="H28" i="8"/>
  <c r="T28" i="8" s="1"/>
  <c r="G28" i="8"/>
  <c r="P27" i="8"/>
  <c r="O27" i="8"/>
  <c r="H27" i="8"/>
  <c r="G27" i="8"/>
  <c r="S27" i="8" s="1"/>
  <c r="P26" i="8"/>
  <c r="O26" i="8"/>
  <c r="H26" i="8"/>
  <c r="T26" i="8" s="1"/>
  <c r="G26" i="8"/>
  <c r="S26" i="8" s="1"/>
  <c r="P25" i="8"/>
  <c r="O25" i="8"/>
  <c r="H25" i="8"/>
  <c r="T25" i="8" s="1"/>
  <c r="G25" i="8"/>
  <c r="S25" i="8" s="1"/>
  <c r="P24" i="8"/>
  <c r="O24" i="8"/>
  <c r="H24" i="8"/>
  <c r="T24" i="8" s="1"/>
  <c r="G24" i="8"/>
  <c r="P23" i="8"/>
  <c r="T23" i="8" s="1"/>
  <c r="O23" i="8"/>
  <c r="H23" i="8"/>
  <c r="G23" i="8"/>
  <c r="S23" i="8" s="1"/>
  <c r="P22" i="8"/>
  <c r="O22" i="8"/>
  <c r="H22" i="8"/>
  <c r="G22" i="8"/>
  <c r="S22" i="8" s="1"/>
  <c r="P21" i="8"/>
  <c r="O21" i="8"/>
  <c r="H21" i="8"/>
  <c r="T21" i="8" s="1"/>
  <c r="G21" i="8"/>
  <c r="S21" i="8" s="1"/>
  <c r="P20" i="8"/>
  <c r="O20" i="8"/>
  <c r="H20" i="8"/>
  <c r="T20" i="8" s="1"/>
  <c r="G20" i="8"/>
  <c r="S20" i="8" s="1"/>
  <c r="P19" i="8"/>
  <c r="O19" i="8"/>
  <c r="H19" i="8"/>
  <c r="T19" i="8" s="1"/>
  <c r="G19" i="8"/>
  <c r="S19" i="8" s="1"/>
  <c r="P18" i="8"/>
  <c r="O18" i="8"/>
  <c r="H18" i="8"/>
  <c r="T18" i="8" s="1"/>
  <c r="G18" i="8"/>
  <c r="S18" i="8" s="1"/>
  <c r="P17" i="8"/>
  <c r="O17" i="8"/>
  <c r="H17" i="8"/>
  <c r="T17" i="8" s="1"/>
  <c r="G17" i="8"/>
  <c r="S17" i="8" s="1"/>
  <c r="P16" i="8"/>
  <c r="O16" i="8"/>
  <c r="H16" i="8"/>
  <c r="T16" i="8" s="1"/>
  <c r="G16" i="8"/>
  <c r="S16" i="8" s="1"/>
  <c r="P15" i="8"/>
  <c r="O15" i="8"/>
  <c r="H15" i="8"/>
  <c r="T15" i="8" s="1"/>
  <c r="G15" i="8"/>
  <c r="S15" i="8" s="1"/>
  <c r="P14" i="8"/>
  <c r="O14" i="8"/>
  <c r="H14" i="8"/>
  <c r="T14" i="8" s="1"/>
  <c r="G14" i="8"/>
  <c r="S14" i="8" s="1"/>
  <c r="P13" i="8"/>
  <c r="O13" i="8"/>
  <c r="H13" i="8"/>
  <c r="T13" i="8" s="1"/>
  <c r="G13" i="8"/>
  <c r="S13" i="8" s="1"/>
  <c r="P12" i="8"/>
  <c r="O12" i="8"/>
  <c r="S12" i="8" s="1"/>
  <c r="H12" i="8"/>
  <c r="T12" i="8" s="1"/>
  <c r="P11" i="8"/>
  <c r="O11" i="8"/>
  <c r="H11" i="8"/>
  <c r="T11" i="8" s="1"/>
  <c r="G11" i="8"/>
  <c r="S11" i="8" s="1"/>
  <c r="P10" i="8"/>
  <c r="O10" i="8"/>
  <c r="H10" i="8"/>
  <c r="G10" i="8"/>
  <c r="S10" i="8" s="1"/>
  <c r="P9" i="8"/>
  <c r="O9" i="8"/>
  <c r="H9" i="8"/>
  <c r="T9" i="8" s="1"/>
  <c r="G9" i="8"/>
  <c r="S9" i="8" s="1"/>
  <c r="P8" i="8"/>
  <c r="O8" i="8"/>
  <c r="H8" i="8"/>
  <c r="T8" i="8" s="1"/>
  <c r="G8" i="8"/>
  <c r="S8" i="8" s="1"/>
  <c r="P7" i="8"/>
  <c r="O7" i="8"/>
  <c r="H7" i="8"/>
  <c r="T7" i="8" s="1"/>
  <c r="G7" i="8"/>
  <c r="S7" i="8" s="1"/>
  <c r="P6" i="8"/>
  <c r="O6" i="8"/>
  <c r="H6" i="8"/>
  <c r="T6" i="8" s="1"/>
  <c r="G6" i="8"/>
  <c r="S6" i="8" s="1"/>
  <c r="P5" i="8"/>
  <c r="O5" i="8"/>
  <c r="H5" i="8"/>
  <c r="T5" i="8" s="1"/>
  <c r="G5" i="8"/>
  <c r="S5" i="8" s="1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S38" i="8" l="1"/>
  <c r="S32" i="8"/>
  <c r="T27" i="8"/>
  <c r="T22" i="8"/>
  <c r="S24" i="8"/>
  <c r="S34" i="8"/>
  <c r="T10" i="8"/>
  <c r="S35" i="8"/>
  <c r="S37" i="8"/>
  <c r="H39" i="4" l="1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G5" i="1"/>
  <c r="G13" i="1"/>
  <c r="T23" i="1" l="1"/>
  <c r="S19" i="1"/>
  <c r="S5" i="1"/>
  <c r="P6" i="1"/>
  <c r="P7" i="1"/>
  <c r="P8" i="1"/>
  <c r="P9" i="1"/>
  <c r="P10" i="1"/>
  <c r="P11" i="1"/>
  <c r="P12" i="1"/>
  <c r="P13" i="1"/>
  <c r="T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5" i="1"/>
  <c r="O6" i="1"/>
  <c r="O7" i="1"/>
  <c r="O8" i="1"/>
  <c r="O9" i="1"/>
  <c r="O10" i="1"/>
  <c r="S10" i="1" s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H6" i="1"/>
  <c r="H7" i="1"/>
  <c r="T7" i="1" s="1"/>
  <c r="H8" i="1"/>
  <c r="T8" i="1" s="1"/>
  <c r="H9" i="1"/>
  <c r="H10" i="1"/>
  <c r="H11" i="1"/>
  <c r="T11" i="1" s="1"/>
  <c r="H12" i="1"/>
  <c r="T12" i="1" s="1"/>
  <c r="H13" i="1"/>
  <c r="H14" i="1"/>
  <c r="H15" i="1"/>
  <c r="T15" i="1" s="1"/>
  <c r="H16" i="1"/>
  <c r="T16" i="1" s="1"/>
  <c r="H17" i="1"/>
  <c r="H18" i="1"/>
  <c r="H19" i="1"/>
  <c r="T19" i="1" s="1"/>
  <c r="H20" i="1"/>
  <c r="H21" i="1"/>
  <c r="H22" i="1"/>
  <c r="T22" i="1" s="1"/>
  <c r="H23" i="1"/>
  <c r="H24" i="1"/>
  <c r="T24" i="1" s="1"/>
  <c r="H25" i="1"/>
  <c r="H26" i="1"/>
  <c r="H27" i="1"/>
  <c r="T27" i="1" s="1"/>
  <c r="H28" i="1"/>
  <c r="H29" i="1"/>
  <c r="H30" i="1"/>
  <c r="T30" i="1" s="1"/>
  <c r="H31" i="1"/>
  <c r="T31" i="1" s="1"/>
  <c r="H32" i="1"/>
  <c r="T32" i="1" s="1"/>
  <c r="H33" i="1"/>
  <c r="H34" i="1"/>
  <c r="H35" i="1"/>
  <c r="T35" i="1" s="1"/>
  <c r="H36" i="1"/>
  <c r="H37" i="1"/>
  <c r="H38" i="1"/>
  <c r="T38" i="1" s="1"/>
  <c r="H39" i="1"/>
  <c r="T39" i="1" s="1"/>
  <c r="H5" i="1"/>
  <c r="T5" i="1" s="1"/>
  <c r="G6" i="1"/>
  <c r="G7" i="1"/>
  <c r="G8" i="1"/>
  <c r="S8" i="1" s="1"/>
  <c r="G9" i="1"/>
  <c r="G10" i="1"/>
  <c r="G11" i="1"/>
  <c r="S11" i="1" s="1"/>
  <c r="S13" i="1"/>
  <c r="G14" i="1"/>
  <c r="S14" i="1" s="1"/>
  <c r="G15" i="1"/>
  <c r="G16" i="1"/>
  <c r="S16" i="1" s="1"/>
  <c r="G17" i="1"/>
  <c r="G18" i="1"/>
  <c r="G19" i="1"/>
  <c r="G20" i="1"/>
  <c r="S20" i="1" s="1"/>
  <c r="G21" i="1"/>
  <c r="S21" i="1" s="1"/>
  <c r="G22" i="1"/>
  <c r="S22" i="1" s="1"/>
  <c r="G23" i="1"/>
  <c r="G24" i="1"/>
  <c r="S24" i="1" s="1"/>
  <c r="G25" i="1"/>
  <c r="G26" i="1"/>
  <c r="G27" i="1"/>
  <c r="S27" i="1" s="1"/>
  <c r="G28" i="1"/>
  <c r="S28" i="1" s="1"/>
  <c r="G29" i="1"/>
  <c r="S29" i="1" s="1"/>
  <c r="G30" i="1"/>
  <c r="S30" i="1" s="1"/>
  <c r="G31" i="1"/>
  <c r="G32" i="1"/>
  <c r="S32" i="1" s="1"/>
  <c r="G33" i="1"/>
  <c r="G34" i="1"/>
  <c r="G35" i="1"/>
  <c r="S35" i="1" s="1"/>
  <c r="G36" i="1"/>
  <c r="G37" i="1"/>
  <c r="S37" i="1" s="1"/>
  <c r="G38" i="1"/>
  <c r="S38" i="1" s="1"/>
  <c r="G39" i="1"/>
  <c r="S36" i="1" l="1"/>
  <c r="T37" i="1"/>
  <c r="T29" i="1"/>
  <c r="T21" i="1"/>
  <c r="S18" i="1"/>
  <c r="S25" i="1"/>
  <c r="S17" i="1"/>
  <c r="S34" i="1"/>
  <c r="S26" i="1"/>
  <c r="S33" i="1"/>
  <c r="T14" i="1"/>
  <c r="T6" i="1"/>
  <c r="S9" i="1"/>
  <c r="T36" i="1"/>
  <c r="T28" i="1"/>
  <c r="T20" i="1"/>
  <c r="S7" i="1"/>
  <c r="T34" i="1"/>
  <c r="T26" i="1"/>
  <c r="T18" i="1"/>
  <c r="T10" i="1"/>
  <c r="S39" i="1"/>
  <c r="S31" i="1"/>
  <c r="S23" i="1"/>
  <c r="S15" i="1"/>
  <c r="S6" i="1"/>
  <c r="T33" i="1"/>
  <c r="T25" i="1"/>
  <c r="T17" i="1"/>
  <c r="T9" i="1"/>
</calcChain>
</file>

<file path=xl/sharedStrings.xml><?xml version="1.0" encoding="utf-8"?>
<sst xmlns="http://schemas.openxmlformats.org/spreadsheetml/2006/main" count="474" uniqueCount="92">
  <si>
    <t>Upper respiratory/CAP/Bronchitis/Antibiotic Stewardship (ASP)</t>
  </si>
  <si>
    <t>What's this CBC telling me?/Hematology</t>
  </si>
  <si>
    <t>Common GI issues, part 1</t>
  </si>
  <si>
    <t>Common GI issues, part 2</t>
  </si>
  <si>
    <t>Diabetes part 1/Endocrinology</t>
  </si>
  <si>
    <t>Diabetes part 2/Endocrinology</t>
  </si>
  <si>
    <t xml:space="preserve">Hypertension/Cardiology </t>
  </si>
  <si>
    <t>Hyperlipidemia/Cardiology</t>
  </si>
  <si>
    <t>Office Based Emergencies</t>
  </si>
  <si>
    <t xml:space="preserve">Asthma/Pulmonary </t>
  </si>
  <si>
    <t>COPD/Pulmonary</t>
  </si>
  <si>
    <t xml:space="preserve">Common GYN/Women's Health </t>
  </si>
  <si>
    <t xml:space="preserve">Dermatology </t>
  </si>
  <si>
    <t>Headaches/Neurology</t>
  </si>
  <si>
    <t>Depression and Anxiety</t>
  </si>
  <si>
    <t>Risk Management</t>
  </si>
  <si>
    <t>Choices and Champions/Advanced Care Planning</t>
  </si>
  <si>
    <t xml:space="preserve">Building a Culture of Trust/Learning and Development </t>
  </si>
  <si>
    <t>Value Based Care</t>
  </si>
  <si>
    <t>Mastering Virtual Care, part 1</t>
  </si>
  <si>
    <t>Mastering Virtual Care, part 2</t>
  </si>
  <si>
    <t xml:space="preserve">Coding/Compliance Team </t>
  </si>
  <si>
    <t>Opioid Stewardship</t>
  </si>
  <si>
    <t xml:space="preserve">Anticoagulation/Safety </t>
  </si>
  <si>
    <t xml:space="preserve">Drug to Drug Interactions/Safety </t>
  </si>
  <si>
    <t>Transcultural Health</t>
  </si>
  <si>
    <t>ADD/ADHD</t>
  </si>
  <si>
    <t xml:space="preserve">Tobacco Cessation </t>
  </si>
  <si>
    <t xml:space="preserve">Obesity Management </t>
  </si>
  <si>
    <t xml:space="preserve">5 Languages of Appreciation at Work </t>
  </si>
  <si>
    <t>EAP</t>
  </si>
  <si>
    <t>SPRING</t>
  </si>
  <si>
    <t>FALL</t>
  </si>
  <si>
    <t>Topics</t>
  </si>
  <si>
    <t>confidence pre</t>
  </si>
  <si>
    <t>confidence post</t>
  </si>
  <si>
    <t>proficiency pre</t>
  </si>
  <si>
    <t>proficiency post</t>
  </si>
  <si>
    <t>Confidence</t>
  </si>
  <si>
    <t>Proficiency</t>
  </si>
  <si>
    <t>FALL  % Change</t>
  </si>
  <si>
    <t>SPRING  % Change</t>
  </si>
  <si>
    <t>Average % Change  for 2022</t>
  </si>
  <si>
    <t>2022 Survey Results</t>
  </si>
  <si>
    <t>Peds Wellness</t>
  </si>
  <si>
    <t>Musculoskeletal (gen ortho)</t>
  </si>
  <si>
    <t>Compliance Overview</t>
  </si>
  <si>
    <t xml:space="preserve">Practice Sustainability </t>
  </si>
  <si>
    <t>WINTER 2023</t>
  </si>
  <si>
    <t>2023 Survey Results</t>
  </si>
  <si>
    <t>WINTER</t>
  </si>
  <si>
    <t>WINTER  % Change</t>
  </si>
  <si>
    <t>APP Launch - Spring Cohort 2023: Session 1</t>
  </si>
  <si>
    <t>Answer Choices</t>
  </si>
  <si>
    <t>Responses</t>
  </si>
  <si>
    <t>Community Health &amp; Wellness</t>
  </si>
  <si>
    <t>Specialty</t>
  </si>
  <si>
    <t>Q8. Please rank the following items.</t>
  </si>
  <si>
    <t> </t>
  </si>
  <si>
    <t>Agree</t>
  </si>
  <si>
    <t>Disagree</t>
  </si>
  <si>
    <t>Undecided</t>
  </si>
  <si>
    <t>Total</t>
  </si>
  <si>
    <t>Weighted Average</t>
  </si>
  <si>
    <t>This course contributed to my professional growth</t>
  </si>
  <si>
    <t>I can immediately apply skills/concepts from this course</t>
  </si>
  <si>
    <t>This course had an adequate length of time for content delivery</t>
  </si>
  <si>
    <t>This course contributed to a positive educational experience</t>
  </si>
  <si>
    <t>APP Launch - Spring Cohort 2023: Session 2</t>
  </si>
  <si>
    <t>APP Launch - Spring Cohort 2023: Session 3</t>
  </si>
  <si>
    <t>Q10. Please rank the following items.</t>
  </si>
  <si>
    <t>APP Launch - Spring Cohort 2023: Session 4</t>
  </si>
  <si>
    <t>APP Launch - Spring Cohort 2023: Session 5</t>
  </si>
  <si>
    <t>APP Launch - Spring Cohort 2023: Session 6</t>
  </si>
  <si>
    <t>APP Launch - Spring Cohort 2023: Session 7</t>
  </si>
  <si>
    <t>APP Launch - Spring Cohort 2023: Session 8</t>
  </si>
  <si>
    <t>APP Launch - Spring Cohort 2023: Session 9</t>
  </si>
  <si>
    <t>APP Launch - Winter Cohort 2023: Session 1</t>
  </si>
  <si>
    <t>APP Launch - Winter Cohort 2023: Session 2</t>
  </si>
  <si>
    <t>APP Launch - Winter Cohort 2023: Session 3</t>
  </si>
  <si>
    <t>APP Launch - Winter Cohort 2023: Session 4</t>
  </si>
  <si>
    <t>APP Launch - Winter Cohort 2023: Session 5</t>
  </si>
  <si>
    <t>APP Launch - Winter Cohort 2023: Session 6</t>
  </si>
  <si>
    <t>APP Launch - Winter Cohort 2023: Session 7</t>
  </si>
  <si>
    <t>APP Launch - Winter Cohort 2023: Session 8</t>
  </si>
  <si>
    <t>APP Launch - Winter Cohort 2023: Session 9</t>
  </si>
  <si>
    <t>Institute</t>
  </si>
  <si>
    <t>Please specify your institute</t>
  </si>
  <si>
    <t>Percentage</t>
  </si>
  <si>
    <t>Participant Number</t>
  </si>
  <si>
    <t>APP Launch - Spring Cohort 2023</t>
  </si>
  <si>
    <t>APP Launch - Winter Cohort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</si>
</sst>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\ \▲\ 0.00%;[Red]\ \▼\ 0.00%"/>
    <numFmt numFmtId="165" formatCode="[Green]\▲\ 0.00%;[Red]\ \▼\ 0.00%"/>
  </numFmts>
  <fonts count="22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imSun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Arial"/>
    </font>
    <font>
      <sz val="11"/>
      <name val="Calibri"/>
      <family val="2"/>
    </font>
    <font>
      <sz val="11"/>
      <name val="Arial"/>
    </font>
    <font>
      <b/>
      <sz val="11"/>
      <name val="Arial"/>
    </font>
    <font>
      <sz val="14"/>
      <name val="Arial"/>
      <family val="2"/>
    </font>
    <font>
      <sz val="14"/>
      <color rgb="FF333333"/>
      <name val="Arial"/>
    </font>
    <font>
      <sz val="11"/>
      <color rgb="FF000000"/>
      <name val="Calibri"/>
      <family val="2"/>
    </font>
    <font>
      <sz val="11"/>
      <color rgb="FF333333"/>
      <name val="Arial"/>
    </font>
    <font>
      <b/>
      <sz val="11"/>
      <color rgb="FF333333"/>
      <name val="Arial"/>
    </font>
    <font>
      <sz val="11"/>
      <name val="Arial"/>
      <family val="2"/>
    </font>
    <font>
      <b/>
      <sz val="11"/>
      <name val="Arial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EAE8"/>
        <bgColor rgb="FFEAEAE8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/>
    <xf numFmtId="164" fontId="0" fillId="0" borderId="2" xfId="1" applyNumberFormat="1" applyFon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65" fontId="0" fillId="0" borderId="3" xfId="1" applyNumberFormat="1" applyFont="1" applyFill="1" applyBorder="1" applyAlignment="1">
      <alignment horizontal="center"/>
    </xf>
    <xf numFmtId="165" fontId="0" fillId="0" borderId="5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5" fontId="0" fillId="0" borderId="7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0" xfId="0" applyFill="1"/>
    <xf numFmtId="0" fontId="10" fillId="0" borderId="0" xfId="0" applyFont="1"/>
    <xf numFmtId="0" fontId="11" fillId="0" borderId="0" xfId="0" applyFont="1"/>
    <xf numFmtId="0" fontId="12" fillId="6" borderId="0" xfId="0" applyFont="1" applyFill="1"/>
    <xf numFmtId="10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0" fontId="17" fillId="6" borderId="0" xfId="0" applyFont="1" applyFill="1"/>
    <xf numFmtId="10" fontId="17" fillId="0" borderId="0" xfId="0" applyNumberFormat="1" applyFont="1"/>
    <xf numFmtId="0" fontId="17" fillId="0" borderId="0" xfId="0" applyFont="1"/>
    <xf numFmtId="0" fontId="18" fillId="0" borderId="0" xfId="0" applyFont="1"/>
    <xf numFmtId="0" fontId="19" fillId="6" borderId="0" xfId="0" applyFont="1" applyFill="1"/>
    <xf numFmtId="10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12" fillId="0" borderId="0" xfId="0" applyFont="1"/>
    <xf numFmtId="0" fontId="12" fillId="6" borderId="0" xfId="0" applyFont="1" applyFill="1"/>
    <xf numFmtId="0" fontId="19" fillId="6" borderId="0" xfId="0" applyFont="1" applyFill="1"/>
  </cellXfs>
  <cellStyles count="2">
    <cellStyle name="Normal" xfId="0" builtinId="0"/>
    <cellStyle name="Percent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EAEAE8"/>
          <bgColor rgb="FFEAEA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1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  <a:r>
              <a:rPr lang="en-US" baseline="0"/>
              <a:t> Confidence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 Fall'!$B$2:$B$3</c:f>
              <c:strCache>
                <c:ptCount val="2"/>
                <c:pt idx="0">
                  <c:v>FALL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1DD0A8E-A241-4881-BCCD-36C78049C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CB-4191-93FF-6A7E50CFCC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9F2F40-4C28-448E-A513-3458A3DDE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CB-4191-93FF-6A7E50CFCC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37847E-B653-495D-8499-2262D210E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CB-4191-93FF-6A7E50CFCC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A44BC9-7A5E-4344-8573-1983B5F7B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CB-4191-93FF-6A7E50CFCC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640F22-5238-41D0-88BD-BCE22EB37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CB-4191-93FF-6A7E50CFCC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766413-5054-4F71-9221-C8C6A086A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CB-4191-93FF-6A7E50CFCC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37341A-0E78-427D-B058-FE059CD8E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CB-4191-93FF-6A7E50CFCC0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03F368-540C-422E-81C2-19F093142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CB-4191-93FF-6A7E50CFCC0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C56314-6744-4FE1-97EE-7AD9A2CE9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CB-4191-93FF-6A7E50CFCC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32A1DB-5BFD-495C-AD8A-8861DECCF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CB-4191-93FF-6A7E50CFCC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230800-7510-4224-A210-1576552CA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CB-4191-93FF-6A7E50CFCC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ED7A7B-0F46-45AF-BBCC-0346C4F26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CB-4191-93FF-6A7E50CFCC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BBAEC7-DF36-48AF-9D72-1055B5C15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CB-4191-93FF-6A7E50CFCC0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CBD3206-FC9A-45C0-9666-4A560EB78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CB-4191-93FF-6A7E50CFCC0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88DE930-F430-4E97-99A6-3AD45DE4D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CB-4191-93FF-6A7E50CFCC0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DD78C9-2676-45CE-A3E2-7420C336A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CB-4191-93FF-6A7E50CFCC0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E131800-6E05-432E-B8F6-FF898D314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CB-4191-93FF-6A7E50CFCC0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8F8A3AE-F51F-470D-B9B4-E8F303BFA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CB-4191-93FF-6A7E50CFCC0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EF38388-22B7-4BDE-8FF4-4D5EA0DCD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CB-4191-93FF-6A7E50CFCC0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B48DA24-C73B-41BC-A376-DE8C619A6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CB-4191-93FF-6A7E50CFCC0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5590A6-0FD3-470D-8B45-8DF4F4495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CB-4191-93FF-6A7E50CFCC0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3F71F6A-005B-443E-8BD3-7C52DBF0F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CB-4191-93FF-6A7E50CFCC0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878D32F-3675-42CB-A0DA-1E78F94E3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CB-4191-93FF-6A7E50CFCC0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F547F30-344C-4319-9FAB-0CFD109775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CB-4191-93FF-6A7E50CFC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D553F7F-E621-46C2-B719-F7AC8F1A5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CB-4191-93FF-6A7E50CFCC0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38FCB1E-5F94-4791-A9EC-67D360C96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CB-4191-93FF-6A7E50CFCC0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AFB34A2-A065-431D-A695-6D2B92646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CB-4191-93FF-6A7E50CFCC0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A7C968B-3144-46DC-8B0D-D94161A8A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CB-4191-93FF-6A7E50CFCC0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62F6BD-B73C-489B-AAB4-8D5CA8FED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CB-4191-93FF-6A7E50CFCC0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009F9D1-A563-4295-98FB-0684333C8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CB-4191-93FF-6A7E50CFCC0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4682259-3C31-4395-8132-E338A3537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CB-4191-93FF-6A7E50CFCC0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9B725A8-BE2F-4336-86CD-DDF097C4D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CB-4191-93FF-6A7E50CFCC0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C0B120F-4DB7-477F-A6C9-73C00A418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CB-4191-93FF-6A7E50CFCC0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36FB5DA-903B-4B1D-A246-19740A69F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CB-4191-93FF-6A7E50CFCC0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092F50B-B9FC-4316-9B32-7CC1E6CC6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CB-4191-93FF-6A7E50CFC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'2022 Fall'!$A$4:$A$39</c15:sqref>
                  </c15:fullRef>
                </c:ext>
              </c:extLst>
              <c:f>'2022 Fall'!$A$5:$A$39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 Fall'!$B$4:$B$39</c15:sqref>
                  </c15:fullRef>
                </c:ext>
              </c:extLst>
              <c:f>'2022 Fall'!$B$5:$B$39</c:f>
              <c:numCache>
                <c:formatCode>General</c:formatCode>
                <c:ptCount val="35"/>
                <c:pt idx="0">
                  <c:v>3.13</c:v>
                </c:pt>
                <c:pt idx="1">
                  <c:v>2.63</c:v>
                </c:pt>
                <c:pt idx="2">
                  <c:v>2.38</c:v>
                </c:pt>
                <c:pt idx="3">
                  <c:v>2.38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</c:v>
                </c:pt>
                <c:pt idx="8">
                  <c:v>3</c:v>
                </c:pt>
                <c:pt idx="9">
                  <c:v>2.4</c:v>
                </c:pt>
                <c:pt idx="10">
                  <c:v>2.8</c:v>
                </c:pt>
                <c:pt idx="11">
                  <c:v>2.8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3</c:v>
                </c:pt>
                <c:pt idx="17">
                  <c:v>2.69</c:v>
                </c:pt>
                <c:pt idx="18">
                  <c:v>2.69</c:v>
                </c:pt>
                <c:pt idx="19">
                  <c:v>3.38</c:v>
                </c:pt>
                <c:pt idx="20">
                  <c:v>2.71</c:v>
                </c:pt>
                <c:pt idx="21">
                  <c:v>2.5</c:v>
                </c:pt>
                <c:pt idx="22">
                  <c:v>2.93</c:v>
                </c:pt>
                <c:pt idx="23">
                  <c:v>2.93</c:v>
                </c:pt>
                <c:pt idx="24">
                  <c:v>3</c:v>
                </c:pt>
                <c:pt idx="25">
                  <c:v>2.7</c:v>
                </c:pt>
                <c:pt idx="26">
                  <c:v>1.9</c:v>
                </c:pt>
                <c:pt idx="27">
                  <c:v>2.4</c:v>
                </c:pt>
                <c:pt idx="28">
                  <c:v>3.54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3.42</c:v>
                </c:pt>
                <c:pt idx="33">
                  <c:v>3.25</c:v>
                </c:pt>
                <c:pt idx="34">
                  <c:v>2.83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'2022 Fall'!$G$4:$G$39</c15:f>
                <c15:dlblRangeCache>
                  <c:ptCount val="36"/>
                  <c:pt idx="0">
                    <c:v>Confidence</c:v>
                  </c:pt>
                  <c:pt idx="1">
                    <c:v> ▲ 19.81%</c:v>
                  </c:pt>
                  <c:pt idx="2">
                    <c:v> ▲ 38.02%</c:v>
                  </c:pt>
                  <c:pt idx="3">
                    <c:v> ▲ 47.06%</c:v>
                  </c:pt>
                  <c:pt idx="4">
                    <c:v> ▲ 47.06%</c:v>
                  </c:pt>
                  <c:pt idx="5">
                    <c:v> ▲ 26.73%</c:v>
                  </c:pt>
                  <c:pt idx="6">
                    <c:v> ▲ 26.73%</c:v>
                  </c:pt>
                  <c:pt idx="7">
                    <c:v> ▲ 16.82%</c:v>
                  </c:pt>
                  <c:pt idx="8">
                    <c:v> ▲ 26.00%</c:v>
                  </c:pt>
                  <c:pt idx="9">
                    <c:v> ▲ 22.33%</c:v>
                  </c:pt>
                  <c:pt idx="10">
                    <c:v> ▲ 58.33%</c:v>
                  </c:pt>
                  <c:pt idx="11">
                    <c:v> ▲ 35.71%</c:v>
                  </c:pt>
                  <c:pt idx="12">
                    <c:v> ▲ 35.71%</c:v>
                  </c:pt>
                  <c:pt idx="13">
                    <c:v> ▲ 30.77%</c:v>
                  </c:pt>
                  <c:pt idx="14">
                    <c:v> ▲ 50.00%</c:v>
                  </c:pt>
                  <c:pt idx="15">
                    <c:v> ▲ 26.09%</c:v>
                  </c:pt>
                  <c:pt idx="16">
                    <c:v> ▲ 36.00%</c:v>
                  </c:pt>
                  <c:pt idx="17">
                    <c:v> ▲ 26.67%</c:v>
                  </c:pt>
                  <c:pt idx="18">
                    <c:v> ▲ 40.15%</c:v>
                  </c:pt>
                  <c:pt idx="19">
                    <c:v> ▲ 37.17%</c:v>
                  </c:pt>
                  <c:pt idx="20">
                    <c:v> ▲ 20.71%</c:v>
                  </c:pt>
                  <c:pt idx="21">
                    <c:v> ▲ 34.32%</c:v>
                  </c:pt>
                  <c:pt idx="22">
                    <c:v> ▲ 40.00%</c:v>
                  </c:pt>
                  <c:pt idx="23">
                    <c:v> ▲ 26.62%</c:v>
                  </c:pt>
                  <c:pt idx="24">
                    <c:v> ▲ 26.62%</c:v>
                  </c:pt>
                  <c:pt idx="25">
                    <c:v> ▲ 20.00%</c:v>
                  </c:pt>
                  <c:pt idx="26">
                    <c:v> ▲ 22.22%</c:v>
                  </c:pt>
                  <c:pt idx="27">
                    <c:v> ▲ 68.42%</c:v>
                  </c:pt>
                  <c:pt idx="28">
                    <c:v> ▲ 33.33%</c:v>
                  </c:pt>
                  <c:pt idx="29">
                    <c:v> ▲ 10.73%</c:v>
                  </c:pt>
                  <c:pt idx="30">
                    <c:v> ▲ 34.62%</c:v>
                  </c:pt>
                  <c:pt idx="31">
                    <c:v> ▲ 37.04%</c:v>
                  </c:pt>
                  <c:pt idx="32">
                    <c:v> ▲ 44.00%</c:v>
                  </c:pt>
                  <c:pt idx="33">
                    <c:v> ▲ 26.61%</c:v>
                  </c:pt>
                  <c:pt idx="34">
                    <c:v> ▲ 28.31%</c:v>
                  </c:pt>
                  <c:pt idx="35">
                    <c:v> ▲ 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CB-4191-93FF-6A7E50CFCC0F}"/>
            </c:ext>
          </c:extLst>
        </c:ser>
        <c:ser>
          <c:idx val="1"/>
          <c:order val="1"/>
          <c:tx>
            <c:strRef>
              <c:f>'2022 Fall'!$C$2:$C$3</c:f>
              <c:strCache>
                <c:ptCount val="2"/>
                <c:pt idx="0">
                  <c:v>FALL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'2022 Fall'!$A$4:$A$39</c15:sqref>
                  </c15:fullRef>
                </c:ext>
              </c:extLst>
              <c:f>'2022 Fall'!$A$5:$A$39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 Fall'!$C$4:$C$39</c15:sqref>
                  </c15:fullRef>
                </c:ext>
              </c:extLst>
              <c:f>'2022 Fall'!$C$5:$C$39</c:f>
              <c:numCache>
                <c:formatCode>General</c:formatCode>
                <c:ptCount val="35"/>
                <c:pt idx="0">
                  <c:v>3.75</c:v>
                </c:pt>
                <c:pt idx="1">
                  <c:v>3.63</c:v>
                </c:pt>
                <c:pt idx="2">
                  <c:v>3.5</c:v>
                </c:pt>
                <c:pt idx="3">
                  <c:v>3.5</c:v>
                </c:pt>
                <c:pt idx="4">
                  <c:v>4.22</c:v>
                </c:pt>
                <c:pt idx="5">
                  <c:v>4.22</c:v>
                </c:pt>
                <c:pt idx="6">
                  <c:v>3.89</c:v>
                </c:pt>
                <c:pt idx="7">
                  <c:v>3.78</c:v>
                </c:pt>
                <c:pt idx="8">
                  <c:v>3.67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3.4</c:v>
                </c:pt>
                <c:pt idx="13">
                  <c:v>3.3</c:v>
                </c:pt>
                <c:pt idx="14">
                  <c:v>2.9</c:v>
                </c:pt>
                <c:pt idx="15">
                  <c:v>3.4</c:v>
                </c:pt>
                <c:pt idx="16">
                  <c:v>3.8</c:v>
                </c:pt>
                <c:pt idx="17">
                  <c:v>3.77</c:v>
                </c:pt>
                <c:pt idx="18">
                  <c:v>3.69</c:v>
                </c:pt>
                <c:pt idx="19">
                  <c:v>4.08</c:v>
                </c:pt>
                <c:pt idx="20">
                  <c:v>3.64</c:v>
                </c:pt>
                <c:pt idx="21">
                  <c:v>3.5</c:v>
                </c:pt>
                <c:pt idx="22">
                  <c:v>3.71</c:v>
                </c:pt>
                <c:pt idx="23">
                  <c:v>3.71</c:v>
                </c:pt>
                <c:pt idx="24">
                  <c:v>3.6</c:v>
                </c:pt>
                <c:pt idx="25">
                  <c:v>3.3</c:v>
                </c:pt>
                <c:pt idx="26">
                  <c:v>3.2</c:v>
                </c:pt>
                <c:pt idx="27">
                  <c:v>3.2</c:v>
                </c:pt>
                <c:pt idx="28">
                  <c:v>3.92</c:v>
                </c:pt>
                <c:pt idx="29">
                  <c:v>3.5</c:v>
                </c:pt>
                <c:pt idx="30">
                  <c:v>3.7</c:v>
                </c:pt>
                <c:pt idx="31">
                  <c:v>3.6</c:v>
                </c:pt>
                <c:pt idx="32">
                  <c:v>4.33</c:v>
                </c:pt>
                <c:pt idx="33">
                  <c:v>4.17</c:v>
                </c:pt>
                <c:pt idx="3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B-4191-93FF-6A7E50CFC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'2022 Fall'!$D$2:$D$3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'2022 Fall'!$A$4:$A$39</c15:sqref>
                        </c15:fullRef>
                        <c15:formulaRef>
                          <c15:sqref>'2022 Fall'!$A$5:$A$39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'2022 Fall'!$D$4:$D$39</c15:sqref>
                        </c15:fullRef>
                        <c15:formulaRef>
                          <c15:sqref>'2022 Fall'!$D$5:$D$39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3.13</c:v>
                      </c:pt>
                      <c:pt idx="2">
                        <c:v>2.88</c:v>
                      </c:pt>
                      <c:pt idx="3">
                        <c:v>2.88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3.11</c:v>
                      </c:pt>
                      <c:pt idx="8">
                        <c:v>3</c:v>
                      </c:pt>
                      <c:pt idx="9">
                        <c:v>2.8</c:v>
                      </c:pt>
                      <c:pt idx="10">
                        <c:v>3.2</c:v>
                      </c:pt>
                      <c:pt idx="11">
                        <c:v>3.2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2.77</c:v>
                      </c:pt>
                      <c:pt idx="18">
                        <c:v>2.62</c:v>
                      </c:pt>
                      <c:pt idx="19">
                        <c:v>3.31</c:v>
                      </c:pt>
                      <c:pt idx="20">
                        <c:v>2.71</c:v>
                      </c:pt>
                      <c:pt idx="21">
                        <c:v>2.36</c:v>
                      </c:pt>
                      <c:pt idx="22">
                        <c:v>2.86</c:v>
                      </c:pt>
                      <c:pt idx="23">
                        <c:v>2.86</c:v>
                      </c:pt>
                      <c:pt idx="24">
                        <c:v>2.9</c:v>
                      </c:pt>
                      <c:pt idx="25">
                        <c:v>2.6</c:v>
                      </c:pt>
                      <c:pt idx="26">
                        <c:v>2</c:v>
                      </c:pt>
                      <c:pt idx="27">
                        <c:v>2.6</c:v>
                      </c:pt>
                      <c:pt idx="28">
                        <c:v>3.31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CB-4191-93FF-6A7E50CFCC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Fall'!$E$2:$E$3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Fall'!$A$4:$A$39</c15:sqref>
                        </c15:fullRef>
                        <c15:formulaRef>
                          <c15:sqref>'2022 Fall'!$A$5:$A$39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Fall'!$E$4:$E$39</c15:sqref>
                        </c15:fullRef>
                        <c15:formulaRef>
                          <c15:sqref>'2022 Fall'!$E$5:$E$39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3.5</c:v>
                      </c:pt>
                      <c:pt idx="2">
                        <c:v>3.63</c:v>
                      </c:pt>
                      <c:pt idx="3">
                        <c:v>3.63</c:v>
                      </c:pt>
                      <c:pt idx="4">
                        <c:v>4.1100000000000003</c:v>
                      </c:pt>
                      <c:pt idx="5">
                        <c:v>4.1100000000000003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3.2</c:v>
                      </c:pt>
                      <c:pt idx="13">
                        <c:v>3.1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3.57</c:v>
                      </c:pt>
                      <c:pt idx="21">
                        <c:v>3.57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3.4</c:v>
                      </c:pt>
                      <c:pt idx="28">
                        <c:v>3.85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CB-4191-93FF-6A7E50CFCC0F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Average 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'2023 Spring and Average'!$S$4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Spring and Average'!$A$4:$A$39</c15:sqref>
                  </c15:fullRef>
                </c:ext>
              </c:extLst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Spring and Average'!$S$4:$S$39</c15:sqref>
                  </c15:fullRef>
                </c:ext>
              </c:extLst>
              <c:f>'2023 Spring and Average'!$S$5:$S$39</c:f>
              <c:numCache>
                <c:formatCode>0%</c:formatCode>
                <c:ptCount val="35"/>
                <c:pt idx="0">
                  <c:v>0.29821612657433549</c:v>
                </c:pt>
                <c:pt idx="1">
                  <c:v>0.38289855072463774</c:v>
                </c:pt>
                <c:pt idx="2">
                  <c:v>0.36952830188679237</c:v>
                </c:pt>
                <c:pt idx="3">
                  <c:v>0.36952830188679237</c:v>
                </c:pt>
                <c:pt idx="4">
                  <c:v>0.28037587412587411</c:v>
                </c:pt>
                <c:pt idx="5">
                  <c:v>0.28037587412587411</c:v>
                </c:pt>
                <c:pt idx="6">
                  <c:v>0.20073743783227577</c:v>
                </c:pt>
                <c:pt idx="7">
                  <c:v>0.24488720219270504</c:v>
                </c:pt>
                <c:pt idx="8">
                  <c:v>0.53909465020576131</c:v>
                </c:pt>
                <c:pt idx="9">
                  <c:v>0.45146579804560261</c:v>
                </c:pt>
                <c:pt idx="10">
                  <c:v>0.39772727272727271</c:v>
                </c:pt>
                <c:pt idx="11">
                  <c:v>0.34811827956989244</c:v>
                </c:pt>
                <c:pt idx="12">
                  <c:v>0.14477869069705801</c:v>
                </c:pt>
                <c:pt idx="13">
                  <c:v>0.31170483460559795</c:v>
                </c:pt>
                <c:pt idx="14">
                  <c:v>0.36205882352941177</c:v>
                </c:pt>
                <c:pt idx="15">
                  <c:v>0.20999999999999996</c:v>
                </c:pt>
                <c:pt idx="16">
                  <c:v>0.13065810593900473</c:v>
                </c:pt>
                <c:pt idx="17">
                  <c:v>0.29428571428571426</c:v>
                </c:pt>
                <c:pt idx="18">
                  <c:v>0.21179775280898874</c:v>
                </c:pt>
                <c:pt idx="19">
                  <c:v>0.14553571428571427</c:v>
                </c:pt>
                <c:pt idx="20">
                  <c:v>0.22076761303890646</c:v>
                </c:pt>
                <c:pt idx="21">
                  <c:v>0.30450513538748836</c:v>
                </c:pt>
                <c:pt idx="22">
                  <c:v>0.30409663865546221</c:v>
                </c:pt>
                <c:pt idx="23">
                  <c:v>0.30409663865546221</c:v>
                </c:pt>
                <c:pt idx="24">
                  <c:v>0.28145227727433209</c:v>
                </c:pt>
                <c:pt idx="25">
                  <c:v>0.25517690214175831</c:v>
                </c:pt>
                <c:pt idx="26">
                  <c:v>0.42546583850931691</c:v>
                </c:pt>
                <c:pt idx="27">
                  <c:v>0.25053722664644157</c:v>
                </c:pt>
                <c:pt idx="28">
                  <c:v>0.1605916966328865</c:v>
                </c:pt>
                <c:pt idx="29">
                  <c:v>0.32846441947565547</c:v>
                </c:pt>
                <c:pt idx="30">
                  <c:v>0.30508739076154801</c:v>
                </c:pt>
                <c:pt idx="31">
                  <c:v>0.3016151685393258</c:v>
                </c:pt>
                <c:pt idx="32">
                  <c:v>0.21706836242465483</c:v>
                </c:pt>
                <c:pt idx="33">
                  <c:v>0.28182259788205577</c:v>
                </c:pt>
                <c:pt idx="34">
                  <c:v>0.32586178363170853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7-42E5-ABCC-4E38E986D1F7}"/>
            </c:ext>
          </c:extLst>
        </c:ser>
        <c:ser>
          <c:idx val="18"/>
          <c:order val="18"/>
          <c:tx>
            <c:strRef>
              <c:f>'2023 Spring and Average'!$T$4</c:f>
              <c:strCache>
                <c:ptCount val="1"/>
                <c:pt idx="0">
                  <c:v>Proficiency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Spring and Average'!$A$4:$A$39</c15:sqref>
                  </c15:fullRef>
                </c:ext>
              </c:extLst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Spring and Average'!$T$4:$T$39</c15:sqref>
                  </c15:fullRef>
                </c:ext>
              </c:extLst>
              <c:f>'2023 Spring and Average'!$T$5:$T$39</c:f>
              <c:numCache>
                <c:formatCode>0%</c:formatCode>
                <c:ptCount val="35"/>
                <c:pt idx="0">
                  <c:v>0.27974032105760155</c:v>
                </c:pt>
                <c:pt idx="1">
                  <c:v>0.31621794871794873</c:v>
                </c:pt>
                <c:pt idx="2">
                  <c:v>0.38228999464954522</c:v>
                </c:pt>
                <c:pt idx="3">
                  <c:v>0.38228999464954522</c:v>
                </c:pt>
                <c:pt idx="4">
                  <c:v>0.24333333333333329</c:v>
                </c:pt>
                <c:pt idx="5">
                  <c:v>0.24333333333333329</c:v>
                </c:pt>
                <c:pt idx="6">
                  <c:v>0.12885154061624654</c:v>
                </c:pt>
                <c:pt idx="7">
                  <c:v>0.23688811188811187</c:v>
                </c:pt>
                <c:pt idx="8">
                  <c:v>0.40369649805447472</c:v>
                </c:pt>
                <c:pt idx="9">
                  <c:v>0.37873852531832991</c:v>
                </c:pt>
                <c:pt idx="10">
                  <c:v>0.30617590295009656</c:v>
                </c:pt>
                <c:pt idx="11">
                  <c:v>0.27797202797202797</c:v>
                </c:pt>
                <c:pt idx="12">
                  <c:v>0.2903722780473223</c:v>
                </c:pt>
                <c:pt idx="13">
                  <c:v>0.34433886723963059</c:v>
                </c:pt>
                <c:pt idx="14">
                  <c:v>0.29114503816793885</c:v>
                </c:pt>
                <c:pt idx="15">
                  <c:v>0.19002486694005757</c:v>
                </c:pt>
                <c:pt idx="16">
                  <c:v>0.14876033057851243</c:v>
                </c:pt>
                <c:pt idx="17">
                  <c:v>0.32022471910112349</c:v>
                </c:pt>
                <c:pt idx="18">
                  <c:v>0.23809523809523808</c:v>
                </c:pt>
                <c:pt idx="19">
                  <c:v>0.15362581580855689</c:v>
                </c:pt>
                <c:pt idx="20">
                  <c:v>0.22217612280883731</c:v>
                </c:pt>
                <c:pt idx="21">
                  <c:v>0.29290222698582824</c:v>
                </c:pt>
                <c:pt idx="22">
                  <c:v>0.23906421347630075</c:v>
                </c:pt>
                <c:pt idx="23">
                  <c:v>0.23906421347630075</c:v>
                </c:pt>
                <c:pt idx="24">
                  <c:v>0.30609278220199709</c:v>
                </c:pt>
                <c:pt idx="25">
                  <c:v>0.23202875399361023</c:v>
                </c:pt>
                <c:pt idx="26">
                  <c:v>0.44197469197469191</c:v>
                </c:pt>
                <c:pt idx="27">
                  <c:v>0.31392754003675499</c:v>
                </c:pt>
                <c:pt idx="28">
                  <c:v>0.18154835518179574</c:v>
                </c:pt>
                <c:pt idx="29">
                  <c:v>0.24437224414017172</c:v>
                </c:pt>
                <c:pt idx="30">
                  <c:v>0.22154680632189278</c:v>
                </c:pt>
                <c:pt idx="31">
                  <c:v>0.2381969424460432</c:v>
                </c:pt>
                <c:pt idx="32">
                  <c:v>0.26713270253730637</c:v>
                </c:pt>
                <c:pt idx="33">
                  <c:v>0.33808053077099054</c:v>
                </c:pt>
                <c:pt idx="34">
                  <c:v>0.28931539187913125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7-42E5-ABCC-4E38E986D1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505856"/>
        <c:axId val="82299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and Average'!$B$2:$B$3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Spring and Average'!$B$4:$B$39</c15:sqref>
                        </c15:fullRef>
                        <c15:formulaRef>
                          <c15:sqref>'2023 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3.43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3.5</c:v>
                      </c:pt>
                      <c:pt idx="17">
                        <c:v>2.8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</c:v>
                      </c:pt>
                      <c:pt idx="21">
                        <c:v>2.8</c:v>
                      </c:pt>
                      <c:pt idx="22">
                        <c:v>2.8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2.7</c:v>
                      </c:pt>
                      <c:pt idx="26">
                        <c:v>2.2999999999999998</c:v>
                      </c:pt>
                      <c:pt idx="27">
                        <c:v>2.7</c:v>
                      </c:pt>
                      <c:pt idx="28">
                        <c:v>3.22</c:v>
                      </c:pt>
                      <c:pt idx="29">
                        <c:v>2.67</c:v>
                      </c:pt>
                      <c:pt idx="30">
                        <c:v>2.67</c:v>
                      </c:pt>
                      <c:pt idx="31">
                        <c:v>2.67</c:v>
                      </c:pt>
                      <c:pt idx="32">
                        <c:v>3.09</c:v>
                      </c:pt>
                      <c:pt idx="33">
                        <c:v>2.82</c:v>
                      </c:pt>
                      <c:pt idx="34">
                        <c:v>2.91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EF7-42E5-ABCC-4E38E986D1F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Average'!$C$2:$C$3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Average'!$C$4:$C$39</c15:sqref>
                        </c15:fullRef>
                        <c15:formulaRef>
                          <c15:sqref>'2023 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4.67</c:v>
                      </c:pt>
                      <c:pt idx="1">
                        <c:v>4.33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4.2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4.2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4.29</c:v>
                      </c:pt>
                      <c:pt idx="15">
                        <c:v>3.86</c:v>
                      </c:pt>
                      <c:pt idx="16">
                        <c:v>4.0999999999999996</c:v>
                      </c:pt>
                      <c:pt idx="17">
                        <c:v>4</c:v>
                      </c:pt>
                      <c:pt idx="18">
                        <c:v>3.9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3.7</c:v>
                      </c:pt>
                      <c:pt idx="23">
                        <c:v>3.7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3.89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4.09</c:v>
                      </c:pt>
                      <c:pt idx="33">
                        <c:v>4</c:v>
                      </c:pt>
                      <c:pt idx="34">
                        <c:v>4.18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F7-42E5-ABCC-4E38E986D1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Average'!$D$2:$D$3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Average'!$D$4:$D$39</c15:sqref>
                        </c15:fullRef>
                        <c15:formulaRef>
                          <c15:sqref>'2023 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</c:v>
                      </c:pt>
                      <c:pt idx="2">
                        <c:v>2.67</c:v>
                      </c:pt>
                      <c:pt idx="3">
                        <c:v>2.67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3.2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3.25</c:v>
                      </c:pt>
                      <c:pt idx="11">
                        <c:v>3.25</c:v>
                      </c:pt>
                      <c:pt idx="12">
                        <c:v>3.14</c:v>
                      </c:pt>
                      <c:pt idx="13">
                        <c:v>2.86</c:v>
                      </c:pt>
                      <c:pt idx="14">
                        <c:v>3</c:v>
                      </c:pt>
                      <c:pt idx="15">
                        <c:v>3.14</c:v>
                      </c:pt>
                      <c:pt idx="16">
                        <c:v>3.3</c:v>
                      </c:pt>
                      <c:pt idx="17">
                        <c:v>2.6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3.1</c:v>
                      </c:pt>
                      <c:pt idx="21">
                        <c:v>2.7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2.7</c:v>
                      </c:pt>
                      <c:pt idx="25">
                        <c:v>2.8</c:v>
                      </c:pt>
                      <c:pt idx="26">
                        <c:v>2.2000000000000002</c:v>
                      </c:pt>
                      <c:pt idx="27">
                        <c:v>2.6</c:v>
                      </c:pt>
                      <c:pt idx="28">
                        <c:v>3.11</c:v>
                      </c:pt>
                      <c:pt idx="29">
                        <c:v>2.78</c:v>
                      </c:pt>
                      <c:pt idx="30">
                        <c:v>2.89</c:v>
                      </c:pt>
                      <c:pt idx="31">
                        <c:v>2.78</c:v>
                      </c:pt>
                      <c:pt idx="32">
                        <c:v>2.91</c:v>
                      </c:pt>
                      <c:pt idx="33">
                        <c:v>2.82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F7-42E5-ABCC-4E38E986D1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Average'!$E$2:$E$3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Average'!$E$4:$E$39</c15:sqref>
                        </c15:fullRef>
                        <c15:formulaRef>
                          <c15:sqref>'2023 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4.33</c:v>
                      </c:pt>
                      <c:pt idx="1">
                        <c:v>4.33</c:v>
                      </c:pt>
                      <c:pt idx="2">
                        <c:v>4.33</c:v>
                      </c:pt>
                      <c:pt idx="3">
                        <c:v>4.33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4.1399999999999997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3.9</c:v>
                      </c:pt>
                      <c:pt idx="18">
                        <c:v>4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3.7</c:v>
                      </c:pt>
                      <c:pt idx="28">
                        <c:v>4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3.67</c:v>
                      </c:pt>
                      <c:pt idx="32">
                        <c:v>4.09</c:v>
                      </c:pt>
                      <c:pt idx="33">
                        <c:v>4.09</c:v>
                      </c:pt>
                      <c:pt idx="34">
                        <c:v>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F7-42E5-ABCC-4E38E986D1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Average'!$F$2:$F$3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Average'!$F$4:$F$39</c15:sqref>
                        </c15:fullRef>
                        <c15:formulaRef>
                          <c15:sqref>'2023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F7-42E5-ABCC-4E38E986D1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Average'!$G$2:$G$3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Average'!$G$4:$G$39</c15:sqref>
                        </c15:fullRef>
                        <c15:formulaRef>
                          <c15:sqref>'2023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0.40240240240240233</c:v>
                      </c:pt>
                      <c:pt idx="1">
                        <c:v>0.44333333333333336</c:v>
                      </c:pt>
                      <c:pt idx="2">
                        <c:v>0.55666666666666664</c:v>
                      </c:pt>
                      <c:pt idx="3">
                        <c:v>0.55666666666666664</c:v>
                      </c:pt>
                      <c:pt idx="4">
                        <c:v>0.3125</c:v>
                      </c:pt>
                      <c:pt idx="5">
                        <c:v>0.3125</c:v>
                      </c:pt>
                      <c:pt idx="6">
                        <c:v>0.2352941176470589</c:v>
                      </c:pt>
                      <c:pt idx="7">
                        <c:v>0.2352941176470589</c:v>
                      </c:pt>
                      <c:pt idx="8">
                        <c:v>0.66666666666666663</c:v>
                      </c:pt>
                      <c:pt idx="9">
                        <c:v>0.6</c:v>
                      </c:pt>
                      <c:pt idx="10">
                        <c:v>0.41666666666666669</c:v>
                      </c:pt>
                      <c:pt idx="11">
                        <c:v>0.41666666666666669</c:v>
                      </c:pt>
                      <c:pt idx="12">
                        <c:v>0.16618075801749266</c:v>
                      </c:pt>
                      <c:pt idx="13">
                        <c:v>0.33333333333333331</c:v>
                      </c:pt>
                      <c:pt idx="14">
                        <c:v>0.43</c:v>
                      </c:pt>
                      <c:pt idx="15">
                        <c:v>0.28666666666666663</c:v>
                      </c:pt>
                      <c:pt idx="16">
                        <c:v>0.17142857142857132</c:v>
                      </c:pt>
                      <c:pt idx="17">
                        <c:v>0.42857142857142866</c:v>
                      </c:pt>
                      <c:pt idx="18">
                        <c:v>0.3</c:v>
                      </c:pt>
                      <c:pt idx="19">
                        <c:v>0.22857142857142851</c:v>
                      </c:pt>
                      <c:pt idx="20">
                        <c:v>0.23333333333333339</c:v>
                      </c:pt>
                      <c:pt idx="21">
                        <c:v>0.32142857142857156</c:v>
                      </c:pt>
                      <c:pt idx="22">
                        <c:v>0.32142857142857156</c:v>
                      </c:pt>
                      <c:pt idx="23">
                        <c:v>0.32142857142857156</c:v>
                      </c:pt>
                      <c:pt idx="24">
                        <c:v>0.31034482758620685</c:v>
                      </c:pt>
                      <c:pt idx="25">
                        <c:v>0.29629629629629622</c:v>
                      </c:pt>
                      <c:pt idx="26">
                        <c:v>0.565217391304348</c:v>
                      </c:pt>
                      <c:pt idx="27">
                        <c:v>0.29629629629629622</c:v>
                      </c:pt>
                      <c:pt idx="28">
                        <c:v>0.24223602484472043</c:v>
                      </c:pt>
                      <c:pt idx="29">
                        <c:v>0.45692883895131092</c:v>
                      </c:pt>
                      <c:pt idx="30">
                        <c:v>0.41573033707865165</c:v>
                      </c:pt>
                      <c:pt idx="31">
                        <c:v>0.41573033707865165</c:v>
                      </c:pt>
                      <c:pt idx="32">
                        <c:v>0.3236245954692557</c:v>
                      </c:pt>
                      <c:pt idx="33">
                        <c:v>0.41843971631205684</c:v>
                      </c:pt>
                      <c:pt idx="34">
                        <c:v>0.43642611683848781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F7-42E5-ABCC-4E38E986D1F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Average'!$H$2:$H$3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Average'!$H$4:$H$39</c15:sqref>
                        </c15:fullRef>
                        <c15:formulaRef>
                          <c15:sqref>'2023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0.44333333333333336</c:v>
                      </c:pt>
                      <c:pt idx="1">
                        <c:v>0.44333333333333336</c:v>
                      </c:pt>
                      <c:pt idx="2">
                        <c:v>0.62172284644194764</c:v>
                      </c:pt>
                      <c:pt idx="3">
                        <c:v>0.62172284644194764</c:v>
                      </c:pt>
                      <c:pt idx="4">
                        <c:v>0.24999999999999994</c:v>
                      </c:pt>
                      <c:pt idx="5">
                        <c:v>0.24999999999999994</c:v>
                      </c:pt>
                      <c:pt idx="6">
                        <c:v>0.17647058823529416</c:v>
                      </c:pt>
                      <c:pt idx="7">
                        <c:v>0.24999999999999994</c:v>
                      </c:pt>
                      <c:pt idx="8">
                        <c:v>0.5</c:v>
                      </c:pt>
                      <c:pt idx="9">
                        <c:v>0.45454545454545453</c:v>
                      </c:pt>
                      <c:pt idx="10">
                        <c:v>0.30769230769230771</c:v>
                      </c:pt>
                      <c:pt idx="11">
                        <c:v>0.30769230769230771</c:v>
                      </c:pt>
                      <c:pt idx="12">
                        <c:v>0.27388535031847128</c:v>
                      </c:pt>
                      <c:pt idx="13">
                        <c:v>0.39860139860139865</c:v>
                      </c:pt>
                      <c:pt idx="14">
                        <c:v>0.37999999999999989</c:v>
                      </c:pt>
                      <c:pt idx="15">
                        <c:v>0.27388535031847128</c:v>
                      </c:pt>
                      <c:pt idx="16">
                        <c:v>0.21212121212121218</c:v>
                      </c:pt>
                      <c:pt idx="17">
                        <c:v>0.49999999999999989</c:v>
                      </c:pt>
                      <c:pt idx="18">
                        <c:v>0.33333333333333331</c:v>
                      </c:pt>
                      <c:pt idx="19">
                        <c:v>0.22857142857142851</c:v>
                      </c:pt>
                      <c:pt idx="20">
                        <c:v>0.19354838709677422</c:v>
                      </c:pt>
                      <c:pt idx="21">
                        <c:v>0.37037037037037035</c:v>
                      </c:pt>
                      <c:pt idx="22">
                        <c:v>0.24137931034482765</c:v>
                      </c:pt>
                      <c:pt idx="23">
                        <c:v>0.24137931034482765</c:v>
                      </c:pt>
                      <c:pt idx="24">
                        <c:v>0.40740740740740727</c:v>
                      </c:pt>
                      <c:pt idx="25">
                        <c:v>0.25000000000000006</c:v>
                      </c:pt>
                      <c:pt idx="26">
                        <c:v>0.59090909090909083</c:v>
                      </c:pt>
                      <c:pt idx="27">
                        <c:v>0.42307692307692307</c:v>
                      </c:pt>
                      <c:pt idx="28">
                        <c:v>0.2861736334405145</c:v>
                      </c:pt>
                      <c:pt idx="29">
                        <c:v>0.35971223021582738</c:v>
                      </c:pt>
                      <c:pt idx="30">
                        <c:v>0.30795847750865041</c:v>
                      </c:pt>
                      <c:pt idx="31">
                        <c:v>0.32014388489208639</c:v>
                      </c:pt>
                      <c:pt idx="32">
                        <c:v>0.40549828178694147</c:v>
                      </c:pt>
                      <c:pt idx="33">
                        <c:v>0.45035460992907805</c:v>
                      </c:pt>
                      <c:pt idx="34">
                        <c:v>0.36333333333333329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F7-42E5-ABCC-4E38E986D1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Average'!$I$2:$I$3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Average'!$I$4:$I$39</c15:sqref>
                        </c15:fullRef>
                        <c15:formulaRef>
                          <c15:sqref>'2023 Spring and Average'!$I$5:$I$39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F7-42E5-ABCC-4E38E986D1F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Average'!$J$2:$J$3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Average'!$J$4:$J$39</c15:sqref>
                        </c15:fullRef>
                        <c15:formulaRef>
                          <c15:sqref>'2023 Spring and Average'!$J$5:$J$39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3.35</c:v>
                      </c:pt>
                      <c:pt idx="1">
                        <c:v>2.76</c:v>
                      </c:pt>
                      <c:pt idx="2">
                        <c:v>3.18</c:v>
                      </c:pt>
                      <c:pt idx="3">
                        <c:v>3.18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3.43</c:v>
                      </c:pt>
                      <c:pt idx="7">
                        <c:v>2.79</c:v>
                      </c:pt>
                      <c:pt idx="8">
                        <c:v>2.4300000000000002</c:v>
                      </c:pt>
                      <c:pt idx="9">
                        <c:v>3.07</c:v>
                      </c:pt>
                      <c:pt idx="10">
                        <c:v>2.64</c:v>
                      </c:pt>
                      <c:pt idx="11">
                        <c:v>2.79</c:v>
                      </c:pt>
                      <c:pt idx="12">
                        <c:v>3.08</c:v>
                      </c:pt>
                      <c:pt idx="13">
                        <c:v>2.62</c:v>
                      </c:pt>
                      <c:pt idx="14">
                        <c:v>2.38</c:v>
                      </c:pt>
                      <c:pt idx="15">
                        <c:v>2.85</c:v>
                      </c:pt>
                      <c:pt idx="16">
                        <c:v>3.56</c:v>
                      </c:pt>
                      <c:pt idx="17">
                        <c:v>3.5</c:v>
                      </c:pt>
                      <c:pt idx="18">
                        <c:v>3.56</c:v>
                      </c:pt>
                      <c:pt idx="19">
                        <c:v>4</c:v>
                      </c:pt>
                      <c:pt idx="20">
                        <c:v>3.17</c:v>
                      </c:pt>
                      <c:pt idx="21">
                        <c:v>3.06</c:v>
                      </c:pt>
                      <c:pt idx="22">
                        <c:v>2.72</c:v>
                      </c:pt>
                      <c:pt idx="23">
                        <c:v>2.72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2.8</c:v>
                      </c:pt>
                      <c:pt idx="27">
                        <c:v>2.93</c:v>
                      </c:pt>
                      <c:pt idx="28">
                        <c:v>3.8</c:v>
                      </c:pt>
                      <c:pt idx="29">
                        <c:v>3</c:v>
                      </c:pt>
                      <c:pt idx="30">
                        <c:v>3.6</c:v>
                      </c:pt>
                      <c:pt idx="31">
                        <c:v>3.2</c:v>
                      </c:pt>
                      <c:pt idx="32">
                        <c:v>3.71</c:v>
                      </c:pt>
                      <c:pt idx="33">
                        <c:v>3.65</c:v>
                      </c:pt>
                      <c:pt idx="34">
                        <c:v>3.53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F7-42E5-ABCC-4E38E986D1F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Average'!$K$2:$K$3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Average'!$K$4:$K$39</c15:sqref>
                        </c15:fullRef>
                        <c15:formulaRef>
                          <c15:sqref>'2023 Spring and Average'!$K$5:$K$39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3.65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3.57</c:v>
                      </c:pt>
                      <c:pt idx="5">
                        <c:v>3.57</c:v>
                      </c:pt>
                      <c:pt idx="6">
                        <c:v>4</c:v>
                      </c:pt>
                      <c:pt idx="7">
                        <c:v>3.5</c:v>
                      </c:pt>
                      <c:pt idx="8">
                        <c:v>3.43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3.46</c:v>
                      </c:pt>
                      <c:pt idx="13">
                        <c:v>3.38</c:v>
                      </c:pt>
                      <c:pt idx="14">
                        <c:v>3.08</c:v>
                      </c:pt>
                      <c:pt idx="15">
                        <c:v>3.23</c:v>
                      </c:pt>
                      <c:pt idx="16">
                        <c:v>3.88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3.83</c:v>
                      </c:pt>
                      <c:pt idx="21">
                        <c:v>3.94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3.67</c:v>
                      </c:pt>
                      <c:pt idx="25">
                        <c:v>3.8</c:v>
                      </c:pt>
                      <c:pt idx="26">
                        <c:v>3.6</c:v>
                      </c:pt>
                      <c:pt idx="27">
                        <c:v>3.53</c:v>
                      </c:pt>
                      <c:pt idx="28">
                        <c:v>4.0999999999999996</c:v>
                      </c:pt>
                      <c:pt idx="29">
                        <c:v>3.6</c:v>
                      </c:pt>
                      <c:pt idx="30">
                        <c:v>4.3</c:v>
                      </c:pt>
                      <c:pt idx="31">
                        <c:v>3.8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F7-42E5-ABCC-4E38E986D1F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Average'!$L$2:$L$3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Average'!$L$4:$L$39</c15:sqref>
                        </c15:fullRef>
                        <c15:formulaRef>
                          <c15:sqref>'2023 Spring and Average'!$L$5:$L$39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3.53</c:v>
                      </c:pt>
                      <c:pt idx="1">
                        <c:v>3.12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3.57</c:v>
                      </c:pt>
                      <c:pt idx="7">
                        <c:v>2.86</c:v>
                      </c:pt>
                      <c:pt idx="8">
                        <c:v>2.57</c:v>
                      </c:pt>
                      <c:pt idx="9">
                        <c:v>3.07</c:v>
                      </c:pt>
                      <c:pt idx="10">
                        <c:v>2.79</c:v>
                      </c:pt>
                      <c:pt idx="11">
                        <c:v>2.86</c:v>
                      </c:pt>
                      <c:pt idx="12">
                        <c:v>2.77</c:v>
                      </c:pt>
                      <c:pt idx="13">
                        <c:v>2.62</c:v>
                      </c:pt>
                      <c:pt idx="14">
                        <c:v>2.62</c:v>
                      </c:pt>
                      <c:pt idx="15">
                        <c:v>2.92</c:v>
                      </c:pt>
                      <c:pt idx="16">
                        <c:v>3.63</c:v>
                      </c:pt>
                      <c:pt idx="17">
                        <c:v>3.56</c:v>
                      </c:pt>
                      <c:pt idx="18">
                        <c:v>3.5</c:v>
                      </c:pt>
                      <c:pt idx="19">
                        <c:v>3.94</c:v>
                      </c:pt>
                      <c:pt idx="20">
                        <c:v>3.11</c:v>
                      </c:pt>
                      <c:pt idx="21">
                        <c:v>3.11</c:v>
                      </c:pt>
                      <c:pt idx="22">
                        <c:v>2.83</c:v>
                      </c:pt>
                      <c:pt idx="23">
                        <c:v>2.83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2.73</c:v>
                      </c:pt>
                      <c:pt idx="27">
                        <c:v>2.93</c:v>
                      </c:pt>
                      <c:pt idx="28">
                        <c:v>3.9</c:v>
                      </c:pt>
                      <c:pt idx="29">
                        <c:v>3.1</c:v>
                      </c:pt>
                      <c:pt idx="30">
                        <c:v>3.7</c:v>
                      </c:pt>
                      <c:pt idx="31">
                        <c:v>3.2</c:v>
                      </c:pt>
                      <c:pt idx="32">
                        <c:v>3.65</c:v>
                      </c:pt>
                      <c:pt idx="33">
                        <c:v>3.41</c:v>
                      </c:pt>
                      <c:pt idx="34">
                        <c:v>3.53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EF7-42E5-ABCC-4E38E986D1F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Average'!$M$2:$M$3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Average'!$M$4:$M$39</c15:sqref>
                        </c15:fullRef>
                        <c15:formulaRef>
                          <c15:sqref>'2023 Spring and Average'!$M$5:$M$39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3.94</c:v>
                      </c:pt>
                      <c:pt idx="1">
                        <c:v>3.71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3.71</c:v>
                      </c:pt>
                      <c:pt idx="5">
                        <c:v>3.71</c:v>
                      </c:pt>
                      <c:pt idx="6">
                        <c:v>3.86</c:v>
                      </c:pt>
                      <c:pt idx="7">
                        <c:v>3.5</c:v>
                      </c:pt>
                      <c:pt idx="8">
                        <c:v>3.36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3.62</c:v>
                      </c:pt>
                      <c:pt idx="13">
                        <c:v>3.38</c:v>
                      </c:pt>
                      <c:pt idx="14">
                        <c:v>3.15</c:v>
                      </c:pt>
                      <c:pt idx="15">
                        <c:v>3.23</c:v>
                      </c:pt>
                      <c:pt idx="16">
                        <c:v>3.94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3.89</c:v>
                      </c:pt>
                      <c:pt idx="21">
                        <c:v>3.78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3.53</c:v>
                      </c:pt>
                      <c:pt idx="25">
                        <c:v>3.8</c:v>
                      </c:pt>
                      <c:pt idx="26">
                        <c:v>3.53</c:v>
                      </c:pt>
                      <c:pt idx="27">
                        <c:v>3.53</c:v>
                      </c:pt>
                      <c:pt idx="28">
                        <c:v>4.2</c:v>
                      </c:pt>
                      <c:pt idx="29">
                        <c:v>3.5</c:v>
                      </c:pt>
                      <c:pt idx="30">
                        <c:v>4.2</c:v>
                      </c:pt>
                      <c:pt idx="31">
                        <c:v>3.7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EF7-42E5-ABCC-4E38E986D1F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Average'!$N$2:$N$3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Average'!$N$4:$N$39</c15:sqref>
                        </c15:fullRef>
                        <c15:formulaRef>
                          <c15:sqref>'2023 Spring and Average'!$N$5:$N$39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EF7-42E5-ABCC-4E38E986D1F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Average'!$O$2:$O$3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Average'!$O$4:$O$39</c15:sqref>
                        </c15:fullRef>
                        <c15:formulaRef>
                          <c15:sqref>'2023 Spring and Average'!$O$5:$O$39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0.19402985074626863</c:v>
                      </c:pt>
                      <c:pt idx="1">
                        <c:v>0.32246376811594207</c:v>
                      </c:pt>
                      <c:pt idx="2">
                        <c:v>0.18238993710691812</c:v>
                      </c:pt>
                      <c:pt idx="3">
                        <c:v>0.18238993710691812</c:v>
                      </c:pt>
                      <c:pt idx="4">
                        <c:v>0.24825174825174826</c:v>
                      </c:pt>
                      <c:pt idx="5">
                        <c:v>0.24825174825174826</c:v>
                      </c:pt>
                      <c:pt idx="6">
                        <c:v>0.16618075801749266</c:v>
                      </c:pt>
                      <c:pt idx="7">
                        <c:v>0.25448028673835121</c:v>
                      </c:pt>
                      <c:pt idx="8">
                        <c:v>0.41152263374485593</c:v>
                      </c:pt>
                      <c:pt idx="9">
                        <c:v>0.30293159609120529</c:v>
                      </c:pt>
                      <c:pt idx="10">
                        <c:v>0.37878787878787878</c:v>
                      </c:pt>
                      <c:pt idx="11">
                        <c:v>0.2795698924731182</c:v>
                      </c:pt>
                      <c:pt idx="12">
                        <c:v>0.12337662337662333</c:v>
                      </c:pt>
                      <c:pt idx="13">
                        <c:v>0.29007633587786252</c:v>
                      </c:pt>
                      <c:pt idx="14">
                        <c:v>0.29411764705882359</c:v>
                      </c:pt>
                      <c:pt idx="15">
                        <c:v>0.1333333333333333</c:v>
                      </c:pt>
                      <c:pt idx="16">
                        <c:v>8.9887640449438158E-2</c:v>
                      </c:pt>
                      <c:pt idx="17">
                        <c:v>0.15999999999999989</c:v>
                      </c:pt>
                      <c:pt idx="18">
                        <c:v>0.12359550561797751</c:v>
                      </c:pt>
                      <c:pt idx="19">
                        <c:v>6.25E-2</c:v>
                      </c:pt>
                      <c:pt idx="20">
                        <c:v>0.20820189274447953</c:v>
                      </c:pt>
                      <c:pt idx="21">
                        <c:v>0.28758169934640521</c:v>
                      </c:pt>
                      <c:pt idx="22">
                        <c:v>0.28676470588235287</c:v>
                      </c:pt>
                      <c:pt idx="23">
                        <c:v>0.28676470588235287</c:v>
                      </c:pt>
                      <c:pt idx="24">
                        <c:v>0.25255972696245726</c:v>
                      </c:pt>
                      <c:pt idx="25">
                        <c:v>0.21405750798722042</c:v>
                      </c:pt>
                      <c:pt idx="26">
                        <c:v>0.28571428571428581</c:v>
                      </c:pt>
                      <c:pt idx="27">
                        <c:v>0.20477815699658689</c:v>
                      </c:pt>
                      <c:pt idx="28">
                        <c:v>7.8947368421052586E-2</c:v>
                      </c:pt>
                      <c:pt idx="29">
                        <c:v>0.20000000000000004</c:v>
                      </c:pt>
                      <c:pt idx="30">
                        <c:v>0.19444444444444436</c:v>
                      </c:pt>
                      <c:pt idx="31">
                        <c:v>0.18749999999999989</c:v>
                      </c:pt>
                      <c:pt idx="32">
                        <c:v>0.11051212938005395</c:v>
                      </c:pt>
                      <c:pt idx="33">
                        <c:v>0.14520547945205475</c:v>
                      </c:pt>
                      <c:pt idx="34">
                        <c:v>0.21529745042492926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EF7-42E5-ABCC-4E38E986D1F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Average'!$P$2:$P$3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Average'!$P$4:$P$39</c15:sqref>
                        </c15:fullRef>
                        <c15:formulaRef>
                          <c15:sqref>'2023 Spring and Average'!$P$5:$P$39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0.11614730878186974</c:v>
                      </c:pt>
                      <c:pt idx="1">
                        <c:v>0.18910256410256404</c:v>
                      </c:pt>
                      <c:pt idx="2">
                        <c:v>0.14285714285714279</c:v>
                      </c:pt>
                      <c:pt idx="3">
                        <c:v>0.14285714285714279</c:v>
                      </c:pt>
                      <c:pt idx="4">
                        <c:v>0.23666666666666666</c:v>
                      </c:pt>
                      <c:pt idx="5">
                        <c:v>0.23666666666666666</c:v>
                      </c:pt>
                      <c:pt idx="6">
                        <c:v>8.1232492997198896E-2</c:v>
                      </c:pt>
                      <c:pt idx="7">
                        <c:v>0.22377622377622383</c:v>
                      </c:pt>
                      <c:pt idx="8">
                        <c:v>0.30739299610894943</c:v>
                      </c:pt>
                      <c:pt idx="9">
                        <c:v>0.30293159609120529</c:v>
                      </c:pt>
                      <c:pt idx="10">
                        <c:v>0.30465949820788535</c:v>
                      </c:pt>
                      <c:pt idx="11">
                        <c:v>0.24825174825174826</c:v>
                      </c:pt>
                      <c:pt idx="12">
                        <c:v>0.30685920577617332</c:v>
                      </c:pt>
                      <c:pt idx="13">
                        <c:v>0.29007633587786252</c:v>
                      </c:pt>
                      <c:pt idx="14">
                        <c:v>0.20229007633587778</c:v>
                      </c:pt>
                      <c:pt idx="15">
                        <c:v>0.10616438356164386</c:v>
                      </c:pt>
                      <c:pt idx="16">
                        <c:v>8.5399449035812688E-2</c:v>
                      </c:pt>
                      <c:pt idx="17">
                        <c:v>0.14044943820224706</c:v>
                      </c:pt>
                      <c:pt idx="18">
                        <c:v>0.14285714285714285</c:v>
                      </c:pt>
                      <c:pt idx="19">
                        <c:v>7.8680203045685293E-2</c:v>
                      </c:pt>
                      <c:pt idx="20">
                        <c:v>0.25080385852090042</c:v>
                      </c:pt>
                      <c:pt idx="21">
                        <c:v>0.21543408360128616</c:v>
                      </c:pt>
                      <c:pt idx="22">
                        <c:v>0.23674911660777381</c:v>
                      </c:pt>
                      <c:pt idx="23">
                        <c:v>0.23674911660777381</c:v>
                      </c:pt>
                      <c:pt idx="24">
                        <c:v>0.20477815699658689</c:v>
                      </c:pt>
                      <c:pt idx="25">
                        <c:v>0.21405750798722042</c:v>
                      </c:pt>
                      <c:pt idx="26">
                        <c:v>0.293040293040293</c:v>
                      </c:pt>
                      <c:pt idx="27">
                        <c:v>0.20477815699658689</c:v>
                      </c:pt>
                      <c:pt idx="28">
                        <c:v>7.6923076923076997E-2</c:v>
                      </c:pt>
                      <c:pt idx="29">
                        <c:v>0.1290322580645161</c:v>
                      </c:pt>
                      <c:pt idx="30">
                        <c:v>0.13513513513513511</c:v>
                      </c:pt>
                      <c:pt idx="31">
                        <c:v>0.15625</c:v>
                      </c:pt>
                      <c:pt idx="32">
                        <c:v>0.12876712328767129</c:v>
                      </c:pt>
                      <c:pt idx="33">
                        <c:v>0.22580645161290308</c:v>
                      </c:pt>
                      <c:pt idx="34">
                        <c:v>0.21529745042492926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EF7-42E5-ABCC-4E38E986D1F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Average'!$Q$2:$Q$3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Average'!$Q$4:$Q$39</c15:sqref>
                        </c15:fullRef>
                        <c15:formulaRef>
                          <c15:sqref>'2023 Spring and Average'!$Q$5:$Q$39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EF7-42E5-ABCC-4E38E986D1F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Average'!$R$2:$R$3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Average'!$R$4:$R$39</c15:sqref>
                        </c15:fullRef>
                        <c15:formulaRef>
                          <c15:sqref>'2023 Spring and Average'!$R$5:$R$39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EF7-42E5-ABCC-4E38E986D1F7}"/>
                  </c:ext>
                </c:extLst>
              </c15:ser>
            </c15:filteredBarSeries>
          </c:ext>
        </c:extLst>
      </c:barChart>
      <c:catAx>
        <c:axId val="1558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2752"/>
        <c:crosses val="autoZero"/>
        <c:auto val="1"/>
        <c:lblAlgn val="ctr"/>
        <c:lblOffset val="100"/>
        <c:noMultiLvlLbl val="0"/>
      </c:catAx>
      <c:valAx>
        <c:axId val="822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18608"/>
        <c:axId val="90903280"/>
      </c:barChart>
      <c:catAx>
        <c:axId val="20951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3280"/>
        <c:crosses val="autoZero"/>
        <c:auto val="1"/>
        <c:lblAlgn val="ctr"/>
        <c:lblOffset val="100"/>
        <c:noMultiLvlLbl val="0"/>
      </c:catAx>
      <c:valAx>
        <c:axId val="909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Cohort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'2023 Spring Cohort Questions'!$B$8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Spring Cohort Questions'!$A$9:$A$12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Spring Cohort Questions'!$B$9:$B$12</c:f>
              <c:numCache>
                <c:formatCode>General</c:formatCode>
                <c:ptCount val="4"/>
                <c:pt idx="0">
                  <c:v>78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2-4B14-94B0-3421555DB5EF}"/>
            </c:ext>
          </c:extLst>
        </c:ser>
        <c:ser>
          <c:idx val="2"/>
          <c:order val="2"/>
          <c:tx>
            <c:strRef>
              <c:f>'2023 Spring Cohort Questions'!$D$8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Spring Cohort Questions'!$A$9:$A$12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Spring Cohort Questions'!$D$9:$D$12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2-4B14-94B0-3421555D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032448"/>
        <c:axId val="668084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'2023 Spring Cohort Questions'!$C$8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'2023 Spring Cohort Questions'!$A$9:$A$12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Questions'!$C$9:$C$12</c15:sqref>
                        </c15:formulaRef>
                      </c:ext>
                    </c:extLst>
                    <c:numCache>
                      <c:formatCode>0.00%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82-4B14-94B0-3421555DB5E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Questions'!$E$8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Questions'!$A$9:$A$12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Questions'!$E$9:$E$12</c15:sqref>
                        </c15:formulaRef>
                      </c:ext>
                    </c:extLst>
                    <c:numCache>
                      <c:formatCode>0.00%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C82-4B14-94B0-3421555DB5EF}"/>
                  </c:ext>
                </c:extLst>
              </c15:ser>
            </c15:filteredBarSeries>
          </c:ext>
        </c:extLst>
      </c:barChart>
      <c:catAx>
        <c:axId val="66903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84416"/>
        <c:crosses val="autoZero"/>
        <c:auto val="1"/>
        <c:lblAlgn val="ctr"/>
        <c:lblOffset val="100"/>
        <c:noMultiLvlLbl val="0"/>
      </c:catAx>
      <c:valAx>
        <c:axId val="668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Spring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'2023 Spring Cohort Questions'!$B$14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Spring Cohort Questions'!$A$15:$A$18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Spring Cohort Questions'!$B$15:$B$18</c:f>
              <c:numCache>
                <c:formatCode>0.00%</c:formatCode>
                <c:ptCount val="4"/>
                <c:pt idx="0">
                  <c:v>0.98734177215189878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9-4D70-A0F7-AE71E61508D4}"/>
            </c:ext>
          </c:extLst>
        </c:ser>
        <c:ser>
          <c:idx val="2"/>
          <c:order val="2"/>
          <c:tx>
            <c:strRef>
              <c:f>'2023 Spring Cohort Questions'!$D$14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Spring Cohort Questions'!$A$15:$A$18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Spring Cohort Questions'!$D$15:$D$18</c:f>
              <c:numCache>
                <c:formatCode>0.00%</c:formatCode>
                <c:ptCount val="4"/>
                <c:pt idx="0">
                  <c:v>1.2658227848101266E-2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9-4D70-A0F7-AE71E615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058896"/>
        <c:axId val="585799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'2023 Spring Cohort Questions'!$C$14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'2023 Spring Cohort Questions'!$A$15:$A$18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Questions'!$C$15:$C$18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C9-4D70-A0F7-AE71E61508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Questions'!$A$15:$A$18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Questions'!$E$15:$E$18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C9-4D70-A0F7-AE71E61508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Questions'!$F$14</c15:sqref>
                        </c15:formulaRef>
                      </c:ext>
                    </c:extLst>
                    <c:strCache>
                      <c:ptCount val="1"/>
                      <c:pt idx="0">
                        <c:v>Undecided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Questions'!$A$15:$A$18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Questions'!$F$15:$F$18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7C9-4D70-A0F7-AE71E61508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Questions'!$A$15:$A$18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7C9-4D70-A0F7-AE71E61508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Questions'!$H$14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Questions'!$A$15:$A$18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Spring Cohort Questions'!$H$15:$H$18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79</c:v>
                      </c:pt>
                      <c:pt idx="1">
                        <c:v>79</c:v>
                      </c:pt>
                      <c:pt idx="2">
                        <c:v>79</c:v>
                      </c:pt>
                      <c:pt idx="3">
                        <c:v>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C9-4D70-A0F7-AE71E61508D4}"/>
                  </c:ext>
                </c:extLst>
              </c15:ser>
            </c15:filteredBarSeries>
          </c:ext>
        </c:extLst>
      </c:barChart>
      <c:catAx>
        <c:axId val="66905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99376"/>
        <c:crosses val="autoZero"/>
        <c:auto val="1"/>
        <c:lblAlgn val="ctr"/>
        <c:lblOffset val="100"/>
        <c:noMultiLvlLbl val="0"/>
      </c:catAx>
      <c:valAx>
        <c:axId val="5857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Cohort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'2023 Winter Cohort Questions'!$B$9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Winter Cohort Questions'!$A$10:$A$13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Winter Cohort Questions'!$B$10:$B$13</c:f>
              <c:numCache>
                <c:formatCode>General</c:formatCode>
                <c:ptCount val="4"/>
                <c:pt idx="0">
                  <c:v>130</c:v>
                </c:pt>
                <c:pt idx="1">
                  <c:v>130</c:v>
                </c:pt>
                <c:pt idx="2">
                  <c:v>105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A-4B9E-9207-40EBC1050F09}"/>
            </c:ext>
          </c:extLst>
        </c:ser>
        <c:ser>
          <c:idx val="2"/>
          <c:order val="2"/>
          <c:tx>
            <c:strRef>
              <c:f>'2023 Winter Cohort Questions'!$D$9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Winter Cohort Questions'!$A$10:$A$13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Winter Cohort Questions'!$D$10:$D$13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A-4B9E-9207-40EBC1050F09}"/>
            </c:ext>
          </c:extLst>
        </c:ser>
        <c:ser>
          <c:idx val="4"/>
          <c:order val="4"/>
          <c:tx>
            <c:strRef>
              <c:f>'2023 Winter Cohort Questions'!$F$9</c:f>
              <c:strCache>
                <c:ptCount val="1"/>
                <c:pt idx="0">
                  <c:v>Undecided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'2023 Winter Cohort Questions'!$A$10:$A$13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Winter Cohort Questions'!$F$10:$F$13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BA-4B9E-9207-40EBC105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938704"/>
        <c:axId val="561856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'2023 Winter Cohort Questions'!$C$9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'2023 Winter Cohort Questions'!$A$10:$A$13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Winter Cohort Questions'!$C$10:$C$13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130</c:v>
                      </c:pt>
                      <c:pt idx="1">
                        <c:v>130</c:v>
                      </c:pt>
                      <c:pt idx="2">
                        <c:v>105</c:v>
                      </c:pt>
                      <c:pt idx="3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BA-4B9E-9207-40EBC1050F0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Questions'!$A$10:$A$13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BA-4B9E-9207-40EBC1050F0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Questions'!$G$9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Questions'!$A$10:$A$13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Questions'!$G$10:$G$13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BA-4B9E-9207-40EBC1050F09}"/>
                  </c:ext>
                </c:extLst>
              </c15:ser>
            </c15:filteredBarSeries>
          </c:ext>
        </c:extLst>
      </c:barChart>
      <c:catAx>
        <c:axId val="67093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6768"/>
        <c:crosses val="autoZero"/>
        <c:auto val="1"/>
        <c:lblAlgn val="ctr"/>
        <c:lblOffset val="100"/>
        <c:noMultiLvlLbl val="0"/>
      </c:catAx>
      <c:valAx>
        <c:axId val="5618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Winter Cohort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'2023 Winter Cohort Questions'!$B$16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Winter Cohort Questions'!$A$17:$A$20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Winter Cohort Questions'!$B$17:$B$20</c:f>
              <c:numCache>
                <c:formatCode>0.00%</c:formatCode>
                <c:ptCount val="4"/>
                <c:pt idx="0">
                  <c:v>0.97014925373134331</c:v>
                </c:pt>
                <c:pt idx="1">
                  <c:v>0.97014925373134331</c:v>
                </c:pt>
                <c:pt idx="2">
                  <c:v>0.78358208955223885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E-43CF-ADDD-A3C43FC1FA2F}"/>
            </c:ext>
          </c:extLst>
        </c:ser>
        <c:ser>
          <c:idx val="2"/>
          <c:order val="2"/>
          <c:tx>
            <c:strRef>
              <c:f>'2023 Winter Cohort Questions'!$D$16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Winter Cohort Questions'!$A$17:$A$20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Winter Cohort Questions'!$D$17:$D$20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5.2238805970149252E-2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E-43CF-ADDD-A3C43FC1FA2F}"/>
            </c:ext>
          </c:extLst>
        </c:ser>
        <c:ser>
          <c:idx val="4"/>
          <c:order val="4"/>
          <c:tx>
            <c:strRef>
              <c:f>'2023 Winter Cohort Questions'!$F$16</c:f>
              <c:strCache>
                <c:ptCount val="1"/>
                <c:pt idx="0">
                  <c:v>Undecided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'2023 Winter Cohort Questions'!$A$17:$A$20</c:f>
              <c:strCache>
                <c:ptCount val="4"/>
                <c:pt idx="0">
                  <c:v>This course contributed to my professional growth</c:v>
                </c:pt>
                <c:pt idx="1">
                  <c:v>I can immediately apply skills/concepts from this course</c:v>
                </c:pt>
                <c:pt idx="2">
                  <c:v>This course had an adequate length of time for content delivery</c:v>
                </c:pt>
                <c:pt idx="3">
                  <c:v>This course contributed to a positive educational experience</c:v>
                </c:pt>
              </c:strCache>
            </c:strRef>
          </c:cat>
          <c:val>
            <c:numRef>
              <c:f>'2023 Winter Cohort Questions'!$F$17:$F$20</c:f>
              <c:numCache>
                <c:formatCode>0.00%</c:formatCode>
                <c:ptCount val="4"/>
                <c:pt idx="0">
                  <c:v>2.2388059701492536E-2</c:v>
                </c:pt>
                <c:pt idx="1">
                  <c:v>2.2388059701492536E-2</c:v>
                </c:pt>
                <c:pt idx="2">
                  <c:v>2.2388059701492536E-2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E-43CF-ADDD-A3C43FC1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545632"/>
        <c:axId val="591288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'2023 Winter Cohort Questions'!$C$16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'2023 Winter Cohort Questions'!$A$17:$A$20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Winter Cohort Questions'!$C$17:$C$20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130</c:v>
                      </c:pt>
                      <c:pt idx="1">
                        <c:v>130</c:v>
                      </c:pt>
                      <c:pt idx="2">
                        <c:v>105</c:v>
                      </c:pt>
                      <c:pt idx="3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3E-43CF-ADDD-A3C43FC1FA2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Questions'!$E$16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Questions'!$A$17:$A$20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Questions'!$E$17:$E$20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23E-43CF-ADDD-A3C43FC1FA2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Questions'!$G$16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Questions'!$A$17:$A$20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23E-43CF-ADDD-A3C43FC1FA2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Questions'!$H$16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Questions'!$A$17:$A$20</c15:sqref>
                        </c15:formulaRef>
                      </c:ext>
                    </c:extLst>
                    <c:strCache>
                      <c:ptCount val="4"/>
                      <c:pt idx="0">
                        <c:v>This course contributed to my professional growth</c:v>
                      </c:pt>
                      <c:pt idx="1">
                        <c:v>I can immediately apply skills/concepts from this course</c:v>
                      </c:pt>
                      <c:pt idx="2">
                        <c:v>This course had an adequate length of time for content delivery</c:v>
                      </c:pt>
                      <c:pt idx="3">
                        <c:v>This course contributed to a positive educational experience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Winter Cohort Questions'!$H$17:$H$20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</c:v>
                      </c:pt>
                      <c:pt idx="1">
                        <c:v>134</c:v>
                      </c:pt>
                      <c:pt idx="2">
                        <c:v>134</c:v>
                      </c:pt>
                      <c:pt idx="3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23E-43CF-ADDD-A3C43FC1FA2F}"/>
                  </c:ext>
                </c:extLst>
              </c15:ser>
            </c15:filteredBarSeries>
          </c:ext>
        </c:extLst>
      </c:barChart>
      <c:catAx>
        <c:axId val="67254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88336"/>
        <c:crosses val="autoZero"/>
        <c:auto val="1"/>
        <c:lblAlgn val="ctr"/>
        <c:lblOffset val="100"/>
        <c:noMultiLvlLbl val="0"/>
      </c:catAx>
      <c:valAx>
        <c:axId val="591288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 Launch - Spring Cohort 2023: Session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'2023 Spring Cohort Institute'!$C$2</c:f>
              <c:strCache>
                <c:ptCount val="1"/>
                <c:pt idx="0">
                  <c:v>Participant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Spring Cohort Institute'!$A$3:$A$4</c15:sqref>
                  </c15:fullRef>
                </c:ext>
              </c:extLst>
              <c:f>'2023 Spring Cohort Institute'!$A$4</c:f>
              <c:strCache>
                <c:ptCount val="1"/>
                <c:pt idx="0">
                  <c:v>Specialty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Spring Cohort Institute'!$C$3:$C$4</c15:sqref>
                  </c15:fullRef>
                </c:ext>
              </c:extLst>
              <c:f>'2023 Spring Cohort Institute'!$C$4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7-4778-A49B-945BC1006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209744"/>
        <c:axId val="90917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Cohort Institute'!$B$2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0.17499999999999999"/>
                        <c:y val="-0.3842592592592592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6C37-4778-A49B-945BC10061D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Spring Cohort Institute'!$A$3:$A$4</c15:sqref>
                        </c15:fullRef>
                        <c15:formulaRef>
                          <c15:sqref>'2023 Spring Cohort Institute'!$A$4</c15:sqref>
                        </c15:formulaRef>
                      </c:ext>
                    </c:extLst>
                    <c:strCache>
                      <c:ptCount val="1"/>
                      <c:pt idx="0">
                        <c:v>Specialty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Spring Cohort Institute'!$B$3:$B$4</c15:sqref>
                        </c15:fullRef>
                        <c15:formulaRef>
                          <c15:sqref>'2023 Spring Cohort Institute'!$B$4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0.33329999999999999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C37-4778-A49B-945BC10061D9}"/>
                  </c:ext>
                </c:extLst>
              </c15:ser>
            </c15:filteredBarSeries>
          </c:ext>
        </c:extLst>
      </c:barChart>
      <c:catAx>
        <c:axId val="98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200"/>
        <c:crosses val="autoZero"/>
        <c:auto val="1"/>
        <c:lblAlgn val="ctr"/>
        <c:lblOffset val="100"/>
        <c:noMultiLvlLbl val="0"/>
      </c:catAx>
      <c:valAx>
        <c:axId val="9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 Launch - Spring Cohort 2023: Session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'2023 Spring Cohort Institute'!$C$8</c:f>
              <c:strCache>
                <c:ptCount val="1"/>
                <c:pt idx="0">
                  <c:v>Participant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Spring Cohort Institute'!$A$9:$A$10</c:f>
              <c:strCache>
                <c:ptCount val="2"/>
                <c:pt idx="0">
                  <c:v>Community Health &amp; Wellness</c:v>
                </c:pt>
                <c:pt idx="1">
                  <c:v>Specialty</c:v>
                </c:pt>
              </c:strCache>
            </c:strRef>
          </c:cat>
          <c:val>
            <c:numRef>
              <c:f>'2023 Spring Cohort Institute'!$C$9:$C$10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9-4437-AB02-B57799110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209744"/>
        <c:axId val="90917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Cohort Institute'!$B$8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Cohort Institute'!$A$9:$A$10</c15:sqref>
                        </c15:formulaRef>
                      </c:ext>
                    </c:extLst>
                    <c:strCache>
                      <c:ptCount val="2"/>
                      <c:pt idx="0">
                        <c:v>Community Health &amp; Wellness</c:v>
                      </c:pt>
                      <c:pt idx="1">
                        <c:v>Specialty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Institute'!$B$9:$B$10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</c:v>
                      </c:pt>
                      <c:pt idx="1">
                        <c:v>0.4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0D9-4437-AB02-B5779911035E}"/>
                  </c:ext>
                </c:extLst>
              </c15:ser>
            </c15:filteredBarSeries>
          </c:ext>
        </c:extLst>
      </c:barChart>
      <c:catAx>
        <c:axId val="98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200"/>
        <c:crosses val="autoZero"/>
        <c:auto val="1"/>
        <c:lblAlgn val="ctr"/>
        <c:lblOffset val="100"/>
        <c:noMultiLvlLbl val="0"/>
      </c:catAx>
      <c:valAx>
        <c:axId val="9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 Launch - Spring Cohort 2023: Session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'2023 Spring Cohort Institute'!$C$14</c:f>
              <c:strCache>
                <c:ptCount val="1"/>
                <c:pt idx="0">
                  <c:v>Participant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Spring Cohort Institute'!$A$15:$A$16</c:f>
              <c:strCache>
                <c:ptCount val="2"/>
                <c:pt idx="0">
                  <c:v>Community Health &amp; Wellness</c:v>
                </c:pt>
                <c:pt idx="1">
                  <c:v>Specialty</c:v>
                </c:pt>
              </c:strCache>
            </c:strRef>
          </c:cat>
          <c:val>
            <c:numRef>
              <c:f>'2023 Spring Cohort Institute'!$C$15:$C$16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4-4EC9-84FF-51649078B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209744"/>
        <c:axId val="90917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Cohort Institute'!$B$14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Cohort Institute'!$A$15:$A$16</c15:sqref>
                        </c15:formulaRef>
                      </c:ext>
                    </c:extLst>
                    <c:strCache>
                      <c:ptCount val="2"/>
                      <c:pt idx="0">
                        <c:v>Community Health &amp; Wellness</c:v>
                      </c:pt>
                      <c:pt idx="1">
                        <c:v>Specialty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Institute'!$B$15:$B$16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0.25</c:v>
                      </c:pt>
                      <c:pt idx="1">
                        <c:v>0.75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94-4EC9-84FF-51649078BFF0}"/>
                  </c:ext>
                </c:extLst>
              </c15:ser>
            </c15:filteredBarSeries>
          </c:ext>
        </c:extLst>
      </c:barChart>
      <c:catAx>
        <c:axId val="98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200"/>
        <c:crosses val="autoZero"/>
        <c:auto val="1"/>
        <c:lblAlgn val="ctr"/>
        <c:lblOffset val="100"/>
        <c:noMultiLvlLbl val="0"/>
      </c:catAx>
      <c:valAx>
        <c:axId val="9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 Launch - Spring Cohort 2023: Session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'2023 Spring Cohort Institute'!$C$19</c:f>
              <c:strCache>
                <c:ptCount val="1"/>
                <c:pt idx="0">
                  <c:v>Participant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Spring Cohort Institute'!$A$20:$A$21</c:f>
              <c:strCache>
                <c:ptCount val="2"/>
                <c:pt idx="0">
                  <c:v>Community Health &amp; Wellness</c:v>
                </c:pt>
                <c:pt idx="1">
                  <c:v>Specialty</c:v>
                </c:pt>
              </c:strCache>
            </c:strRef>
          </c:cat>
          <c:val>
            <c:numRef>
              <c:f>'2023 Spring Cohort Institute'!$C$20:$C$21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D9E-8430-D86AD19E1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209744"/>
        <c:axId val="90917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Cohort Institute'!$B$19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Cohort Institute'!$A$20:$A$21</c15:sqref>
                        </c15:formulaRef>
                      </c:ext>
                    </c:extLst>
                    <c:strCache>
                      <c:ptCount val="2"/>
                      <c:pt idx="0">
                        <c:v>Community Health &amp; Wellness</c:v>
                      </c:pt>
                      <c:pt idx="1">
                        <c:v>Specialty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Institute'!$B$20:$B$21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0.57140000000000002</c:v>
                      </c:pt>
                      <c:pt idx="1">
                        <c:v>0.42859999999999998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8B-4D9E-8430-D86AD19E1FA3}"/>
                  </c:ext>
                </c:extLst>
              </c15:ser>
            </c15:filteredBarSeries>
          </c:ext>
        </c:extLst>
      </c:barChart>
      <c:catAx>
        <c:axId val="98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200"/>
        <c:crosses val="autoZero"/>
        <c:auto val="1"/>
        <c:lblAlgn val="ctr"/>
        <c:lblOffset val="100"/>
        <c:noMultiLvlLbl val="0"/>
      </c:catAx>
      <c:valAx>
        <c:axId val="9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  <a:r>
              <a:rPr lang="en-US" baseline="0"/>
              <a:t> Proficiency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'2022 Fall'!$D$2:$D$3</c:f>
              <c:strCache>
                <c:ptCount val="2"/>
                <c:pt idx="0">
                  <c:v>FALL</c:v>
                </c:pt>
                <c:pt idx="1">
                  <c:v>proficiency pre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FB7E51-06BC-4B4C-BCB3-BA308B048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8A3-4BD0-AC54-5142911A2A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5336C3-F78A-4EC3-B8B5-C33627C31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8A3-4BD0-AC54-5142911A2A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54D12C-E072-40C3-BB49-C0A2AA3B3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8A3-4BD0-AC54-5142911A2A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F2FB83-90C3-4850-A0E8-B1CDBA3A5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8A3-4BD0-AC54-5142911A2A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9D9119-C79A-480E-9946-E60ECBF92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8A3-4BD0-AC54-5142911A2A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6F1444-1346-444C-9483-EBCD7C98F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8A3-4BD0-AC54-5142911A2A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859D76-F35F-4493-B09C-A585D26DF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8A3-4BD0-AC54-5142911A2A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669DDCC-D0F6-40CD-8035-63A261E2E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8A3-4BD0-AC54-5142911A2A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343BE5-7D8A-40E8-93CE-29D22115D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8A3-4BD0-AC54-5142911A2A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89ADA4-9302-445A-AACB-3FE658C52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8A3-4BD0-AC54-5142911A2A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031217-CE32-478F-A41C-1314D62F1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8A3-4BD0-AC54-5142911A2A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D0A0C6-13AC-4C9C-9674-83DFADA54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8A3-4BD0-AC54-5142911A2A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8E4583-EE19-402B-86C1-8F6B4AB82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8A3-4BD0-AC54-5142911A2A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96F8BB-6E27-4404-BF40-709336850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8A3-4BD0-AC54-5142911A2A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28E928-14AA-4C7F-9617-084AF5421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8A3-4BD0-AC54-5142911A2A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A81B26-A057-4EC7-9908-9E2A9EA2C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8A3-4BD0-AC54-5142911A2A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9A98AA-B2BB-41F4-9215-D6ADE3B6E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8A3-4BD0-AC54-5142911A2A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B071355-D977-4B22-89A2-86C1503D6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8A3-4BD0-AC54-5142911A2A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9657173-5AAA-4F23-A96F-ABE1D594B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8A3-4BD0-AC54-5142911A2A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68326E6-0B2D-452C-98D7-873A69A45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8A3-4BD0-AC54-5142911A2A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30705AB-3CFE-4D04-B38D-D6E2C9F87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8A3-4BD0-AC54-5142911A2A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B0EB7C-BBBD-4594-8842-56EFED42B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8A3-4BD0-AC54-5142911A2A6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9A4561-639E-4FA7-97DA-CD560CE13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8A3-4BD0-AC54-5142911A2A6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825B7EC-F6D4-432C-91F2-20A691F83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8A3-4BD0-AC54-5142911A2A6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29EEB29-F0F4-4602-97CB-014D0CD52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8A3-4BD0-AC54-5142911A2A6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388A628-8E62-4C7A-8CA5-B0C109AA2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8A3-4BD0-AC54-5142911A2A6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F4FC227-833F-4B64-8E00-F2FD0DBEF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8A3-4BD0-AC54-5142911A2A6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623ECE1-67D2-4945-B1C2-79612B2C6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8A3-4BD0-AC54-5142911A2A6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FD2FB80-CCB7-47E5-9379-58E3FE63B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8A3-4BD0-AC54-5142911A2A6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5F807A4-F2E3-4692-ABF7-7EE533696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8A3-4BD0-AC54-5142911A2A6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6A7D531-AF54-4C2E-8922-0BFFE2A4D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8A3-4BD0-AC54-5142911A2A6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D355248-2BDA-494E-8B05-1F4E52155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8A3-4BD0-AC54-5142911A2A6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BA3871D-FD64-4CFE-9F11-0BB3B7E67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8A3-4BD0-AC54-5142911A2A6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9E8F685-1669-4C56-A99D-473E6EEFC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8A3-4BD0-AC54-5142911A2A6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0426670-DD98-4B10-A7FB-02964C236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8A3-4BD0-AC54-5142911A2A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'2022 Fall'!$A$4:$A$39</c15:sqref>
                  </c15:fullRef>
                </c:ext>
              </c:extLst>
              <c:f>'2022 Fall'!$A$5:$A$39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 Fall'!$D$4:$D$39</c15:sqref>
                  </c15:fullRef>
                </c:ext>
              </c:extLst>
              <c:f>'2022 Fall'!$D$5:$D$39</c:f>
              <c:numCache>
                <c:formatCode>General</c:formatCode>
                <c:ptCount val="35"/>
                <c:pt idx="0">
                  <c:v>3</c:v>
                </c:pt>
                <c:pt idx="1">
                  <c:v>3.13</c:v>
                </c:pt>
                <c:pt idx="2">
                  <c:v>2.88</c:v>
                </c:pt>
                <c:pt idx="3">
                  <c:v>2.88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3.11</c:v>
                </c:pt>
                <c:pt idx="8">
                  <c:v>3</c:v>
                </c:pt>
                <c:pt idx="9">
                  <c:v>2.8</c:v>
                </c:pt>
                <c:pt idx="10">
                  <c:v>3.2</c:v>
                </c:pt>
                <c:pt idx="11">
                  <c:v>3.2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2.5</c:v>
                </c:pt>
                <c:pt idx="16">
                  <c:v>3</c:v>
                </c:pt>
                <c:pt idx="17">
                  <c:v>2.77</c:v>
                </c:pt>
                <c:pt idx="18">
                  <c:v>2.62</c:v>
                </c:pt>
                <c:pt idx="19">
                  <c:v>3.31</c:v>
                </c:pt>
                <c:pt idx="20">
                  <c:v>2.71</c:v>
                </c:pt>
                <c:pt idx="21">
                  <c:v>2.36</c:v>
                </c:pt>
                <c:pt idx="22">
                  <c:v>2.86</c:v>
                </c:pt>
                <c:pt idx="23">
                  <c:v>2.86</c:v>
                </c:pt>
                <c:pt idx="24">
                  <c:v>2.9</c:v>
                </c:pt>
                <c:pt idx="25">
                  <c:v>2.6</c:v>
                </c:pt>
                <c:pt idx="26">
                  <c:v>2</c:v>
                </c:pt>
                <c:pt idx="27">
                  <c:v>2.6</c:v>
                </c:pt>
                <c:pt idx="28">
                  <c:v>3.31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3.42</c:v>
                </c:pt>
                <c:pt idx="33">
                  <c:v>3.25</c:v>
                </c:pt>
                <c:pt idx="34">
                  <c:v>2.83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'2022 Fall'!$H$4:$H$39</c15:f>
                <c15:dlblRangeCache>
                  <c:ptCount val="36"/>
                  <c:pt idx="0">
                    <c:v>Proficiency</c:v>
                  </c:pt>
                  <c:pt idx="1">
                    <c:v> ▲ 25.00%</c:v>
                  </c:pt>
                  <c:pt idx="2">
                    <c:v> ▲ 11.82%</c:v>
                  </c:pt>
                  <c:pt idx="3">
                    <c:v> ▲ 26.04%</c:v>
                  </c:pt>
                  <c:pt idx="4">
                    <c:v> ▲ 26.04%</c:v>
                  </c:pt>
                  <c:pt idx="5">
                    <c:v> ▲ 23.42%</c:v>
                  </c:pt>
                  <c:pt idx="6">
                    <c:v> ▲ 23.42%</c:v>
                  </c:pt>
                  <c:pt idx="7">
                    <c:v> ▲ 16.82%</c:v>
                  </c:pt>
                  <c:pt idx="8">
                    <c:v> ▲ 21.54%</c:v>
                  </c:pt>
                  <c:pt idx="9">
                    <c:v> ▲ 22.33%</c:v>
                  </c:pt>
                  <c:pt idx="10">
                    <c:v> ▲ 35.71%</c:v>
                  </c:pt>
                  <c:pt idx="11">
                    <c:v> ▲ 18.75%</c:v>
                  </c:pt>
                  <c:pt idx="12">
                    <c:v> ▲ 18.75%</c:v>
                  </c:pt>
                  <c:pt idx="13">
                    <c:v> ▲ 23.08%</c:v>
                  </c:pt>
                  <c:pt idx="14">
                    <c:v> ▲ 40.91%</c:v>
                  </c:pt>
                  <c:pt idx="15">
                    <c:v> ▲ 27.27%</c:v>
                  </c:pt>
                  <c:pt idx="16">
                    <c:v> ▲ 36.00%</c:v>
                  </c:pt>
                  <c:pt idx="17">
                    <c:v> ▲ 26.67%</c:v>
                  </c:pt>
                  <c:pt idx="18">
                    <c:v> ▲ 36.10%</c:v>
                  </c:pt>
                  <c:pt idx="19">
                    <c:v> ▲ 40.84%</c:v>
                  </c:pt>
                  <c:pt idx="20">
                    <c:v> ▲ 23.26%</c:v>
                  </c:pt>
                  <c:pt idx="21">
                    <c:v> ▲ 31.73%</c:v>
                  </c:pt>
                  <c:pt idx="22">
                    <c:v> ▲ 51.27%</c:v>
                  </c:pt>
                  <c:pt idx="23">
                    <c:v> ▲ 29.72%</c:v>
                  </c:pt>
                  <c:pt idx="24">
                    <c:v> ▲ 29.72%</c:v>
                  </c:pt>
                  <c:pt idx="25">
                    <c:v> ▲ 24.14%</c:v>
                  </c:pt>
                  <c:pt idx="26">
                    <c:v> ▲ 26.92%</c:v>
                  </c:pt>
                  <c:pt idx="27">
                    <c:v> ▲ 60.00%</c:v>
                  </c:pt>
                  <c:pt idx="28">
                    <c:v> ▲ 30.77%</c:v>
                  </c:pt>
                  <c:pt idx="29">
                    <c:v> ▲ 16.31%</c:v>
                  </c:pt>
                  <c:pt idx="30">
                    <c:v> ▲ 34.62%</c:v>
                  </c:pt>
                  <c:pt idx="31">
                    <c:v> ▲ 37.04%</c:v>
                  </c:pt>
                  <c:pt idx="32">
                    <c:v> ▲ 44.00%</c:v>
                  </c:pt>
                  <c:pt idx="33">
                    <c:v> ▲ 26.61%</c:v>
                  </c:pt>
                  <c:pt idx="34">
                    <c:v> ▲ 28.31%</c:v>
                  </c:pt>
                  <c:pt idx="35">
                    <c:v> ▲ 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F8A3-4BD0-AC54-5142911A2A6D}"/>
            </c:ext>
          </c:extLst>
        </c:ser>
        <c:ser>
          <c:idx val="3"/>
          <c:order val="3"/>
          <c:tx>
            <c:strRef>
              <c:f>'2022 Fall'!$E$2:$E$3</c:f>
              <c:strCache>
                <c:ptCount val="2"/>
                <c:pt idx="0">
                  <c:v>FALL</c:v>
                </c:pt>
                <c:pt idx="1">
                  <c:v>proficiency post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'2022 Fall'!$A$4:$A$39</c15:sqref>
                  </c15:fullRef>
                </c:ext>
              </c:extLst>
              <c:f>'2022 Fall'!$A$5:$A$39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 Fall'!$E$4:$E$39</c15:sqref>
                  </c15:fullRef>
                </c:ext>
              </c:extLst>
              <c:f>'2022 Fall'!$E$5:$E$39</c:f>
              <c:numCache>
                <c:formatCode>General</c:formatCode>
                <c:ptCount val="35"/>
                <c:pt idx="0">
                  <c:v>3.75</c:v>
                </c:pt>
                <c:pt idx="1">
                  <c:v>3.5</c:v>
                </c:pt>
                <c:pt idx="2">
                  <c:v>3.63</c:v>
                </c:pt>
                <c:pt idx="3">
                  <c:v>3.63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3.89</c:v>
                </c:pt>
                <c:pt idx="7">
                  <c:v>3.78</c:v>
                </c:pt>
                <c:pt idx="8">
                  <c:v>3.67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3.2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3.8</c:v>
                </c:pt>
                <c:pt idx="17">
                  <c:v>3.77</c:v>
                </c:pt>
                <c:pt idx="18">
                  <c:v>3.69</c:v>
                </c:pt>
                <c:pt idx="19">
                  <c:v>4.08</c:v>
                </c:pt>
                <c:pt idx="20">
                  <c:v>3.57</c:v>
                </c:pt>
                <c:pt idx="21">
                  <c:v>3.57</c:v>
                </c:pt>
                <c:pt idx="22">
                  <c:v>3.71</c:v>
                </c:pt>
                <c:pt idx="23">
                  <c:v>3.71</c:v>
                </c:pt>
                <c:pt idx="24">
                  <c:v>3.6</c:v>
                </c:pt>
                <c:pt idx="25">
                  <c:v>3.3</c:v>
                </c:pt>
                <c:pt idx="26">
                  <c:v>3.2</c:v>
                </c:pt>
                <c:pt idx="27">
                  <c:v>3.4</c:v>
                </c:pt>
                <c:pt idx="28">
                  <c:v>3.85</c:v>
                </c:pt>
                <c:pt idx="29">
                  <c:v>3.5</c:v>
                </c:pt>
                <c:pt idx="30">
                  <c:v>3.7</c:v>
                </c:pt>
                <c:pt idx="31">
                  <c:v>3.6</c:v>
                </c:pt>
                <c:pt idx="32">
                  <c:v>4.33</c:v>
                </c:pt>
                <c:pt idx="33">
                  <c:v>4.17</c:v>
                </c:pt>
                <c:pt idx="3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A3-4BD0-AC54-5142911A2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Fall'!$B$2:$B$3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A8608417-6B16-4E22-A7FF-D9CAF40433E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F8A3-4BD0-AC54-5142911A2A6D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DB8B86F6-F50E-45AF-82D7-6116A718202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F8A3-4BD0-AC54-5142911A2A6D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92EE1E8B-27E7-4FB8-9EB4-AF27DFC9D52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F8A3-4BD0-AC54-5142911A2A6D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374645CF-FA4B-46FD-B626-54C2254BC46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F8A3-4BD0-AC54-5142911A2A6D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5BBB8DFB-0CC1-4068-ABA2-3727188BADB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F8A3-4BD0-AC54-5142911A2A6D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BAFE0535-B40F-429F-9CD3-A7CD2298157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F8A3-4BD0-AC54-5142911A2A6D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DD2EB944-80E1-49C2-BC22-4C018FA9595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F8A3-4BD0-AC54-5142911A2A6D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1256039A-CF4B-4E0B-AA2F-B5732E33083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F8A3-4BD0-AC54-5142911A2A6D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D8C614A1-39D5-455B-8861-39ABF755BFE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F8A3-4BD0-AC54-5142911A2A6D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D4C11E64-1B92-4AC0-BE1D-C6364F996E9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F8A3-4BD0-AC54-5142911A2A6D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C46BCDD6-0B36-4CCB-B9B2-57C43A231E6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F8A3-4BD0-AC54-5142911A2A6D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4C7AE77B-7DC1-4CB6-A058-C33010BB43E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F8A3-4BD0-AC54-5142911A2A6D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41B868CC-991C-4680-BEEE-C5A4A09E186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F8A3-4BD0-AC54-5142911A2A6D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E2C4967D-6505-4FD3-8989-75BECDA50E6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F8A3-4BD0-AC54-5142911A2A6D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080A89EE-17BE-4512-A2FA-2B477E6DA35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F8A3-4BD0-AC54-5142911A2A6D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26472517-A136-44DF-AD75-E5E18B7D2E0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F8A3-4BD0-AC54-5142911A2A6D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138D38A8-492C-459A-8175-8341E9A3E58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F8A3-4BD0-AC54-5142911A2A6D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CAC20106-DA49-439D-B230-37ED708F604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F8A3-4BD0-AC54-5142911A2A6D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9A917DA3-72A8-4DDC-885F-CB0268AB0B4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F8A3-4BD0-AC54-5142911A2A6D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09F0F977-1537-4265-80CC-188B601C7E9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F8A3-4BD0-AC54-5142911A2A6D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4C933D73-77E1-40C7-9CEA-C5A6013DEEB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F8A3-4BD0-AC54-5142911A2A6D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9AA76DC3-A0BB-45B5-94D9-C62AAB66BE4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F8A3-4BD0-AC54-5142911A2A6D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08A77C6E-AE50-45D6-BDA6-CAC30367C54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F8A3-4BD0-AC54-5142911A2A6D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E0A328AF-8F61-4DCF-BAE4-33BF6BFCC2A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F8A3-4BD0-AC54-5142911A2A6D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9F4EDC5A-E67B-42B2-9392-D4982B506FD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F8A3-4BD0-AC54-5142911A2A6D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8071F2AC-08FF-47CF-B385-3B1B5F6469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F8A3-4BD0-AC54-5142911A2A6D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CA782E45-37CF-48DD-B1D7-643AD3A427E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F8A3-4BD0-AC54-5142911A2A6D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4F851742-1702-4430-81EA-5D0C88724C7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F8A3-4BD0-AC54-5142911A2A6D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9DF48B92-363C-495B-B347-EC87D8F21FF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F8A3-4BD0-AC54-5142911A2A6D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E58930C8-3315-40AE-8C7E-3A052709C84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F8A3-4BD0-AC54-5142911A2A6D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221D3503-C4AA-4966-B478-CA99CA0A7BF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F8A3-4BD0-AC54-5142911A2A6D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07C4395E-A328-4435-A192-3CEB6F0E118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F8A3-4BD0-AC54-5142911A2A6D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A2420D49-A071-49A6-AF7C-F39E058555E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F8A3-4BD0-AC54-5142911A2A6D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8463A456-E2C0-4348-BB77-8285B8B6E97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F8A3-4BD0-AC54-5142911A2A6D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26010B6D-F15D-41F4-AFB5-77E4FF812C5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F8A3-4BD0-AC54-5142911A2A6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'2022 Fall'!$A$4:$A$39</c15:sqref>
                        </c15:fullRef>
                        <c15:formulaRef>
                          <c15:sqref>'2022 Fall'!$A$5:$A$39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'2022 Fall'!$B$4:$B$39</c15:sqref>
                        </c15:fullRef>
                        <c15:formulaRef>
                          <c15:sqref>'2022 Fall'!$B$5:$B$39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3.13</c:v>
                      </c:pt>
                      <c:pt idx="1">
                        <c:v>2.63</c:v>
                      </c:pt>
                      <c:pt idx="2">
                        <c:v>2.38</c:v>
                      </c:pt>
                      <c:pt idx="3">
                        <c:v>2.38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2.4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2.2999999999999998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3.38</c:v>
                      </c:pt>
                      <c:pt idx="20">
                        <c:v>2.71</c:v>
                      </c:pt>
                      <c:pt idx="21">
                        <c:v>2.5</c:v>
                      </c:pt>
                      <c:pt idx="22">
                        <c:v>2.93</c:v>
                      </c:pt>
                      <c:pt idx="23">
                        <c:v>2.93</c:v>
                      </c:pt>
                      <c:pt idx="24">
                        <c:v>3</c:v>
                      </c:pt>
                      <c:pt idx="25">
                        <c:v>2.7</c:v>
                      </c:pt>
                      <c:pt idx="26">
                        <c:v>1.9</c:v>
                      </c:pt>
                      <c:pt idx="27">
                        <c:v>2.4</c:v>
                      </c:pt>
                      <c:pt idx="28">
                        <c:v>3.54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'2022 Fall'!$G$4:$G$39</c15:f>
                      <c15:dlblRangeCache>
                        <c:ptCount val="36"/>
                        <c:pt idx="0">
                          <c:v>Confidence</c:v>
                        </c:pt>
                        <c:pt idx="1">
                          <c:v> ▲ 19.81%</c:v>
                        </c:pt>
                        <c:pt idx="2">
                          <c:v> ▲ 38.02%</c:v>
                        </c:pt>
                        <c:pt idx="3">
                          <c:v> ▲ 47.06%</c:v>
                        </c:pt>
                        <c:pt idx="4">
                          <c:v> ▲ 47.06%</c:v>
                        </c:pt>
                        <c:pt idx="5">
                          <c:v> ▲ 26.73%</c:v>
                        </c:pt>
                        <c:pt idx="6">
                          <c:v> ▲ 26.73%</c:v>
                        </c:pt>
                        <c:pt idx="7">
                          <c:v> ▲ 16.82%</c:v>
                        </c:pt>
                        <c:pt idx="8">
                          <c:v> ▲ 26.00%</c:v>
                        </c:pt>
                        <c:pt idx="9">
                          <c:v> ▲ 22.33%</c:v>
                        </c:pt>
                        <c:pt idx="10">
                          <c:v> ▲ 58.33%</c:v>
                        </c:pt>
                        <c:pt idx="11">
                          <c:v> ▲ 35.71%</c:v>
                        </c:pt>
                        <c:pt idx="12">
                          <c:v> ▲ 35.71%</c:v>
                        </c:pt>
                        <c:pt idx="13">
                          <c:v> ▲ 30.77%</c:v>
                        </c:pt>
                        <c:pt idx="14">
                          <c:v> ▲ 50.00%</c:v>
                        </c:pt>
                        <c:pt idx="15">
                          <c:v> ▲ 26.09%</c:v>
                        </c:pt>
                        <c:pt idx="16">
                          <c:v> ▲ 36.00%</c:v>
                        </c:pt>
                        <c:pt idx="17">
                          <c:v> ▲ 26.67%</c:v>
                        </c:pt>
                        <c:pt idx="18">
                          <c:v> ▲ 40.15%</c:v>
                        </c:pt>
                        <c:pt idx="19">
                          <c:v> ▲ 37.17%</c:v>
                        </c:pt>
                        <c:pt idx="20">
                          <c:v> ▲ 20.71%</c:v>
                        </c:pt>
                        <c:pt idx="21">
                          <c:v> ▲ 34.32%</c:v>
                        </c:pt>
                        <c:pt idx="22">
                          <c:v> ▲ 40.00%</c:v>
                        </c:pt>
                        <c:pt idx="23">
                          <c:v> ▲ 26.62%</c:v>
                        </c:pt>
                        <c:pt idx="24">
                          <c:v> ▲ 26.62%</c:v>
                        </c:pt>
                        <c:pt idx="25">
                          <c:v> ▲ 20.00%</c:v>
                        </c:pt>
                        <c:pt idx="26">
                          <c:v> ▲ 22.22%</c:v>
                        </c:pt>
                        <c:pt idx="27">
                          <c:v> ▲ 68.42%</c:v>
                        </c:pt>
                        <c:pt idx="28">
                          <c:v> ▲ 33.33%</c:v>
                        </c:pt>
                        <c:pt idx="29">
                          <c:v> ▲ 10.73%</c:v>
                        </c:pt>
                        <c:pt idx="30">
                          <c:v> ▲ 34.62%</c:v>
                        </c:pt>
                        <c:pt idx="31">
                          <c:v> ▲ 37.04%</c:v>
                        </c:pt>
                        <c:pt idx="32">
                          <c:v> ▲ 44.00%</c:v>
                        </c:pt>
                        <c:pt idx="33">
                          <c:v> ▲ 26.61%</c:v>
                        </c:pt>
                        <c:pt idx="34">
                          <c:v> ▲ 28.31%</c:v>
                        </c:pt>
                        <c:pt idx="35">
                          <c:v> ▲ 47.35%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3-F8A3-4BD0-AC54-5142911A2A6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Fall'!$C$2:$C$3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Fall'!$A$4:$A$39</c15:sqref>
                        </c15:fullRef>
                        <c15:formulaRef>
                          <c15:sqref>'2022 Fall'!$A$5:$A$39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Fall'!$C$4:$C$39</c15:sqref>
                        </c15:fullRef>
                        <c15:formulaRef>
                          <c15:sqref>'2022 Fall'!$C$5:$C$39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3.63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3.4</c:v>
                      </c:pt>
                      <c:pt idx="13">
                        <c:v>3.3</c:v>
                      </c:pt>
                      <c:pt idx="14">
                        <c:v>2.9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3.64</c:v>
                      </c:pt>
                      <c:pt idx="21">
                        <c:v>3.5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3.2</c:v>
                      </c:pt>
                      <c:pt idx="28">
                        <c:v>3.92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8A3-4BD0-AC54-5142911A2A6D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 Launch - Spring Cohort 2023: Session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'2023 Spring Cohort Institute'!$C$24</c:f>
              <c:strCache>
                <c:ptCount val="1"/>
                <c:pt idx="0">
                  <c:v>Participant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Spring Cohort Institute'!$A$25:$A$26</c:f>
              <c:strCache>
                <c:ptCount val="2"/>
                <c:pt idx="0">
                  <c:v>Community Health &amp; Wellness</c:v>
                </c:pt>
                <c:pt idx="1">
                  <c:v>Specialty</c:v>
                </c:pt>
              </c:strCache>
            </c:strRef>
          </c:cat>
          <c:val>
            <c:numRef>
              <c:f>'2023 Spring Cohort Institute'!$C$25:$C$26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D-418C-9AC7-2D38E74BF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209744"/>
        <c:axId val="90917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Cohort Institute'!$B$24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Cohort Institute'!$A$25:$A$26</c15:sqref>
                        </c15:formulaRef>
                      </c:ext>
                    </c:extLst>
                    <c:strCache>
                      <c:ptCount val="2"/>
                      <c:pt idx="0">
                        <c:v>Community Health &amp; Wellness</c:v>
                      </c:pt>
                      <c:pt idx="1">
                        <c:v>Specialty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Institute'!$B$25:$B$26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0.2</c:v>
                      </c:pt>
                      <c:pt idx="1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5D-418C-9AC7-2D38E74BF6D2}"/>
                  </c:ext>
                </c:extLst>
              </c15:ser>
            </c15:filteredBarSeries>
          </c:ext>
        </c:extLst>
      </c:barChart>
      <c:catAx>
        <c:axId val="98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200"/>
        <c:crosses val="autoZero"/>
        <c:auto val="1"/>
        <c:lblAlgn val="ctr"/>
        <c:lblOffset val="100"/>
        <c:noMultiLvlLbl val="0"/>
      </c:catAx>
      <c:valAx>
        <c:axId val="9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 Launch - Spring Cohort 2023: Session 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'2023 Spring Cohort Institute'!$C$29</c:f>
              <c:strCache>
                <c:ptCount val="1"/>
                <c:pt idx="0">
                  <c:v>Participant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Spring Cohort Institute'!$A$30:$A$31</c:f>
              <c:strCache>
                <c:ptCount val="2"/>
                <c:pt idx="0">
                  <c:v>Community Health &amp; Wellness</c:v>
                </c:pt>
                <c:pt idx="1">
                  <c:v>Specialty</c:v>
                </c:pt>
              </c:strCache>
            </c:strRef>
          </c:cat>
          <c:val>
            <c:numRef>
              <c:f>'2023 Spring Cohort Institute'!$C$30:$C$31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BD9-A736-78B164539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209744"/>
        <c:axId val="90917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Cohort Institute'!$B$29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Cohort Institute'!$A$30:$A$31</c15:sqref>
                        </c15:formulaRef>
                      </c:ext>
                    </c:extLst>
                    <c:strCache>
                      <c:ptCount val="2"/>
                      <c:pt idx="0">
                        <c:v>Community Health &amp; Wellness</c:v>
                      </c:pt>
                      <c:pt idx="1">
                        <c:v>Specialty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Cohort Institute'!$B$30:$B$31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0.2</c:v>
                      </c:pt>
                      <c:pt idx="1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44-4BD9-A736-78B164539D44}"/>
                  </c:ext>
                </c:extLst>
              </c15:ser>
            </c15:filteredBarSeries>
          </c:ext>
        </c:extLst>
      </c:barChart>
      <c:catAx>
        <c:axId val="98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Institute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200"/>
        <c:crosses val="autoZero"/>
        <c:auto val="1"/>
        <c:lblAlgn val="ctr"/>
        <c:lblOffset val="100"/>
        <c:noMultiLvlLbl val="0"/>
      </c:catAx>
      <c:valAx>
        <c:axId val="9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Confidence Survey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 Spring and Average'!$B$2:$B$4</c:f>
              <c:strCache>
                <c:ptCount val="3"/>
                <c:pt idx="0">
                  <c:v>SPRING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F6A784A-9EAD-49C8-9A27-2484464D3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C-486F-976D-9FA609F6F0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E02661-6C60-4BBF-9166-DFA717180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C-486F-976D-9FA609F6F0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13374D-630B-496E-AF13-3B37A850D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C-486F-976D-9FA609F6F04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EC-486F-976D-9FA609F6F0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25DF7E-D061-48FE-A7D5-AFECAEA3A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C-486F-976D-9FA609F6F0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FF5D7E-6289-47F8-B8BC-3EE5A0CE7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C-486F-976D-9FA609F6F0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591647-82EC-4C0F-A346-B4053D2D4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C-486F-976D-9FA609F6F0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68FF0E-0682-458E-91C3-3612DFC35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C-486F-976D-9FA609F6F0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F9358C-0E52-4E6D-ABF5-44438369A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C-486F-976D-9FA609F6F0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5B6AF3-43DE-473C-A284-57F073E9D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C-486F-976D-9FA609F6F0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1BCA26-6928-4005-9F86-AC2A995AA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C-486F-976D-9FA609F6F0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4D4584-F697-431F-BA72-D40C91663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C-486F-976D-9FA609F6F0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75BDC94-67A5-4279-9D0D-0103B5A17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C-486F-976D-9FA609F6F04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198DB03-8A1E-42E7-9F81-FDC08DC55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C-486F-976D-9FA609F6F04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79ACC9-25C3-401B-B88A-9BA9C697F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C-486F-976D-9FA609F6F04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BD4DF5-72ED-448C-9869-3510DEA01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C-486F-976D-9FA609F6F04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1DA549-0CB2-450E-B9F2-FF9EB7BA4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C-486F-976D-9FA609F6F04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FB3193-3ED2-4712-BA0D-B4A50F9BD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C-486F-976D-9FA609F6F04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EDF9925-D0D0-46F7-BCE2-7557F395E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C-486F-976D-9FA609F6F0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BBAA1D2-4CC2-4CB7-8795-BFA632B1D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C-486F-976D-9FA609F6F04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39A0CE-05C3-4FBB-A696-2A012FF26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C-486F-976D-9FA609F6F04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C7CCBA7-5933-4637-A036-6D84AAAF6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C-486F-976D-9FA609F6F04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3F9645-02E7-47FC-B22B-20F85AB5E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C-486F-976D-9FA609F6F04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5AD901F-5938-4E09-B7C1-FA27FEDAC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C-486F-976D-9FA609F6F04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2310D6-CA2A-4BB1-8571-12D8E568C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C-486F-976D-9FA609F6F0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0769A0F-094F-431F-99A0-58D3923B6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C-486F-976D-9FA609F6F04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6335F96-D4D9-48B9-A5E2-F2879CC1F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C-486F-976D-9FA609F6F04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B6B57B-C769-49F7-96C9-2C27F9620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DEC-486F-976D-9FA609F6F04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488A462-2895-45D2-AF4B-5DEC7A5F6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DEC-486F-976D-9FA609F6F04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584F864-098B-4173-8C42-A900146D2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DEC-486F-976D-9FA609F6F04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595662B-9DC8-4A6B-A125-9A23F0E29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DEC-486F-976D-9FA609F6F04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F437050-3058-49C7-B789-FF99FE29B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DEC-486F-976D-9FA609F6F04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32B051-7AF3-4033-99A0-8B1CDAA66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DEC-486F-976D-9FA609F6F04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304CACE-183F-4633-9100-A6BCA0669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DEC-486F-976D-9FA609F6F04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C6013A0-C0AF-4ED2-B866-F1B11C15F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DEC-486F-976D-9FA609F6F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'2022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'2022 Spring and Average'!$B$5:$B$39</c:f>
              <c:numCache>
                <c:formatCode>General</c:formatCode>
                <c:ptCount val="35"/>
                <c:pt idx="0">
                  <c:v>2.83</c:v>
                </c:pt>
                <c:pt idx="1">
                  <c:v>2.5</c:v>
                </c:pt>
                <c:pt idx="2">
                  <c:v>2.92</c:v>
                </c:pt>
                <c:pt idx="3">
                  <c:v>2.92</c:v>
                </c:pt>
                <c:pt idx="4">
                  <c:v>2.69</c:v>
                </c:pt>
                <c:pt idx="5">
                  <c:v>2.69</c:v>
                </c:pt>
                <c:pt idx="6">
                  <c:v>3.62</c:v>
                </c:pt>
                <c:pt idx="7">
                  <c:v>3.31</c:v>
                </c:pt>
                <c:pt idx="8">
                  <c:v>2.92</c:v>
                </c:pt>
                <c:pt idx="9">
                  <c:v>3.31</c:v>
                </c:pt>
                <c:pt idx="10">
                  <c:v>2.77</c:v>
                </c:pt>
                <c:pt idx="11">
                  <c:v>2.62</c:v>
                </c:pt>
                <c:pt idx="12">
                  <c:v>2.78</c:v>
                </c:pt>
                <c:pt idx="13">
                  <c:v>2.33</c:v>
                </c:pt>
                <c:pt idx="14">
                  <c:v>3.33</c:v>
                </c:pt>
                <c:pt idx="15">
                  <c:v>2.44</c:v>
                </c:pt>
                <c:pt idx="16">
                  <c:v>3.11</c:v>
                </c:pt>
                <c:pt idx="17">
                  <c:v>2.4500000000000002</c:v>
                </c:pt>
                <c:pt idx="18">
                  <c:v>3</c:v>
                </c:pt>
                <c:pt idx="19">
                  <c:v>3.45</c:v>
                </c:pt>
                <c:pt idx="20">
                  <c:v>3.09</c:v>
                </c:pt>
                <c:pt idx="21">
                  <c:v>1.91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2.73</c:v>
                </c:pt>
                <c:pt idx="25">
                  <c:v>2.33</c:v>
                </c:pt>
                <c:pt idx="26">
                  <c:v>2.33</c:v>
                </c:pt>
                <c:pt idx="27">
                  <c:v>2.67</c:v>
                </c:pt>
                <c:pt idx="28">
                  <c:v>2.75</c:v>
                </c:pt>
                <c:pt idx="29">
                  <c:v>2</c:v>
                </c:pt>
                <c:pt idx="30">
                  <c:v>2.78</c:v>
                </c:pt>
                <c:pt idx="31">
                  <c:v>2.33</c:v>
                </c:pt>
                <c:pt idx="32">
                  <c:v>2.67</c:v>
                </c:pt>
                <c:pt idx="33">
                  <c:v>2.2200000000000002</c:v>
                </c:pt>
                <c:pt idx="34">
                  <c:v>2.44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'2022 Spring and Average'!$G$5:$G$39</c15:f>
                <c15:dlblRangeCache>
                  <c:ptCount val="35"/>
                  <c:pt idx="0">
                    <c:v> ▲ 35.34%</c:v>
                  </c:pt>
                  <c:pt idx="1">
                    <c:v> ▲ 40.00%</c:v>
                  </c:pt>
                  <c:pt idx="2">
                    <c:v> ▲ 28.42%</c:v>
                  </c:pt>
                  <c:pt idx="3">
                    <c:v> ▲ 28.42%</c:v>
                  </c:pt>
                  <c:pt idx="4">
                    <c:v> ▲ 45.72%</c:v>
                  </c:pt>
                  <c:pt idx="5">
                    <c:v> ▲ 45.72%</c:v>
                  </c:pt>
                  <c:pt idx="6">
                    <c:v> ▲ 20.99%</c:v>
                  </c:pt>
                  <c:pt idx="7">
                    <c:v> ▲ 0.00%</c:v>
                  </c:pt>
                  <c:pt idx="8">
                    <c:v> ▲ 31.85%</c:v>
                  </c:pt>
                  <c:pt idx="9">
                    <c:v> ▲ 20.85%</c:v>
                  </c:pt>
                  <c:pt idx="10">
                    <c:v> ▲ 27.80%</c:v>
                  </c:pt>
                  <c:pt idx="11">
                    <c:v> ▲ 38.17%</c:v>
                  </c:pt>
                  <c:pt idx="12">
                    <c:v> ▲ 32.01%</c:v>
                  </c:pt>
                  <c:pt idx="13">
                    <c:v> ▲ 42.92%</c:v>
                  </c:pt>
                  <c:pt idx="14">
                    <c:v> ▲ 16.82%</c:v>
                  </c:pt>
                  <c:pt idx="15">
                    <c:v> ▲ 40.98%</c:v>
                  </c:pt>
                  <c:pt idx="16">
                    <c:v> ▲ 25.08%</c:v>
                  </c:pt>
                  <c:pt idx="17">
                    <c:v> ▲ 37.14%</c:v>
                  </c:pt>
                  <c:pt idx="18">
                    <c:v> ▲ 30.33%</c:v>
                  </c:pt>
                  <c:pt idx="19">
                    <c:v> ▲ 13.33%</c:v>
                  </c:pt>
                  <c:pt idx="20">
                    <c:v> ▲ 32.36%</c:v>
                  </c:pt>
                  <c:pt idx="21">
                    <c:v> ▲ 71.20%</c:v>
                  </c:pt>
                  <c:pt idx="22">
                    <c:v> ▲ 62.84%</c:v>
                  </c:pt>
                  <c:pt idx="23">
                    <c:v> ▲ 62.84%</c:v>
                  </c:pt>
                  <c:pt idx="24">
                    <c:v> ▲ 36.63%</c:v>
                  </c:pt>
                  <c:pt idx="25">
                    <c:v> ▲ 50.21%</c:v>
                  </c:pt>
                  <c:pt idx="26">
                    <c:v> ▲ 53.65%</c:v>
                  </c:pt>
                  <c:pt idx="27">
                    <c:v> ▲ 31.09%</c:v>
                  </c:pt>
                  <c:pt idx="28">
                    <c:v> ▲ 42.55%</c:v>
                  </c:pt>
                  <c:pt idx="29">
                    <c:v> ▲ 72.00%</c:v>
                  </c:pt>
                  <c:pt idx="30">
                    <c:v> ▲ 47.84%</c:v>
                  </c:pt>
                  <c:pt idx="31">
                    <c:v> ▲ 62.23%</c:v>
                  </c:pt>
                  <c:pt idx="32">
                    <c:v> ▲ 62.17%</c:v>
                  </c:pt>
                  <c:pt idx="33">
                    <c:v> ▲ 90.09%</c:v>
                  </c:pt>
                  <c:pt idx="34">
                    <c:v> ▲ 63.93%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EC-486F-976D-9FA609F6F042}"/>
            </c:ext>
          </c:extLst>
        </c:ser>
        <c:ser>
          <c:idx val="1"/>
          <c:order val="1"/>
          <c:tx>
            <c:strRef>
              <c:f>'2022 Spring and Average'!$C$2:$C$4</c:f>
              <c:strCache>
                <c:ptCount val="3"/>
                <c:pt idx="0">
                  <c:v>SPRING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'2022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'2022 Spring and Average'!$C$5:$C$39</c:f>
              <c:numCache>
                <c:formatCode>General</c:formatCode>
                <c:ptCount val="35"/>
                <c:pt idx="0">
                  <c:v>3.83</c:v>
                </c:pt>
                <c:pt idx="1">
                  <c:v>3.5</c:v>
                </c:pt>
                <c:pt idx="2">
                  <c:v>3.75</c:v>
                </c:pt>
                <c:pt idx="3">
                  <c:v>3.75</c:v>
                </c:pt>
                <c:pt idx="4">
                  <c:v>3.92</c:v>
                </c:pt>
                <c:pt idx="5">
                  <c:v>3.92</c:v>
                </c:pt>
                <c:pt idx="6">
                  <c:v>4.38</c:v>
                </c:pt>
                <c:pt idx="7">
                  <c:v>3.31</c:v>
                </c:pt>
                <c:pt idx="8">
                  <c:v>3.85</c:v>
                </c:pt>
                <c:pt idx="9">
                  <c:v>4</c:v>
                </c:pt>
                <c:pt idx="10">
                  <c:v>3.54</c:v>
                </c:pt>
                <c:pt idx="11">
                  <c:v>3.62</c:v>
                </c:pt>
                <c:pt idx="12">
                  <c:v>3.67</c:v>
                </c:pt>
                <c:pt idx="13">
                  <c:v>3.33</c:v>
                </c:pt>
                <c:pt idx="14">
                  <c:v>3.89</c:v>
                </c:pt>
                <c:pt idx="15">
                  <c:v>3.44</c:v>
                </c:pt>
                <c:pt idx="16">
                  <c:v>3.89</c:v>
                </c:pt>
                <c:pt idx="17">
                  <c:v>3.36</c:v>
                </c:pt>
                <c:pt idx="18">
                  <c:v>3.91</c:v>
                </c:pt>
                <c:pt idx="19">
                  <c:v>3.91</c:v>
                </c:pt>
                <c:pt idx="20">
                  <c:v>4.09</c:v>
                </c:pt>
                <c:pt idx="21">
                  <c:v>3.27</c:v>
                </c:pt>
                <c:pt idx="22">
                  <c:v>3.55</c:v>
                </c:pt>
                <c:pt idx="23">
                  <c:v>3.55</c:v>
                </c:pt>
                <c:pt idx="24">
                  <c:v>3.73</c:v>
                </c:pt>
                <c:pt idx="25">
                  <c:v>3.5</c:v>
                </c:pt>
                <c:pt idx="26">
                  <c:v>3.58</c:v>
                </c:pt>
                <c:pt idx="27">
                  <c:v>3.5</c:v>
                </c:pt>
                <c:pt idx="28">
                  <c:v>3.92</c:v>
                </c:pt>
                <c:pt idx="29">
                  <c:v>3.44</c:v>
                </c:pt>
                <c:pt idx="30">
                  <c:v>4.1100000000000003</c:v>
                </c:pt>
                <c:pt idx="31">
                  <c:v>3.78</c:v>
                </c:pt>
                <c:pt idx="32">
                  <c:v>4.33</c:v>
                </c:pt>
                <c:pt idx="33">
                  <c:v>4.22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86F-976D-9FA609F6F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'2022 Spring and Average'!$D$2:$D$4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'2022 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3.17</c:v>
                      </c:pt>
                      <c:pt idx="1">
                        <c:v>2.92</c:v>
                      </c:pt>
                      <c:pt idx="2">
                        <c:v>3.17</c:v>
                      </c:pt>
                      <c:pt idx="3">
                        <c:v>3.17</c:v>
                      </c:pt>
                      <c:pt idx="4">
                        <c:v>2.92</c:v>
                      </c:pt>
                      <c:pt idx="5">
                        <c:v>2.92</c:v>
                      </c:pt>
                      <c:pt idx="6">
                        <c:v>3.69</c:v>
                      </c:pt>
                      <c:pt idx="7">
                        <c:v>3.23</c:v>
                      </c:pt>
                      <c:pt idx="8">
                        <c:v>3.15</c:v>
                      </c:pt>
                      <c:pt idx="9">
                        <c:v>3.38</c:v>
                      </c:pt>
                      <c:pt idx="10">
                        <c:v>2.77</c:v>
                      </c:pt>
                      <c:pt idx="11">
                        <c:v>2.54</c:v>
                      </c:pt>
                      <c:pt idx="12">
                        <c:v>2.89</c:v>
                      </c:pt>
                      <c:pt idx="13">
                        <c:v>2.11</c:v>
                      </c:pt>
                      <c:pt idx="14">
                        <c:v>3.44</c:v>
                      </c:pt>
                      <c:pt idx="15">
                        <c:v>2.56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3.09</c:v>
                      </c:pt>
                      <c:pt idx="19">
                        <c:v>3.45</c:v>
                      </c:pt>
                      <c:pt idx="20">
                        <c:v>3.55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3</c:v>
                      </c:pt>
                      <c:pt idx="25">
                        <c:v>2.25</c:v>
                      </c:pt>
                      <c:pt idx="26">
                        <c:v>2.33</c:v>
                      </c:pt>
                      <c:pt idx="27">
                        <c:v>2.42</c:v>
                      </c:pt>
                      <c:pt idx="28">
                        <c:v>2.75</c:v>
                      </c:pt>
                      <c:pt idx="29">
                        <c:v>2.11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C-486F-976D-9FA609F6F0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Average'!$E$2:$E$4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minus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'2022 Spring and Average'!$H$5:$H$39</c15:sqref>
                          </c15:formulaRef>
                        </c:ext>
                      </c:extLst>
                      <c:numCache>
                        <c:formatCode>General</c:formatCode>
                        <c:ptCount val="35"/>
                        <c:pt idx="0">
                          <c:v>0.31545741324921134</c:v>
                        </c:pt>
                        <c:pt idx="1">
                          <c:v>0.25684931506849318</c:v>
                        </c:pt>
                        <c:pt idx="2">
                          <c:v>0.23659305993690852</c:v>
                        </c:pt>
                        <c:pt idx="3">
                          <c:v>0.23659305993690852</c:v>
                        </c:pt>
                        <c:pt idx="4">
                          <c:v>0.34246575342465752</c:v>
                        </c:pt>
                        <c:pt idx="5">
                          <c:v>0.34246575342465752</c:v>
                        </c:pt>
                        <c:pt idx="6">
                          <c:v>0.18699186991869918</c:v>
                        </c:pt>
                        <c:pt idx="7">
                          <c:v>2.4767801857585162E-2</c:v>
                        </c:pt>
                        <c:pt idx="8">
                          <c:v>0.24444444444444446</c:v>
                        </c:pt>
                        <c:pt idx="9">
                          <c:v>0.20710059171597639</c:v>
                        </c:pt>
                        <c:pt idx="10">
                          <c:v>0.33212996389891691</c:v>
                        </c:pt>
                        <c:pt idx="11">
                          <c:v>0.452755905511811</c:v>
                        </c:pt>
                        <c:pt idx="12">
                          <c:v>0.23183391003460205</c:v>
                        </c:pt>
                        <c:pt idx="13">
                          <c:v>0.57819905213270151</c:v>
                        </c:pt>
                        <c:pt idx="14">
                          <c:v>0.13081395348837216</c:v>
                        </c:pt>
                        <c:pt idx="15">
                          <c:v>0.30078125</c:v>
                        </c:pt>
                        <c:pt idx="16">
                          <c:v>0.2861736334405145</c:v>
                        </c:pt>
                        <c:pt idx="17">
                          <c:v>0.4081632653061224</c:v>
                        </c:pt>
                        <c:pt idx="18">
                          <c:v>0.23624595469255663</c:v>
                        </c:pt>
                        <c:pt idx="19">
                          <c:v>0.1333333333333333</c:v>
                        </c:pt>
                        <c:pt idx="20">
                          <c:v>0.12676056338028174</c:v>
                        </c:pt>
                        <c:pt idx="21">
                          <c:v>0.71204188481675401</c:v>
                        </c:pt>
                        <c:pt idx="22">
                          <c:v>0.58256880733944949</c:v>
                        </c:pt>
                        <c:pt idx="23">
                          <c:v>0.58256880733944949</c:v>
                        </c:pt>
                        <c:pt idx="24">
                          <c:v>0.18333333333333326</c:v>
                        </c:pt>
                        <c:pt idx="25">
                          <c:v>0.52</c:v>
                        </c:pt>
                        <c:pt idx="26">
                          <c:v>0.46781115879828317</c:v>
                        </c:pt>
                        <c:pt idx="27">
                          <c:v>0.44628099173553726</c:v>
                        </c:pt>
                        <c:pt idx="28">
                          <c:v>0.39272727272727276</c:v>
                        </c:pt>
                        <c:pt idx="29">
                          <c:v>0.57819905213270151</c:v>
                        </c:pt>
                        <c:pt idx="30">
                          <c:v>0.4784172661870506</c:v>
                        </c:pt>
                        <c:pt idx="31">
                          <c:v>0.57510729613733902</c:v>
                        </c:pt>
                        <c:pt idx="32">
                          <c:v>0.62172284644194764</c:v>
                        </c:pt>
                        <c:pt idx="33">
                          <c:v>0.85135135135135132</c:v>
                        </c:pt>
                        <c:pt idx="34">
                          <c:v>0.71673819742489264</c:v>
                        </c:pt>
                      </c:numCache>
                    </c:numRef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4.17</c:v>
                      </c:pt>
                      <c:pt idx="1">
                        <c:v>3.67</c:v>
                      </c:pt>
                      <c:pt idx="2">
                        <c:v>3.92</c:v>
                      </c:pt>
                      <c:pt idx="3">
                        <c:v>3.92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3.92</c:v>
                      </c:pt>
                      <c:pt idx="9">
                        <c:v>4.08</c:v>
                      </c:pt>
                      <c:pt idx="10">
                        <c:v>3.69</c:v>
                      </c:pt>
                      <c:pt idx="11">
                        <c:v>3.69</c:v>
                      </c:pt>
                      <c:pt idx="12">
                        <c:v>3.56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3.33</c:v>
                      </c:pt>
                      <c:pt idx="16">
                        <c:v>4</c:v>
                      </c:pt>
                      <c:pt idx="17">
                        <c:v>3.45</c:v>
                      </c:pt>
                      <c:pt idx="18">
                        <c:v>3.82</c:v>
                      </c:pt>
                      <c:pt idx="19">
                        <c:v>3.91</c:v>
                      </c:pt>
                      <c:pt idx="20">
                        <c:v>4</c:v>
                      </c:pt>
                      <c:pt idx="21">
                        <c:v>3.27</c:v>
                      </c:pt>
                      <c:pt idx="22">
                        <c:v>3.45</c:v>
                      </c:pt>
                      <c:pt idx="23">
                        <c:v>3.45</c:v>
                      </c:pt>
                      <c:pt idx="24">
                        <c:v>3.55</c:v>
                      </c:pt>
                      <c:pt idx="25">
                        <c:v>3.42</c:v>
                      </c:pt>
                      <c:pt idx="26">
                        <c:v>3.42</c:v>
                      </c:pt>
                      <c:pt idx="27">
                        <c:v>3.5</c:v>
                      </c:pt>
                      <c:pt idx="28">
                        <c:v>3.83</c:v>
                      </c:pt>
                      <c:pt idx="29">
                        <c:v>3.33</c:v>
                      </c:pt>
                      <c:pt idx="30">
                        <c:v>4.1100000000000003</c:v>
                      </c:pt>
                      <c:pt idx="31">
                        <c:v>3.67</c:v>
                      </c:pt>
                      <c:pt idx="32">
                        <c:v>4.33</c:v>
                      </c:pt>
                      <c:pt idx="33">
                        <c:v>4.1100000000000003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C-486F-976D-9FA609F6F0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C-486F-976D-9FA609F6F0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EC-486F-976D-9FA609F6F0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'2022 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'2022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EC-486F-976D-9FA609F6F042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Proficiency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'2022 Spring and Average'!$D$2:$D$4</c:f>
              <c:strCache>
                <c:ptCount val="3"/>
                <c:pt idx="0">
                  <c:v>SPRING</c:v>
                </c:pt>
                <c:pt idx="1">
                  <c:v>proficiency pre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'2022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  <c:extLst xmlns:c15="http://schemas.microsoft.com/office/drawing/2012/chart"/>
            </c:strRef>
          </c:cat>
          <c:val>
            <c:numRef>
              <c:f>'2022 Spring and Average'!$D$5:$D$39</c:f>
              <c:numCache>
                <c:formatCode>General</c:formatCode>
                <c:ptCount val="35"/>
                <c:pt idx="0">
                  <c:v>3.17</c:v>
                </c:pt>
                <c:pt idx="1">
                  <c:v>2.92</c:v>
                </c:pt>
                <c:pt idx="2">
                  <c:v>3.17</c:v>
                </c:pt>
                <c:pt idx="3">
                  <c:v>3.17</c:v>
                </c:pt>
                <c:pt idx="4">
                  <c:v>2.92</c:v>
                </c:pt>
                <c:pt idx="5">
                  <c:v>2.92</c:v>
                </c:pt>
                <c:pt idx="6">
                  <c:v>3.69</c:v>
                </c:pt>
                <c:pt idx="7">
                  <c:v>3.23</c:v>
                </c:pt>
                <c:pt idx="8">
                  <c:v>3.15</c:v>
                </c:pt>
                <c:pt idx="9">
                  <c:v>3.38</c:v>
                </c:pt>
                <c:pt idx="10">
                  <c:v>2.77</c:v>
                </c:pt>
                <c:pt idx="11">
                  <c:v>2.54</c:v>
                </c:pt>
                <c:pt idx="12">
                  <c:v>2.89</c:v>
                </c:pt>
                <c:pt idx="13">
                  <c:v>2.11</c:v>
                </c:pt>
                <c:pt idx="14">
                  <c:v>3.44</c:v>
                </c:pt>
                <c:pt idx="15">
                  <c:v>2.56</c:v>
                </c:pt>
                <c:pt idx="16">
                  <c:v>3.11</c:v>
                </c:pt>
                <c:pt idx="17">
                  <c:v>2.4500000000000002</c:v>
                </c:pt>
                <c:pt idx="18">
                  <c:v>3.09</c:v>
                </c:pt>
                <c:pt idx="19">
                  <c:v>3.45</c:v>
                </c:pt>
                <c:pt idx="20">
                  <c:v>3.55</c:v>
                </c:pt>
                <c:pt idx="21">
                  <c:v>1.91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3</c:v>
                </c:pt>
                <c:pt idx="25">
                  <c:v>2.25</c:v>
                </c:pt>
                <c:pt idx="26">
                  <c:v>2.33</c:v>
                </c:pt>
                <c:pt idx="27">
                  <c:v>2.42</c:v>
                </c:pt>
                <c:pt idx="28">
                  <c:v>2.75</c:v>
                </c:pt>
                <c:pt idx="29">
                  <c:v>2.11</c:v>
                </c:pt>
                <c:pt idx="30">
                  <c:v>2.78</c:v>
                </c:pt>
                <c:pt idx="31">
                  <c:v>2.33</c:v>
                </c:pt>
                <c:pt idx="32">
                  <c:v>2.67</c:v>
                </c:pt>
                <c:pt idx="33">
                  <c:v>2.2200000000000002</c:v>
                </c:pt>
                <c:pt idx="34">
                  <c:v>2.33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5-9ECA-4270-B3D4-354D45FC7EC1}"/>
            </c:ext>
          </c:extLst>
        </c:ser>
        <c:ser>
          <c:idx val="3"/>
          <c:order val="3"/>
          <c:tx>
            <c:strRef>
              <c:f>'2022 Spring and Average'!$E$2:$E$4</c:f>
              <c:strCache>
                <c:ptCount val="3"/>
                <c:pt idx="0">
                  <c:v>SPRING</c:v>
                </c:pt>
                <c:pt idx="1">
                  <c:v>proficiency post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662CB6-19BA-4E88-9170-7E9CB6F69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ECA-4270-B3D4-354D45FC7E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5394A3-8AEC-4BAC-9DAF-0D6151D03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ECA-4270-B3D4-354D45FC7E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C46938-AAC8-4002-9BF5-FDD5D1811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ECA-4270-B3D4-354D45FC7E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71C4AC-648E-43BD-BE28-7083D6324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ECA-4270-B3D4-354D45FC7E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A99653-F7D9-4EF2-9C59-8342F724E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ECA-4270-B3D4-354D45FC7EC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57EAF1-8D44-42F7-BBA6-79F0D4791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ECA-4270-B3D4-354D45FC7EC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6F0C9D-7CFA-48B1-8BC0-4DD6B4E13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ECA-4270-B3D4-354D45FC7EC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692792-0CEE-4CB5-A068-1A72FAAFB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ECA-4270-B3D4-354D45FC7EC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BE2DED-9E2B-4911-98A9-826F9BB72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ECA-4270-B3D4-354D45FC7E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8098B3-5304-41C4-A04B-7EC1853E7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ECA-4270-B3D4-354D45FC7E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1B27C2-A6E4-4F0C-BDB7-5F4F1F08A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ECA-4270-B3D4-354D45FC7E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799CB1-03E3-40E2-8E12-4E0154603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ECA-4270-B3D4-354D45FC7E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4AECD07-E051-454A-9225-499FAC748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ECA-4270-B3D4-354D45FC7EC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2706AE-BA92-4B32-9A39-581BE908C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ECA-4270-B3D4-354D45FC7EC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6C436C-9CF2-49AD-87DB-9443AEA21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ECA-4270-B3D4-354D45FC7EC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E458BCE-9C0D-4914-8298-BE2ECA911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ECA-4270-B3D4-354D45FC7EC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5479154-1AD4-4515-BCC1-9C5E3DB10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ECA-4270-B3D4-354D45FC7EC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AA485F7-82DD-4F44-98A8-BCD4D3D19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ECA-4270-B3D4-354D45FC7EC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A89D377-7411-4BD0-9FA6-6FA2CBB24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ECA-4270-B3D4-354D45FC7EC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1805E7B-D94F-4A55-AF1F-E2ABC4CB5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ECA-4270-B3D4-354D45FC7EC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C5166C-14D8-44BE-9686-911E0C8BA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ECA-4270-B3D4-354D45FC7EC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F299B3C-E356-4A0C-A460-B40880F9A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ECA-4270-B3D4-354D45FC7EC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FF94572-0AC0-47AC-BDCB-E4DFC9A48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ECA-4270-B3D4-354D45FC7EC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54BDEA2-1653-4392-8719-FBF9048D7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ECA-4270-B3D4-354D45FC7EC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3DA45EC-5060-49E8-83FE-F498B34FB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ECA-4270-B3D4-354D45FC7EC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3AA5860-8E9E-45B3-82FB-848C640E2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ECA-4270-B3D4-354D45FC7EC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C2CE126-7282-47C1-AF6A-FD18305AC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ECA-4270-B3D4-354D45FC7EC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92B8D5D-2B15-4099-8BAC-7C65500F6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ECA-4270-B3D4-354D45FC7EC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D139470-013D-4C23-94E3-B2A497065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ECA-4270-B3D4-354D45FC7EC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0C3CFCC-908F-4129-B082-A1A1EDFA0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ECA-4270-B3D4-354D45FC7EC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27F133C-B76D-437C-A90B-B981FE569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ECA-4270-B3D4-354D45FC7EC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24C0352-D1BD-4E85-A69D-D62E97DEC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ECA-4270-B3D4-354D45FC7EC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2C408A-87A1-419D-9627-4A7901E43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ECA-4270-B3D4-354D45FC7EC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C65E71E-4E45-4199-9F35-397363A3F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ECA-4270-B3D4-354D45FC7EC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88450F-97E8-458C-B7C4-8DA275986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ECA-4270-B3D4-354D45FC7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'2022 Spring and Average'!$H$5:$H$39</c:f>
                <c:numCache>
                  <c:formatCode>General</c:formatCode>
                  <c:ptCount val="35"/>
                  <c:pt idx="0">
                    <c:v>0.31545741324921134</c:v>
                  </c:pt>
                  <c:pt idx="1">
                    <c:v>0.25684931506849318</c:v>
                  </c:pt>
                  <c:pt idx="2">
                    <c:v>0.23659305993690852</c:v>
                  </c:pt>
                  <c:pt idx="3">
                    <c:v>0.23659305993690852</c:v>
                  </c:pt>
                  <c:pt idx="4">
                    <c:v>0.34246575342465752</c:v>
                  </c:pt>
                  <c:pt idx="5">
                    <c:v>0.34246575342465752</c:v>
                  </c:pt>
                  <c:pt idx="6">
                    <c:v>0.18699186991869918</c:v>
                  </c:pt>
                  <c:pt idx="7">
                    <c:v>2.4767801857585162E-2</c:v>
                  </c:pt>
                  <c:pt idx="8">
                    <c:v>0.24444444444444446</c:v>
                  </c:pt>
                  <c:pt idx="9">
                    <c:v>0.20710059171597639</c:v>
                  </c:pt>
                  <c:pt idx="10">
                    <c:v>0.33212996389891691</c:v>
                  </c:pt>
                  <c:pt idx="11">
                    <c:v>0.452755905511811</c:v>
                  </c:pt>
                  <c:pt idx="12">
                    <c:v>0.23183391003460205</c:v>
                  </c:pt>
                  <c:pt idx="13">
                    <c:v>0.57819905213270151</c:v>
                  </c:pt>
                  <c:pt idx="14">
                    <c:v>0.13081395348837216</c:v>
                  </c:pt>
                  <c:pt idx="15">
                    <c:v>0.30078125</c:v>
                  </c:pt>
                  <c:pt idx="16">
                    <c:v>0.2861736334405145</c:v>
                  </c:pt>
                  <c:pt idx="17">
                    <c:v>0.4081632653061224</c:v>
                  </c:pt>
                  <c:pt idx="18">
                    <c:v>0.23624595469255663</c:v>
                  </c:pt>
                  <c:pt idx="19">
                    <c:v>0.1333333333333333</c:v>
                  </c:pt>
                  <c:pt idx="20">
                    <c:v>0.12676056338028174</c:v>
                  </c:pt>
                  <c:pt idx="21">
                    <c:v>0.71204188481675401</c:v>
                  </c:pt>
                  <c:pt idx="22">
                    <c:v>0.58256880733944949</c:v>
                  </c:pt>
                  <c:pt idx="23">
                    <c:v>0.58256880733944949</c:v>
                  </c:pt>
                  <c:pt idx="24">
                    <c:v>0.18333333333333326</c:v>
                  </c:pt>
                  <c:pt idx="25">
                    <c:v>0.52</c:v>
                  </c:pt>
                  <c:pt idx="26">
                    <c:v>0.46781115879828317</c:v>
                  </c:pt>
                  <c:pt idx="27">
                    <c:v>0.44628099173553726</c:v>
                  </c:pt>
                  <c:pt idx="28">
                    <c:v>0.39272727272727276</c:v>
                  </c:pt>
                  <c:pt idx="29">
                    <c:v>0.57819905213270151</c:v>
                  </c:pt>
                  <c:pt idx="30">
                    <c:v>0.4784172661870506</c:v>
                  </c:pt>
                  <c:pt idx="31">
                    <c:v>0.57510729613733902</c:v>
                  </c:pt>
                  <c:pt idx="32">
                    <c:v>0.62172284644194764</c:v>
                  </c:pt>
                  <c:pt idx="33">
                    <c:v>0.85135135135135132</c:v>
                  </c:pt>
                  <c:pt idx="34">
                    <c:v>0.71673819742489264</c:v>
                  </c:pt>
                </c:numCache>
                <c:extLst xmlns:c15="http://schemas.microsoft.com/office/drawing/2012/chart"/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'2022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  <c:extLst xmlns:c15="http://schemas.microsoft.com/office/drawing/2012/chart"/>
            </c:strRef>
          </c:cat>
          <c:val>
            <c:numRef>
              <c:f>'2022 Spring and Average'!$E$5:$E$39</c:f>
              <c:numCache>
                <c:formatCode>General</c:formatCode>
                <c:ptCount val="35"/>
                <c:pt idx="0">
                  <c:v>4.17</c:v>
                </c:pt>
                <c:pt idx="1">
                  <c:v>3.67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4.38</c:v>
                </c:pt>
                <c:pt idx="7">
                  <c:v>3.31</c:v>
                </c:pt>
                <c:pt idx="8">
                  <c:v>3.92</c:v>
                </c:pt>
                <c:pt idx="9">
                  <c:v>4.08</c:v>
                </c:pt>
                <c:pt idx="10">
                  <c:v>3.69</c:v>
                </c:pt>
                <c:pt idx="11">
                  <c:v>3.69</c:v>
                </c:pt>
                <c:pt idx="12">
                  <c:v>3.56</c:v>
                </c:pt>
                <c:pt idx="13">
                  <c:v>3.33</c:v>
                </c:pt>
                <c:pt idx="14">
                  <c:v>3.89</c:v>
                </c:pt>
                <c:pt idx="15">
                  <c:v>3.33</c:v>
                </c:pt>
                <c:pt idx="16">
                  <c:v>4</c:v>
                </c:pt>
                <c:pt idx="17">
                  <c:v>3.45</c:v>
                </c:pt>
                <c:pt idx="18">
                  <c:v>3.82</c:v>
                </c:pt>
                <c:pt idx="19">
                  <c:v>3.91</c:v>
                </c:pt>
                <c:pt idx="20">
                  <c:v>4</c:v>
                </c:pt>
                <c:pt idx="21">
                  <c:v>3.27</c:v>
                </c:pt>
                <c:pt idx="22">
                  <c:v>3.45</c:v>
                </c:pt>
                <c:pt idx="23">
                  <c:v>3.45</c:v>
                </c:pt>
                <c:pt idx="24">
                  <c:v>3.55</c:v>
                </c:pt>
                <c:pt idx="25">
                  <c:v>3.42</c:v>
                </c:pt>
                <c:pt idx="26">
                  <c:v>3.42</c:v>
                </c:pt>
                <c:pt idx="27">
                  <c:v>3.5</c:v>
                </c:pt>
                <c:pt idx="28">
                  <c:v>3.83</c:v>
                </c:pt>
                <c:pt idx="29">
                  <c:v>3.33</c:v>
                </c:pt>
                <c:pt idx="30">
                  <c:v>4.1100000000000003</c:v>
                </c:pt>
                <c:pt idx="31">
                  <c:v>3.67</c:v>
                </c:pt>
                <c:pt idx="32">
                  <c:v>4.33</c:v>
                </c:pt>
                <c:pt idx="33">
                  <c:v>4.1100000000000003</c:v>
                </c:pt>
                <c:pt idx="34">
                  <c:v>4</c:v>
                </c:pt>
              </c:numCache>
              <c:extLst xmlns:c15="http://schemas.microsoft.com/office/drawing/2012/chart"/>
            </c:numRef>
          </c:val>
          <c:extLst>
            <c:ext xmlns:c15="http://schemas.microsoft.com/office/drawing/2012/chart" uri="{02D57815-91ED-43cb-92C2-25804820EDAC}">
              <c15:datalabelsRange>
                <c15:f>'2022 Spring and Average'!$H$5:$H$39</c15:f>
                <c15:dlblRangeCache>
                  <c:ptCount val="35"/>
                  <c:pt idx="0">
                    <c:v>▲ 31.55%</c:v>
                  </c:pt>
                  <c:pt idx="1">
                    <c:v>▲ 25.68%</c:v>
                  </c:pt>
                  <c:pt idx="2">
                    <c:v>▲ 23.66%</c:v>
                  </c:pt>
                  <c:pt idx="3">
                    <c:v>▲ 23.66%</c:v>
                  </c:pt>
                  <c:pt idx="4">
                    <c:v>▲ 34.25%</c:v>
                  </c:pt>
                  <c:pt idx="5">
                    <c:v>▲ 34.25%</c:v>
                  </c:pt>
                  <c:pt idx="6">
                    <c:v>▲ 18.70%</c:v>
                  </c:pt>
                  <c:pt idx="7">
                    <c:v>▲ 2.48%</c:v>
                  </c:pt>
                  <c:pt idx="8">
                    <c:v>▲ 24.44%</c:v>
                  </c:pt>
                  <c:pt idx="9">
                    <c:v>▲ 20.71%</c:v>
                  </c:pt>
                  <c:pt idx="10">
                    <c:v>▲ 33.21%</c:v>
                  </c:pt>
                  <c:pt idx="11">
                    <c:v>▲ 45.28%</c:v>
                  </c:pt>
                  <c:pt idx="12">
                    <c:v>▲ 23.18%</c:v>
                  </c:pt>
                  <c:pt idx="13">
                    <c:v>▲ 57.82%</c:v>
                  </c:pt>
                  <c:pt idx="14">
                    <c:v>▲ 13.08%</c:v>
                  </c:pt>
                  <c:pt idx="15">
                    <c:v>▲ 30.08%</c:v>
                  </c:pt>
                  <c:pt idx="16">
                    <c:v>▲ 28.62%</c:v>
                  </c:pt>
                  <c:pt idx="17">
                    <c:v>▲ 40.82%</c:v>
                  </c:pt>
                  <c:pt idx="18">
                    <c:v>▲ 23.62%</c:v>
                  </c:pt>
                  <c:pt idx="19">
                    <c:v>▲ 13.33%</c:v>
                  </c:pt>
                  <c:pt idx="20">
                    <c:v>▲ 12.68%</c:v>
                  </c:pt>
                  <c:pt idx="21">
                    <c:v>▲ 71.20%</c:v>
                  </c:pt>
                  <c:pt idx="22">
                    <c:v>▲ 58.26%</c:v>
                  </c:pt>
                  <c:pt idx="23">
                    <c:v>▲ 58.26%</c:v>
                  </c:pt>
                  <c:pt idx="24">
                    <c:v>▲ 18.33%</c:v>
                  </c:pt>
                  <c:pt idx="25">
                    <c:v>▲ 52.00%</c:v>
                  </c:pt>
                  <c:pt idx="26">
                    <c:v>▲ 46.78%</c:v>
                  </c:pt>
                  <c:pt idx="27">
                    <c:v>▲ 44.63%</c:v>
                  </c:pt>
                  <c:pt idx="28">
                    <c:v>▲ 39.27%</c:v>
                  </c:pt>
                  <c:pt idx="29">
                    <c:v>▲ 57.82%</c:v>
                  </c:pt>
                  <c:pt idx="30">
                    <c:v>▲ 47.84%</c:v>
                  </c:pt>
                  <c:pt idx="31">
                    <c:v>▲ 57.51%</c:v>
                  </c:pt>
                  <c:pt idx="32">
                    <c:v>▲ 62.17%</c:v>
                  </c:pt>
                  <c:pt idx="33">
                    <c:v>▲ 85.14%</c:v>
                  </c:pt>
                  <c:pt idx="34">
                    <c:v>▲ 71.67%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9ECA-4270-B3D4-354D45FC7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Spring and Average'!$B$2:$B$4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03B8E6D2-B697-4079-8638-22113663F97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9ECA-4270-B3D4-354D45FC7EC1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D394FB07-D859-4326-8734-F578CF06C93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9ECA-4270-B3D4-354D45FC7EC1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6F456493-71F1-45D2-B61A-B55CFC9A1EB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9ECA-4270-B3D4-354D45FC7EC1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9ECA-4270-B3D4-354D45FC7EC1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81B1E887-AE08-4AFE-AD79-6B2093BCA04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9ECA-4270-B3D4-354D45FC7EC1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6F911184-9992-453C-908C-42A873BFE1C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9ECA-4270-B3D4-354D45FC7EC1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118A1ED2-4509-4831-9C9F-80A67E32C02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9ECA-4270-B3D4-354D45FC7EC1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CF033BFC-4849-48BC-8E8B-8C7DA839E64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9ECA-4270-B3D4-354D45FC7EC1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4F80CB6D-8C4F-4C2D-89BA-03886B195F2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9ECA-4270-B3D4-354D45FC7EC1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B97500EA-E887-4C7E-ABFE-9415E6C1828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9ECA-4270-B3D4-354D45FC7EC1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8FD0AB86-48FF-4E16-880D-D91BB4653E8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9ECA-4270-B3D4-354D45FC7EC1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11D0B311-A6DC-4CCD-96ED-2FBFD0FADE9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9ECA-4270-B3D4-354D45FC7EC1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E148FAFB-9BC5-4602-B946-53933ABA2DD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9ECA-4270-B3D4-354D45FC7EC1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DE1D2543-DEB4-4929-9A3C-506223834D6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9ECA-4270-B3D4-354D45FC7EC1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7A11F2FF-1003-4D37-818E-36290E182B1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9ECA-4270-B3D4-354D45FC7EC1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7E2846CA-ADE7-498F-A2DF-2D242FCA841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9ECA-4270-B3D4-354D45FC7EC1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F7D882E3-ECCC-4FB9-9C18-2FF311AD8AD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9ECA-4270-B3D4-354D45FC7EC1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7DB661CC-3C47-42D9-AE9F-E78143AA922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9ECA-4270-B3D4-354D45FC7EC1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DAA4C726-36C6-4C67-A064-40F85728A1E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9ECA-4270-B3D4-354D45FC7EC1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31F21E94-09B2-4613-8E1F-B4BAA8E699D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9ECA-4270-B3D4-354D45FC7EC1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D3677B85-09AD-4900-8E1B-85F8BE27418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9ECA-4270-B3D4-354D45FC7EC1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3A92AE70-835D-4E65-837C-24AABB52EA3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9ECA-4270-B3D4-354D45FC7EC1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B846D962-CFDF-4496-B152-405C97AAEC7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9ECA-4270-B3D4-354D45FC7EC1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34DB8736-E5E0-47E8-8113-1E51162B703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9ECA-4270-B3D4-354D45FC7EC1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DBB6049D-4F5A-4B49-8A98-B57DA1F51CC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9ECA-4270-B3D4-354D45FC7EC1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A9612959-9C53-4580-810D-A8E1F3BA7F9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9ECA-4270-B3D4-354D45FC7EC1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361B2A76-251A-451D-9AF4-0E6BA6D50BC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9ECA-4270-B3D4-354D45FC7EC1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97693091-732A-49B2-84B6-2BFFB79BF30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9ECA-4270-B3D4-354D45FC7EC1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A49B7E2B-0F96-42DA-BC47-E680D7A1BEC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9ECA-4270-B3D4-354D45FC7EC1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B824A6D5-C436-4CE6-8E74-3238C46FACB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9ECA-4270-B3D4-354D45FC7EC1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9EEFED16-6064-4247-8037-3836FD9DF2A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9ECA-4270-B3D4-354D45FC7EC1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3BB6B88A-7ED5-420C-91D4-BBF22EAF7D3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9ECA-4270-B3D4-354D45FC7EC1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F946AAAF-F7B9-459E-9075-B49A94A71AC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9ECA-4270-B3D4-354D45FC7EC1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739B4BDC-BDA2-45EF-BF47-FD699620687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9ECA-4270-B3D4-354D45FC7EC1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BB2C114D-3C6A-42AC-9955-49B69314A36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9ECA-4270-B3D4-354D45FC7EC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'2022 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2.83</c:v>
                      </c:pt>
                      <c:pt idx="1">
                        <c:v>2.5</c:v>
                      </c:pt>
                      <c:pt idx="2">
                        <c:v>2.92</c:v>
                      </c:pt>
                      <c:pt idx="3">
                        <c:v>2.92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3.62</c:v>
                      </c:pt>
                      <c:pt idx="7">
                        <c:v>3.31</c:v>
                      </c:pt>
                      <c:pt idx="8">
                        <c:v>2.92</c:v>
                      </c:pt>
                      <c:pt idx="9">
                        <c:v>3.31</c:v>
                      </c:pt>
                      <c:pt idx="10">
                        <c:v>2.77</c:v>
                      </c:pt>
                      <c:pt idx="11">
                        <c:v>2.62</c:v>
                      </c:pt>
                      <c:pt idx="12">
                        <c:v>2.78</c:v>
                      </c:pt>
                      <c:pt idx="13">
                        <c:v>2.33</c:v>
                      </c:pt>
                      <c:pt idx="14">
                        <c:v>3.33</c:v>
                      </c:pt>
                      <c:pt idx="15">
                        <c:v>2.44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</c:v>
                      </c:pt>
                      <c:pt idx="19">
                        <c:v>3.45</c:v>
                      </c:pt>
                      <c:pt idx="20">
                        <c:v>3.09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2.73</c:v>
                      </c:pt>
                      <c:pt idx="25">
                        <c:v>2.33</c:v>
                      </c:pt>
                      <c:pt idx="26">
                        <c:v>2.33</c:v>
                      </c:pt>
                      <c:pt idx="27">
                        <c:v>2.67</c:v>
                      </c:pt>
                      <c:pt idx="28">
                        <c:v>2.75</c:v>
                      </c:pt>
                      <c:pt idx="29">
                        <c:v>2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2.44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'2022 Spring and Average'!$G$5:$G$39</c15:f>
                      <c15:dlblRangeCache>
                        <c:ptCount val="35"/>
                        <c:pt idx="0">
                          <c:v> ▲ 35.34%</c:v>
                        </c:pt>
                        <c:pt idx="1">
                          <c:v> ▲ 40.00%</c:v>
                        </c:pt>
                        <c:pt idx="2">
                          <c:v> ▲ 28.42%</c:v>
                        </c:pt>
                        <c:pt idx="3">
                          <c:v> ▲ 28.42%</c:v>
                        </c:pt>
                        <c:pt idx="4">
                          <c:v> ▲ 45.72%</c:v>
                        </c:pt>
                        <c:pt idx="5">
                          <c:v> ▲ 45.72%</c:v>
                        </c:pt>
                        <c:pt idx="6">
                          <c:v> ▲ 20.99%</c:v>
                        </c:pt>
                        <c:pt idx="7">
                          <c:v> ▲ 0.00%</c:v>
                        </c:pt>
                        <c:pt idx="8">
                          <c:v> ▲ 31.85%</c:v>
                        </c:pt>
                        <c:pt idx="9">
                          <c:v> ▲ 20.85%</c:v>
                        </c:pt>
                        <c:pt idx="10">
                          <c:v> ▲ 27.80%</c:v>
                        </c:pt>
                        <c:pt idx="11">
                          <c:v> ▲ 38.17%</c:v>
                        </c:pt>
                        <c:pt idx="12">
                          <c:v> ▲ 32.01%</c:v>
                        </c:pt>
                        <c:pt idx="13">
                          <c:v> ▲ 42.92%</c:v>
                        </c:pt>
                        <c:pt idx="14">
                          <c:v> ▲ 16.82%</c:v>
                        </c:pt>
                        <c:pt idx="15">
                          <c:v> ▲ 40.98%</c:v>
                        </c:pt>
                        <c:pt idx="16">
                          <c:v> ▲ 25.08%</c:v>
                        </c:pt>
                        <c:pt idx="17">
                          <c:v> ▲ 37.14%</c:v>
                        </c:pt>
                        <c:pt idx="18">
                          <c:v> ▲ 30.33%</c:v>
                        </c:pt>
                        <c:pt idx="19">
                          <c:v> ▲ 13.33%</c:v>
                        </c:pt>
                        <c:pt idx="20">
                          <c:v> ▲ 32.36%</c:v>
                        </c:pt>
                        <c:pt idx="21">
                          <c:v> ▲ 71.20%</c:v>
                        </c:pt>
                        <c:pt idx="22">
                          <c:v> ▲ 62.84%</c:v>
                        </c:pt>
                        <c:pt idx="23">
                          <c:v> ▲ 62.84%</c:v>
                        </c:pt>
                        <c:pt idx="24">
                          <c:v> ▲ 36.63%</c:v>
                        </c:pt>
                        <c:pt idx="25">
                          <c:v> ▲ 50.21%</c:v>
                        </c:pt>
                        <c:pt idx="26">
                          <c:v> ▲ 53.65%</c:v>
                        </c:pt>
                        <c:pt idx="27">
                          <c:v> ▲ 31.09%</c:v>
                        </c:pt>
                        <c:pt idx="28">
                          <c:v> ▲ 42.55%</c:v>
                        </c:pt>
                        <c:pt idx="29">
                          <c:v> ▲ 72.00%</c:v>
                        </c:pt>
                        <c:pt idx="30">
                          <c:v> ▲ 47.84%</c:v>
                        </c:pt>
                        <c:pt idx="31">
                          <c:v> ▲ 62.23%</c:v>
                        </c:pt>
                        <c:pt idx="32">
                          <c:v> ▲ 62.17%</c:v>
                        </c:pt>
                        <c:pt idx="33">
                          <c:v> ▲ 90.09%</c:v>
                        </c:pt>
                        <c:pt idx="34">
                          <c:v> ▲ 63.93%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3-9ECA-4270-B3D4-354D45FC7E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Average'!$C$2:$C$4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3.83</c:v>
                      </c:pt>
                      <c:pt idx="1">
                        <c:v>3.5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3.85</c:v>
                      </c:pt>
                      <c:pt idx="9">
                        <c:v>4</c:v>
                      </c:pt>
                      <c:pt idx="10">
                        <c:v>3.54</c:v>
                      </c:pt>
                      <c:pt idx="11">
                        <c:v>3.62</c:v>
                      </c:pt>
                      <c:pt idx="12">
                        <c:v>3.67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3.44</c:v>
                      </c:pt>
                      <c:pt idx="16">
                        <c:v>3.89</c:v>
                      </c:pt>
                      <c:pt idx="17">
                        <c:v>3.36</c:v>
                      </c:pt>
                      <c:pt idx="18">
                        <c:v>3.91</c:v>
                      </c:pt>
                      <c:pt idx="19">
                        <c:v>3.91</c:v>
                      </c:pt>
                      <c:pt idx="20">
                        <c:v>4.09</c:v>
                      </c:pt>
                      <c:pt idx="21">
                        <c:v>3.27</c:v>
                      </c:pt>
                      <c:pt idx="22">
                        <c:v>3.55</c:v>
                      </c:pt>
                      <c:pt idx="23">
                        <c:v>3.55</c:v>
                      </c:pt>
                      <c:pt idx="24">
                        <c:v>3.73</c:v>
                      </c:pt>
                      <c:pt idx="25">
                        <c:v>3.5</c:v>
                      </c:pt>
                      <c:pt idx="26">
                        <c:v>3.58</c:v>
                      </c:pt>
                      <c:pt idx="27">
                        <c:v>3.5</c:v>
                      </c:pt>
                      <c:pt idx="28">
                        <c:v>3.92</c:v>
                      </c:pt>
                      <c:pt idx="29">
                        <c:v>3.44</c:v>
                      </c:pt>
                      <c:pt idx="30">
                        <c:v>4.1100000000000003</c:v>
                      </c:pt>
                      <c:pt idx="31">
                        <c:v>3.78</c:v>
                      </c:pt>
                      <c:pt idx="32">
                        <c:v>4.33</c:v>
                      </c:pt>
                      <c:pt idx="33">
                        <c:v>4.22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ECA-4270-B3D4-354D45FC7EC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ECA-4270-B3D4-354D45FC7EC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ECA-4270-B3D4-354D45FC7E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'2022 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'2022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9ECA-4270-B3D4-354D45FC7EC1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Average 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'2022 Spring and Average'!$S$4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'2022 Spring and Average'!$A$4:$A$39</c15:sqref>
                  </c15:fullRef>
                </c:ext>
              </c:extLst>
              <c:f>'2022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 Spring and Average'!$S$4:$S$39</c15:sqref>
                  </c15:fullRef>
                </c:ext>
              </c:extLst>
              <c:f>'2022 Spring and Average'!$S$5:$S$39</c:f>
              <c:numCache>
                <c:formatCode>0%</c:formatCode>
                <c:ptCount val="35"/>
                <c:pt idx="0">
                  <c:v>0.2757199787760079</c:v>
                </c:pt>
                <c:pt idx="1">
                  <c:v>0.39011406844106467</c:v>
                </c:pt>
                <c:pt idx="2">
                  <c:v>0.37741740531829171</c:v>
                </c:pt>
                <c:pt idx="3">
                  <c:v>0.37741740531829171</c:v>
                </c:pt>
                <c:pt idx="4">
                  <c:v>0.36225816894961871</c:v>
                </c:pt>
                <c:pt idx="5">
                  <c:v>0.36225816894961871</c:v>
                </c:pt>
                <c:pt idx="6">
                  <c:v>0.18905645977469179</c:v>
                </c:pt>
                <c:pt idx="7">
                  <c:v>0.12999999999999998</c:v>
                </c:pt>
                <c:pt idx="8">
                  <c:v>0.27091324200913242</c:v>
                </c:pt>
                <c:pt idx="9">
                  <c:v>0.39589627391742199</c:v>
                </c:pt>
                <c:pt idx="10">
                  <c:v>0.31756059824651883</c:v>
                </c:pt>
                <c:pt idx="11">
                  <c:v>0.36941112322791714</c:v>
                </c:pt>
                <c:pt idx="12">
                  <c:v>0.31391809629219702</c:v>
                </c:pt>
                <c:pt idx="13">
                  <c:v>0.46459227467811148</c:v>
                </c:pt>
                <c:pt idx="14">
                  <c:v>0.21451886669277975</c:v>
                </c:pt>
                <c:pt idx="15">
                  <c:v>0.38491803278688524</c:v>
                </c:pt>
                <c:pt idx="16">
                  <c:v>0.25873526259378354</c:v>
                </c:pt>
                <c:pt idx="17">
                  <c:v>0.38645778013807747</c:v>
                </c:pt>
                <c:pt idx="18">
                  <c:v>0.33754027261462211</c:v>
                </c:pt>
                <c:pt idx="19">
                  <c:v>0.17021696252465485</c:v>
                </c:pt>
                <c:pt idx="20">
                  <c:v>0.33339901360178659</c:v>
                </c:pt>
                <c:pt idx="21">
                  <c:v>0.55602094240837707</c:v>
                </c:pt>
                <c:pt idx="22">
                  <c:v>0.44732598553401992</c:v>
                </c:pt>
                <c:pt idx="23">
                  <c:v>0.44732598553401992</c:v>
                </c:pt>
                <c:pt idx="24">
                  <c:v>0.28315018315018314</c:v>
                </c:pt>
                <c:pt idx="25">
                  <c:v>0.36218407248450157</c:v>
                </c:pt>
                <c:pt idx="26">
                  <c:v>0.61034560650553427</c:v>
                </c:pt>
                <c:pt idx="27">
                  <c:v>0.32209737827715368</c:v>
                </c:pt>
                <c:pt idx="28">
                  <c:v>0.26639958911145351</c:v>
                </c:pt>
                <c:pt idx="29">
                  <c:v>0.533076923076923</c:v>
                </c:pt>
                <c:pt idx="30">
                  <c:v>0.42439381827871048</c:v>
                </c:pt>
                <c:pt idx="31">
                  <c:v>0.53115879828326173</c:v>
                </c:pt>
                <c:pt idx="32">
                  <c:v>0.4439023588934885</c:v>
                </c:pt>
                <c:pt idx="33">
                  <c:v>0.59198891198891179</c:v>
                </c:pt>
                <c:pt idx="34">
                  <c:v>0.55642124775531476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6F-46A3-900A-C40CFE04D6AC}"/>
            </c:ext>
          </c:extLst>
        </c:ser>
        <c:ser>
          <c:idx val="18"/>
          <c:order val="18"/>
          <c:tx>
            <c:strRef>
              <c:f>'2022 Spring and Average'!$T$4</c:f>
              <c:strCache>
                <c:ptCount val="1"/>
                <c:pt idx="0">
                  <c:v>Proficiency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'2022 Spring and Average'!$A$4:$A$39</c15:sqref>
                  </c15:fullRef>
                </c:ext>
              </c:extLst>
              <c:f>'2022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 Spring and Average'!$T$4:$T$39</c15:sqref>
                  </c15:fullRef>
                </c:ext>
              </c:extLst>
              <c:f>'2022 Spring and Average'!$T$5:$T$39</c:f>
              <c:numCache>
                <c:formatCode>0%</c:formatCode>
                <c:ptCount val="35"/>
                <c:pt idx="0">
                  <c:v>0.2827287066246057</c:v>
                </c:pt>
                <c:pt idx="1">
                  <c:v>0.18753008884415076</c:v>
                </c:pt>
                <c:pt idx="2">
                  <c:v>0.24850486330178762</c:v>
                </c:pt>
                <c:pt idx="3">
                  <c:v>0.24850486330178762</c:v>
                </c:pt>
                <c:pt idx="4">
                  <c:v>0.28834999382944593</c:v>
                </c:pt>
                <c:pt idx="5">
                  <c:v>0.28834999382944593</c:v>
                </c:pt>
                <c:pt idx="6">
                  <c:v>0.17758001904343368</c:v>
                </c:pt>
                <c:pt idx="7">
                  <c:v>0.12010094272943567</c:v>
                </c:pt>
                <c:pt idx="8">
                  <c:v>0.23388888888888887</c:v>
                </c:pt>
                <c:pt idx="9">
                  <c:v>0.28212172442941674</c:v>
                </c:pt>
                <c:pt idx="10">
                  <c:v>0.2598149819494584</c:v>
                </c:pt>
                <c:pt idx="11">
                  <c:v>0.32012795275590544</c:v>
                </c:pt>
                <c:pt idx="12">
                  <c:v>0.2313015704019164</c:v>
                </c:pt>
                <c:pt idx="13">
                  <c:v>0.49364498061180528</c:v>
                </c:pt>
                <c:pt idx="14">
                  <c:v>0.20177061310782235</c:v>
                </c:pt>
                <c:pt idx="15">
                  <c:v>0.33039062499999999</c:v>
                </c:pt>
                <c:pt idx="16">
                  <c:v>0.27642015005359055</c:v>
                </c:pt>
                <c:pt idx="17">
                  <c:v>0.38458704781551611</c:v>
                </c:pt>
                <c:pt idx="18">
                  <c:v>0.32232145062872103</c:v>
                </c:pt>
                <c:pt idx="19">
                  <c:v>0.18298086606243705</c:v>
                </c:pt>
                <c:pt idx="20">
                  <c:v>0.22205186840600802</c:v>
                </c:pt>
                <c:pt idx="21">
                  <c:v>0.61237687461176682</c:v>
                </c:pt>
                <c:pt idx="22">
                  <c:v>0.43988580227112339</c:v>
                </c:pt>
                <c:pt idx="23">
                  <c:v>0.43988580227112339</c:v>
                </c:pt>
                <c:pt idx="24">
                  <c:v>0.21235632183908046</c:v>
                </c:pt>
                <c:pt idx="25">
                  <c:v>0.39461538461538459</c:v>
                </c:pt>
                <c:pt idx="26">
                  <c:v>0.53390557939914163</c:v>
                </c:pt>
                <c:pt idx="27">
                  <c:v>0.37698664971392243</c:v>
                </c:pt>
                <c:pt idx="28">
                  <c:v>0.27793463334248836</c:v>
                </c:pt>
                <c:pt idx="29">
                  <c:v>0.46217644914327383</c:v>
                </c:pt>
                <c:pt idx="30">
                  <c:v>0.42439381827871048</c:v>
                </c:pt>
                <c:pt idx="31">
                  <c:v>0.50755364806866954</c:v>
                </c:pt>
                <c:pt idx="32">
                  <c:v>0.4439023588934885</c:v>
                </c:pt>
                <c:pt idx="33">
                  <c:v>0.56721413721413716</c:v>
                </c:pt>
                <c:pt idx="34">
                  <c:v>0.59511821532022013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6F-46A3-900A-C40CFE04D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505856"/>
        <c:axId val="82299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Spring and Average'!$B$2:$B$3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'2022 Spring and Average'!$B$4:$B$39</c15:sqref>
                        </c15:fullRef>
                        <c15:formulaRef>
                          <c15:sqref>'2022 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2.83</c:v>
                      </c:pt>
                      <c:pt idx="1">
                        <c:v>2.5</c:v>
                      </c:pt>
                      <c:pt idx="2">
                        <c:v>2.92</c:v>
                      </c:pt>
                      <c:pt idx="3">
                        <c:v>2.92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3.62</c:v>
                      </c:pt>
                      <c:pt idx="7">
                        <c:v>3.31</c:v>
                      </c:pt>
                      <c:pt idx="8">
                        <c:v>2.92</c:v>
                      </c:pt>
                      <c:pt idx="9">
                        <c:v>3.31</c:v>
                      </c:pt>
                      <c:pt idx="10">
                        <c:v>2.77</c:v>
                      </c:pt>
                      <c:pt idx="11">
                        <c:v>2.62</c:v>
                      </c:pt>
                      <c:pt idx="12">
                        <c:v>2.78</c:v>
                      </c:pt>
                      <c:pt idx="13">
                        <c:v>2.33</c:v>
                      </c:pt>
                      <c:pt idx="14">
                        <c:v>3.33</c:v>
                      </c:pt>
                      <c:pt idx="15">
                        <c:v>2.44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</c:v>
                      </c:pt>
                      <c:pt idx="19">
                        <c:v>3.45</c:v>
                      </c:pt>
                      <c:pt idx="20">
                        <c:v>3.09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2.73</c:v>
                      </c:pt>
                      <c:pt idx="25">
                        <c:v>2.33</c:v>
                      </c:pt>
                      <c:pt idx="26">
                        <c:v>2.33</c:v>
                      </c:pt>
                      <c:pt idx="27">
                        <c:v>2.67</c:v>
                      </c:pt>
                      <c:pt idx="28">
                        <c:v>2.75</c:v>
                      </c:pt>
                      <c:pt idx="29">
                        <c:v>2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6F-46A3-900A-C40CFE04D6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Average'!$C$2:$C$3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Average'!$C$4:$C$39</c15:sqref>
                        </c15:fullRef>
                        <c15:formulaRef>
                          <c15:sqref>'2022 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3.83</c:v>
                      </c:pt>
                      <c:pt idx="1">
                        <c:v>3.5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3.85</c:v>
                      </c:pt>
                      <c:pt idx="9">
                        <c:v>4</c:v>
                      </c:pt>
                      <c:pt idx="10">
                        <c:v>3.54</c:v>
                      </c:pt>
                      <c:pt idx="11">
                        <c:v>3.62</c:v>
                      </c:pt>
                      <c:pt idx="12">
                        <c:v>3.67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3.44</c:v>
                      </c:pt>
                      <c:pt idx="16">
                        <c:v>3.89</c:v>
                      </c:pt>
                      <c:pt idx="17">
                        <c:v>3.36</c:v>
                      </c:pt>
                      <c:pt idx="18">
                        <c:v>3.91</c:v>
                      </c:pt>
                      <c:pt idx="19">
                        <c:v>3.91</c:v>
                      </c:pt>
                      <c:pt idx="20">
                        <c:v>4.09</c:v>
                      </c:pt>
                      <c:pt idx="21">
                        <c:v>3.27</c:v>
                      </c:pt>
                      <c:pt idx="22">
                        <c:v>3.55</c:v>
                      </c:pt>
                      <c:pt idx="23">
                        <c:v>3.55</c:v>
                      </c:pt>
                      <c:pt idx="24">
                        <c:v>3.73</c:v>
                      </c:pt>
                      <c:pt idx="25">
                        <c:v>3.5</c:v>
                      </c:pt>
                      <c:pt idx="26">
                        <c:v>3.58</c:v>
                      </c:pt>
                      <c:pt idx="27">
                        <c:v>3.5</c:v>
                      </c:pt>
                      <c:pt idx="28">
                        <c:v>3.92</c:v>
                      </c:pt>
                      <c:pt idx="29">
                        <c:v>3.44</c:v>
                      </c:pt>
                      <c:pt idx="30">
                        <c:v>4.1100000000000003</c:v>
                      </c:pt>
                      <c:pt idx="31">
                        <c:v>3.78</c:v>
                      </c:pt>
                      <c:pt idx="32">
                        <c:v>4.33</c:v>
                      </c:pt>
                      <c:pt idx="33">
                        <c:v>4.22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F-46A3-900A-C40CFE04D6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Average'!$D$2:$D$3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Average'!$D$4:$D$39</c15:sqref>
                        </c15:fullRef>
                        <c15:formulaRef>
                          <c15:sqref>'2022 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3.17</c:v>
                      </c:pt>
                      <c:pt idx="1">
                        <c:v>2.92</c:v>
                      </c:pt>
                      <c:pt idx="2">
                        <c:v>3.17</c:v>
                      </c:pt>
                      <c:pt idx="3">
                        <c:v>3.17</c:v>
                      </c:pt>
                      <c:pt idx="4">
                        <c:v>2.92</c:v>
                      </c:pt>
                      <c:pt idx="5">
                        <c:v>2.92</c:v>
                      </c:pt>
                      <c:pt idx="6">
                        <c:v>3.69</c:v>
                      </c:pt>
                      <c:pt idx="7">
                        <c:v>3.23</c:v>
                      </c:pt>
                      <c:pt idx="8">
                        <c:v>3.15</c:v>
                      </c:pt>
                      <c:pt idx="9">
                        <c:v>3.38</c:v>
                      </c:pt>
                      <c:pt idx="10">
                        <c:v>2.77</c:v>
                      </c:pt>
                      <c:pt idx="11">
                        <c:v>2.54</c:v>
                      </c:pt>
                      <c:pt idx="12">
                        <c:v>2.89</c:v>
                      </c:pt>
                      <c:pt idx="13">
                        <c:v>2.11</c:v>
                      </c:pt>
                      <c:pt idx="14">
                        <c:v>3.44</c:v>
                      </c:pt>
                      <c:pt idx="15">
                        <c:v>2.56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3.09</c:v>
                      </c:pt>
                      <c:pt idx="19">
                        <c:v>3.45</c:v>
                      </c:pt>
                      <c:pt idx="20">
                        <c:v>3.55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3</c:v>
                      </c:pt>
                      <c:pt idx="25">
                        <c:v>2.25</c:v>
                      </c:pt>
                      <c:pt idx="26">
                        <c:v>2.33</c:v>
                      </c:pt>
                      <c:pt idx="27">
                        <c:v>2.42</c:v>
                      </c:pt>
                      <c:pt idx="28">
                        <c:v>2.75</c:v>
                      </c:pt>
                      <c:pt idx="29">
                        <c:v>2.11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F-46A3-900A-C40CFE04D6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Average'!$E$2:$E$3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Average'!$E$4:$E$39</c15:sqref>
                        </c15:fullRef>
                        <c15:formulaRef>
                          <c15:sqref>'2022 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4.17</c:v>
                      </c:pt>
                      <c:pt idx="1">
                        <c:v>3.67</c:v>
                      </c:pt>
                      <c:pt idx="2">
                        <c:v>3.92</c:v>
                      </c:pt>
                      <c:pt idx="3">
                        <c:v>3.92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3.92</c:v>
                      </c:pt>
                      <c:pt idx="9">
                        <c:v>4.08</c:v>
                      </c:pt>
                      <c:pt idx="10">
                        <c:v>3.69</c:v>
                      </c:pt>
                      <c:pt idx="11">
                        <c:v>3.69</c:v>
                      </c:pt>
                      <c:pt idx="12">
                        <c:v>3.56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3.33</c:v>
                      </c:pt>
                      <c:pt idx="16">
                        <c:v>4</c:v>
                      </c:pt>
                      <c:pt idx="17">
                        <c:v>3.45</c:v>
                      </c:pt>
                      <c:pt idx="18">
                        <c:v>3.82</c:v>
                      </c:pt>
                      <c:pt idx="19">
                        <c:v>3.91</c:v>
                      </c:pt>
                      <c:pt idx="20">
                        <c:v>4</c:v>
                      </c:pt>
                      <c:pt idx="21">
                        <c:v>3.27</c:v>
                      </c:pt>
                      <c:pt idx="22">
                        <c:v>3.45</c:v>
                      </c:pt>
                      <c:pt idx="23">
                        <c:v>3.45</c:v>
                      </c:pt>
                      <c:pt idx="24">
                        <c:v>3.55</c:v>
                      </c:pt>
                      <c:pt idx="25">
                        <c:v>3.42</c:v>
                      </c:pt>
                      <c:pt idx="26">
                        <c:v>3.42</c:v>
                      </c:pt>
                      <c:pt idx="27">
                        <c:v>3.5</c:v>
                      </c:pt>
                      <c:pt idx="28">
                        <c:v>3.83</c:v>
                      </c:pt>
                      <c:pt idx="29">
                        <c:v>3.33</c:v>
                      </c:pt>
                      <c:pt idx="30">
                        <c:v>4.1100000000000003</c:v>
                      </c:pt>
                      <c:pt idx="31">
                        <c:v>3.67</c:v>
                      </c:pt>
                      <c:pt idx="32">
                        <c:v>4.33</c:v>
                      </c:pt>
                      <c:pt idx="33">
                        <c:v>4.1100000000000003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6F-46A3-900A-C40CFE04D6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Average'!$F$2:$F$3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Average'!$F$4:$F$39</c15:sqref>
                        </c15:fullRef>
                        <c15:formulaRef>
                          <c15:sqref>'2022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6F-46A3-900A-C40CFE04D6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Average'!$G$2:$G$3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Average'!$G$4:$G$39</c15:sqref>
                        </c15:fullRef>
                        <c15:formulaRef>
                          <c15:sqref>'2022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F-46A3-900A-C40CFE04D6A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Average'!$H$2:$H$3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Average'!$H$4:$H$39</c15:sqref>
                        </c15:fullRef>
                        <c15:formulaRef>
                          <c15:sqref>'2022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F-46A3-900A-C40CFE04D6A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Average'!$I$2:$I$3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Average'!$I$4:$I$39</c15:sqref>
                        </c15:fullRef>
                        <c15:formulaRef>
                          <c15:sqref>'2022 Spring and Average'!$I$5:$I$39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6F-46A3-900A-C40CFE04D6A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Average'!$J$2:$J$3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Average'!$J$4:$J$39</c15:sqref>
                        </c15:fullRef>
                        <c15:formulaRef>
                          <c15:sqref>'2022 Spring and Average'!$J$5:$J$39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3.13</c:v>
                      </c:pt>
                      <c:pt idx="1">
                        <c:v>2.63</c:v>
                      </c:pt>
                      <c:pt idx="2">
                        <c:v>2.38</c:v>
                      </c:pt>
                      <c:pt idx="3">
                        <c:v>2.38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2.4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2.2999999999999998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3.38</c:v>
                      </c:pt>
                      <c:pt idx="20">
                        <c:v>2.71</c:v>
                      </c:pt>
                      <c:pt idx="21">
                        <c:v>2.5</c:v>
                      </c:pt>
                      <c:pt idx="22">
                        <c:v>2.93</c:v>
                      </c:pt>
                      <c:pt idx="23">
                        <c:v>2.93</c:v>
                      </c:pt>
                      <c:pt idx="24">
                        <c:v>3</c:v>
                      </c:pt>
                      <c:pt idx="25">
                        <c:v>2.7</c:v>
                      </c:pt>
                      <c:pt idx="26">
                        <c:v>1.9</c:v>
                      </c:pt>
                      <c:pt idx="27">
                        <c:v>2.4</c:v>
                      </c:pt>
                      <c:pt idx="28">
                        <c:v>3.54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6F-46A3-900A-C40CFE04D6A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Average'!$K$2:$K$3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Average'!$K$4:$K$39</c15:sqref>
                        </c15:fullRef>
                        <c15:formulaRef>
                          <c15:sqref>'2022 Spring and Average'!$K$5:$K$39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3.63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3.4</c:v>
                      </c:pt>
                      <c:pt idx="13">
                        <c:v>3.3</c:v>
                      </c:pt>
                      <c:pt idx="14">
                        <c:v>2.9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3.64</c:v>
                      </c:pt>
                      <c:pt idx="21">
                        <c:v>3.5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3.2</c:v>
                      </c:pt>
                      <c:pt idx="28">
                        <c:v>3.92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6F-46A3-900A-C40CFE04D6A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Average'!$L$2:$L$3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Average'!$L$4:$L$39</c15:sqref>
                        </c15:fullRef>
                        <c15:formulaRef>
                          <c15:sqref>'2022 Spring and Average'!$L$5:$L$39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3.13</c:v>
                      </c:pt>
                      <c:pt idx="2">
                        <c:v>2.88</c:v>
                      </c:pt>
                      <c:pt idx="3">
                        <c:v>2.88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3.11</c:v>
                      </c:pt>
                      <c:pt idx="8">
                        <c:v>3</c:v>
                      </c:pt>
                      <c:pt idx="9">
                        <c:v>2.8</c:v>
                      </c:pt>
                      <c:pt idx="10">
                        <c:v>3.2</c:v>
                      </c:pt>
                      <c:pt idx="11">
                        <c:v>3.2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2.77</c:v>
                      </c:pt>
                      <c:pt idx="18">
                        <c:v>2.62</c:v>
                      </c:pt>
                      <c:pt idx="19">
                        <c:v>3.31</c:v>
                      </c:pt>
                      <c:pt idx="20">
                        <c:v>2.71</c:v>
                      </c:pt>
                      <c:pt idx="21">
                        <c:v>2.36</c:v>
                      </c:pt>
                      <c:pt idx="22">
                        <c:v>2.86</c:v>
                      </c:pt>
                      <c:pt idx="23">
                        <c:v>2.86</c:v>
                      </c:pt>
                      <c:pt idx="24">
                        <c:v>2.9</c:v>
                      </c:pt>
                      <c:pt idx="25">
                        <c:v>2.6</c:v>
                      </c:pt>
                      <c:pt idx="26">
                        <c:v>2</c:v>
                      </c:pt>
                      <c:pt idx="27">
                        <c:v>2.6</c:v>
                      </c:pt>
                      <c:pt idx="28">
                        <c:v>3.31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6F-46A3-900A-C40CFE04D6A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Average'!$M$2:$M$3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Average'!$M$4:$M$39</c15:sqref>
                        </c15:fullRef>
                        <c15:formulaRef>
                          <c15:sqref>'2022 Spring and Average'!$M$5:$M$39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3.5</c:v>
                      </c:pt>
                      <c:pt idx="2">
                        <c:v>3.63</c:v>
                      </c:pt>
                      <c:pt idx="3">
                        <c:v>3.63</c:v>
                      </c:pt>
                      <c:pt idx="4">
                        <c:v>4.1100000000000003</c:v>
                      </c:pt>
                      <c:pt idx="5">
                        <c:v>4.1100000000000003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3.2</c:v>
                      </c:pt>
                      <c:pt idx="13">
                        <c:v>3.1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3.57</c:v>
                      </c:pt>
                      <c:pt idx="21">
                        <c:v>3.57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3.4</c:v>
                      </c:pt>
                      <c:pt idx="28">
                        <c:v>3.85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6F-46A3-900A-C40CFE04D6A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Average'!$N$2:$N$3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Average'!$N$4:$N$39</c15:sqref>
                        </c15:fullRef>
                        <c15:formulaRef>
                          <c15:sqref>'2022 Spring and Average'!$N$5:$N$39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6F-46A3-900A-C40CFE04D6A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Average'!$O$2:$O$3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Average'!$O$4:$O$39</c15:sqref>
                        </c15:fullRef>
                        <c15:formulaRef>
                          <c15:sqref>'2022 Spring and Average'!$O$5:$O$39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0.1980830670926518</c:v>
                      </c:pt>
                      <c:pt idx="1">
                        <c:v>0.38022813688212931</c:v>
                      </c:pt>
                      <c:pt idx="2">
                        <c:v>0.4705882352941177</c:v>
                      </c:pt>
                      <c:pt idx="3">
                        <c:v>0.4705882352941177</c:v>
                      </c:pt>
                      <c:pt idx="4">
                        <c:v>0.26726726726726718</c:v>
                      </c:pt>
                      <c:pt idx="5">
                        <c:v>0.26726726726726718</c:v>
                      </c:pt>
                      <c:pt idx="6">
                        <c:v>0.16816816816816818</c:v>
                      </c:pt>
                      <c:pt idx="7">
                        <c:v>0.25999999999999995</c:v>
                      </c:pt>
                      <c:pt idx="8">
                        <c:v>0.2233333333333333</c:v>
                      </c:pt>
                      <c:pt idx="9">
                        <c:v>0.58333333333333337</c:v>
                      </c:pt>
                      <c:pt idx="10">
                        <c:v>0.35714285714285715</c:v>
                      </c:pt>
                      <c:pt idx="11">
                        <c:v>0.35714285714285715</c:v>
                      </c:pt>
                      <c:pt idx="12">
                        <c:v>0.3076923076923076</c:v>
                      </c:pt>
                      <c:pt idx="13">
                        <c:v>0.49999999999999978</c:v>
                      </c:pt>
                      <c:pt idx="14">
                        <c:v>0.26086956521739135</c:v>
                      </c:pt>
                      <c:pt idx="15">
                        <c:v>0.36</c:v>
                      </c:pt>
                      <c:pt idx="16">
                        <c:v>0.26666666666666661</c:v>
                      </c:pt>
                      <c:pt idx="17">
                        <c:v>0.40148698884758366</c:v>
                      </c:pt>
                      <c:pt idx="18">
                        <c:v>0.37174721189591081</c:v>
                      </c:pt>
                      <c:pt idx="19">
                        <c:v>0.20710059171597639</c:v>
                      </c:pt>
                      <c:pt idx="20">
                        <c:v>0.34317343173431741</c:v>
                      </c:pt>
                      <c:pt idx="21">
                        <c:v>0.4</c:v>
                      </c:pt>
                      <c:pt idx="22">
                        <c:v>0.26621160409556305</c:v>
                      </c:pt>
                      <c:pt idx="23">
                        <c:v>0.26621160409556305</c:v>
                      </c:pt>
                      <c:pt idx="24">
                        <c:v>0.20000000000000004</c:v>
                      </c:pt>
                      <c:pt idx="25">
                        <c:v>0.22222222222222207</c:v>
                      </c:pt>
                      <c:pt idx="26">
                        <c:v>0.6842105263157896</c:v>
                      </c:pt>
                      <c:pt idx="27">
                        <c:v>0.33333333333333348</c:v>
                      </c:pt>
                      <c:pt idx="28">
                        <c:v>0.10734463276836155</c:v>
                      </c:pt>
                      <c:pt idx="29">
                        <c:v>0.34615384615384609</c:v>
                      </c:pt>
                      <c:pt idx="30">
                        <c:v>0.37037037037037035</c:v>
                      </c:pt>
                      <c:pt idx="31">
                        <c:v>0.44000000000000006</c:v>
                      </c:pt>
                      <c:pt idx="32">
                        <c:v>0.26608187134502931</c:v>
                      </c:pt>
                      <c:pt idx="33">
                        <c:v>0.28307692307692306</c:v>
                      </c:pt>
                      <c:pt idx="34">
                        <c:v>0.47349823321554763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6F-46A3-900A-C40CFE04D6A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Average'!$P$2:$P$3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Average'!$P$4:$P$39</c15:sqref>
                        </c15:fullRef>
                        <c15:formulaRef>
                          <c15:sqref>'2022 Spring and Average'!$P$5:$P$39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0.25</c:v>
                      </c:pt>
                      <c:pt idx="1">
                        <c:v>0.11821086261980834</c:v>
                      </c:pt>
                      <c:pt idx="2">
                        <c:v>0.26041666666666669</c:v>
                      </c:pt>
                      <c:pt idx="3">
                        <c:v>0.26041666666666669</c:v>
                      </c:pt>
                      <c:pt idx="4">
                        <c:v>0.23423423423423431</c:v>
                      </c:pt>
                      <c:pt idx="5">
                        <c:v>0.23423423423423431</c:v>
                      </c:pt>
                      <c:pt idx="6">
                        <c:v>0.16816816816816818</c:v>
                      </c:pt>
                      <c:pt idx="7">
                        <c:v>0.21543408360128616</c:v>
                      </c:pt>
                      <c:pt idx="8">
                        <c:v>0.2233333333333333</c:v>
                      </c:pt>
                      <c:pt idx="9">
                        <c:v>0.35714285714285715</c:v>
                      </c:pt>
                      <c:pt idx="10">
                        <c:v>0.18749999999999989</c:v>
                      </c:pt>
                      <c:pt idx="11">
                        <c:v>0.18749999999999989</c:v>
                      </c:pt>
                      <c:pt idx="12">
                        <c:v>0.23076923076923078</c:v>
                      </c:pt>
                      <c:pt idx="13">
                        <c:v>0.40909090909090901</c:v>
                      </c:pt>
                      <c:pt idx="14">
                        <c:v>0.27272727272727254</c:v>
                      </c:pt>
                      <c:pt idx="15">
                        <c:v>0.36</c:v>
                      </c:pt>
                      <c:pt idx="16">
                        <c:v>0.26666666666666661</c:v>
                      </c:pt>
                      <c:pt idx="17">
                        <c:v>0.36101083032490977</c:v>
                      </c:pt>
                      <c:pt idx="18">
                        <c:v>0.4083969465648854</c:v>
                      </c:pt>
                      <c:pt idx="19">
                        <c:v>0.23262839879154079</c:v>
                      </c:pt>
                      <c:pt idx="20">
                        <c:v>0.31734317343173429</c:v>
                      </c:pt>
                      <c:pt idx="21">
                        <c:v>0.51271186440677963</c:v>
                      </c:pt>
                      <c:pt idx="22">
                        <c:v>0.29720279720279724</c:v>
                      </c:pt>
                      <c:pt idx="23">
                        <c:v>0.29720279720279724</c:v>
                      </c:pt>
                      <c:pt idx="24">
                        <c:v>0.24137931034482765</c:v>
                      </c:pt>
                      <c:pt idx="25">
                        <c:v>0.26923076923076911</c:v>
                      </c:pt>
                      <c:pt idx="26">
                        <c:v>0.60000000000000009</c:v>
                      </c:pt>
                      <c:pt idx="27">
                        <c:v>0.3076923076923076</c:v>
                      </c:pt>
                      <c:pt idx="28">
                        <c:v>0.16314199395770393</c:v>
                      </c:pt>
                      <c:pt idx="29">
                        <c:v>0.34615384615384609</c:v>
                      </c:pt>
                      <c:pt idx="30">
                        <c:v>0.37037037037037035</c:v>
                      </c:pt>
                      <c:pt idx="31">
                        <c:v>0.44000000000000006</c:v>
                      </c:pt>
                      <c:pt idx="32">
                        <c:v>0.26608187134502931</c:v>
                      </c:pt>
                      <c:pt idx="33">
                        <c:v>0.28307692307692306</c:v>
                      </c:pt>
                      <c:pt idx="34">
                        <c:v>0.47349823321554763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16F-46A3-900A-C40CFE04D6A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Average'!$Q$2:$Q$3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Average'!$Q$4:$Q$39</c15:sqref>
                        </c15:fullRef>
                        <c15:formulaRef>
                          <c15:sqref>'2022 Spring and Average'!$Q$5:$Q$39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6F-46A3-900A-C40CFE04D6A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Spring and Average'!$R$2:$R$3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Average'!$A$4:$A$39</c15:sqref>
                        </c15:fullRef>
                        <c15:formulaRef>
                          <c15:sqref>'2022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'2022 Spring and Average'!$R$4:$R$39</c15:sqref>
                        </c15:fullRef>
                        <c15:formulaRef>
                          <c15:sqref>'2022 Spring and Average'!$R$5:$R$39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6F-46A3-900A-C40CFE04D6AC}"/>
                  </c:ext>
                </c:extLst>
              </c15:ser>
            </c15:filteredBarSeries>
          </c:ext>
        </c:extLst>
      </c:barChart>
      <c:catAx>
        <c:axId val="1558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2752"/>
        <c:crosses val="autoZero"/>
        <c:auto val="1"/>
        <c:lblAlgn val="ctr"/>
        <c:lblOffset val="100"/>
        <c:noMultiLvlLbl val="0"/>
      </c:catAx>
      <c:valAx>
        <c:axId val="822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2023 Winter Confidence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Winter Topics'!$B$2:$B$3</c:f>
              <c:strCache>
                <c:ptCount val="2"/>
                <c:pt idx="0">
                  <c:v>WINTER 2023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A6F49A0-FDAF-4230-9497-69317657B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355-4870-B166-73E376D557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AA2C76-D3C5-4ACC-B9D5-D9DAFF16C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55-4870-B166-73E376D557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8B6E73-5FF5-4465-B10E-0998FE878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55-4870-B166-73E376D557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DB0579-F8A1-4AD1-BD09-B5FF650E9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55-4870-B166-73E376D557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9DDC7E-ECC1-47C1-AC12-6578856CC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55-4870-B166-73E376D557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3CD018-10BE-4EBE-90FE-1E2DF7A5F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55-4870-B166-73E376D557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284CA6-AC2B-4CF2-AB35-238A6E005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55-4870-B166-73E376D557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B07DD6-187C-4E4B-873C-83EE2D926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55-4870-B166-73E376D557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0A8974-3348-4315-9F56-C31B25496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55-4870-B166-73E376D557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4CAC67-9468-4FDF-A350-14E80714B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55-4870-B166-73E376D557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C886BAF-AB3C-45A5-A2F1-E841B2595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55-4870-B166-73E376D557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60485E-16D7-4D48-A2A6-0C0000DB3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55-4870-B166-73E376D557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2331FB-D246-40E7-B026-E4F4BF6DE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55-4870-B166-73E376D557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BCDBA1-712D-4B15-AEDC-C119BB085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355-4870-B166-73E376D557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2D899B-3B5D-4258-B7DA-E9E2B2AFD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355-4870-B166-73E376D557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000C30-07B1-49BF-B182-90A021D53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355-4870-B166-73E376D557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2D8BD4C-86E2-45F3-99AA-435908E4D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355-4870-B166-73E376D557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23C73F-7C0E-44C9-B946-35741C6A6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355-4870-B166-73E376D557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6C7B0AA-3390-4B24-B8CE-CB26B1C72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355-4870-B166-73E376D557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7F35540-AE60-42C8-A143-FE7F1A3DF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355-4870-B166-73E376D557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B1F631A-2279-4579-AFCF-A22E50FE3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355-4870-B166-73E376D557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52E8BA1-29BD-449C-8FBD-A5450D3C3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355-4870-B166-73E376D557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991B0C0-E163-48F7-8FA4-E651CC618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355-4870-B166-73E376D557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00FCA4-5580-4AD0-9BC3-3FF691B73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355-4870-B166-73E376D557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5ACB393-19FA-4D6E-A6E6-4FEC79C36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355-4870-B166-73E376D557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2A9F05-C17A-4825-9CB7-393F0076F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355-4870-B166-73E376D557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45D1A52-A3B3-4FFE-A615-51ACBF905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355-4870-B166-73E376D557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DEEB152-5FAF-4391-A197-5B08D759D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355-4870-B166-73E376D557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D3C6BC0-2E2B-449B-862F-C8CDFFB52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355-4870-B166-73E376D557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669157F-A8AB-458D-9222-069A11D55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355-4870-B166-73E376D557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744D3C4-59BA-425B-8286-B9E72E216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355-4870-B166-73E376D557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D6E0FFA-3C71-4AD2-B129-3822B3CC6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355-4870-B166-73E376D557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68C695E-E433-4BBF-846A-012B6E5B5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355-4870-B166-73E376D557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5CBE766-D17D-4E81-B624-A59C764BE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355-4870-B166-73E376D557E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528CE77-F896-4330-B76B-B33C1F0D3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355-4870-B166-73E376D557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Topics'!$B$4:$B$39</c15:sqref>
                  </c15:fullRef>
                </c:ext>
              </c:extLst>
              <c:f>'2023 Winter Topics'!$B$5:$B$39</c:f>
              <c:numCache>
                <c:formatCode>General</c:formatCode>
                <c:ptCount val="35"/>
                <c:pt idx="0">
                  <c:v>3.35</c:v>
                </c:pt>
                <c:pt idx="1">
                  <c:v>2.76</c:v>
                </c:pt>
                <c:pt idx="2">
                  <c:v>3.18</c:v>
                </c:pt>
                <c:pt idx="3">
                  <c:v>3.18</c:v>
                </c:pt>
                <c:pt idx="4">
                  <c:v>2.86</c:v>
                </c:pt>
                <c:pt idx="5">
                  <c:v>2.86</c:v>
                </c:pt>
                <c:pt idx="6">
                  <c:v>3.43</c:v>
                </c:pt>
                <c:pt idx="7">
                  <c:v>2.79</c:v>
                </c:pt>
                <c:pt idx="8">
                  <c:v>2.4300000000000002</c:v>
                </c:pt>
                <c:pt idx="9">
                  <c:v>3.07</c:v>
                </c:pt>
                <c:pt idx="10">
                  <c:v>2.64</c:v>
                </c:pt>
                <c:pt idx="11">
                  <c:v>2.79</c:v>
                </c:pt>
                <c:pt idx="12">
                  <c:v>3.08</c:v>
                </c:pt>
                <c:pt idx="13">
                  <c:v>2.62</c:v>
                </c:pt>
                <c:pt idx="14">
                  <c:v>2.38</c:v>
                </c:pt>
                <c:pt idx="15">
                  <c:v>2.85</c:v>
                </c:pt>
                <c:pt idx="16">
                  <c:v>3.56</c:v>
                </c:pt>
                <c:pt idx="17">
                  <c:v>3.5</c:v>
                </c:pt>
                <c:pt idx="18">
                  <c:v>3.56</c:v>
                </c:pt>
                <c:pt idx="19">
                  <c:v>4</c:v>
                </c:pt>
                <c:pt idx="20">
                  <c:v>3.17</c:v>
                </c:pt>
                <c:pt idx="21">
                  <c:v>3.06</c:v>
                </c:pt>
                <c:pt idx="22">
                  <c:v>2.72</c:v>
                </c:pt>
                <c:pt idx="23">
                  <c:v>2.72</c:v>
                </c:pt>
                <c:pt idx="24">
                  <c:v>2.93</c:v>
                </c:pt>
                <c:pt idx="25">
                  <c:v>3.13</c:v>
                </c:pt>
                <c:pt idx="26">
                  <c:v>2.8</c:v>
                </c:pt>
                <c:pt idx="27">
                  <c:v>2.93</c:v>
                </c:pt>
                <c:pt idx="28">
                  <c:v>3.8</c:v>
                </c:pt>
                <c:pt idx="29">
                  <c:v>3</c:v>
                </c:pt>
                <c:pt idx="30">
                  <c:v>3.6</c:v>
                </c:pt>
                <c:pt idx="31">
                  <c:v>3.2</c:v>
                </c:pt>
                <c:pt idx="32">
                  <c:v>3.71</c:v>
                </c:pt>
                <c:pt idx="33">
                  <c:v>3.65</c:v>
                </c:pt>
                <c:pt idx="34">
                  <c:v>3.53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Winter Topics'!$G$4:$G$39</c15:f>
                <c15:dlblRangeCache>
                  <c:ptCount val="36"/>
                  <c:pt idx="0">
                    <c:v>Confidence</c:v>
                  </c:pt>
                  <c:pt idx="1">
                    <c:v> ▲ 19.40%</c:v>
                  </c:pt>
                  <c:pt idx="2">
                    <c:v> ▲ 32.25%</c:v>
                  </c:pt>
                  <c:pt idx="3">
                    <c:v> ▲ 18.24%</c:v>
                  </c:pt>
                  <c:pt idx="4">
                    <c:v> ▲ 18.24%</c:v>
                  </c:pt>
                  <c:pt idx="5">
                    <c:v> ▲ 24.83%</c:v>
                  </c:pt>
                  <c:pt idx="6">
                    <c:v> ▲ 24.83%</c:v>
                  </c:pt>
                  <c:pt idx="7">
                    <c:v> ▲ 16.62%</c:v>
                  </c:pt>
                  <c:pt idx="8">
                    <c:v> ▲ 25.45%</c:v>
                  </c:pt>
                  <c:pt idx="9">
                    <c:v> ▲ 41.15%</c:v>
                  </c:pt>
                  <c:pt idx="10">
                    <c:v> ▲ 30.29%</c:v>
                  </c:pt>
                  <c:pt idx="11">
                    <c:v> ▲ 37.88%</c:v>
                  </c:pt>
                  <c:pt idx="12">
                    <c:v> ▲ 27.96%</c:v>
                  </c:pt>
                  <c:pt idx="13">
                    <c:v> ▲ 12.34%</c:v>
                  </c:pt>
                  <c:pt idx="14">
                    <c:v> ▲ 29.01%</c:v>
                  </c:pt>
                  <c:pt idx="15">
                    <c:v> ▲ 29.41%</c:v>
                  </c:pt>
                  <c:pt idx="16">
                    <c:v> ▲ 13.33%</c:v>
                  </c:pt>
                  <c:pt idx="17">
                    <c:v> ▲ 8.99%</c:v>
                  </c:pt>
                  <c:pt idx="18">
                    <c:v> ▲ 16.00%</c:v>
                  </c:pt>
                  <c:pt idx="19">
                    <c:v> ▲ 12.36%</c:v>
                  </c:pt>
                  <c:pt idx="20">
                    <c:v> ▲ 6.25%</c:v>
                  </c:pt>
                  <c:pt idx="21">
                    <c:v> ▲ 20.82%</c:v>
                  </c:pt>
                  <c:pt idx="22">
                    <c:v> ▲ 28.76%</c:v>
                  </c:pt>
                  <c:pt idx="23">
                    <c:v> ▲ 28.68%</c:v>
                  </c:pt>
                  <c:pt idx="24">
                    <c:v> ▲ 28.68%</c:v>
                  </c:pt>
                  <c:pt idx="25">
                    <c:v> ▲ 25.26%</c:v>
                  </c:pt>
                  <c:pt idx="26">
                    <c:v> ▲ 21.41%</c:v>
                  </c:pt>
                  <c:pt idx="27">
                    <c:v> ▲ 28.57%</c:v>
                  </c:pt>
                  <c:pt idx="28">
                    <c:v> ▲ 20.48%</c:v>
                  </c:pt>
                  <c:pt idx="29">
                    <c:v> ▲ 7.89%</c:v>
                  </c:pt>
                  <c:pt idx="30">
                    <c:v> ▲ 20.00%</c:v>
                  </c:pt>
                  <c:pt idx="31">
                    <c:v> ▲ 19.44%</c:v>
                  </c:pt>
                  <c:pt idx="32">
                    <c:v> ▲ 18.75%</c:v>
                  </c:pt>
                  <c:pt idx="33">
                    <c:v> ▲ 11.05%</c:v>
                  </c:pt>
                  <c:pt idx="34">
                    <c:v> ▲ 14.52%</c:v>
                  </c:pt>
                  <c:pt idx="35">
                    <c:v> ▲ 21.53%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1355-4870-B166-73E376D557EA}"/>
            </c:ext>
          </c:extLst>
        </c:ser>
        <c:ser>
          <c:idx val="1"/>
          <c:order val="1"/>
          <c:tx>
            <c:strRef>
              <c:f>'2023 Winter Topics'!$C$2:$C$3</c:f>
              <c:strCache>
                <c:ptCount val="2"/>
                <c:pt idx="0">
                  <c:v>WINTER 2023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Topics'!$C$4:$C$39</c15:sqref>
                  </c15:fullRef>
                </c:ext>
              </c:extLst>
              <c:f>'2023 Winter Topics'!$C$5:$C$39</c:f>
              <c:numCache>
                <c:formatCode>General</c:formatCode>
                <c:ptCount val="35"/>
                <c:pt idx="0">
                  <c:v>4</c:v>
                </c:pt>
                <c:pt idx="1">
                  <c:v>3.65</c:v>
                </c:pt>
                <c:pt idx="2">
                  <c:v>3.76</c:v>
                </c:pt>
                <c:pt idx="3">
                  <c:v>3.76</c:v>
                </c:pt>
                <c:pt idx="4">
                  <c:v>3.57</c:v>
                </c:pt>
                <c:pt idx="5">
                  <c:v>3.57</c:v>
                </c:pt>
                <c:pt idx="6">
                  <c:v>4</c:v>
                </c:pt>
                <c:pt idx="7">
                  <c:v>3.5</c:v>
                </c:pt>
                <c:pt idx="8">
                  <c:v>3.43</c:v>
                </c:pt>
                <c:pt idx="9">
                  <c:v>4</c:v>
                </c:pt>
                <c:pt idx="10">
                  <c:v>3.64</c:v>
                </c:pt>
                <c:pt idx="11">
                  <c:v>3.57</c:v>
                </c:pt>
                <c:pt idx="12">
                  <c:v>3.46</c:v>
                </c:pt>
                <c:pt idx="13">
                  <c:v>3.38</c:v>
                </c:pt>
                <c:pt idx="14">
                  <c:v>3.08</c:v>
                </c:pt>
                <c:pt idx="15">
                  <c:v>3.23</c:v>
                </c:pt>
                <c:pt idx="16">
                  <c:v>3.88</c:v>
                </c:pt>
                <c:pt idx="17">
                  <c:v>4.0599999999999996</c:v>
                </c:pt>
                <c:pt idx="18">
                  <c:v>4</c:v>
                </c:pt>
                <c:pt idx="19">
                  <c:v>4.25</c:v>
                </c:pt>
                <c:pt idx="20">
                  <c:v>3.83</c:v>
                </c:pt>
                <c:pt idx="21">
                  <c:v>3.94</c:v>
                </c:pt>
                <c:pt idx="22">
                  <c:v>3.5</c:v>
                </c:pt>
                <c:pt idx="23">
                  <c:v>3.5</c:v>
                </c:pt>
                <c:pt idx="24">
                  <c:v>3.67</c:v>
                </c:pt>
                <c:pt idx="25">
                  <c:v>3.8</c:v>
                </c:pt>
                <c:pt idx="26">
                  <c:v>3.6</c:v>
                </c:pt>
                <c:pt idx="27">
                  <c:v>3.53</c:v>
                </c:pt>
                <c:pt idx="28">
                  <c:v>4.0999999999999996</c:v>
                </c:pt>
                <c:pt idx="29">
                  <c:v>3.6</c:v>
                </c:pt>
                <c:pt idx="30">
                  <c:v>4.3</c:v>
                </c:pt>
                <c:pt idx="31">
                  <c:v>3.8</c:v>
                </c:pt>
                <c:pt idx="32">
                  <c:v>4.12</c:v>
                </c:pt>
                <c:pt idx="33">
                  <c:v>4.18</c:v>
                </c:pt>
                <c:pt idx="34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355-4870-B166-73E376D55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'2023 Winter Topics'!$D$2:$D$3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Winter Topics'!$D$4:$D$39</c15:sqref>
                        </c15:fullRef>
                        <c15:formulaRef>
                          <c15:sqref>'2023 Winter Topics'!$D$5:$D$39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3.53</c:v>
                      </c:pt>
                      <c:pt idx="1">
                        <c:v>3.12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3.57</c:v>
                      </c:pt>
                      <c:pt idx="7">
                        <c:v>2.86</c:v>
                      </c:pt>
                      <c:pt idx="8">
                        <c:v>2.57</c:v>
                      </c:pt>
                      <c:pt idx="9">
                        <c:v>3.07</c:v>
                      </c:pt>
                      <c:pt idx="10">
                        <c:v>2.79</c:v>
                      </c:pt>
                      <c:pt idx="11">
                        <c:v>2.86</c:v>
                      </c:pt>
                      <c:pt idx="12">
                        <c:v>2.77</c:v>
                      </c:pt>
                      <c:pt idx="13">
                        <c:v>2.62</c:v>
                      </c:pt>
                      <c:pt idx="14">
                        <c:v>2.62</c:v>
                      </c:pt>
                      <c:pt idx="15">
                        <c:v>2.92</c:v>
                      </c:pt>
                      <c:pt idx="16">
                        <c:v>3.63</c:v>
                      </c:pt>
                      <c:pt idx="17">
                        <c:v>3.56</c:v>
                      </c:pt>
                      <c:pt idx="18">
                        <c:v>3.5</c:v>
                      </c:pt>
                      <c:pt idx="19">
                        <c:v>3.94</c:v>
                      </c:pt>
                      <c:pt idx="20">
                        <c:v>3.11</c:v>
                      </c:pt>
                      <c:pt idx="21">
                        <c:v>3.11</c:v>
                      </c:pt>
                      <c:pt idx="22">
                        <c:v>2.83</c:v>
                      </c:pt>
                      <c:pt idx="23">
                        <c:v>2.83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2.73</c:v>
                      </c:pt>
                      <c:pt idx="27">
                        <c:v>2.93</c:v>
                      </c:pt>
                      <c:pt idx="28">
                        <c:v>3.9</c:v>
                      </c:pt>
                      <c:pt idx="29">
                        <c:v>3.1</c:v>
                      </c:pt>
                      <c:pt idx="30">
                        <c:v>3.7</c:v>
                      </c:pt>
                      <c:pt idx="31">
                        <c:v>3.2</c:v>
                      </c:pt>
                      <c:pt idx="32">
                        <c:v>3.65</c:v>
                      </c:pt>
                      <c:pt idx="33">
                        <c:v>3.41</c:v>
                      </c:pt>
                      <c:pt idx="34">
                        <c:v>3.53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1355-4870-B166-73E376D557E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Winter Topics'!$E$2:$E$3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Winter Topics'!$E$4:$E$39</c15:sqref>
                        </c15:fullRef>
                        <c15:formulaRef>
                          <c15:sqref>'2023 Winter Topics'!$E$5:$E$39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3.94</c:v>
                      </c:pt>
                      <c:pt idx="1">
                        <c:v>3.71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3.71</c:v>
                      </c:pt>
                      <c:pt idx="5">
                        <c:v>3.71</c:v>
                      </c:pt>
                      <c:pt idx="6">
                        <c:v>3.86</c:v>
                      </c:pt>
                      <c:pt idx="7">
                        <c:v>3.5</c:v>
                      </c:pt>
                      <c:pt idx="8">
                        <c:v>3.36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3.62</c:v>
                      </c:pt>
                      <c:pt idx="13">
                        <c:v>3.38</c:v>
                      </c:pt>
                      <c:pt idx="14">
                        <c:v>3.15</c:v>
                      </c:pt>
                      <c:pt idx="15">
                        <c:v>3.23</c:v>
                      </c:pt>
                      <c:pt idx="16">
                        <c:v>3.94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3.89</c:v>
                      </c:pt>
                      <c:pt idx="21">
                        <c:v>3.78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3.53</c:v>
                      </c:pt>
                      <c:pt idx="25">
                        <c:v>3.8</c:v>
                      </c:pt>
                      <c:pt idx="26">
                        <c:v>3.53</c:v>
                      </c:pt>
                      <c:pt idx="27">
                        <c:v>3.53</c:v>
                      </c:pt>
                      <c:pt idx="28">
                        <c:v>4.2</c:v>
                      </c:pt>
                      <c:pt idx="29">
                        <c:v>3.5</c:v>
                      </c:pt>
                      <c:pt idx="30">
                        <c:v>4.2</c:v>
                      </c:pt>
                      <c:pt idx="31">
                        <c:v>3.7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355-4870-B166-73E376D557EA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2023 Winter Proficiency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'2023 Winter Topics'!$D$2:$D$3</c:f>
              <c:strCache>
                <c:ptCount val="2"/>
                <c:pt idx="0">
                  <c:v>WINTER 2023</c:v>
                </c:pt>
                <c:pt idx="1">
                  <c:v>proficiency 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DCA3751-8112-42A8-A3F8-78E4BB89B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94-4C95-83EA-91D9AED9F1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939635-2CBC-4CBB-913D-EADBDFBAD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94-4C95-83EA-91D9AED9F1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F3C6E4-5B4E-46A1-8265-F00539A64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94-4C95-83EA-91D9AED9F1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4F410B-2D0F-47F2-BFFC-A2F355E11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94-4C95-83EA-91D9AED9F1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EE7415-1B57-421A-A6E6-B34DE1584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94-4C95-83EA-91D9AED9F1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A322AA-F92D-46C1-949B-900ECFEA2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94-4C95-83EA-91D9AED9F1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584C48-EB4C-4812-9AED-57D74911B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94-4C95-83EA-91D9AED9F1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AE18431-C636-42C2-9953-7BA925D50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94-4C95-83EA-91D9AED9F1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FC05F75-85F4-4FD4-B51B-080CAB64B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94-4C95-83EA-91D9AED9F1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8D1669-01BF-4153-B647-5FB37A381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94-4C95-83EA-91D9AED9F1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10A7AF-43A8-40F0-868D-DB5714B20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94-4C95-83EA-91D9AED9F1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437BE1-5597-43B0-8D8D-2D4749F7C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94-4C95-83EA-91D9AED9F1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1FCE89-B1B7-42E0-BEDF-4BE308F6C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94-4C95-83EA-91D9AED9F1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DF70352-06D6-447A-A16A-49B1AE61B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94-4C95-83EA-91D9AED9F1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605AF2-F778-4F8B-B4EE-BF3F72E1B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94-4C95-83EA-91D9AED9F1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B05B35-6103-4F04-9C06-5E8F31C23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94-4C95-83EA-91D9AED9F1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743ADA0-0C5E-4301-90F3-20B237438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94-4C95-83EA-91D9AED9F1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1D825D3-F282-49C1-9B3E-059EFADAC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94-4C95-83EA-91D9AED9F1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A67144-D16A-459C-9224-ACF1F3D55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94-4C95-83EA-91D9AED9F1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C52DAE0-8F74-4B6F-8089-2BE63D791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94-4C95-83EA-91D9AED9F1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84F0898-727B-4B8E-B702-5D58E4784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94-4C95-83EA-91D9AED9F1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24CADB6-7CAA-4DFD-A8EA-A02B0DE54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94-4C95-83EA-91D9AED9F1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7CBA7CA-56FC-4D2C-AB5C-641EB4CE5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94-4C95-83EA-91D9AED9F1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AB97B80-3737-4E4D-A71E-6E42C6BBB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94-4C95-83EA-91D9AED9F1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D29A3AB-0E9A-4B53-A977-DF5F0117C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94-4C95-83EA-91D9AED9F1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FB5D255-A45C-45B8-A8BF-854639E7D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94-4C95-83EA-91D9AED9F1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71F1888-6B25-4F24-90F6-AEF690F7D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94-4C95-83EA-91D9AED9F1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5F1616-2215-4B78-ADCB-00DD30A83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94-4C95-83EA-91D9AED9F1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34B7F1E-40AC-4225-BD5F-6E5CFE66E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94-4C95-83EA-91D9AED9F1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90B3F15-A219-4E49-8286-C6B2B42A3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94-4C95-83EA-91D9AED9F1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851A8E9-B14E-4F9B-B3DD-E42712BA3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94-4C95-83EA-91D9AED9F1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8AEF6B8-D3BE-4967-9D9C-205E33D02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94-4C95-83EA-91D9AED9F1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269F5AD-EA17-4B1F-85CA-2C12957A6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94-4C95-83EA-91D9AED9F1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55C4786-E284-48AE-9000-1CC203ABC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94-4C95-83EA-91D9AED9F1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26D9297-A9EA-439B-9CFB-A02C74AFE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94-4C95-83EA-91D9AED9F1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Topics'!$D$4:$D$39</c15:sqref>
                  </c15:fullRef>
                </c:ext>
              </c:extLst>
              <c:f>'2023 Winter Topics'!$D$5:$D$39</c:f>
              <c:numCache>
                <c:formatCode>General</c:formatCode>
                <c:ptCount val="35"/>
                <c:pt idx="0">
                  <c:v>3.53</c:v>
                </c:pt>
                <c:pt idx="1">
                  <c:v>3.12</c:v>
                </c:pt>
                <c:pt idx="2">
                  <c:v>3.29</c:v>
                </c:pt>
                <c:pt idx="3">
                  <c:v>3.29</c:v>
                </c:pt>
                <c:pt idx="4">
                  <c:v>3</c:v>
                </c:pt>
                <c:pt idx="5">
                  <c:v>3</c:v>
                </c:pt>
                <c:pt idx="6">
                  <c:v>3.57</c:v>
                </c:pt>
                <c:pt idx="7">
                  <c:v>2.86</c:v>
                </c:pt>
                <c:pt idx="8">
                  <c:v>2.57</c:v>
                </c:pt>
                <c:pt idx="9">
                  <c:v>3.07</c:v>
                </c:pt>
                <c:pt idx="10">
                  <c:v>2.79</c:v>
                </c:pt>
                <c:pt idx="11">
                  <c:v>2.86</c:v>
                </c:pt>
                <c:pt idx="12">
                  <c:v>2.77</c:v>
                </c:pt>
                <c:pt idx="13">
                  <c:v>2.62</c:v>
                </c:pt>
                <c:pt idx="14">
                  <c:v>2.62</c:v>
                </c:pt>
                <c:pt idx="15">
                  <c:v>2.92</c:v>
                </c:pt>
                <c:pt idx="16">
                  <c:v>3.63</c:v>
                </c:pt>
                <c:pt idx="17">
                  <c:v>3.56</c:v>
                </c:pt>
                <c:pt idx="18">
                  <c:v>3.5</c:v>
                </c:pt>
                <c:pt idx="19">
                  <c:v>3.94</c:v>
                </c:pt>
                <c:pt idx="20">
                  <c:v>3.11</c:v>
                </c:pt>
                <c:pt idx="21">
                  <c:v>3.11</c:v>
                </c:pt>
                <c:pt idx="22">
                  <c:v>2.83</c:v>
                </c:pt>
                <c:pt idx="23">
                  <c:v>2.83</c:v>
                </c:pt>
                <c:pt idx="24">
                  <c:v>2.93</c:v>
                </c:pt>
                <c:pt idx="25">
                  <c:v>3.13</c:v>
                </c:pt>
                <c:pt idx="26">
                  <c:v>2.73</c:v>
                </c:pt>
                <c:pt idx="27">
                  <c:v>2.93</c:v>
                </c:pt>
                <c:pt idx="28">
                  <c:v>3.9</c:v>
                </c:pt>
                <c:pt idx="29">
                  <c:v>3.1</c:v>
                </c:pt>
                <c:pt idx="30">
                  <c:v>3.7</c:v>
                </c:pt>
                <c:pt idx="31">
                  <c:v>3.2</c:v>
                </c:pt>
                <c:pt idx="32">
                  <c:v>3.65</c:v>
                </c:pt>
                <c:pt idx="33">
                  <c:v>3.41</c:v>
                </c:pt>
                <c:pt idx="34">
                  <c:v>3.53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Winter Topics'!$H$4:$H$39</c15:f>
                <c15:dlblRangeCache>
                  <c:ptCount val="36"/>
                  <c:pt idx="0">
                    <c:v>Proficiency</c:v>
                  </c:pt>
                  <c:pt idx="1">
                    <c:v> ▲ 11.61%</c:v>
                  </c:pt>
                  <c:pt idx="2">
                    <c:v> ▲ 18.91%</c:v>
                  </c:pt>
                  <c:pt idx="3">
                    <c:v> ▲ 14.29%</c:v>
                  </c:pt>
                  <c:pt idx="4">
                    <c:v> ▲ 14.29%</c:v>
                  </c:pt>
                  <c:pt idx="5">
                    <c:v> ▲ 23.67%</c:v>
                  </c:pt>
                  <c:pt idx="6">
                    <c:v> ▲ 23.67%</c:v>
                  </c:pt>
                  <c:pt idx="7">
                    <c:v> ▲ 8.12%</c:v>
                  </c:pt>
                  <c:pt idx="8">
                    <c:v> ▲ 22.38%</c:v>
                  </c:pt>
                  <c:pt idx="9">
                    <c:v> ▲ 30.74%</c:v>
                  </c:pt>
                  <c:pt idx="10">
                    <c:v> ▲ 30.29%</c:v>
                  </c:pt>
                  <c:pt idx="11">
                    <c:v> ▲ 30.47%</c:v>
                  </c:pt>
                  <c:pt idx="12">
                    <c:v> ▲ 24.83%</c:v>
                  </c:pt>
                  <c:pt idx="13">
                    <c:v> ▲ 30.69%</c:v>
                  </c:pt>
                  <c:pt idx="14">
                    <c:v> ▲ 29.01%</c:v>
                  </c:pt>
                  <c:pt idx="15">
                    <c:v> ▲ 20.23%</c:v>
                  </c:pt>
                  <c:pt idx="16">
                    <c:v> ▲ 10.62%</c:v>
                  </c:pt>
                  <c:pt idx="17">
                    <c:v> ▲ 8.54%</c:v>
                  </c:pt>
                  <c:pt idx="18">
                    <c:v> ▲ 14.04%</c:v>
                  </c:pt>
                  <c:pt idx="19">
                    <c:v> ▲ 14.29%</c:v>
                  </c:pt>
                  <c:pt idx="20">
                    <c:v> ▲ 7.87%</c:v>
                  </c:pt>
                  <c:pt idx="21">
                    <c:v> ▲ 25.08%</c:v>
                  </c:pt>
                  <c:pt idx="22">
                    <c:v> ▲ 21.54%</c:v>
                  </c:pt>
                  <c:pt idx="23">
                    <c:v> ▲ 23.67%</c:v>
                  </c:pt>
                  <c:pt idx="24">
                    <c:v> ▲ 23.67%</c:v>
                  </c:pt>
                  <c:pt idx="25">
                    <c:v> ▲ 20.48%</c:v>
                  </c:pt>
                  <c:pt idx="26">
                    <c:v> ▲ 21.41%</c:v>
                  </c:pt>
                  <c:pt idx="27">
                    <c:v> ▲ 29.30%</c:v>
                  </c:pt>
                  <c:pt idx="28">
                    <c:v> ▲ 20.48%</c:v>
                  </c:pt>
                  <c:pt idx="29">
                    <c:v> ▲ 7.69%</c:v>
                  </c:pt>
                  <c:pt idx="30">
                    <c:v> ▲ 12.90%</c:v>
                  </c:pt>
                  <c:pt idx="31">
                    <c:v> ▲ 13.51%</c:v>
                  </c:pt>
                  <c:pt idx="32">
                    <c:v> ▲ 15.63%</c:v>
                  </c:pt>
                  <c:pt idx="33">
                    <c:v> ▲ 12.88%</c:v>
                  </c:pt>
                  <c:pt idx="34">
                    <c:v> ▲ 22.58%</c:v>
                  </c:pt>
                  <c:pt idx="35">
                    <c:v> ▲ 21.53%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E294-4C95-83EA-91D9AED9F13F}"/>
            </c:ext>
          </c:extLst>
        </c:ser>
        <c:ser>
          <c:idx val="3"/>
          <c:order val="3"/>
          <c:tx>
            <c:strRef>
              <c:f>'2023 Winter Topics'!$E$2:$E$3</c:f>
              <c:strCache>
                <c:ptCount val="2"/>
                <c:pt idx="0">
                  <c:v>WINTER 2023</c:v>
                </c:pt>
                <c:pt idx="1">
                  <c:v>proficiency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Topics'!$E$4:$E$39</c15:sqref>
                  </c15:fullRef>
                </c:ext>
              </c:extLst>
              <c:f>'2023 Winter Topics'!$E$5:$E$39</c:f>
              <c:numCache>
                <c:formatCode>General</c:formatCode>
                <c:ptCount val="35"/>
                <c:pt idx="0">
                  <c:v>3.94</c:v>
                </c:pt>
                <c:pt idx="1">
                  <c:v>3.71</c:v>
                </c:pt>
                <c:pt idx="2">
                  <c:v>3.76</c:v>
                </c:pt>
                <c:pt idx="3">
                  <c:v>3.76</c:v>
                </c:pt>
                <c:pt idx="4">
                  <c:v>3.71</c:v>
                </c:pt>
                <c:pt idx="5">
                  <c:v>3.71</c:v>
                </c:pt>
                <c:pt idx="6">
                  <c:v>3.86</c:v>
                </c:pt>
                <c:pt idx="7">
                  <c:v>3.5</c:v>
                </c:pt>
                <c:pt idx="8">
                  <c:v>3.36</c:v>
                </c:pt>
                <c:pt idx="9">
                  <c:v>4</c:v>
                </c:pt>
                <c:pt idx="10">
                  <c:v>3.64</c:v>
                </c:pt>
                <c:pt idx="11">
                  <c:v>3.57</c:v>
                </c:pt>
                <c:pt idx="12">
                  <c:v>3.62</c:v>
                </c:pt>
                <c:pt idx="13">
                  <c:v>3.38</c:v>
                </c:pt>
                <c:pt idx="14">
                  <c:v>3.15</c:v>
                </c:pt>
                <c:pt idx="15">
                  <c:v>3.23</c:v>
                </c:pt>
                <c:pt idx="16">
                  <c:v>3.94</c:v>
                </c:pt>
                <c:pt idx="17">
                  <c:v>4.0599999999999996</c:v>
                </c:pt>
                <c:pt idx="18">
                  <c:v>4</c:v>
                </c:pt>
                <c:pt idx="19">
                  <c:v>4.25</c:v>
                </c:pt>
                <c:pt idx="20">
                  <c:v>3.89</c:v>
                </c:pt>
                <c:pt idx="21">
                  <c:v>3.78</c:v>
                </c:pt>
                <c:pt idx="22">
                  <c:v>3.5</c:v>
                </c:pt>
                <c:pt idx="23">
                  <c:v>3.5</c:v>
                </c:pt>
                <c:pt idx="24">
                  <c:v>3.53</c:v>
                </c:pt>
                <c:pt idx="25">
                  <c:v>3.8</c:v>
                </c:pt>
                <c:pt idx="26">
                  <c:v>3.53</c:v>
                </c:pt>
                <c:pt idx="27">
                  <c:v>3.53</c:v>
                </c:pt>
                <c:pt idx="28">
                  <c:v>4.2</c:v>
                </c:pt>
                <c:pt idx="29">
                  <c:v>3.5</c:v>
                </c:pt>
                <c:pt idx="30">
                  <c:v>4.2</c:v>
                </c:pt>
                <c:pt idx="31">
                  <c:v>3.7</c:v>
                </c:pt>
                <c:pt idx="32">
                  <c:v>4.12</c:v>
                </c:pt>
                <c:pt idx="33">
                  <c:v>4.18</c:v>
                </c:pt>
                <c:pt idx="34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94-4C95-83EA-91D9AED9F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Winter Topics'!$B$2:$B$3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6E8BAF3A-BDF4-49AB-AB22-DF148FE508E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E294-4C95-83EA-91D9AED9F13F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D6860BE4-D2FA-4F91-9AB7-58D7511EBFD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E294-4C95-83EA-91D9AED9F13F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6DF26770-B2B6-486A-B76E-41AB53DD942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7-E294-4C95-83EA-91D9AED9F13F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B1547A5E-F706-46AB-9D93-D33FA7DC82E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8-E294-4C95-83EA-91D9AED9F13F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8BBAC9A5-BEA6-42CB-8A80-AB164FF91CA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9-E294-4C95-83EA-91D9AED9F13F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74E768E6-0D44-435A-A03F-D5589021304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A-E294-4C95-83EA-91D9AED9F13F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A3FD4D1E-E691-4523-9EF3-5BB2C3EC624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B-E294-4C95-83EA-91D9AED9F13F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95D34DB2-4326-4E98-99B7-511F916769A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C-E294-4C95-83EA-91D9AED9F13F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2FBAC083-4A41-4BD5-9AC9-A6E934A2671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D-E294-4C95-83EA-91D9AED9F13F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88D893EC-3671-43F1-A03B-02F96EE23F1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E-E294-4C95-83EA-91D9AED9F13F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F552BE11-B8F4-47A6-A02A-5ED2B854B8D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F-E294-4C95-83EA-91D9AED9F13F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7F9926ED-2D3F-4926-8FB8-C6134A133CF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0-E294-4C95-83EA-91D9AED9F13F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0CAD98A4-159C-42F7-9BD9-05D64BCF016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1-E294-4C95-83EA-91D9AED9F13F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28CB3F2A-7C09-454C-B566-116127402CE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2-E294-4C95-83EA-91D9AED9F13F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0B908BCD-045E-4628-B32B-799FB695EF6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3-E294-4C95-83EA-91D9AED9F13F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C367B70C-D7BE-4629-8192-E18C7934CCA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4-E294-4C95-83EA-91D9AED9F13F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C8B5B515-0F93-42F9-B138-8185C0037CC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5-E294-4C95-83EA-91D9AED9F13F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FC44A00F-2E00-4B36-9C2A-BE9A76B81BE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6-E294-4C95-83EA-91D9AED9F13F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E70A40D4-A11B-40EA-9623-61DFD68519C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7-E294-4C95-83EA-91D9AED9F13F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9C7E7D27-9D65-4B41-A4AA-9B54A18E3A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8-E294-4C95-83EA-91D9AED9F13F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94FE8BDF-0A0A-410D-8BFD-9B190A9283B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9-E294-4C95-83EA-91D9AED9F13F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7802FB23-26DF-4A15-8C39-FA7B7C987B1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A-E294-4C95-83EA-91D9AED9F13F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F039B78F-858B-4F5F-B90D-F96D361068E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B-E294-4C95-83EA-91D9AED9F13F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EB275929-1137-4C58-AD3F-515E6763496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C-E294-4C95-83EA-91D9AED9F13F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E50D825D-B726-4D1A-8E15-D5C3ABD0416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D-E294-4C95-83EA-91D9AED9F13F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CA4BFEDD-828F-453C-A613-0E0A02AC1FB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E-E294-4C95-83EA-91D9AED9F13F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ABDB312E-8478-4741-8475-9A7FBDCDAC4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F-E294-4C95-83EA-91D9AED9F13F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F358E1F1-F38D-48F4-8FA3-D689DA7441A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0-E294-4C95-83EA-91D9AED9F13F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00E87247-FE16-44BD-A746-64D4BCC9798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1-E294-4C95-83EA-91D9AED9F13F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99CDE6B4-10AA-459C-99F6-0AB4B24FD8F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2-E294-4C95-83EA-91D9AED9F13F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7EAC15F4-BA34-4366-91AC-D558D767F85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3-E294-4C95-83EA-91D9AED9F13F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D55A88A6-38E7-4C6E-AEFA-9BEA19F8B81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4-E294-4C95-83EA-91D9AED9F13F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55B27EBC-1593-45DA-AC0D-9406ACDDB46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5-E294-4C95-83EA-91D9AED9F13F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E35A6F93-376C-432F-A13D-288BD3F77D6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6-E294-4C95-83EA-91D9AED9F13F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115E26DE-D7A0-42D2-812D-6C8FB00EBA6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7-E294-4C95-83EA-91D9AED9F13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Winter Topics'!$B$4:$B$39</c15:sqref>
                        </c15:fullRef>
                        <c15:formulaRef>
                          <c15:sqref>'2023 Winter Topics'!$B$5:$B$39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3.35</c:v>
                      </c:pt>
                      <c:pt idx="1">
                        <c:v>2.76</c:v>
                      </c:pt>
                      <c:pt idx="2">
                        <c:v>3.18</c:v>
                      </c:pt>
                      <c:pt idx="3">
                        <c:v>3.18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3.43</c:v>
                      </c:pt>
                      <c:pt idx="7">
                        <c:v>2.79</c:v>
                      </c:pt>
                      <c:pt idx="8">
                        <c:v>2.4300000000000002</c:v>
                      </c:pt>
                      <c:pt idx="9">
                        <c:v>3.07</c:v>
                      </c:pt>
                      <c:pt idx="10">
                        <c:v>2.64</c:v>
                      </c:pt>
                      <c:pt idx="11">
                        <c:v>2.79</c:v>
                      </c:pt>
                      <c:pt idx="12">
                        <c:v>3.08</c:v>
                      </c:pt>
                      <c:pt idx="13">
                        <c:v>2.62</c:v>
                      </c:pt>
                      <c:pt idx="14">
                        <c:v>2.38</c:v>
                      </c:pt>
                      <c:pt idx="15">
                        <c:v>2.85</c:v>
                      </c:pt>
                      <c:pt idx="16">
                        <c:v>3.56</c:v>
                      </c:pt>
                      <c:pt idx="17">
                        <c:v>3.5</c:v>
                      </c:pt>
                      <c:pt idx="18">
                        <c:v>3.56</c:v>
                      </c:pt>
                      <c:pt idx="19">
                        <c:v>4</c:v>
                      </c:pt>
                      <c:pt idx="20">
                        <c:v>3.17</c:v>
                      </c:pt>
                      <c:pt idx="21">
                        <c:v>3.06</c:v>
                      </c:pt>
                      <c:pt idx="22">
                        <c:v>2.72</c:v>
                      </c:pt>
                      <c:pt idx="23">
                        <c:v>2.72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2.8</c:v>
                      </c:pt>
                      <c:pt idx="27">
                        <c:v>2.93</c:v>
                      </c:pt>
                      <c:pt idx="28">
                        <c:v>3.8</c:v>
                      </c:pt>
                      <c:pt idx="29">
                        <c:v>3</c:v>
                      </c:pt>
                      <c:pt idx="30">
                        <c:v>3.6</c:v>
                      </c:pt>
                      <c:pt idx="31">
                        <c:v>3.2</c:v>
                      </c:pt>
                      <c:pt idx="32">
                        <c:v>3.71</c:v>
                      </c:pt>
                      <c:pt idx="33">
                        <c:v>3.65</c:v>
                      </c:pt>
                      <c:pt idx="34">
                        <c:v>3.53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'2023 Winter Topics'!$G$4:$G$39</c15:f>
                      <c15:dlblRangeCache>
                        <c:ptCount val="36"/>
                        <c:pt idx="0">
                          <c:v>Confidence</c:v>
                        </c:pt>
                        <c:pt idx="1">
                          <c:v> ▲ 19.40%</c:v>
                        </c:pt>
                        <c:pt idx="2">
                          <c:v> ▲ 32.25%</c:v>
                        </c:pt>
                        <c:pt idx="3">
                          <c:v> ▲ 18.24%</c:v>
                        </c:pt>
                        <c:pt idx="4">
                          <c:v> ▲ 18.24%</c:v>
                        </c:pt>
                        <c:pt idx="5">
                          <c:v> ▲ 24.83%</c:v>
                        </c:pt>
                        <c:pt idx="6">
                          <c:v> ▲ 24.83%</c:v>
                        </c:pt>
                        <c:pt idx="7">
                          <c:v> ▲ 16.62%</c:v>
                        </c:pt>
                        <c:pt idx="8">
                          <c:v> ▲ 25.45%</c:v>
                        </c:pt>
                        <c:pt idx="9">
                          <c:v> ▲ 41.15%</c:v>
                        </c:pt>
                        <c:pt idx="10">
                          <c:v> ▲ 30.29%</c:v>
                        </c:pt>
                        <c:pt idx="11">
                          <c:v> ▲ 37.88%</c:v>
                        </c:pt>
                        <c:pt idx="12">
                          <c:v> ▲ 27.96%</c:v>
                        </c:pt>
                        <c:pt idx="13">
                          <c:v> ▲ 12.34%</c:v>
                        </c:pt>
                        <c:pt idx="14">
                          <c:v> ▲ 29.01%</c:v>
                        </c:pt>
                        <c:pt idx="15">
                          <c:v> ▲ 29.41%</c:v>
                        </c:pt>
                        <c:pt idx="16">
                          <c:v> ▲ 13.33%</c:v>
                        </c:pt>
                        <c:pt idx="17">
                          <c:v> ▲ 8.99%</c:v>
                        </c:pt>
                        <c:pt idx="18">
                          <c:v> ▲ 16.00%</c:v>
                        </c:pt>
                        <c:pt idx="19">
                          <c:v> ▲ 12.36%</c:v>
                        </c:pt>
                        <c:pt idx="20">
                          <c:v> ▲ 6.25%</c:v>
                        </c:pt>
                        <c:pt idx="21">
                          <c:v> ▲ 20.82%</c:v>
                        </c:pt>
                        <c:pt idx="22">
                          <c:v> ▲ 28.76%</c:v>
                        </c:pt>
                        <c:pt idx="23">
                          <c:v> ▲ 28.68%</c:v>
                        </c:pt>
                        <c:pt idx="24">
                          <c:v> ▲ 28.68%</c:v>
                        </c:pt>
                        <c:pt idx="25">
                          <c:v> ▲ 25.26%</c:v>
                        </c:pt>
                        <c:pt idx="26">
                          <c:v> ▲ 21.41%</c:v>
                        </c:pt>
                        <c:pt idx="27">
                          <c:v> ▲ 28.57%</c:v>
                        </c:pt>
                        <c:pt idx="28">
                          <c:v> ▲ 20.48%</c:v>
                        </c:pt>
                        <c:pt idx="29">
                          <c:v> ▲ 7.89%</c:v>
                        </c:pt>
                        <c:pt idx="30">
                          <c:v> ▲ 20.00%</c:v>
                        </c:pt>
                        <c:pt idx="31">
                          <c:v> ▲ 19.44%</c:v>
                        </c:pt>
                        <c:pt idx="32">
                          <c:v> ▲ 18.75%</c:v>
                        </c:pt>
                        <c:pt idx="33">
                          <c:v> ▲ 11.05%</c:v>
                        </c:pt>
                        <c:pt idx="34">
                          <c:v> ▲ 14.52%</c:v>
                        </c:pt>
                        <c:pt idx="35">
                          <c:v> ▲ 21.53%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48-E294-4C95-83EA-91D9AED9F1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Winter Topics'!$C$2:$C$3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Winter Topics'!$C$4:$C$39</c15:sqref>
                        </c15:fullRef>
                        <c15:formulaRef>
                          <c15:sqref>'2023 Winter Topics'!$C$5:$C$39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3.65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3.57</c:v>
                      </c:pt>
                      <c:pt idx="5">
                        <c:v>3.57</c:v>
                      </c:pt>
                      <c:pt idx="6">
                        <c:v>4</c:v>
                      </c:pt>
                      <c:pt idx="7">
                        <c:v>3.5</c:v>
                      </c:pt>
                      <c:pt idx="8">
                        <c:v>3.43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3.46</c:v>
                      </c:pt>
                      <c:pt idx="13">
                        <c:v>3.38</c:v>
                      </c:pt>
                      <c:pt idx="14">
                        <c:v>3.08</c:v>
                      </c:pt>
                      <c:pt idx="15">
                        <c:v>3.23</c:v>
                      </c:pt>
                      <c:pt idx="16">
                        <c:v>3.88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3.83</c:v>
                      </c:pt>
                      <c:pt idx="21">
                        <c:v>3.94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3.67</c:v>
                      </c:pt>
                      <c:pt idx="25">
                        <c:v>3.8</c:v>
                      </c:pt>
                      <c:pt idx="26">
                        <c:v>3.6</c:v>
                      </c:pt>
                      <c:pt idx="27">
                        <c:v>3.53</c:v>
                      </c:pt>
                      <c:pt idx="28">
                        <c:v>4.0999999999999996</c:v>
                      </c:pt>
                      <c:pt idx="29">
                        <c:v>3.6</c:v>
                      </c:pt>
                      <c:pt idx="30">
                        <c:v>4.3</c:v>
                      </c:pt>
                      <c:pt idx="31">
                        <c:v>3.8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294-4C95-83EA-91D9AED9F13F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Spring Confidence Survey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Spring and Average'!$B$2:$B$4</c:f>
              <c:strCache>
                <c:ptCount val="3"/>
                <c:pt idx="0">
                  <c:v>SPRING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E1ED98-88EE-4DB0-A17D-46B4EE9ED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D70-420A-A59A-5BB0E0438C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B10426-C962-4DD9-A00C-6EB612DFE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70-420A-A59A-5BB0E0438C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73E1BF-CA5D-45C4-A249-A8D238F92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70-420A-A59A-5BB0E0438C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0-420A-A59A-5BB0E0438C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6B3F51-150C-4F7D-8EBE-255A7245D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70-420A-A59A-5BB0E0438C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C40FC7-034B-4E30-875A-4D8D8D3E3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70-420A-A59A-5BB0E0438C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5472F5-5E7E-469E-83D5-F2AB5318F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70-420A-A59A-5BB0E0438C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0574EF-ACFB-40B1-98E2-489FF4900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70-420A-A59A-5BB0E0438C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300F02-193B-47EF-8C32-1CF699B85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70-420A-A59A-5BB0E0438C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A4F9BE-A82E-4689-8506-67C5BBABC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70-420A-A59A-5BB0E0438C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29A270-4E80-4489-AC40-7B1F75838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70-420A-A59A-5BB0E0438C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611F90-5D38-4037-BC4E-BE9C55AC9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D70-420A-A59A-5BB0E0438C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941930-7FE7-49AF-8EA5-5D093FEC2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D70-420A-A59A-5BB0E0438C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56D0F3-8AFF-4341-A0BC-9CD15251E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D70-420A-A59A-5BB0E0438C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222F10B-BE51-41C3-BA3A-45390ACC9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D70-420A-A59A-5BB0E0438C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6E7B3F-1A9A-4C31-987C-C2D758AE9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D70-420A-A59A-5BB0E0438C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5CC621-67BB-4A66-BA94-2090573DD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D70-420A-A59A-5BB0E0438C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3DDCE15-2296-442E-BD41-C8B84BA32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D70-420A-A59A-5BB0E0438C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616283F-60A4-4F3D-BF31-8503D9B9F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D70-420A-A59A-5BB0E0438C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91C5168-B83F-4266-BE9A-257CC73BE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D70-420A-A59A-5BB0E0438CA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668162F-F68E-41F4-A9A8-19FABAED9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D70-420A-A59A-5BB0E0438CA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5E5043C-316B-4F6C-B698-0FFBA0BF6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D70-420A-A59A-5BB0E0438CA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8A98F9E-78B3-4665-9578-E96AD0A5A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D70-420A-A59A-5BB0E0438CA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79A042-95A3-4B3D-BB05-20B0AE080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D70-420A-A59A-5BB0E0438CA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6D03CA5-C074-4594-BF14-8D1435CAE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D70-420A-A59A-5BB0E0438CA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82452DE-63F2-4A22-9837-0945BE439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D70-420A-A59A-5BB0E0438CA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AF6D79A-C422-43B1-9379-F65DA9158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D70-420A-A59A-5BB0E0438CA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2B0308F-4BB7-425F-BF4B-AC761CE66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D70-420A-A59A-5BB0E0438CA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DB3225-87A7-48FC-94BA-9DA4469A4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D70-420A-A59A-5BB0E0438CA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F7C1A67-C17E-4398-9730-41125B18E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D70-420A-A59A-5BB0E0438CA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D7D0E06-71C5-4739-A1AD-2C2A4B1D2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D70-420A-A59A-5BB0E0438CA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B824330-8D75-4A10-A980-5958CDCA9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D70-420A-A59A-5BB0E0438CA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B4E1D18-1163-4AA5-A82F-0EA431A42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D70-420A-A59A-5BB0E0438CA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C159231-CBC0-471C-81FE-FD3039EDE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D70-420A-A59A-5BB0E0438CA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148C1C1-8FEF-41A9-A6B3-BF2956214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D70-420A-A59A-5BB0E0438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Average'!$B$5:$B$39</c:f>
              <c:numCache>
                <c:formatCode>General</c:formatCode>
                <c:ptCount val="35"/>
                <c:pt idx="0">
                  <c:v>3.33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3</c:v>
                </c:pt>
                <c:pt idx="12">
                  <c:v>3.43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2.8</c:v>
                </c:pt>
                <c:pt idx="18">
                  <c:v>3</c:v>
                </c:pt>
                <c:pt idx="19">
                  <c:v>3.5</c:v>
                </c:pt>
                <c:pt idx="20">
                  <c:v>3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2.9</c:v>
                </c:pt>
                <c:pt idx="25">
                  <c:v>2.7</c:v>
                </c:pt>
                <c:pt idx="26">
                  <c:v>2.2999999999999998</c:v>
                </c:pt>
                <c:pt idx="27">
                  <c:v>2.7</c:v>
                </c:pt>
                <c:pt idx="28">
                  <c:v>3.22</c:v>
                </c:pt>
                <c:pt idx="29">
                  <c:v>2.67</c:v>
                </c:pt>
                <c:pt idx="30">
                  <c:v>2.67</c:v>
                </c:pt>
                <c:pt idx="31">
                  <c:v>2.67</c:v>
                </c:pt>
                <c:pt idx="32">
                  <c:v>3.09</c:v>
                </c:pt>
                <c:pt idx="33">
                  <c:v>2.82</c:v>
                </c:pt>
                <c:pt idx="34">
                  <c:v>2.91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Spring and Average'!$G$5:$G$39</c15:f>
                <c15:dlblRangeCache>
                  <c:ptCount val="35"/>
                  <c:pt idx="0">
                    <c:v> ▲ 40.24%</c:v>
                  </c:pt>
                  <c:pt idx="1">
                    <c:v> ▲ 44.33%</c:v>
                  </c:pt>
                  <c:pt idx="2">
                    <c:v> ▲ 55.67%</c:v>
                  </c:pt>
                  <c:pt idx="3">
                    <c:v> ▲ 55.67%</c:v>
                  </c:pt>
                  <c:pt idx="4">
                    <c:v> ▲ 31.25%</c:v>
                  </c:pt>
                  <c:pt idx="5">
                    <c:v> ▲ 31.25%</c:v>
                  </c:pt>
                  <c:pt idx="6">
                    <c:v> ▲ 23.53%</c:v>
                  </c:pt>
                  <c:pt idx="7">
                    <c:v> ▲ 23.53%</c:v>
                  </c:pt>
                  <c:pt idx="8">
                    <c:v> ▲ 66.67%</c:v>
                  </c:pt>
                  <c:pt idx="9">
                    <c:v> ▲ 60.00%</c:v>
                  </c:pt>
                  <c:pt idx="10">
                    <c:v> ▲ 41.67%</c:v>
                  </c:pt>
                  <c:pt idx="11">
                    <c:v> ▲ 41.67%</c:v>
                  </c:pt>
                  <c:pt idx="12">
                    <c:v> ▲ 16.62%</c:v>
                  </c:pt>
                  <c:pt idx="13">
                    <c:v> ▲ 33.33%</c:v>
                  </c:pt>
                  <c:pt idx="14">
                    <c:v> ▲ 43.00%</c:v>
                  </c:pt>
                  <c:pt idx="15">
                    <c:v> ▲ 28.67%</c:v>
                  </c:pt>
                  <c:pt idx="16">
                    <c:v> ▲ 17.14%</c:v>
                  </c:pt>
                  <c:pt idx="17">
                    <c:v> ▲ 42.86%</c:v>
                  </c:pt>
                  <c:pt idx="18">
                    <c:v> ▲ 30.00%</c:v>
                  </c:pt>
                  <c:pt idx="19">
                    <c:v> ▲ 22.86%</c:v>
                  </c:pt>
                  <c:pt idx="20">
                    <c:v> ▲ 23.33%</c:v>
                  </c:pt>
                  <c:pt idx="21">
                    <c:v> ▲ 32.14%</c:v>
                  </c:pt>
                  <c:pt idx="22">
                    <c:v> ▲ 32.14%</c:v>
                  </c:pt>
                  <c:pt idx="23">
                    <c:v> ▲ 32.14%</c:v>
                  </c:pt>
                  <c:pt idx="24">
                    <c:v> ▲ 31.03%</c:v>
                  </c:pt>
                  <c:pt idx="25">
                    <c:v> ▲ 29.63%</c:v>
                  </c:pt>
                  <c:pt idx="26">
                    <c:v> ▲ 56.52%</c:v>
                  </c:pt>
                  <c:pt idx="27">
                    <c:v> ▲ 29.63%</c:v>
                  </c:pt>
                  <c:pt idx="28">
                    <c:v> ▲ 24.22%</c:v>
                  </c:pt>
                  <c:pt idx="29">
                    <c:v> ▲ 45.69%</c:v>
                  </c:pt>
                  <c:pt idx="30">
                    <c:v> ▲ 41.57%</c:v>
                  </c:pt>
                  <c:pt idx="31">
                    <c:v> ▲ 41.57%</c:v>
                  </c:pt>
                  <c:pt idx="32">
                    <c:v> ▲ 32.36%</c:v>
                  </c:pt>
                  <c:pt idx="33">
                    <c:v> ▲ 41.84%</c:v>
                  </c:pt>
                  <c:pt idx="34">
                    <c:v> ▲ 43.64%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DD70-420A-A59A-5BB0E0438CAE}"/>
            </c:ext>
          </c:extLst>
        </c:ser>
        <c:ser>
          <c:idx val="1"/>
          <c:order val="1"/>
          <c:tx>
            <c:strRef>
              <c:f>'2023 Spring and Average'!$C$2:$C$4</c:f>
              <c:strCache>
                <c:ptCount val="3"/>
                <c:pt idx="0">
                  <c:v>SPRING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Average'!$C$5:$C$39</c:f>
              <c:numCache>
                <c:formatCode>General</c:formatCode>
                <c:ptCount val="35"/>
                <c:pt idx="0">
                  <c:v>4.67</c:v>
                </c:pt>
                <c:pt idx="1">
                  <c:v>4.33</c:v>
                </c:pt>
                <c:pt idx="2">
                  <c:v>4.67</c:v>
                </c:pt>
                <c:pt idx="3">
                  <c:v>4.67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</c:v>
                </c:pt>
                <c:pt idx="13">
                  <c:v>4</c:v>
                </c:pt>
                <c:pt idx="14">
                  <c:v>4.29</c:v>
                </c:pt>
                <c:pt idx="15">
                  <c:v>3.86</c:v>
                </c:pt>
                <c:pt idx="16">
                  <c:v>4.0999999999999996</c:v>
                </c:pt>
                <c:pt idx="17">
                  <c:v>4</c:v>
                </c:pt>
                <c:pt idx="18">
                  <c:v>3.9</c:v>
                </c:pt>
                <c:pt idx="19">
                  <c:v>4.3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3.8</c:v>
                </c:pt>
                <c:pt idx="25">
                  <c:v>3.5</c:v>
                </c:pt>
                <c:pt idx="26">
                  <c:v>3.6</c:v>
                </c:pt>
                <c:pt idx="27">
                  <c:v>3.5</c:v>
                </c:pt>
                <c:pt idx="28">
                  <c:v>4</c:v>
                </c:pt>
                <c:pt idx="29">
                  <c:v>3.89</c:v>
                </c:pt>
                <c:pt idx="30">
                  <c:v>3.78</c:v>
                </c:pt>
                <c:pt idx="31">
                  <c:v>3.78</c:v>
                </c:pt>
                <c:pt idx="32">
                  <c:v>4.09</c:v>
                </c:pt>
                <c:pt idx="33">
                  <c:v>4</c:v>
                </c:pt>
                <c:pt idx="34">
                  <c:v>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70-420A-A59A-5BB0E0438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'2023 Spring and Average'!$D$2:$D$4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</c:v>
                      </c:pt>
                      <c:pt idx="2">
                        <c:v>2.67</c:v>
                      </c:pt>
                      <c:pt idx="3">
                        <c:v>2.67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3.2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3.25</c:v>
                      </c:pt>
                      <c:pt idx="11">
                        <c:v>3.25</c:v>
                      </c:pt>
                      <c:pt idx="12">
                        <c:v>3.14</c:v>
                      </c:pt>
                      <c:pt idx="13">
                        <c:v>2.86</c:v>
                      </c:pt>
                      <c:pt idx="14">
                        <c:v>3</c:v>
                      </c:pt>
                      <c:pt idx="15">
                        <c:v>3.14</c:v>
                      </c:pt>
                      <c:pt idx="16">
                        <c:v>3.3</c:v>
                      </c:pt>
                      <c:pt idx="17">
                        <c:v>2.6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3.1</c:v>
                      </c:pt>
                      <c:pt idx="21">
                        <c:v>2.7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2.7</c:v>
                      </c:pt>
                      <c:pt idx="25">
                        <c:v>2.8</c:v>
                      </c:pt>
                      <c:pt idx="26">
                        <c:v>2.2000000000000002</c:v>
                      </c:pt>
                      <c:pt idx="27">
                        <c:v>2.6</c:v>
                      </c:pt>
                      <c:pt idx="28">
                        <c:v>3.11</c:v>
                      </c:pt>
                      <c:pt idx="29">
                        <c:v>2.78</c:v>
                      </c:pt>
                      <c:pt idx="30">
                        <c:v>2.89</c:v>
                      </c:pt>
                      <c:pt idx="31">
                        <c:v>2.78</c:v>
                      </c:pt>
                      <c:pt idx="32">
                        <c:v>2.91</c:v>
                      </c:pt>
                      <c:pt idx="33">
                        <c:v>2.82</c:v>
                      </c:pt>
                      <c:pt idx="3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DD70-420A-A59A-5BB0E0438CA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Average'!$E$2:$E$4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minus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'2023 Spring and Average'!$H$5:$H$39</c15:sqref>
                          </c15:formulaRef>
                        </c:ext>
                      </c:extLst>
                      <c:numCache>
                        <c:formatCode>General</c:formatCode>
                        <c:ptCount val="35"/>
                        <c:pt idx="0">
                          <c:v>0.44333333333333336</c:v>
                        </c:pt>
                        <c:pt idx="1">
                          <c:v>0.44333333333333336</c:v>
                        </c:pt>
                        <c:pt idx="2">
                          <c:v>0.62172284644194764</c:v>
                        </c:pt>
                        <c:pt idx="3">
                          <c:v>0.62172284644194764</c:v>
                        </c:pt>
                        <c:pt idx="4">
                          <c:v>0.24999999999999994</c:v>
                        </c:pt>
                        <c:pt idx="5">
                          <c:v>0.24999999999999994</c:v>
                        </c:pt>
                        <c:pt idx="6">
                          <c:v>0.17647058823529416</c:v>
                        </c:pt>
                        <c:pt idx="7">
                          <c:v>0.24999999999999994</c:v>
                        </c:pt>
                        <c:pt idx="8">
                          <c:v>0.5</c:v>
                        </c:pt>
                        <c:pt idx="9">
                          <c:v>0.45454545454545453</c:v>
                        </c:pt>
                        <c:pt idx="10">
                          <c:v>0.30769230769230771</c:v>
                        </c:pt>
                        <c:pt idx="11">
                          <c:v>0.30769230769230771</c:v>
                        </c:pt>
                        <c:pt idx="12">
                          <c:v>0.27388535031847128</c:v>
                        </c:pt>
                        <c:pt idx="13">
                          <c:v>0.39860139860139865</c:v>
                        </c:pt>
                        <c:pt idx="14">
                          <c:v>0.37999999999999989</c:v>
                        </c:pt>
                        <c:pt idx="15">
                          <c:v>0.27388535031847128</c:v>
                        </c:pt>
                        <c:pt idx="16">
                          <c:v>0.21212121212121218</c:v>
                        </c:pt>
                        <c:pt idx="17">
                          <c:v>0.49999999999999989</c:v>
                        </c:pt>
                        <c:pt idx="18">
                          <c:v>0.33333333333333331</c:v>
                        </c:pt>
                        <c:pt idx="19">
                          <c:v>0.22857142857142851</c:v>
                        </c:pt>
                        <c:pt idx="20">
                          <c:v>0.19354838709677422</c:v>
                        </c:pt>
                        <c:pt idx="21">
                          <c:v>0.37037037037037035</c:v>
                        </c:pt>
                        <c:pt idx="22">
                          <c:v>0.24137931034482765</c:v>
                        </c:pt>
                        <c:pt idx="23">
                          <c:v>0.24137931034482765</c:v>
                        </c:pt>
                        <c:pt idx="24">
                          <c:v>0.40740740740740727</c:v>
                        </c:pt>
                        <c:pt idx="25">
                          <c:v>0.25000000000000006</c:v>
                        </c:pt>
                        <c:pt idx="26">
                          <c:v>0.59090909090909083</c:v>
                        </c:pt>
                        <c:pt idx="27">
                          <c:v>0.42307692307692307</c:v>
                        </c:pt>
                        <c:pt idx="28">
                          <c:v>0.2861736334405145</c:v>
                        </c:pt>
                        <c:pt idx="29">
                          <c:v>0.35971223021582738</c:v>
                        </c:pt>
                        <c:pt idx="30">
                          <c:v>0.30795847750865041</c:v>
                        </c:pt>
                        <c:pt idx="31">
                          <c:v>0.32014388489208639</c:v>
                        </c:pt>
                        <c:pt idx="32">
                          <c:v>0.40549828178694147</c:v>
                        </c:pt>
                        <c:pt idx="33">
                          <c:v>0.45035460992907805</c:v>
                        </c:pt>
                        <c:pt idx="34">
                          <c:v>0.36333333333333329</c:v>
                        </c:pt>
                      </c:numCache>
                    </c:numRef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4.33</c:v>
                      </c:pt>
                      <c:pt idx="1">
                        <c:v>4.33</c:v>
                      </c:pt>
                      <c:pt idx="2">
                        <c:v>4.33</c:v>
                      </c:pt>
                      <c:pt idx="3">
                        <c:v>4.33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4.1399999999999997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3.9</c:v>
                      </c:pt>
                      <c:pt idx="18">
                        <c:v>4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3.7</c:v>
                      </c:pt>
                      <c:pt idx="28">
                        <c:v>4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3.67</c:v>
                      </c:pt>
                      <c:pt idx="32">
                        <c:v>4.09</c:v>
                      </c:pt>
                      <c:pt idx="33">
                        <c:v>4.09</c:v>
                      </c:pt>
                      <c:pt idx="34">
                        <c:v>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D70-420A-A59A-5BB0E0438CA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D70-420A-A59A-5BB0E0438C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0.40240240240240233</c:v>
                      </c:pt>
                      <c:pt idx="1">
                        <c:v>0.44333333333333336</c:v>
                      </c:pt>
                      <c:pt idx="2">
                        <c:v>0.55666666666666664</c:v>
                      </c:pt>
                      <c:pt idx="3">
                        <c:v>0.55666666666666664</c:v>
                      </c:pt>
                      <c:pt idx="4">
                        <c:v>0.3125</c:v>
                      </c:pt>
                      <c:pt idx="5">
                        <c:v>0.3125</c:v>
                      </c:pt>
                      <c:pt idx="6">
                        <c:v>0.2352941176470589</c:v>
                      </c:pt>
                      <c:pt idx="7">
                        <c:v>0.2352941176470589</c:v>
                      </c:pt>
                      <c:pt idx="8">
                        <c:v>0.66666666666666663</c:v>
                      </c:pt>
                      <c:pt idx="9">
                        <c:v>0.6</c:v>
                      </c:pt>
                      <c:pt idx="10">
                        <c:v>0.41666666666666669</c:v>
                      </c:pt>
                      <c:pt idx="11">
                        <c:v>0.41666666666666669</c:v>
                      </c:pt>
                      <c:pt idx="12">
                        <c:v>0.16618075801749266</c:v>
                      </c:pt>
                      <c:pt idx="13">
                        <c:v>0.33333333333333331</c:v>
                      </c:pt>
                      <c:pt idx="14">
                        <c:v>0.43</c:v>
                      </c:pt>
                      <c:pt idx="15">
                        <c:v>0.28666666666666663</c:v>
                      </c:pt>
                      <c:pt idx="16">
                        <c:v>0.17142857142857132</c:v>
                      </c:pt>
                      <c:pt idx="17">
                        <c:v>0.42857142857142866</c:v>
                      </c:pt>
                      <c:pt idx="18">
                        <c:v>0.3</c:v>
                      </c:pt>
                      <c:pt idx="19">
                        <c:v>0.22857142857142851</c:v>
                      </c:pt>
                      <c:pt idx="20">
                        <c:v>0.23333333333333339</c:v>
                      </c:pt>
                      <c:pt idx="21">
                        <c:v>0.32142857142857156</c:v>
                      </c:pt>
                      <c:pt idx="22">
                        <c:v>0.32142857142857156</c:v>
                      </c:pt>
                      <c:pt idx="23">
                        <c:v>0.32142857142857156</c:v>
                      </c:pt>
                      <c:pt idx="24">
                        <c:v>0.31034482758620685</c:v>
                      </c:pt>
                      <c:pt idx="25">
                        <c:v>0.29629629629629622</c:v>
                      </c:pt>
                      <c:pt idx="26">
                        <c:v>0.565217391304348</c:v>
                      </c:pt>
                      <c:pt idx="27">
                        <c:v>0.29629629629629622</c:v>
                      </c:pt>
                      <c:pt idx="28">
                        <c:v>0.24223602484472043</c:v>
                      </c:pt>
                      <c:pt idx="29">
                        <c:v>0.45692883895131092</c:v>
                      </c:pt>
                      <c:pt idx="30">
                        <c:v>0.41573033707865165</c:v>
                      </c:pt>
                      <c:pt idx="31">
                        <c:v>0.41573033707865165</c:v>
                      </c:pt>
                      <c:pt idx="32">
                        <c:v>0.3236245954692557</c:v>
                      </c:pt>
                      <c:pt idx="33">
                        <c:v>0.41843971631205684</c:v>
                      </c:pt>
                      <c:pt idx="34">
                        <c:v>0.43642611683848781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D70-420A-A59A-5BB0E0438CA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'2023 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0.44333333333333336</c:v>
                      </c:pt>
                      <c:pt idx="1">
                        <c:v>0.44333333333333336</c:v>
                      </c:pt>
                      <c:pt idx="2">
                        <c:v>0.62172284644194764</c:v>
                      </c:pt>
                      <c:pt idx="3">
                        <c:v>0.62172284644194764</c:v>
                      </c:pt>
                      <c:pt idx="4">
                        <c:v>0.24999999999999994</c:v>
                      </c:pt>
                      <c:pt idx="5">
                        <c:v>0.24999999999999994</c:v>
                      </c:pt>
                      <c:pt idx="6">
                        <c:v>0.17647058823529416</c:v>
                      </c:pt>
                      <c:pt idx="7">
                        <c:v>0.24999999999999994</c:v>
                      </c:pt>
                      <c:pt idx="8">
                        <c:v>0.5</c:v>
                      </c:pt>
                      <c:pt idx="9">
                        <c:v>0.45454545454545453</c:v>
                      </c:pt>
                      <c:pt idx="10">
                        <c:v>0.30769230769230771</c:v>
                      </c:pt>
                      <c:pt idx="11">
                        <c:v>0.30769230769230771</c:v>
                      </c:pt>
                      <c:pt idx="12">
                        <c:v>0.27388535031847128</c:v>
                      </c:pt>
                      <c:pt idx="13">
                        <c:v>0.39860139860139865</c:v>
                      </c:pt>
                      <c:pt idx="14">
                        <c:v>0.37999999999999989</c:v>
                      </c:pt>
                      <c:pt idx="15">
                        <c:v>0.27388535031847128</c:v>
                      </c:pt>
                      <c:pt idx="16">
                        <c:v>0.21212121212121218</c:v>
                      </c:pt>
                      <c:pt idx="17">
                        <c:v>0.49999999999999989</c:v>
                      </c:pt>
                      <c:pt idx="18">
                        <c:v>0.33333333333333331</c:v>
                      </c:pt>
                      <c:pt idx="19">
                        <c:v>0.22857142857142851</c:v>
                      </c:pt>
                      <c:pt idx="20">
                        <c:v>0.19354838709677422</c:v>
                      </c:pt>
                      <c:pt idx="21">
                        <c:v>0.37037037037037035</c:v>
                      </c:pt>
                      <c:pt idx="22">
                        <c:v>0.24137931034482765</c:v>
                      </c:pt>
                      <c:pt idx="23">
                        <c:v>0.24137931034482765</c:v>
                      </c:pt>
                      <c:pt idx="24">
                        <c:v>0.40740740740740727</c:v>
                      </c:pt>
                      <c:pt idx="25">
                        <c:v>0.25000000000000006</c:v>
                      </c:pt>
                      <c:pt idx="26">
                        <c:v>0.59090909090909083</c:v>
                      </c:pt>
                      <c:pt idx="27">
                        <c:v>0.42307692307692307</c:v>
                      </c:pt>
                      <c:pt idx="28">
                        <c:v>0.2861736334405145</c:v>
                      </c:pt>
                      <c:pt idx="29">
                        <c:v>0.35971223021582738</c:v>
                      </c:pt>
                      <c:pt idx="30">
                        <c:v>0.30795847750865041</c:v>
                      </c:pt>
                      <c:pt idx="31">
                        <c:v>0.32014388489208639</c:v>
                      </c:pt>
                      <c:pt idx="32">
                        <c:v>0.40549828178694147</c:v>
                      </c:pt>
                      <c:pt idx="33">
                        <c:v>0.45035460992907805</c:v>
                      </c:pt>
                      <c:pt idx="34">
                        <c:v>0.36333333333333329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DD70-420A-A59A-5BB0E0438CAE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Spring Proficiency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'2023 Spring and Average'!$D$2:$D$4</c:f>
              <c:strCache>
                <c:ptCount val="3"/>
                <c:pt idx="0">
                  <c:v>SPRING</c:v>
                </c:pt>
                <c:pt idx="1">
                  <c:v>proficiency pre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Average'!$D$5:$D$39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2.67</c:v>
                </c:pt>
                <c:pt idx="3">
                  <c:v>2.67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3.2</c:v>
                </c:pt>
                <c:pt idx="8">
                  <c:v>2.5</c:v>
                </c:pt>
                <c:pt idx="9">
                  <c:v>2.75</c:v>
                </c:pt>
                <c:pt idx="10">
                  <c:v>3.25</c:v>
                </c:pt>
                <c:pt idx="11">
                  <c:v>3.25</c:v>
                </c:pt>
                <c:pt idx="12">
                  <c:v>3.14</c:v>
                </c:pt>
                <c:pt idx="13">
                  <c:v>2.86</c:v>
                </c:pt>
                <c:pt idx="14">
                  <c:v>3</c:v>
                </c:pt>
                <c:pt idx="15">
                  <c:v>3.14</c:v>
                </c:pt>
                <c:pt idx="16">
                  <c:v>3.3</c:v>
                </c:pt>
                <c:pt idx="17">
                  <c:v>2.6</c:v>
                </c:pt>
                <c:pt idx="18">
                  <c:v>3</c:v>
                </c:pt>
                <c:pt idx="19">
                  <c:v>3.5</c:v>
                </c:pt>
                <c:pt idx="20">
                  <c:v>3.1</c:v>
                </c:pt>
                <c:pt idx="21">
                  <c:v>2.7</c:v>
                </c:pt>
                <c:pt idx="22">
                  <c:v>2.9</c:v>
                </c:pt>
                <c:pt idx="23">
                  <c:v>2.9</c:v>
                </c:pt>
                <c:pt idx="24">
                  <c:v>2.7</c:v>
                </c:pt>
                <c:pt idx="25">
                  <c:v>2.8</c:v>
                </c:pt>
                <c:pt idx="26">
                  <c:v>2.2000000000000002</c:v>
                </c:pt>
                <c:pt idx="27">
                  <c:v>2.6</c:v>
                </c:pt>
                <c:pt idx="28">
                  <c:v>3.11</c:v>
                </c:pt>
                <c:pt idx="29">
                  <c:v>2.78</c:v>
                </c:pt>
                <c:pt idx="30">
                  <c:v>2.89</c:v>
                </c:pt>
                <c:pt idx="31">
                  <c:v>2.78</c:v>
                </c:pt>
                <c:pt idx="32">
                  <c:v>2.91</c:v>
                </c:pt>
                <c:pt idx="33">
                  <c:v>2.82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D-42B4-972F-C86C6E271E01}"/>
            </c:ext>
          </c:extLst>
        </c:ser>
        <c:ser>
          <c:idx val="3"/>
          <c:order val="3"/>
          <c:tx>
            <c:strRef>
              <c:f>'2023 Spring and Average'!$E$2:$E$4</c:f>
              <c:strCache>
                <c:ptCount val="3"/>
                <c:pt idx="0">
                  <c:v>SPRING</c:v>
                </c:pt>
                <c:pt idx="1">
                  <c:v>proficiency post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34AFE4-4EEA-4D03-8BC3-8E19F6B86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1D-42B4-972F-C86C6E271E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04C53C-2BE7-42F3-B689-FEC75F9EC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1D-42B4-972F-C86C6E271E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DFBE0A-52C1-459C-8F94-A951C3E3E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1D-42B4-972F-C86C6E271E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109303-ED7F-4B11-BC9F-E066CABB9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1D-42B4-972F-C86C6E271E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887417-EB4D-46E1-A68B-ECC896DCE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1D-42B4-972F-C86C6E271E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7367E8-23B6-456D-9588-E8629CBCE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1D-42B4-972F-C86C6E271E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58E982-07AB-4962-9C8D-2E0B644C9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1D-42B4-972F-C86C6E271E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93155D-B3C6-4D58-BE29-F7A5CA53D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1D-42B4-972F-C86C6E271E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83C375-EBF5-49B8-85DC-07366D560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1D-42B4-972F-C86C6E271E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495E40-4025-4171-8166-9BFA9576D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1D-42B4-972F-C86C6E271E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F36A36-7E87-4764-9603-1217822EB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1D-42B4-972F-C86C6E271E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CA45F2-6046-4F14-8E49-E12ECD80D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1D-42B4-972F-C86C6E271E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51EB123-B854-44C9-98FC-8C4B49A1B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1D-42B4-972F-C86C6E271E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0DFEC5-2167-482A-AD05-325FEE245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1D-42B4-972F-C86C6E271E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50AADB1-BCC8-4C24-8117-1EABBA719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1D-42B4-972F-C86C6E271E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24C0C7-F60A-44D2-AF19-55679E7DF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1D-42B4-972F-C86C6E271E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7A88FE7-88F3-4DB4-8C05-FDFAF69C0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1D-42B4-972F-C86C6E271E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D974A61-C854-41CF-8407-13CF9E7F5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1D-42B4-972F-C86C6E271E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EEEBB7E-0CFD-4EAF-9AA6-62B81B117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1D-42B4-972F-C86C6E271E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DB0EB4-B56A-4EBE-A6EE-02A6AD190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1D-42B4-972F-C86C6E271E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69F2B5-B937-45AA-877F-37509B9B8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1D-42B4-972F-C86C6E271E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D6297C9-397C-48C3-9CE7-C2AC83472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1D-42B4-972F-C86C6E271E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9400ED8-F3BD-4C0A-A653-73ADD99DC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1D-42B4-972F-C86C6E271E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6A273EE-1570-4651-A22F-69BD27840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1D-42B4-972F-C86C6E271E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CF01024-8018-4CC3-8E91-00FC9E2FA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1D-42B4-972F-C86C6E271E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AC1EB7-8ABD-404A-BD4B-02C659391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1D-42B4-972F-C86C6E271E0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2096D47-C1A7-4F7D-BD4F-454D80DEC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1D-42B4-972F-C86C6E271E0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67B111F-04BD-4A15-95E4-026E1628E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1D-42B4-972F-C86C6E271E0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76CB1EA-7C82-4EAB-9E65-CCF31C27E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1D-42B4-972F-C86C6E271E0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01188CE-86AF-4A32-8C59-EADD69024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1D-42B4-972F-C86C6E271E0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64A45D4-D8DB-435C-A369-8D09A6DC2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1D-42B4-972F-C86C6E271E0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EBFA091-93EF-429D-AB4E-1BC306C4C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1D-42B4-972F-C86C6E271E0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8DE3A90-708A-49BB-90DF-81D8608CD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1D-42B4-972F-C86C6E271E0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9158286-2639-44C8-8274-B02C41B66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1D-42B4-972F-C86C6E271E0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CBF0D9F-82A5-4868-8D25-C45FD1305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1D-42B4-972F-C86C6E271E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'2023 Spring and Average'!$H$5:$H$39</c:f>
                <c:numCache>
                  <c:formatCode>General</c:formatCode>
                  <c:ptCount val="35"/>
                  <c:pt idx="0">
                    <c:v>0.44333333333333336</c:v>
                  </c:pt>
                  <c:pt idx="1">
                    <c:v>0.44333333333333336</c:v>
                  </c:pt>
                  <c:pt idx="2">
                    <c:v>0.62172284644194764</c:v>
                  </c:pt>
                  <c:pt idx="3">
                    <c:v>0.62172284644194764</c:v>
                  </c:pt>
                  <c:pt idx="4">
                    <c:v>0.24999999999999994</c:v>
                  </c:pt>
                  <c:pt idx="5">
                    <c:v>0.24999999999999994</c:v>
                  </c:pt>
                  <c:pt idx="6">
                    <c:v>0.17647058823529416</c:v>
                  </c:pt>
                  <c:pt idx="7">
                    <c:v>0.24999999999999994</c:v>
                  </c:pt>
                  <c:pt idx="8">
                    <c:v>0.5</c:v>
                  </c:pt>
                  <c:pt idx="9">
                    <c:v>0.45454545454545453</c:v>
                  </c:pt>
                  <c:pt idx="10">
                    <c:v>0.30769230769230771</c:v>
                  </c:pt>
                  <c:pt idx="11">
                    <c:v>0.30769230769230771</c:v>
                  </c:pt>
                  <c:pt idx="12">
                    <c:v>0.27388535031847128</c:v>
                  </c:pt>
                  <c:pt idx="13">
                    <c:v>0.39860139860139865</c:v>
                  </c:pt>
                  <c:pt idx="14">
                    <c:v>0.37999999999999989</c:v>
                  </c:pt>
                  <c:pt idx="15">
                    <c:v>0.27388535031847128</c:v>
                  </c:pt>
                  <c:pt idx="16">
                    <c:v>0.21212121212121218</c:v>
                  </c:pt>
                  <c:pt idx="17">
                    <c:v>0.49999999999999989</c:v>
                  </c:pt>
                  <c:pt idx="18">
                    <c:v>0.33333333333333331</c:v>
                  </c:pt>
                  <c:pt idx="19">
                    <c:v>0.22857142857142851</c:v>
                  </c:pt>
                  <c:pt idx="20">
                    <c:v>0.19354838709677422</c:v>
                  </c:pt>
                  <c:pt idx="21">
                    <c:v>0.37037037037037035</c:v>
                  </c:pt>
                  <c:pt idx="22">
                    <c:v>0.24137931034482765</c:v>
                  </c:pt>
                  <c:pt idx="23">
                    <c:v>0.24137931034482765</c:v>
                  </c:pt>
                  <c:pt idx="24">
                    <c:v>0.40740740740740727</c:v>
                  </c:pt>
                  <c:pt idx="25">
                    <c:v>0.25000000000000006</c:v>
                  </c:pt>
                  <c:pt idx="26">
                    <c:v>0.59090909090909083</c:v>
                  </c:pt>
                  <c:pt idx="27">
                    <c:v>0.42307692307692307</c:v>
                  </c:pt>
                  <c:pt idx="28">
                    <c:v>0.2861736334405145</c:v>
                  </c:pt>
                  <c:pt idx="29">
                    <c:v>0.35971223021582738</c:v>
                  </c:pt>
                  <c:pt idx="30">
                    <c:v>0.30795847750865041</c:v>
                  </c:pt>
                  <c:pt idx="31">
                    <c:v>0.32014388489208639</c:v>
                  </c:pt>
                  <c:pt idx="32">
                    <c:v>0.40549828178694147</c:v>
                  </c:pt>
                  <c:pt idx="33">
                    <c:v>0.45035460992907805</c:v>
                  </c:pt>
                  <c:pt idx="34">
                    <c:v>0.36333333333333329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Average'!$E$5:$E$39</c:f>
              <c:numCache>
                <c:formatCode>General</c:formatCode>
                <c:ptCount val="35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</c:v>
                </c:pt>
                <c:pt idx="13">
                  <c:v>4</c:v>
                </c:pt>
                <c:pt idx="14">
                  <c:v>4.1399999999999997</c:v>
                </c:pt>
                <c:pt idx="15">
                  <c:v>4</c:v>
                </c:pt>
                <c:pt idx="16">
                  <c:v>4</c:v>
                </c:pt>
                <c:pt idx="17">
                  <c:v>3.9</c:v>
                </c:pt>
                <c:pt idx="18">
                  <c:v>4</c:v>
                </c:pt>
                <c:pt idx="19">
                  <c:v>4.3</c:v>
                </c:pt>
                <c:pt idx="20">
                  <c:v>3.7</c:v>
                </c:pt>
                <c:pt idx="21">
                  <c:v>3.7</c:v>
                </c:pt>
                <c:pt idx="22">
                  <c:v>3.6</c:v>
                </c:pt>
                <c:pt idx="23">
                  <c:v>3.6</c:v>
                </c:pt>
                <c:pt idx="24">
                  <c:v>3.8</c:v>
                </c:pt>
                <c:pt idx="25">
                  <c:v>3.5</c:v>
                </c:pt>
                <c:pt idx="26">
                  <c:v>3.5</c:v>
                </c:pt>
                <c:pt idx="27">
                  <c:v>3.7</c:v>
                </c:pt>
                <c:pt idx="28">
                  <c:v>4</c:v>
                </c:pt>
                <c:pt idx="29">
                  <c:v>3.78</c:v>
                </c:pt>
                <c:pt idx="30">
                  <c:v>3.78</c:v>
                </c:pt>
                <c:pt idx="31">
                  <c:v>3.67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Spring and Average'!$H$5:$H$39</c15:f>
                <c15:dlblRangeCache>
                  <c:ptCount val="35"/>
                  <c:pt idx="0">
                    <c:v>▲ 44.33%</c:v>
                  </c:pt>
                  <c:pt idx="1">
                    <c:v>▲ 44.33%</c:v>
                  </c:pt>
                  <c:pt idx="2">
                    <c:v>▲ 62.17%</c:v>
                  </c:pt>
                  <c:pt idx="3">
                    <c:v>▲ 62.17%</c:v>
                  </c:pt>
                  <c:pt idx="4">
                    <c:v>▲ 25.00%</c:v>
                  </c:pt>
                  <c:pt idx="5">
                    <c:v>▲ 25.00%</c:v>
                  </c:pt>
                  <c:pt idx="6">
                    <c:v>▲ 17.65%</c:v>
                  </c:pt>
                  <c:pt idx="7">
                    <c:v>▲ 25.00%</c:v>
                  </c:pt>
                  <c:pt idx="8">
                    <c:v>▲ 50.00%</c:v>
                  </c:pt>
                  <c:pt idx="9">
                    <c:v>▲ 45.45%</c:v>
                  </c:pt>
                  <c:pt idx="10">
                    <c:v>▲ 30.77%</c:v>
                  </c:pt>
                  <c:pt idx="11">
                    <c:v>▲ 30.77%</c:v>
                  </c:pt>
                  <c:pt idx="12">
                    <c:v>▲ 27.39%</c:v>
                  </c:pt>
                  <c:pt idx="13">
                    <c:v>▲ 39.86%</c:v>
                  </c:pt>
                  <c:pt idx="14">
                    <c:v>▲ 38.00%</c:v>
                  </c:pt>
                  <c:pt idx="15">
                    <c:v>▲ 27.39%</c:v>
                  </c:pt>
                  <c:pt idx="16">
                    <c:v>▲ 21.21%</c:v>
                  </c:pt>
                  <c:pt idx="17">
                    <c:v>▲ 50.00%</c:v>
                  </c:pt>
                  <c:pt idx="18">
                    <c:v>▲ 33.33%</c:v>
                  </c:pt>
                  <c:pt idx="19">
                    <c:v>▲ 22.86%</c:v>
                  </c:pt>
                  <c:pt idx="20">
                    <c:v>▲ 19.35%</c:v>
                  </c:pt>
                  <c:pt idx="21">
                    <c:v>▲ 37.04%</c:v>
                  </c:pt>
                  <c:pt idx="22">
                    <c:v>▲ 24.14%</c:v>
                  </c:pt>
                  <c:pt idx="23">
                    <c:v>▲ 24.14%</c:v>
                  </c:pt>
                  <c:pt idx="24">
                    <c:v>▲ 40.74%</c:v>
                  </c:pt>
                  <c:pt idx="25">
                    <c:v>▲ 25.00%</c:v>
                  </c:pt>
                  <c:pt idx="26">
                    <c:v>▲ 59.09%</c:v>
                  </c:pt>
                  <c:pt idx="27">
                    <c:v>▲ 42.31%</c:v>
                  </c:pt>
                  <c:pt idx="28">
                    <c:v>▲ 28.62%</c:v>
                  </c:pt>
                  <c:pt idx="29">
                    <c:v>▲ 35.97%</c:v>
                  </c:pt>
                  <c:pt idx="30">
                    <c:v>▲ 30.80%</c:v>
                  </c:pt>
                  <c:pt idx="31">
                    <c:v>▲ 32.01%</c:v>
                  </c:pt>
                  <c:pt idx="32">
                    <c:v>▲ 40.55%</c:v>
                  </c:pt>
                  <c:pt idx="33">
                    <c:v>▲ 45.04%</c:v>
                  </c:pt>
                  <c:pt idx="34">
                    <c:v>▲ 36.33%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4-791D-42B4-972F-C86C6E271E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and Average'!$B$2:$B$4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E3C2C66D-058F-4D19-B363-C55D8FF48D8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791D-42B4-972F-C86C6E271E01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516EA339-16D6-437B-9978-B7E7E86C141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791D-42B4-972F-C86C6E271E01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5FC529A0-E770-4CDE-86E0-07E7B604F95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7-791D-42B4-972F-C86C6E271E01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28-791D-42B4-972F-C86C6E271E01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087489AB-C819-4C16-A71D-F05819587EC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9-791D-42B4-972F-C86C6E271E01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A9252451-3A37-40D9-B72C-A1FCFF78129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A-791D-42B4-972F-C86C6E271E01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DC0F4A22-CBFB-41D8-8421-A921C2EB35D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B-791D-42B4-972F-C86C6E271E01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EC1EC446-CB4B-44FC-B1F3-CDA00D79BDC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C-791D-42B4-972F-C86C6E271E01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FA4DD9FE-C47A-4FD4-B1F8-A01988E8A8E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D-791D-42B4-972F-C86C6E271E01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2053A58D-DE6D-45E0-9FBF-4B7B4995837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E-791D-42B4-972F-C86C6E271E01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783D8666-38F0-4ECC-927C-CFF10A61013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F-791D-42B4-972F-C86C6E271E01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C7F3AFEF-22BE-420F-80F8-FA272289337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0-791D-42B4-972F-C86C6E271E01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4D94E7CB-5D73-4F5F-9EF4-763F9C3BF26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1-791D-42B4-972F-C86C6E271E01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A8B1424E-2D5F-474B-A771-E6B2959E24A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2-791D-42B4-972F-C86C6E271E01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BBB8422A-F7EE-43B2-B6F9-1A78CE04D43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3-791D-42B4-972F-C86C6E271E01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BF7B7707-A799-4AC6-8F88-5E5EA8B8756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4-791D-42B4-972F-C86C6E271E01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258F91E7-5EE9-435F-993E-45C38B416F6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5-791D-42B4-972F-C86C6E271E01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2FB1DDC2-1043-4457-A30E-01BE82E3EA0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6-791D-42B4-972F-C86C6E271E01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1F987C52-9533-45B7-A743-16A0D3AC70D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7-791D-42B4-972F-C86C6E271E01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281DCFA8-3747-4FD0-995B-8C5F5C05056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8-791D-42B4-972F-C86C6E271E01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9A4BA517-F74F-48CB-9DE3-B260ECC6B2F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9-791D-42B4-972F-C86C6E271E01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D4C491A3-3150-47BF-9278-3D15DC06618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A-791D-42B4-972F-C86C6E271E01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A089AFA3-DF33-476C-B6DA-2EC8248AC61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B-791D-42B4-972F-C86C6E271E01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B9EE3C8E-EE47-4760-81DB-C88750FE73F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C-791D-42B4-972F-C86C6E271E01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91342F62-1E66-472D-8BC5-C84AE5041A9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D-791D-42B4-972F-C86C6E271E01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D8106ECC-E2C6-4F4E-B658-97F4E509CE1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E-791D-42B4-972F-C86C6E271E01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E8568D97-C89C-4F2D-BB18-6B1B61DA714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F-791D-42B4-972F-C86C6E271E01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DBBBAA8E-27E9-4C87-B4AE-F56BCBF41D0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0-791D-42B4-972F-C86C6E271E01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B41EE47A-3F75-4FE3-A0AE-60BE7A7B045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1-791D-42B4-972F-C86C6E271E01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16F8471B-5298-452D-BB2A-88322F46D25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2-791D-42B4-972F-C86C6E271E01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64E67237-B63F-4F47-9C30-DC128BCD6E5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3-791D-42B4-972F-C86C6E271E01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4677F0A8-C04B-4B40-90F2-3FE0F260ECB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4-791D-42B4-972F-C86C6E271E01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6A4CDE1E-9A7B-4475-B864-A42613C3655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5-791D-42B4-972F-C86C6E271E01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38148390-CBFC-401C-B151-C6F7B0AA131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6-791D-42B4-972F-C86C6E271E01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E9C0F1DC-ACD5-4F22-BF87-126063AE5A5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7-791D-42B4-972F-C86C6E271E0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3.43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3.5</c:v>
                      </c:pt>
                      <c:pt idx="17">
                        <c:v>2.8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</c:v>
                      </c:pt>
                      <c:pt idx="21">
                        <c:v>2.8</c:v>
                      </c:pt>
                      <c:pt idx="22">
                        <c:v>2.8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2.7</c:v>
                      </c:pt>
                      <c:pt idx="26">
                        <c:v>2.2999999999999998</c:v>
                      </c:pt>
                      <c:pt idx="27">
                        <c:v>2.7</c:v>
                      </c:pt>
                      <c:pt idx="28">
                        <c:v>3.22</c:v>
                      </c:pt>
                      <c:pt idx="29">
                        <c:v>2.67</c:v>
                      </c:pt>
                      <c:pt idx="30">
                        <c:v>2.67</c:v>
                      </c:pt>
                      <c:pt idx="31">
                        <c:v>2.67</c:v>
                      </c:pt>
                      <c:pt idx="32">
                        <c:v>3.09</c:v>
                      </c:pt>
                      <c:pt idx="33">
                        <c:v>2.82</c:v>
                      </c:pt>
                      <c:pt idx="34">
                        <c:v>2.91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'2023 Spring and Average'!$G$5:$G$39</c15:f>
                      <c15:dlblRangeCache>
                        <c:ptCount val="35"/>
                        <c:pt idx="0">
                          <c:v> ▲ 40.24%</c:v>
                        </c:pt>
                        <c:pt idx="1">
                          <c:v> ▲ 44.33%</c:v>
                        </c:pt>
                        <c:pt idx="2">
                          <c:v> ▲ 55.67%</c:v>
                        </c:pt>
                        <c:pt idx="3">
                          <c:v> ▲ 55.67%</c:v>
                        </c:pt>
                        <c:pt idx="4">
                          <c:v> ▲ 31.25%</c:v>
                        </c:pt>
                        <c:pt idx="5">
                          <c:v> ▲ 31.25%</c:v>
                        </c:pt>
                        <c:pt idx="6">
                          <c:v> ▲ 23.53%</c:v>
                        </c:pt>
                        <c:pt idx="7">
                          <c:v> ▲ 23.53%</c:v>
                        </c:pt>
                        <c:pt idx="8">
                          <c:v> ▲ 66.67%</c:v>
                        </c:pt>
                        <c:pt idx="9">
                          <c:v> ▲ 60.00%</c:v>
                        </c:pt>
                        <c:pt idx="10">
                          <c:v> ▲ 41.67%</c:v>
                        </c:pt>
                        <c:pt idx="11">
                          <c:v> ▲ 41.67%</c:v>
                        </c:pt>
                        <c:pt idx="12">
                          <c:v> ▲ 16.62%</c:v>
                        </c:pt>
                        <c:pt idx="13">
                          <c:v> ▲ 33.33%</c:v>
                        </c:pt>
                        <c:pt idx="14">
                          <c:v> ▲ 43.00%</c:v>
                        </c:pt>
                        <c:pt idx="15">
                          <c:v> ▲ 28.67%</c:v>
                        </c:pt>
                        <c:pt idx="16">
                          <c:v> ▲ 17.14%</c:v>
                        </c:pt>
                        <c:pt idx="17">
                          <c:v> ▲ 42.86%</c:v>
                        </c:pt>
                        <c:pt idx="18">
                          <c:v> ▲ 30.00%</c:v>
                        </c:pt>
                        <c:pt idx="19">
                          <c:v> ▲ 22.86%</c:v>
                        </c:pt>
                        <c:pt idx="20">
                          <c:v> ▲ 23.33%</c:v>
                        </c:pt>
                        <c:pt idx="21">
                          <c:v> ▲ 32.14%</c:v>
                        </c:pt>
                        <c:pt idx="22">
                          <c:v> ▲ 32.14%</c:v>
                        </c:pt>
                        <c:pt idx="23">
                          <c:v> ▲ 32.14%</c:v>
                        </c:pt>
                        <c:pt idx="24">
                          <c:v> ▲ 31.03%</c:v>
                        </c:pt>
                        <c:pt idx="25">
                          <c:v> ▲ 29.63%</c:v>
                        </c:pt>
                        <c:pt idx="26">
                          <c:v> ▲ 56.52%</c:v>
                        </c:pt>
                        <c:pt idx="27">
                          <c:v> ▲ 29.63%</c:v>
                        </c:pt>
                        <c:pt idx="28">
                          <c:v> ▲ 24.22%</c:v>
                        </c:pt>
                        <c:pt idx="29">
                          <c:v> ▲ 45.69%</c:v>
                        </c:pt>
                        <c:pt idx="30">
                          <c:v> ▲ 41.57%</c:v>
                        </c:pt>
                        <c:pt idx="31">
                          <c:v> ▲ 41.57%</c:v>
                        </c:pt>
                        <c:pt idx="32">
                          <c:v> ▲ 32.36%</c:v>
                        </c:pt>
                        <c:pt idx="33">
                          <c:v> ▲ 41.84%</c:v>
                        </c:pt>
                        <c:pt idx="34">
                          <c:v> ▲ 43.64%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48-791D-42B4-972F-C86C6E271E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Average'!$C$2:$C$4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4.67</c:v>
                      </c:pt>
                      <c:pt idx="1">
                        <c:v>4.33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4.2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4.2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4.29</c:v>
                      </c:pt>
                      <c:pt idx="15">
                        <c:v>3.86</c:v>
                      </c:pt>
                      <c:pt idx="16">
                        <c:v>4.0999999999999996</c:v>
                      </c:pt>
                      <c:pt idx="17">
                        <c:v>4</c:v>
                      </c:pt>
                      <c:pt idx="18">
                        <c:v>3.9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3.7</c:v>
                      </c:pt>
                      <c:pt idx="23">
                        <c:v>3.7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3.89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4.09</c:v>
                      </c:pt>
                      <c:pt idx="33">
                        <c:v>4</c:v>
                      </c:pt>
                      <c:pt idx="34">
                        <c:v>4.18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791D-42B4-972F-C86C6E271E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791D-42B4-972F-C86C6E271E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0.40240240240240233</c:v>
                      </c:pt>
                      <c:pt idx="1">
                        <c:v>0.44333333333333336</c:v>
                      </c:pt>
                      <c:pt idx="2">
                        <c:v>0.55666666666666664</c:v>
                      </c:pt>
                      <c:pt idx="3">
                        <c:v>0.55666666666666664</c:v>
                      </c:pt>
                      <c:pt idx="4">
                        <c:v>0.3125</c:v>
                      </c:pt>
                      <c:pt idx="5">
                        <c:v>0.3125</c:v>
                      </c:pt>
                      <c:pt idx="6">
                        <c:v>0.2352941176470589</c:v>
                      </c:pt>
                      <c:pt idx="7">
                        <c:v>0.2352941176470589</c:v>
                      </c:pt>
                      <c:pt idx="8">
                        <c:v>0.66666666666666663</c:v>
                      </c:pt>
                      <c:pt idx="9">
                        <c:v>0.6</c:v>
                      </c:pt>
                      <c:pt idx="10">
                        <c:v>0.41666666666666669</c:v>
                      </c:pt>
                      <c:pt idx="11">
                        <c:v>0.41666666666666669</c:v>
                      </c:pt>
                      <c:pt idx="12">
                        <c:v>0.16618075801749266</c:v>
                      </c:pt>
                      <c:pt idx="13">
                        <c:v>0.33333333333333331</c:v>
                      </c:pt>
                      <c:pt idx="14">
                        <c:v>0.43</c:v>
                      </c:pt>
                      <c:pt idx="15">
                        <c:v>0.28666666666666663</c:v>
                      </c:pt>
                      <c:pt idx="16">
                        <c:v>0.17142857142857132</c:v>
                      </c:pt>
                      <c:pt idx="17">
                        <c:v>0.42857142857142866</c:v>
                      </c:pt>
                      <c:pt idx="18">
                        <c:v>0.3</c:v>
                      </c:pt>
                      <c:pt idx="19">
                        <c:v>0.22857142857142851</c:v>
                      </c:pt>
                      <c:pt idx="20">
                        <c:v>0.23333333333333339</c:v>
                      </c:pt>
                      <c:pt idx="21">
                        <c:v>0.32142857142857156</c:v>
                      </c:pt>
                      <c:pt idx="22">
                        <c:v>0.32142857142857156</c:v>
                      </c:pt>
                      <c:pt idx="23">
                        <c:v>0.32142857142857156</c:v>
                      </c:pt>
                      <c:pt idx="24">
                        <c:v>0.31034482758620685</c:v>
                      </c:pt>
                      <c:pt idx="25">
                        <c:v>0.29629629629629622</c:v>
                      </c:pt>
                      <c:pt idx="26">
                        <c:v>0.565217391304348</c:v>
                      </c:pt>
                      <c:pt idx="27">
                        <c:v>0.29629629629629622</c:v>
                      </c:pt>
                      <c:pt idx="28">
                        <c:v>0.24223602484472043</c:v>
                      </c:pt>
                      <c:pt idx="29">
                        <c:v>0.45692883895131092</c:v>
                      </c:pt>
                      <c:pt idx="30">
                        <c:v>0.41573033707865165</c:v>
                      </c:pt>
                      <c:pt idx="31">
                        <c:v>0.41573033707865165</c:v>
                      </c:pt>
                      <c:pt idx="32">
                        <c:v>0.3236245954692557</c:v>
                      </c:pt>
                      <c:pt idx="33">
                        <c:v>0.41843971631205684</c:v>
                      </c:pt>
                      <c:pt idx="34">
                        <c:v>0.43642611683848781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791D-42B4-972F-C86C6E271E0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'2023 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0.44333333333333336</c:v>
                      </c:pt>
                      <c:pt idx="1">
                        <c:v>0.44333333333333336</c:v>
                      </c:pt>
                      <c:pt idx="2">
                        <c:v>0.62172284644194764</c:v>
                      </c:pt>
                      <c:pt idx="3">
                        <c:v>0.62172284644194764</c:v>
                      </c:pt>
                      <c:pt idx="4">
                        <c:v>0.24999999999999994</c:v>
                      </c:pt>
                      <c:pt idx="5">
                        <c:v>0.24999999999999994</c:v>
                      </c:pt>
                      <c:pt idx="6">
                        <c:v>0.17647058823529416</c:v>
                      </c:pt>
                      <c:pt idx="7">
                        <c:v>0.24999999999999994</c:v>
                      </c:pt>
                      <c:pt idx="8">
                        <c:v>0.5</c:v>
                      </c:pt>
                      <c:pt idx="9">
                        <c:v>0.45454545454545453</c:v>
                      </c:pt>
                      <c:pt idx="10">
                        <c:v>0.30769230769230771</c:v>
                      </c:pt>
                      <c:pt idx="11">
                        <c:v>0.30769230769230771</c:v>
                      </c:pt>
                      <c:pt idx="12">
                        <c:v>0.27388535031847128</c:v>
                      </c:pt>
                      <c:pt idx="13">
                        <c:v>0.39860139860139865</c:v>
                      </c:pt>
                      <c:pt idx="14">
                        <c:v>0.37999999999999989</c:v>
                      </c:pt>
                      <c:pt idx="15">
                        <c:v>0.27388535031847128</c:v>
                      </c:pt>
                      <c:pt idx="16">
                        <c:v>0.21212121212121218</c:v>
                      </c:pt>
                      <c:pt idx="17">
                        <c:v>0.49999999999999989</c:v>
                      </c:pt>
                      <c:pt idx="18">
                        <c:v>0.33333333333333331</c:v>
                      </c:pt>
                      <c:pt idx="19">
                        <c:v>0.22857142857142851</c:v>
                      </c:pt>
                      <c:pt idx="20">
                        <c:v>0.19354838709677422</c:v>
                      </c:pt>
                      <c:pt idx="21">
                        <c:v>0.37037037037037035</c:v>
                      </c:pt>
                      <c:pt idx="22">
                        <c:v>0.24137931034482765</c:v>
                      </c:pt>
                      <c:pt idx="23">
                        <c:v>0.24137931034482765</c:v>
                      </c:pt>
                      <c:pt idx="24">
                        <c:v>0.40740740740740727</c:v>
                      </c:pt>
                      <c:pt idx="25">
                        <c:v>0.25000000000000006</c:v>
                      </c:pt>
                      <c:pt idx="26">
                        <c:v>0.59090909090909083</c:v>
                      </c:pt>
                      <c:pt idx="27">
                        <c:v>0.42307692307692307</c:v>
                      </c:pt>
                      <c:pt idx="28">
                        <c:v>0.2861736334405145</c:v>
                      </c:pt>
                      <c:pt idx="29">
                        <c:v>0.35971223021582738</c:v>
                      </c:pt>
                      <c:pt idx="30">
                        <c:v>0.30795847750865041</c:v>
                      </c:pt>
                      <c:pt idx="31">
                        <c:v>0.32014388489208639</c:v>
                      </c:pt>
                      <c:pt idx="32">
                        <c:v>0.40549828178694147</c:v>
                      </c:pt>
                      <c:pt idx="33">
                        <c:v>0.45035460992907805</c:v>
                      </c:pt>
                      <c:pt idx="34">
                        <c:v>0.36333333333333329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791D-42B4-972F-C86C6E271E01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239710</xdr:colOff>
      <xdr:row>16</xdr:row>
      <xdr:rowOff>19050</xdr:rowOff>
    </xdr:from>
    <xdr:to>
      <xdr:col>19</xdr:col>
      <xdr:colOff>533399</xdr:colOff>
      <xdr:row>36</xdr:row>
      <xdr:rowOff>31749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B66AD0-CD33-EEAD-F1D9-6F9493F1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344489</xdr:colOff>
      <xdr:row>36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83A13-63F3-4A60-9B8E-E1F43F70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0.30869</cdr:x>
      <cdr:y>0.58797</cdr:y>
    </cdr:from>
    <cdr:to>
      <cdr:x>0.40069</cdr:x>
      <cdr:y>0.68271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CD569-D232-4810-68C8-6CBCD921780F}"/>
            </a:ext>
          </a:extLst>
        </cdr:cNvPr>
        <cdr:cNvSpPr txBox="1"/>
      </cdr:nvSpPr>
      <cdr:spPr>
        <a:xfrm xmlns:a="http://schemas.openxmlformats.org/drawingml/2006/main">
          <a:off x="1411331" y="1241421"/>
          <a:ext cx="420624" cy="200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25%</a:t>
          </a:r>
        </a:p>
      </cdr:txBody>
    </cdr:sp>
  </cdr:relSizeAnchor>
  <cdr:relSizeAnchor xmlns:cdr="http://schemas.openxmlformats.org/drawingml/2006/chartDrawing">
    <cdr:from>
      <cdr:x>0.72569</cdr:x>
      <cdr:y>0.32781</cdr:y>
    </cdr:from>
    <cdr:to>
      <cdr:x>0.82014</cdr:x>
      <cdr:y>0.42857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8B0C607-F8BC-7473-322E-7DC45685FA04}"/>
            </a:ext>
          </a:extLst>
        </cdr:cNvPr>
        <cdr:cNvSpPr txBox="1"/>
      </cdr:nvSpPr>
      <cdr:spPr>
        <a:xfrm xmlns:a="http://schemas.openxmlformats.org/drawingml/2006/main">
          <a:off x="3317855" y="692130"/>
          <a:ext cx="431825" cy="212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75%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0.27083</cdr:x>
      <cdr:y>0.35489</cdr:y>
    </cdr:from>
    <cdr:to>
      <cdr:x>0.38125</cdr:x>
      <cdr:y>0.43008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CD569-D232-4810-68C8-6CBCD921780F}"/>
            </a:ext>
          </a:extLst>
        </cdr:cNvPr>
        <cdr:cNvSpPr txBox="1"/>
      </cdr:nvSpPr>
      <cdr:spPr>
        <a:xfrm xmlns:a="http://schemas.openxmlformats.org/drawingml/2006/main">
          <a:off x="1238250" y="749301"/>
          <a:ext cx="504805" cy="158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57.14%</a:t>
          </a:r>
        </a:p>
      </cdr:txBody>
    </cdr:sp>
  </cdr:relSizeAnchor>
  <cdr:relSizeAnchor xmlns:cdr="http://schemas.openxmlformats.org/drawingml/2006/chartDrawing">
    <cdr:from>
      <cdr:x>0.70625</cdr:x>
      <cdr:y>0.43007</cdr:y>
    </cdr:from>
    <cdr:to>
      <cdr:x>0.81597</cdr:x>
      <cdr:y>0.53083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8B0C607-F8BC-7473-322E-7DC45685FA04}"/>
            </a:ext>
          </a:extLst>
        </cdr:cNvPr>
        <cdr:cNvSpPr txBox="1"/>
      </cdr:nvSpPr>
      <cdr:spPr>
        <a:xfrm xmlns:a="http://schemas.openxmlformats.org/drawingml/2006/main">
          <a:off x="3228975" y="908029"/>
          <a:ext cx="501655" cy="212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42.86%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0.30313</cdr:x>
      <cdr:y>0.61805</cdr:y>
    </cdr:from>
    <cdr:to>
      <cdr:x>0.39513</cdr:x>
      <cdr:y>0.71279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CD569-D232-4810-68C8-6CBCD921780F}"/>
            </a:ext>
          </a:extLst>
        </cdr:cNvPr>
        <cdr:cNvSpPr txBox="1"/>
      </cdr:nvSpPr>
      <cdr:spPr>
        <a:xfrm xmlns:a="http://schemas.openxmlformats.org/drawingml/2006/main">
          <a:off x="1385931" y="1304925"/>
          <a:ext cx="420624" cy="200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20%</a:t>
          </a:r>
        </a:p>
      </cdr:txBody>
    </cdr:sp>
  </cdr:relSizeAnchor>
  <cdr:relSizeAnchor xmlns:cdr="http://schemas.openxmlformats.org/drawingml/2006/chartDrawing">
    <cdr:from>
      <cdr:x>0.72569</cdr:x>
      <cdr:y>0.32781</cdr:y>
    </cdr:from>
    <cdr:to>
      <cdr:x>0.82014</cdr:x>
      <cdr:y>0.42857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8B0C607-F8BC-7473-322E-7DC45685FA04}"/>
            </a:ext>
          </a:extLst>
        </cdr:cNvPr>
        <cdr:cNvSpPr txBox="1"/>
      </cdr:nvSpPr>
      <cdr:spPr>
        <a:xfrm xmlns:a="http://schemas.openxmlformats.org/drawingml/2006/main">
          <a:off x="3317855" y="692130"/>
          <a:ext cx="431825" cy="212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80%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0.30313</cdr:x>
      <cdr:y>0.61805</cdr:y>
    </cdr:from>
    <cdr:to>
      <cdr:x>0.39513</cdr:x>
      <cdr:y>0.71279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CD569-D232-4810-68C8-6CBCD921780F}"/>
            </a:ext>
          </a:extLst>
        </cdr:cNvPr>
        <cdr:cNvSpPr txBox="1"/>
      </cdr:nvSpPr>
      <cdr:spPr>
        <a:xfrm xmlns:a="http://schemas.openxmlformats.org/drawingml/2006/main">
          <a:off x="1385931" y="1304925"/>
          <a:ext cx="420624" cy="200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20%</a:t>
          </a:r>
        </a:p>
      </cdr:txBody>
    </cdr:sp>
  </cdr:relSizeAnchor>
  <cdr:relSizeAnchor xmlns:cdr="http://schemas.openxmlformats.org/drawingml/2006/chartDrawing">
    <cdr:from>
      <cdr:x>0.72569</cdr:x>
      <cdr:y>0.32781</cdr:y>
    </cdr:from>
    <cdr:to>
      <cdr:x>0.82014</cdr:x>
      <cdr:y>0.42857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8B0C607-F8BC-7473-322E-7DC45685FA04}"/>
            </a:ext>
          </a:extLst>
        </cdr:cNvPr>
        <cdr:cNvSpPr txBox="1"/>
      </cdr:nvSpPr>
      <cdr:spPr>
        <a:xfrm xmlns:a="http://schemas.openxmlformats.org/drawingml/2006/main">
          <a:off x="3317855" y="692130"/>
          <a:ext cx="431825" cy="212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80%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41</xdr:row>
      <xdr:rowOff>68261</xdr:rowOff>
    </xdr:from>
    <xdr:to>
      <xdr:col>6</xdr:col>
      <xdr:colOff>282575</xdr:colOff>
      <xdr:row>64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716624-3C29-EE71-6570-76898A6E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146049</xdr:rowOff>
    </xdr:from>
    <xdr:to>
      <xdr:col>18</xdr:col>
      <xdr:colOff>736601</xdr:colOff>
      <xdr:row>71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F3063A-F4F0-447E-88F7-EA380015C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</xdr:row>
      <xdr:rowOff>95251</xdr:rowOff>
    </xdr:from>
    <xdr:to>
      <xdr:col>35</xdr:col>
      <xdr:colOff>304800</xdr:colOff>
      <xdr:row>21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1139A8-7F33-F6A6-17BC-36F5806A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239710</xdr:colOff>
      <xdr:row>16</xdr:row>
      <xdr:rowOff>19050</xdr:rowOff>
    </xdr:from>
    <xdr:to>
      <xdr:col>19</xdr:col>
      <xdr:colOff>533399</xdr:colOff>
      <xdr:row>36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A9771-2DEE-44E8-85A4-0A860856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344489</xdr:colOff>
      <xdr:row>36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844AC-F8DE-4A33-AE15-D6D3C5FA2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41</xdr:row>
      <xdr:rowOff>68261</xdr:rowOff>
    </xdr:from>
    <xdr:to>
      <xdr:col>6</xdr:col>
      <xdr:colOff>282575</xdr:colOff>
      <xdr:row>64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9F74C-E179-45BD-BF37-10F7D5C51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146049</xdr:rowOff>
    </xdr:from>
    <xdr:to>
      <xdr:col>18</xdr:col>
      <xdr:colOff>736601</xdr:colOff>
      <xdr:row>71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BACA1-1772-47D8-A14D-0A20F4211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</xdr:row>
      <xdr:rowOff>95251</xdr:rowOff>
    </xdr:from>
    <xdr:to>
      <xdr:col>35</xdr:col>
      <xdr:colOff>304800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ACE7B-6A19-470B-B93A-1D33340D0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385762</xdr:colOff>
      <xdr:row>24</xdr:row>
      <xdr:rowOff>74612</xdr:rowOff>
    </xdr:from>
    <xdr:to>
      <xdr:col>28</xdr:col>
      <xdr:colOff>80962</xdr:colOff>
      <xdr:row>38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D0851A-284B-AD88-9821-E0F810982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315912</xdr:colOff>
      <xdr:row>0</xdr:row>
      <xdr:rowOff>195262</xdr:rowOff>
    </xdr:from>
    <xdr:to>
      <xdr:col>17</xdr:col>
      <xdr:colOff>11112</xdr:colOff>
      <xdr:row>15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64D1F-6DF7-6F59-D495-3900F9CF9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373062</xdr:colOff>
      <xdr:row>16</xdr:row>
      <xdr:rowOff>74612</xdr:rowOff>
    </xdr:from>
    <xdr:to>
      <xdr:col>17</xdr:col>
      <xdr:colOff>68262</xdr:colOff>
      <xdr:row>31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144449-D8A9-3662-813F-6BE8599BE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401637</xdr:colOff>
      <xdr:row>0</xdr:row>
      <xdr:rowOff>119062</xdr:rowOff>
    </xdr:from>
    <xdr:to>
      <xdr:col>16</xdr:col>
      <xdr:colOff>96837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8451E-E9EF-DB94-10C0-8E26798DC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515937</xdr:colOff>
      <xdr:row>15</xdr:row>
      <xdr:rowOff>46037</xdr:rowOff>
    </xdr:from>
    <xdr:to>
      <xdr:col>16</xdr:col>
      <xdr:colOff>211137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871DD-A771-6A93-1C60-9DA3B98A5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455612</xdr:colOff>
      <xdr:row>0</xdr:row>
      <xdr:rowOff>123825</xdr:rowOff>
    </xdr:from>
    <xdr:to>
      <xdr:col>11</xdr:col>
      <xdr:colOff>150812</xdr:colOff>
      <xdr:row>11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E2D53-2257-0F80-311E-A1C77A0F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263525</xdr:colOff>
      <xdr:row>0</xdr:row>
      <xdr:rowOff>123825</xdr:rowOff>
    </xdr:from>
    <xdr:to>
      <xdr:col>18</xdr:col>
      <xdr:colOff>568325</xdr:colOff>
      <xdr:row>11</xdr:row>
      <xdr:rowOff>92075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9D75F0-382D-460C-8227-309AF931A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508000</xdr:colOff>
      <xdr:row>11</xdr:row>
      <xdr:rowOff>171450</xdr:rowOff>
    </xdr:from>
    <xdr:to>
      <xdr:col>11</xdr:col>
      <xdr:colOff>203200</xdr:colOff>
      <xdr:row>22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AFDD6A-FED3-4245-ACD7-2903081BF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327025</xdr:colOff>
      <xdr:row>12</xdr:row>
      <xdr:rowOff>22225</xdr:rowOff>
    </xdr:from>
    <xdr:to>
      <xdr:col>19</xdr:col>
      <xdr:colOff>22225</xdr:colOff>
      <xdr:row>22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AF6325-2297-4B18-B898-7365496CD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492125</xdr:colOff>
      <xdr:row>23</xdr:row>
      <xdr:rowOff>82550</xdr:rowOff>
    </xdr:from>
    <xdr:to>
      <xdr:col>11</xdr:col>
      <xdr:colOff>187325</xdr:colOff>
      <xdr:row>34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1DA804-1C61-4ED5-9A45-22963A9E0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387350</xdr:colOff>
      <xdr:row>23</xdr:row>
      <xdr:rowOff>92075</xdr:rowOff>
    </xdr:from>
    <xdr:to>
      <xdr:col>19</xdr:col>
      <xdr:colOff>82550</xdr:colOff>
      <xdr:row>34</xdr:row>
      <xdr:rowOff>60325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E02C47-219F-41ED-BBD5-46D5DF9B6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0.29063</cdr:x>
      <cdr:y>0.34436</cdr:y>
    </cdr:from>
    <cdr:to>
      <cdr:x>0.40451</cdr:x>
      <cdr:y>0.43459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CD569-D232-4810-68C8-6CBCD921780F}"/>
            </a:ext>
          </a:extLst>
        </cdr:cNvPr>
        <cdr:cNvSpPr txBox="1"/>
      </cdr:nvSpPr>
      <cdr:spPr>
        <a:xfrm xmlns:a="http://schemas.openxmlformats.org/drawingml/2006/main">
          <a:off x="1328738" y="727075"/>
          <a:ext cx="5207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66.67%</a:t>
          </a:r>
        </a:p>
      </cdr:txBody>
    </cdr:sp>
  </cdr:relSizeAnchor>
  <cdr:relSizeAnchor xmlns:cdr="http://schemas.openxmlformats.org/drawingml/2006/chartDrawing">
    <cdr:from>
      <cdr:x>0.70972</cdr:x>
      <cdr:y>0.5218</cdr:y>
    </cdr:from>
    <cdr:to>
      <cdr:x>0.82361</cdr:x>
      <cdr:y>0.61203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8B0C607-F8BC-7473-322E-7DC45685FA04}"/>
            </a:ext>
          </a:extLst>
        </cdr:cNvPr>
        <cdr:cNvSpPr txBox="1"/>
      </cdr:nvSpPr>
      <cdr:spPr>
        <a:xfrm xmlns:a="http://schemas.openxmlformats.org/drawingml/2006/main">
          <a:off x="3244850" y="1101725"/>
          <a:ext cx="5207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33.33%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0.30244</cdr:x>
      <cdr:y>0.32481</cdr:y>
    </cdr:from>
    <cdr:to>
      <cdr:x>0.39444</cdr:x>
      <cdr:y>0.41955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3CD569-D232-4810-68C8-6CBCD921780F}"/>
            </a:ext>
          </a:extLst>
        </cdr:cNvPr>
        <cdr:cNvSpPr txBox="1"/>
      </cdr:nvSpPr>
      <cdr:spPr>
        <a:xfrm xmlns:a="http://schemas.openxmlformats.org/drawingml/2006/main">
          <a:off x="1382735" y="685798"/>
          <a:ext cx="420665" cy="200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60%</a:t>
          </a:r>
        </a:p>
      </cdr:txBody>
    </cdr:sp>
  </cdr:relSizeAnchor>
  <cdr:relSizeAnchor xmlns:cdr="http://schemas.openxmlformats.org/drawingml/2006/chartDrawing">
    <cdr:from>
      <cdr:x>0.72569</cdr:x>
      <cdr:y>0.47969</cdr:y>
    </cdr:from>
    <cdr:to>
      <cdr:x>0.82014</cdr:x>
      <cdr:y>0.58045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8B0C607-F8BC-7473-322E-7DC45685FA04}"/>
            </a:ext>
          </a:extLst>
        </cdr:cNvPr>
        <cdr:cNvSpPr txBox="1"/>
      </cdr:nvSpPr>
      <cdr:spPr>
        <a:xfrm xmlns:a="http://schemas.openxmlformats.org/drawingml/2006/main">
          <a:off x="3317875" y="1012814"/>
          <a:ext cx="431795" cy="212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40%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AF538-7469-4F34-B492-04A700A57669}" name="Table3" displayName="Table3" ref="A2:C4" totalsRowShown="0" headerRowDxfId="23">
  <autoFilter ref="A2:C4" xr:uid="{BE9AF538-7469-4F34-B492-04A700A57669}"/>
  <tableColumns count="3">
    <tableColumn id="1" xr3:uid="{08A07A6F-FE79-44F8-A645-8F94801E7358}" name="Institute" dataDxfId="22"/>
    <tableColumn id="2" xr3:uid="{B4E46298-0248-4AF8-8B69-9BB893022A71}" name="Percentage" dataDxfId="21"/>
    <tableColumn id="3" xr3:uid="{983143FC-537E-4BB0-8523-E9EADFE44C2D}" name="Participant Number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78ABDA-8877-4BE5-8510-56BA84F49C30}" name="Table4" displayName="Table4" ref="A8:C10" totalsRowShown="0" headerRowDxfId="19">
  <autoFilter ref="A8:C10" xr:uid="{0478ABDA-8877-4BE5-8510-56BA84F49C30}"/>
  <tableColumns count="3">
    <tableColumn id="1" xr3:uid="{F28F9233-5267-41D6-AF9E-AEF00EF87069}" name="Institute" dataDxfId="18"/>
    <tableColumn id="2" xr3:uid="{18AC808A-EFDA-4312-9F74-3BB543D27521}" name="Percentage" dataDxfId="17"/>
    <tableColumn id="3" xr3:uid="{E3342046-7581-4F52-8524-808C153B5BB7}" name="Participant Number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1C3CB0-1523-4849-AAB9-DA4B54988D75}" name="Table5" displayName="Table5" ref="A14:C16" totalsRowShown="0" headerRowDxfId="15">
  <autoFilter ref="A14:C16" xr:uid="{931C3CB0-1523-4849-AAB9-DA4B54988D75}"/>
  <tableColumns count="3">
    <tableColumn id="1" xr3:uid="{A91E2697-9A06-4DF4-95AD-E178D82973A1}" name="Institute" dataDxfId="14"/>
    <tableColumn id="2" xr3:uid="{28FAB518-4501-45C2-8BF0-0D333AB13691}" name="Percentage" dataDxfId="13"/>
    <tableColumn id="3" xr3:uid="{455D0D8B-F036-4D9B-B759-24145F35710A}" name="Participant Number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7BBD2B-1195-4573-8F9D-2A7F4B34680D}" name="Table6" displayName="Table6" ref="A19:C21" totalsRowShown="0" headerRowDxfId="11">
  <autoFilter ref="A19:C21" xr:uid="{8B7BBD2B-1195-4573-8F9D-2A7F4B34680D}"/>
  <tableColumns count="3">
    <tableColumn id="1" xr3:uid="{C8108424-4E4E-4F0E-9C97-D9E9B5060699}" name="Institute" dataDxfId="10"/>
    <tableColumn id="2" xr3:uid="{D121B6F3-E22B-49FA-9CEB-C6978F2135B0}" name="Percentage" dataDxfId="9"/>
    <tableColumn id="3" xr3:uid="{A60459B1-443C-4326-A739-42C37E7CD198}" name="Participant Number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A15FD8-C39A-490B-9430-AF7BF5082213}" name="Table7" displayName="Table7" ref="A24:C26" totalsRowShown="0" headerRowDxfId="7">
  <autoFilter ref="A24:C26" xr:uid="{58A15FD8-C39A-490B-9430-AF7BF5082213}"/>
  <tableColumns count="3">
    <tableColumn id="1" xr3:uid="{ADECBCF2-3D8A-4644-879D-7C11FEF67FD0}" name="Institute" dataDxfId="6"/>
    <tableColumn id="2" xr3:uid="{0B68FCB8-83C4-4042-AF0D-489DED22CA09}" name="Percentage" dataDxfId="5"/>
    <tableColumn id="3" xr3:uid="{0347783F-0A9F-425F-A808-03E6C9A5F70D}" name="Participant Number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14AA3B-5735-4767-9D19-516F67A1BD16}" name="Table8" displayName="Table8" ref="A29:C31" totalsRowShown="0" headerRowDxfId="3">
  <autoFilter ref="A29:C31" xr:uid="{D914AA3B-5735-4767-9D19-516F67A1BD16}"/>
  <tableColumns count="3">
    <tableColumn id="1" xr3:uid="{F225104F-08FC-420A-AF49-D004F5E417BD}" name="Institute" dataDxfId="2"/>
    <tableColumn id="2" xr3:uid="{684A3378-F0DC-43FD-B84D-446A6E7252BA}" name="Percentage" dataDxfId="1"/>
    <tableColumn id="3" xr3:uid="{C0F0FEDC-5D15-49AC-93EB-4BC4454BCA63}" name="Participant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8F65-5381-4440-9B1F-67BC965766F6}">
  <dimension ref="A1:I39"/>
  <sheetViews>
    <sheetView workbookViewId="0">
      <selection activeCell="E8" sqref="E8"/>
    </sheetView>
  </sheetViews>
  <sheetFormatPr defaultRowHeight="14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10" width="4.7265625" customWidth="1"/>
  </cols>
  <sheetData>
    <row r="1" spans="1:9" ht="22.75">
      <c r="A1" s="18" t="s">
        <v>43</v>
      </c>
    </row>
    <row r="2" spans="1:9" ht="18.5">
      <c r="B2" s="48" t="s">
        <v>32</v>
      </c>
      <c r="C2" s="48"/>
      <c r="D2" s="48"/>
      <c r="E2" s="49"/>
    </row>
    <row r="3" spans="1:9" ht="15.5" thickBot="1">
      <c r="A3" s="1"/>
      <c r="B3" s="4" t="s">
        <v>34</v>
      </c>
      <c r="C3" s="4" t="s">
        <v>35</v>
      </c>
      <c r="D3" s="4" t="s">
        <v>36</v>
      </c>
      <c r="E3" s="4" t="s">
        <v>37</v>
      </c>
      <c r="G3" s="50" t="s">
        <v>40</v>
      </c>
      <c r="H3" s="51"/>
      <c r="I3" s="4"/>
    </row>
    <row r="4" spans="1:9" ht="21.75" customHeight="1" thickBot="1">
      <c r="A4" s="2" t="s">
        <v>33</v>
      </c>
      <c r="C4" s="4"/>
      <c r="G4" s="14" t="s">
        <v>38</v>
      </c>
      <c r="H4" s="14" t="s">
        <v>39</v>
      </c>
    </row>
    <row r="5" spans="1:9">
      <c r="A5" t="s">
        <v>0</v>
      </c>
      <c r="B5" s="1">
        <v>3.13</v>
      </c>
      <c r="C5" s="1">
        <v>3.75</v>
      </c>
      <c r="D5" s="1">
        <v>3</v>
      </c>
      <c r="E5" s="1">
        <v>3.75</v>
      </c>
      <c r="G5" s="10">
        <f>(C5-B5)/B5</f>
        <v>0.1980830670926518</v>
      </c>
      <c r="H5" s="11">
        <f>(E5-D5)/D5</f>
        <v>0.25</v>
      </c>
      <c r="I5" s="15"/>
    </row>
    <row r="6" spans="1:9">
      <c r="A6" t="s">
        <v>1</v>
      </c>
      <c r="B6" s="1">
        <v>2.63</v>
      </c>
      <c r="C6" s="1">
        <v>3.63</v>
      </c>
      <c r="D6" s="1">
        <v>3.13</v>
      </c>
      <c r="E6" s="1">
        <v>3.5</v>
      </c>
      <c r="G6" s="7">
        <f t="shared" ref="G6:G39" si="0">(C6-B6)/B6</f>
        <v>0.38022813688212931</v>
      </c>
      <c r="H6" s="19">
        <f t="shared" ref="H6:H39" si="1">(E6-D6)/D6</f>
        <v>0.11821086261980834</v>
      </c>
      <c r="I6" s="20"/>
    </row>
    <row r="7" spans="1:9">
      <c r="A7" t="s">
        <v>2</v>
      </c>
      <c r="B7" s="1">
        <v>2.38</v>
      </c>
      <c r="C7" s="1">
        <v>3.5</v>
      </c>
      <c r="D7" s="1">
        <v>2.88</v>
      </c>
      <c r="E7" s="1">
        <v>3.63</v>
      </c>
      <c r="G7" s="12">
        <f t="shared" si="0"/>
        <v>0.4705882352941177</v>
      </c>
      <c r="H7" s="13">
        <f t="shared" si="1"/>
        <v>0.26041666666666669</v>
      </c>
      <c r="I7" s="15"/>
    </row>
    <row r="8" spans="1:9">
      <c r="A8" t="s">
        <v>3</v>
      </c>
      <c r="B8" s="1">
        <v>2.38</v>
      </c>
      <c r="C8" s="1">
        <v>3.5</v>
      </c>
      <c r="D8" s="1">
        <v>2.88</v>
      </c>
      <c r="E8" s="1">
        <v>3.63</v>
      </c>
      <c r="G8" s="7">
        <f t="shared" si="0"/>
        <v>0.4705882352941177</v>
      </c>
      <c r="H8" s="19">
        <f t="shared" si="1"/>
        <v>0.26041666666666669</v>
      </c>
      <c r="I8" s="20"/>
    </row>
    <row r="9" spans="1:9">
      <c r="A9" t="s">
        <v>4</v>
      </c>
      <c r="B9" s="1">
        <v>3.33</v>
      </c>
      <c r="C9" s="1">
        <v>4.22</v>
      </c>
      <c r="D9" s="1">
        <v>3.33</v>
      </c>
      <c r="E9" s="1">
        <v>4.1100000000000003</v>
      </c>
      <c r="G9" s="7">
        <f t="shared" si="0"/>
        <v>0.26726726726726718</v>
      </c>
      <c r="H9" s="19">
        <f t="shared" si="1"/>
        <v>0.23423423423423431</v>
      </c>
      <c r="I9" s="20"/>
    </row>
    <row r="10" spans="1:9">
      <c r="A10" t="s">
        <v>5</v>
      </c>
      <c r="B10" s="1">
        <v>3.33</v>
      </c>
      <c r="C10" s="1">
        <v>4.22</v>
      </c>
      <c r="D10" s="1">
        <v>3.33</v>
      </c>
      <c r="E10" s="1">
        <v>4.1100000000000003</v>
      </c>
      <c r="G10" s="7">
        <f t="shared" si="0"/>
        <v>0.26726726726726718</v>
      </c>
      <c r="H10" s="19">
        <f t="shared" si="1"/>
        <v>0.23423423423423431</v>
      </c>
      <c r="I10" s="20"/>
    </row>
    <row r="11" spans="1:9">
      <c r="A11" t="s">
        <v>6</v>
      </c>
      <c r="B11" s="1">
        <v>3.33</v>
      </c>
      <c r="C11" s="1">
        <v>3.89</v>
      </c>
      <c r="D11" s="1">
        <v>3.33</v>
      </c>
      <c r="E11" s="1">
        <v>3.89</v>
      </c>
      <c r="G11" s="7">
        <f t="shared" si="0"/>
        <v>0.16816816816816818</v>
      </c>
      <c r="H11" s="19">
        <f t="shared" si="1"/>
        <v>0.16816816816816818</v>
      </c>
      <c r="I11" s="20"/>
    </row>
    <row r="12" spans="1:9">
      <c r="A12" t="s">
        <v>7</v>
      </c>
      <c r="B12" s="1">
        <v>3</v>
      </c>
      <c r="C12" s="1">
        <v>3.78</v>
      </c>
      <c r="D12" s="1">
        <v>3.11</v>
      </c>
      <c r="E12" s="1">
        <v>3.78</v>
      </c>
      <c r="G12" s="7">
        <f t="shared" si="0"/>
        <v>0.25999999999999995</v>
      </c>
      <c r="H12" s="19">
        <f t="shared" si="1"/>
        <v>0.21543408360128616</v>
      </c>
      <c r="I12" s="20"/>
    </row>
    <row r="13" spans="1:9">
      <c r="A13" t="s">
        <v>44</v>
      </c>
      <c r="B13" s="1">
        <v>3</v>
      </c>
      <c r="C13" s="1">
        <v>3.67</v>
      </c>
      <c r="D13" s="1">
        <v>3</v>
      </c>
      <c r="E13" s="1">
        <v>3.67</v>
      </c>
      <c r="G13" s="12">
        <f t="shared" si="0"/>
        <v>0.2233333333333333</v>
      </c>
      <c r="H13" s="13">
        <f t="shared" si="1"/>
        <v>0.2233333333333333</v>
      </c>
      <c r="I13" s="15"/>
    </row>
    <row r="14" spans="1:9">
      <c r="A14" t="s">
        <v>8</v>
      </c>
      <c r="B14" s="1">
        <v>2.4</v>
      </c>
      <c r="C14" s="1">
        <v>3.8</v>
      </c>
      <c r="D14" s="1">
        <v>2.8</v>
      </c>
      <c r="E14" s="1">
        <v>3.8</v>
      </c>
      <c r="G14" s="7">
        <f t="shared" si="0"/>
        <v>0.58333333333333337</v>
      </c>
      <c r="H14" s="19">
        <f t="shared" si="1"/>
        <v>0.35714285714285715</v>
      </c>
      <c r="I14" s="20"/>
    </row>
    <row r="15" spans="1:9">
      <c r="A15" t="s">
        <v>9</v>
      </c>
      <c r="B15" s="1">
        <v>2.8</v>
      </c>
      <c r="C15" s="1">
        <v>3.8</v>
      </c>
      <c r="D15" s="1">
        <v>3.2</v>
      </c>
      <c r="E15" s="1">
        <v>3.8</v>
      </c>
      <c r="G15" s="12">
        <f t="shared" si="0"/>
        <v>0.35714285714285715</v>
      </c>
      <c r="H15" s="13">
        <f t="shared" si="1"/>
        <v>0.18749999999999989</v>
      </c>
      <c r="I15" s="15"/>
    </row>
    <row r="16" spans="1:9">
      <c r="A16" t="s">
        <v>10</v>
      </c>
      <c r="B16" s="1">
        <v>2.8</v>
      </c>
      <c r="C16" s="1">
        <v>3.8</v>
      </c>
      <c r="D16" s="1">
        <v>3.2</v>
      </c>
      <c r="E16" s="1">
        <v>3.8</v>
      </c>
      <c r="G16" s="12">
        <f t="shared" si="0"/>
        <v>0.35714285714285715</v>
      </c>
      <c r="H16" s="13">
        <f t="shared" si="1"/>
        <v>0.18749999999999989</v>
      </c>
      <c r="I16" s="15"/>
    </row>
    <row r="17" spans="1:9">
      <c r="A17" t="s">
        <v>11</v>
      </c>
      <c r="B17" s="1">
        <v>2.6</v>
      </c>
      <c r="C17" s="1">
        <v>3.4</v>
      </c>
      <c r="D17" s="1">
        <v>2.6</v>
      </c>
      <c r="E17" s="1">
        <v>3.2</v>
      </c>
      <c r="G17" s="12">
        <f t="shared" si="0"/>
        <v>0.3076923076923076</v>
      </c>
      <c r="H17" s="13">
        <f t="shared" si="1"/>
        <v>0.23076923076923078</v>
      </c>
      <c r="I17" s="15"/>
    </row>
    <row r="18" spans="1:9">
      <c r="A18" t="s">
        <v>12</v>
      </c>
      <c r="B18" s="1">
        <v>2.2000000000000002</v>
      </c>
      <c r="C18" s="1">
        <v>3.3</v>
      </c>
      <c r="D18" s="1">
        <v>2.2000000000000002</v>
      </c>
      <c r="E18" s="1">
        <v>3.1</v>
      </c>
      <c r="G18" s="7">
        <f t="shared" si="0"/>
        <v>0.49999999999999978</v>
      </c>
      <c r="H18" s="19">
        <f t="shared" si="1"/>
        <v>0.40909090909090901</v>
      </c>
      <c r="I18" s="20"/>
    </row>
    <row r="19" spans="1:9">
      <c r="A19" t="s">
        <v>45</v>
      </c>
      <c r="B19" s="1">
        <v>2.2999999999999998</v>
      </c>
      <c r="C19" s="1">
        <v>2.9</v>
      </c>
      <c r="D19" s="1">
        <v>2.2000000000000002</v>
      </c>
      <c r="E19" s="1">
        <v>2.8</v>
      </c>
      <c r="G19" s="12">
        <f t="shared" si="0"/>
        <v>0.26086956521739135</v>
      </c>
      <c r="H19" s="13">
        <f t="shared" si="1"/>
        <v>0.27272727272727254</v>
      </c>
      <c r="I19" s="15"/>
    </row>
    <row r="20" spans="1:9">
      <c r="A20" t="s">
        <v>13</v>
      </c>
      <c r="B20" s="1">
        <v>2.5</v>
      </c>
      <c r="C20" s="1">
        <v>3.4</v>
      </c>
      <c r="D20" s="1">
        <v>2.5</v>
      </c>
      <c r="E20" s="1">
        <v>3.4</v>
      </c>
      <c r="G20" s="7">
        <f t="shared" si="0"/>
        <v>0.36</v>
      </c>
      <c r="H20" s="19">
        <f t="shared" si="1"/>
        <v>0.36</v>
      </c>
      <c r="I20" s="20"/>
    </row>
    <row r="21" spans="1:9">
      <c r="A21" t="s">
        <v>14</v>
      </c>
      <c r="B21" s="1">
        <v>3</v>
      </c>
      <c r="C21" s="1">
        <v>3.8</v>
      </c>
      <c r="D21" s="1">
        <v>3</v>
      </c>
      <c r="E21" s="1">
        <v>3.8</v>
      </c>
      <c r="G21" s="12">
        <f t="shared" si="0"/>
        <v>0.26666666666666661</v>
      </c>
      <c r="H21" s="13">
        <f t="shared" si="1"/>
        <v>0.26666666666666661</v>
      </c>
      <c r="I21" s="15"/>
    </row>
    <row r="22" spans="1:9">
      <c r="A22" t="s">
        <v>15</v>
      </c>
      <c r="B22" s="1">
        <v>2.69</v>
      </c>
      <c r="C22" s="1">
        <v>3.77</v>
      </c>
      <c r="D22" s="1">
        <v>2.77</v>
      </c>
      <c r="E22" s="1">
        <v>3.77</v>
      </c>
      <c r="G22" s="7">
        <f t="shared" si="0"/>
        <v>0.40148698884758366</v>
      </c>
      <c r="H22" s="19">
        <f t="shared" si="1"/>
        <v>0.36101083032490977</v>
      </c>
      <c r="I22" s="20"/>
    </row>
    <row r="23" spans="1:9">
      <c r="A23" t="s">
        <v>16</v>
      </c>
      <c r="B23" s="1">
        <v>2.69</v>
      </c>
      <c r="C23" s="1">
        <v>3.69</v>
      </c>
      <c r="D23" s="1">
        <v>2.62</v>
      </c>
      <c r="E23" s="1">
        <v>3.69</v>
      </c>
      <c r="G23" s="12">
        <f t="shared" si="0"/>
        <v>0.37174721189591081</v>
      </c>
      <c r="H23" s="13">
        <f t="shared" si="1"/>
        <v>0.4083969465648854</v>
      </c>
      <c r="I23" s="15"/>
    </row>
    <row r="24" spans="1:9">
      <c r="A24" t="s">
        <v>17</v>
      </c>
      <c r="B24" s="1">
        <v>3.38</v>
      </c>
      <c r="C24" s="1">
        <v>4.08</v>
      </c>
      <c r="D24" s="1">
        <v>3.31</v>
      </c>
      <c r="E24" s="1">
        <v>4.08</v>
      </c>
      <c r="G24" s="7">
        <f t="shared" si="0"/>
        <v>0.20710059171597639</v>
      </c>
      <c r="H24" s="19">
        <f t="shared" si="1"/>
        <v>0.23262839879154079</v>
      </c>
      <c r="I24" s="20"/>
    </row>
    <row r="25" spans="1:9">
      <c r="A25" t="s">
        <v>46</v>
      </c>
      <c r="B25" s="1">
        <v>2.71</v>
      </c>
      <c r="C25" s="1">
        <v>3.64</v>
      </c>
      <c r="D25" s="1">
        <v>2.71</v>
      </c>
      <c r="E25" s="1">
        <v>3.57</v>
      </c>
      <c r="G25" s="12">
        <f t="shared" si="0"/>
        <v>0.34317343173431741</v>
      </c>
      <c r="H25" s="13">
        <f t="shared" si="1"/>
        <v>0.31734317343173429</v>
      </c>
      <c r="I25" s="15"/>
    </row>
    <row r="26" spans="1:9">
      <c r="A26" t="s">
        <v>18</v>
      </c>
      <c r="B26" s="1">
        <v>2.5</v>
      </c>
      <c r="C26" s="1">
        <v>3.5</v>
      </c>
      <c r="D26" s="1">
        <v>2.36</v>
      </c>
      <c r="E26" s="1">
        <v>3.57</v>
      </c>
      <c r="G26" s="7">
        <f t="shared" si="0"/>
        <v>0.4</v>
      </c>
      <c r="H26" s="19">
        <f t="shared" si="1"/>
        <v>0.51271186440677963</v>
      </c>
      <c r="I26" s="20"/>
    </row>
    <row r="27" spans="1:9">
      <c r="A27" t="s">
        <v>19</v>
      </c>
      <c r="B27" s="1">
        <v>2.93</v>
      </c>
      <c r="C27" s="1">
        <v>3.71</v>
      </c>
      <c r="D27" s="1">
        <v>2.86</v>
      </c>
      <c r="E27" s="1">
        <v>3.71</v>
      </c>
      <c r="G27" s="7">
        <f t="shared" si="0"/>
        <v>0.26621160409556305</v>
      </c>
      <c r="H27" s="19">
        <f t="shared" si="1"/>
        <v>0.29720279720279724</v>
      </c>
      <c r="I27" s="20"/>
    </row>
    <row r="28" spans="1:9">
      <c r="A28" t="s">
        <v>20</v>
      </c>
      <c r="B28" s="1">
        <v>2.93</v>
      </c>
      <c r="C28" s="1">
        <v>3.71</v>
      </c>
      <c r="D28" s="1">
        <v>2.86</v>
      </c>
      <c r="E28" s="1">
        <v>3.71</v>
      </c>
      <c r="G28" s="7">
        <f t="shared" si="0"/>
        <v>0.26621160409556305</v>
      </c>
      <c r="H28" s="19">
        <f t="shared" si="1"/>
        <v>0.29720279720279724</v>
      </c>
      <c r="I28" s="20"/>
    </row>
    <row r="29" spans="1:9">
      <c r="A29" t="s">
        <v>21</v>
      </c>
      <c r="B29" s="1">
        <v>3</v>
      </c>
      <c r="C29" s="1">
        <v>3.6</v>
      </c>
      <c r="D29" s="1">
        <v>2.9</v>
      </c>
      <c r="E29" s="1">
        <v>3.6</v>
      </c>
      <c r="G29" s="7">
        <f t="shared" si="0"/>
        <v>0.20000000000000004</v>
      </c>
      <c r="H29" s="19">
        <f t="shared" si="1"/>
        <v>0.24137931034482765</v>
      </c>
      <c r="I29" s="20"/>
    </row>
    <row r="30" spans="1:9">
      <c r="A30" t="s">
        <v>22</v>
      </c>
      <c r="B30" s="1">
        <v>2.7</v>
      </c>
      <c r="C30" s="1">
        <v>3.3</v>
      </c>
      <c r="D30" s="1">
        <v>2.6</v>
      </c>
      <c r="E30" s="1">
        <v>3.3</v>
      </c>
      <c r="G30" s="7">
        <f t="shared" si="0"/>
        <v>0.22222222222222207</v>
      </c>
      <c r="H30" s="19">
        <f t="shared" si="1"/>
        <v>0.26923076923076911</v>
      </c>
      <c r="I30" s="20"/>
    </row>
    <row r="31" spans="1:9">
      <c r="A31" t="s">
        <v>23</v>
      </c>
      <c r="B31" s="1">
        <v>1.9</v>
      </c>
      <c r="C31" s="1">
        <v>3.2</v>
      </c>
      <c r="D31" s="1">
        <v>2</v>
      </c>
      <c r="E31" s="1">
        <v>3.2</v>
      </c>
      <c r="G31" s="7">
        <f t="shared" si="0"/>
        <v>0.6842105263157896</v>
      </c>
      <c r="H31" s="19">
        <f t="shared" si="1"/>
        <v>0.60000000000000009</v>
      </c>
      <c r="I31" s="20"/>
    </row>
    <row r="32" spans="1:9">
      <c r="A32" t="s">
        <v>24</v>
      </c>
      <c r="B32" s="1">
        <v>2.4</v>
      </c>
      <c r="C32" s="1">
        <v>3.2</v>
      </c>
      <c r="D32" s="1">
        <v>2.6</v>
      </c>
      <c r="E32" s="1">
        <v>3.4</v>
      </c>
      <c r="G32" s="7">
        <f t="shared" si="0"/>
        <v>0.33333333333333348</v>
      </c>
      <c r="H32" s="19">
        <f t="shared" si="1"/>
        <v>0.3076923076923076</v>
      </c>
      <c r="I32" s="20"/>
    </row>
    <row r="33" spans="1:9">
      <c r="A33" t="s">
        <v>25</v>
      </c>
      <c r="B33" s="1">
        <v>3.54</v>
      </c>
      <c r="C33" s="1">
        <v>3.92</v>
      </c>
      <c r="D33" s="1">
        <v>3.31</v>
      </c>
      <c r="E33" s="1">
        <v>3.85</v>
      </c>
      <c r="G33" s="7">
        <f t="shared" si="0"/>
        <v>0.10734463276836155</v>
      </c>
      <c r="H33" s="19">
        <f t="shared" si="1"/>
        <v>0.16314199395770393</v>
      </c>
      <c r="I33" s="20"/>
    </row>
    <row r="34" spans="1:9">
      <c r="A34" t="s">
        <v>26</v>
      </c>
      <c r="B34" s="1">
        <v>2.6</v>
      </c>
      <c r="C34" s="1">
        <v>3.5</v>
      </c>
      <c r="D34" s="1">
        <v>2.6</v>
      </c>
      <c r="E34" s="1">
        <v>3.5</v>
      </c>
      <c r="G34" s="7">
        <f t="shared" si="0"/>
        <v>0.34615384615384609</v>
      </c>
      <c r="H34" s="19">
        <f t="shared" si="1"/>
        <v>0.34615384615384609</v>
      </c>
      <c r="I34" s="20"/>
    </row>
    <row r="35" spans="1:9">
      <c r="A35" t="s">
        <v>27</v>
      </c>
      <c r="B35" s="1">
        <v>2.7</v>
      </c>
      <c r="C35" s="1">
        <v>3.7</v>
      </c>
      <c r="D35" s="1">
        <v>2.7</v>
      </c>
      <c r="E35" s="1">
        <v>3.7</v>
      </c>
      <c r="G35" s="7">
        <f t="shared" si="0"/>
        <v>0.37037037037037035</v>
      </c>
      <c r="H35" s="19">
        <f t="shared" si="1"/>
        <v>0.37037037037037035</v>
      </c>
      <c r="I35" s="20"/>
    </row>
    <row r="36" spans="1:9">
      <c r="A36" t="s">
        <v>28</v>
      </c>
      <c r="B36" s="1">
        <v>2.5</v>
      </c>
      <c r="C36" s="1">
        <v>3.6</v>
      </c>
      <c r="D36" s="1">
        <v>2.5</v>
      </c>
      <c r="E36" s="1">
        <v>3.6</v>
      </c>
      <c r="G36" s="7">
        <f t="shared" si="0"/>
        <v>0.44000000000000006</v>
      </c>
      <c r="H36" s="19">
        <f t="shared" si="1"/>
        <v>0.44000000000000006</v>
      </c>
      <c r="I36" s="20"/>
    </row>
    <row r="37" spans="1:9">
      <c r="A37" t="s">
        <v>29</v>
      </c>
      <c r="B37" s="1">
        <v>3.42</v>
      </c>
      <c r="C37" s="1">
        <v>4.33</v>
      </c>
      <c r="D37" s="1">
        <v>3.42</v>
      </c>
      <c r="E37" s="1">
        <v>4.33</v>
      </c>
      <c r="G37" s="7">
        <f t="shared" si="0"/>
        <v>0.26608187134502931</v>
      </c>
      <c r="H37" s="19">
        <f t="shared" si="1"/>
        <v>0.26608187134502931</v>
      </c>
      <c r="I37" s="20"/>
    </row>
    <row r="38" spans="1:9">
      <c r="A38" t="s">
        <v>47</v>
      </c>
      <c r="B38" s="1">
        <v>3.25</v>
      </c>
      <c r="C38" s="1">
        <v>4.17</v>
      </c>
      <c r="D38" s="1">
        <v>3.25</v>
      </c>
      <c r="E38" s="1">
        <v>4.17</v>
      </c>
      <c r="G38" s="7">
        <f t="shared" si="0"/>
        <v>0.28307692307692306</v>
      </c>
      <c r="H38" s="19">
        <f t="shared" si="1"/>
        <v>0.28307692307692306</v>
      </c>
      <c r="I38" s="20"/>
    </row>
    <row r="39" spans="1:9" ht="15.5" thickBot="1">
      <c r="A39" t="s">
        <v>30</v>
      </c>
      <c r="B39" s="1">
        <v>2.83</v>
      </c>
      <c r="C39" s="1">
        <v>4.17</v>
      </c>
      <c r="D39" s="1">
        <v>2.83</v>
      </c>
      <c r="E39" s="1">
        <v>4.17</v>
      </c>
      <c r="G39" s="22">
        <f t="shared" si="0"/>
        <v>0.47349823321554763</v>
      </c>
      <c r="H39" s="24">
        <f t="shared" si="1"/>
        <v>0.47349823321554763</v>
      </c>
      <c r="I39" s="20"/>
    </row>
  </sheetData>
  <mergeCells count="2">
    <mergeCell ref="B2:E2"/>
    <mergeCell ref="G3:H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CBD2-A8BE-4BF7-9A28-9E4C5628259A}">
  <dimension ref="A1:T39"/>
  <sheetViews>
    <sheetView topLeftCell="A4" workbookViewId="0">
      <selection activeCell="A5" sqref="A5"/>
    </sheetView>
  </sheetViews>
  <sheetFormatPr defaultRowHeight="14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9" width="4.7265625" customWidth="1"/>
    <col min="10" max="13" width="15.54296875" customWidth="1"/>
    <col min="14" max="14" width="4.7265625" customWidth="1"/>
    <col min="15" max="16" width="11.40625" customWidth="1"/>
    <col min="17" max="18" width="4.7265625" customWidth="1"/>
    <col min="19" max="20" width="14.26953125" customWidth="1"/>
  </cols>
  <sheetData>
    <row r="1" spans="1:20" ht="22.75">
      <c r="A1" s="18" t="s">
        <v>43</v>
      </c>
      <c r="G1" s="5"/>
    </row>
    <row r="2" spans="1:20" ht="19.25" thickBot="1">
      <c r="B2" s="52" t="s">
        <v>31</v>
      </c>
      <c r="C2" s="52"/>
      <c r="D2" s="52"/>
      <c r="E2" s="53"/>
      <c r="F2" s="3"/>
      <c r="G2" s="3"/>
      <c r="H2" s="3"/>
      <c r="I2" s="3"/>
      <c r="J2" s="48" t="s">
        <v>32</v>
      </c>
      <c r="K2" s="48"/>
      <c r="L2" s="48"/>
      <c r="M2" s="49"/>
    </row>
    <row r="3" spans="1:20" ht="15.5" thickBot="1">
      <c r="A3" s="1"/>
      <c r="B3" s="4" t="s">
        <v>34</v>
      </c>
      <c r="C3" s="4" t="s">
        <v>35</v>
      </c>
      <c r="D3" s="4" t="s">
        <v>36</v>
      </c>
      <c r="E3" s="4" t="s">
        <v>37</v>
      </c>
      <c r="F3" s="4"/>
      <c r="G3" s="50" t="s">
        <v>41</v>
      </c>
      <c r="H3" s="51"/>
      <c r="I3" s="4"/>
      <c r="J3" s="4" t="s">
        <v>34</v>
      </c>
      <c r="K3" s="4" t="s">
        <v>35</v>
      </c>
      <c r="L3" s="4" t="s">
        <v>36</v>
      </c>
      <c r="M3" s="4" t="s">
        <v>37</v>
      </c>
      <c r="O3" s="50" t="s">
        <v>40</v>
      </c>
      <c r="P3" s="51"/>
      <c r="Q3" s="4"/>
      <c r="S3" s="54" t="s">
        <v>42</v>
      </c>
      <c r="T3" s="55"/>
    </row>
    <row r="4" spans="1:20" ht="21.75" customHeight="1" thickBot="1">
      <c r="A4" s="2" t="s">
        <v>33</v>
      </c>
      <c r="G4" s="14" t="s">
        <v>38</v>
      </c>
      <c r="H4" s="14" t="s">
        <v>39</v>
      </c>
      <c r="K4" s="4"/>
      <c r="O4" s="14" t="s">
        <v>38</v>
      </c>
      <c r="P4" s="14" t="s">
        <v>39</v>
      </c>
      <c r="S4" s="14" t="s">
        <v>38</v>
      </c>
      <c r="T4" s="14" t="s">
        <v>39</v>
      </c>
    </row>
    <row r="5" spans="1:20">
      <c r="A5" t="s">
        <v>0</v>
      </c>
      <c r="B5" s="1">
        <v>2.83</v>
      </c>
      <c r="C5" s="1">
        <v>3.83</v>
      </c>
      <c r="D5" s="1">
        <v>3.17</v>
      </c>
      <c r="E5" s="1">
        <v>4.17</v>
      </c>
      <c r="F5" s="1"/>
      <c r="G5" s="6">
        <f>(C5-B5)/B5</f>
        <v>0.35335689045936397</v>
      </c>
      <c r="H5" s="8">
        <f>(E5-D5)/D5</f>
        <v>0.31545741324921134</v>
      </c>
      <c r="I5" s="1"/>
      <c r="J5" s="1">
        <v>3.13</v>
      </c>
      <c r="K5" s="1">
        <v>3.75</v>
      </c>
      <c r="L5" s="1">
        <v>3</v>
      </c>
      <c r="M5" s="1">
        <v>3.75</v>
      </c>
      <c r="O5" s="10">
        <f>(K5-J5)/J5</f>
        <v>0.1980830670926518</v>
      </c>
      <c r="P5" s="11">
        <f>(M5-L5)/L5</f>
        <v>0.25</v>
      </c>
      <c r="Q5" s="15"/>
      <c r="S5" s="16">
        <f>AVERAGE(G5,O5)</f>
        <v>0.2757199787760079</v>
      </c>
      <c r="T5" s="17">
        <f>AVERAGE(H5,P5)</f>
        <v>0.2827287066246057</v>
      </c>
    </row>
    <row r="6" spans="1:20">
      <c r="A6" t="s">
        <v>1</v>
      </c>
      <c r="B6" s="1">
        <v>2.5</v>
      </c>
      <c r="C6" s="1">
        <v>3.5</v>
      </c>
      <c r="D6" s="1">
        <v>2.92</v>
      </c>
      <c r="E6" s="1">
        <v>3.67</v>
      </c>
      <c r="F6" s="1"/>
      <c r="G6" s="7">
        <f t="shared" ref="G6:G39" si="0">(C6-B6)/B6</f>
        <v>0.4</v>
      </c>
      <c r="H6" s="9">
        <f t="shared" ref="H6:H39" si="1">(E6-D6)/D6</f>
        <v>0.25684931506849318</v>
      </c>
      <c r="I6" s="1"/>
      <c r="J6" s="1">
        <v>2.63</v>
      </c>
      <c r="K6" s="1">
        <v>3.63</v>
      </c>
      <c r="L6" s="1">
        <v>3.13</v>
      </c>
      <c r="M6" s="1">
        <v>3.5</v>
      </c>
      <c r="O6" s="7">
        <f t="shared" ref="O6:O39" si="2">(K6-J6)/J6</f>
        <v>0.38022813688212931</v>
      </c>
      <c r="P6" s="19">
        <f t="shared" ref="P6:P39" si="3">(M6-L6)/L6</f>
        <v>0.11821086261980834</v>
      </c>
      <c r="Q6" s="20"/>
      <c r="S6" s="16">
        <f t="shared" ref="S6:S39" si="4">AVERAGE(G6,O6)</f>
        <v>0.39011406844106467</v>
      </c>
      <c r="T6" s="17">
        <f t="shared" ref="T6:T38" si="5">AVERAGE(H6,P6)</f>
        <v>0.18753008884415076</v>
      </c>
    </row>
    <row r="7" spans="1:20">
      <c r="A7" t="s">
        <v>2</v>
      </c>
      <c r="B7" s="1">
        <v>2.92</v>
      </c>
      <c r="C7" s="1">
        <v>3.75</v>
      </c>
      <c r="D7" s="1">
        <v>3.17</v>
      </c>
      <c r="E7" s="1">
        <v>3.92</v>
      </c>
      <c r="F7" s="1"/>
      <c r="G7" s="7">
        <f t="shared" si="0"/>
        <v>0.28424657534246578</v>
      </c>
      <c r="H7" s="9">
        <f t="shared" si="1"/>
        <v>0.23659305993690852</v>
      </c>
      <c r="I7" s="1"/>
      <c r="J7" s="1">
        <v>2.38</v>
      </c>
      <c r="K7" s="1">
        <v>3.5</v>
      </c>
      <c r="L7" s="1">
        <v>2.88</v>
      </c>
      <c r="M7" s="1">
        <v>3.63</v>
      </c>
      <c r="O7" s="12">
        <f t="shared" si="2"/>
        <v>0.4705882352941177</v>
      </c>
      <c r="P7" s="13">
        <f t="shared" si="3"/>
        <v>0.26041666666666669</v>
      </c>
      <c r="Q7" s="15"/>
      <c r="S7" s="16">
        <f t="shared" si="4"/>
        <v>0.37741740531829171</v>
      </c>
      <c r="T7" s="17">
        <f t="shared" si="5"/>
        <v>0.24850486330178762</v>
      </c>
    </row>
    <row r="8" spans="1:20">
      <c r="A8" t="s">
        <v>3</v>
      </c>
      <c r="B8" s="1">
        <v>2.92</v>
      </c>
      <c r="C8" s="1">
        <v>3.75</v>
      </c>
      <c r="D8" s="1">
        <v>3.17</v>
      </c>
      <c r="E8" s="1">
        <v>3.92</v>
      </c>
      <c r="F8" s="1"/>
      <c r="G8" s="7">
        <f t="shared" si="0"/>
        <v>0.28424657534246578</v>
      </c>
      <c r="H8" s="9">
        <f t="shared" si="1"/>
        <v>0.23659305993690852</v>
      </c>
      <c r="I8" s="1"/>
      <c r="J8" s="1">
        <v>2.38</v>
      </c>
      <c r="K8" s="1">
        <v>3.5</v>
      </c>
      <c r="L8" s="1">
        <v>2.88</v>
      </c>
      <c r="M8" s="1">
        <v>3.63</v>
      </c>
      <c r="O8" s="7">
        <f t="shared" si="2"/>
        <v>0.4705882352941177</v>
      </c>
      <c r="P8" s="19">
        <f t="shared" si="3"/>
        <v>0.26041666666666669</v>
      </c>
      <c r="Q8" s="20"/>
      <c r="S8" s="16">
        <f t="shared" si="4"/>
        <v>0.37741740531829171</v>
      </c>
      <c r="T8" s="17">
        <f t="shared" si="5"/>
        <v>0.24850486330178762</v>
      </c>
    </row>
    <row r="9" spans="1:20">
      <c r="A9" t="s">
        <v>4</v>
      </c>
      <c r="B9" s="1">
        <v>2.69</v>
      </c>
      <c r="C9" s="1">
        <v>3.92</v>
      </c>
      <c r="D9" s="1">
        <v>2.92</v>
      </c>
      <c r="E9" s="1">
        <v>3.92</v>
      </c>
      <c r="F9" s="1"/>
      <c r="G9" s="7">
        <f t="shared" si="0"/>
        <v>0.45724907063197029</v>
      </c>
      <c r="H9" s="9">
        <f t="shared" si="1"/>
        <v>0.34246575342465752</v>
      </c>
      <c r="I9" s="1"/>
      <c r="J9" s="1">
        <v>3.33</v>
      </c>
      <c r="K9" s="1">
        <v>4.22</v>
      </c>
      <c r="L9" s="1">
        <v>3.33</v>
      </c>
      <c r="M9" s="1">
        <v>4.1100000000000003</v>
      </c>
      <c r="O9" s="7">
        <f t="shared" si="2"/>
        <v>0.26726726726726718</v>
      </c>
      <c r="P9" s="19">
        <f t="shared" si="3"/>
        <v>0.23423423423423431</v>
      </c>
      <c r="Q9" s="20"/>
      <c r="S9" s="16">
        <f t="shared" si="4"/>
        <v>0.36225816894961871</v>
      </c>
      <c r="T9" s="17">
        <f t="shared" si="5"/>
        <v>0.28834999382944593</v>
      </c>
    </row>
    <row r="10" spans="1:20">
      <c r="A10" t="s">
        <v>5</v>
      </c>
      <c r="B10" s="1">
        <v>2.69</v>
      </c>
      <c r="C10" s="1">
        <v>3.92</v>
      </c>
      <c r="D10" s="1">
        <v>2.92</v>
      </c>
      <c r="E10" s="1">
        <v>3.92</v>
      </c>
      <c r="F10" s="1"/>
      <c r="G10" s="7">
        <f t="shared" si="0"/>
        <v>0.45724907063197029</v>
      </c>
      <c r="H10" s="9">
        <f t="shared" si="1"/>
        <v>0.34246575342465752</v>
      </c>
      <c r="I10" s="1"/>
      <c r="J10" s="1">
        <v>3.33</v>
      </c>
      <c r="K10" s="1">
        <v>4.22</v>
      </c>
      <c r="L10" s="1">
        <v>3.33</v>
      </c>
      <c r="M10" s="1">
        <v>4.1100000000000003</v>
      </c>
      <c r="O10" s="7">
        <f t="shared" si="2"/>
        <v>0.26726726726726718</v>
      </c>
      <c r="P10" s="19">
        <f t="shared" si="3"/>
        <v>0.23423423423423431</v>
      </c>
      <c r="Q10" s="20"/>
      <c r="S10" s="16">
        <f t="shared" si="4"/>
        <v>0.36225816894961871</v>
      </c>
      <c r="T10" s="17">
        <f t="shared" si="5"/>
        <v>0.28834999382944593</v>
      </c>
    </row>
    <row r="11" spans="1:20">
      <c r="A11" t="s">
        <v>6</v>
      </c>
      <c r="B11" s="1">
        <v>3.62</v>
      </c>
      <c r="C11" s="1">
        <v>4.38</v>
      </c>
      <c r="D11" s="1">
        <v>3.69</v>
      </c>
      <c r="E11" s="1">
        <v>4.38</v>
      </c>
      <c r="F11" s="1"/>
      <c r="G11" s="7">
        <f t="shared" si="0"/>
        <v>0.20994475138121541</v>
      </c>
      <c r="H11" s="9">
        <f t="shared" si="1"/>
        <v>0.18699186991869918</v>
      </c>
      <c r="I11" s="1"/>
      <c r="J11" s="1">
        <v>3.33</v>
      </c>
      <c r="K11" s="1">
        <v>3.89</v>
      </c>
      <c r="L11" s="1">
        <v>3.33</v>
      </c>
      <c r="M11" s="1">
        <v>3.89</v>
      </c>
      <c r="O11" s="7">
        <f t="shared" si="2"/>
        <v>0.16816816816816818</v>
      </c>
      <c r="P11" s="19">
        <f t="shared" si="3"/>
        <v>0.16816816816816818</v>
      </c>
      <c r="Q11" s="20"/>
      <c r="S11" s="16">
        <f t="shared" si="4"/>
        <v>0.18905645977469179</v>
      </c>
      <c r="T11" s="17">
        <f t="shared" si="5"/>
        <v>0.17758001904343368</v>
      </c>
    </row>
    <row r="12" spans="1:20">
      <c r="A12" t="s">
        <v>7</v>
      </c>
      <c r="B12" s="1">
        <v>3.31</v>
      </c>
      <c r="C12" s="1">
        <v>3.31</v>
      </c>
      <c r="D12" s="1">
        <v>3.23</v>
      </c>
      <c r="E12" s="1">
        <v>3.31</v>
      </c>
      <c r="F12" s="1"/>
      <c r="G12" s="21">
        <v>0</v>
      </c>
      <c r="H12" s="9">
        <f t="shared" si="1"/>
        <v>2.4767801857585162E-2</v>
      </c>
      <c r="I12" s="1"/>
      <c r="J12" s="1">
        <v>3</v>
      </c>
      <c r="K12" s="1">
        <v>3.78</v>
      </c>
      <c r="L12" s="1">
        <v>3.11</v>
      </c>
      <c r="M12" s="1">
        <v>3.78</v>
      </c>
      <c r="O12" s="7">
        <f t="shared" si="2"/>
        <v>0.25999999999999995</v>
      </c>
      <c r="P12" s="19">
        <f t="shared" si="3"/>
        <v>0.21543408360128616</v>
      </c>
      <c r="Q12" s="20"/>
      <c r="S12" s="16">
        <f t="shared" si="4"/>
        <v>0.12999999999999998</v>
      </c>
      <c r="T12" s="17">
        <f t="shared" si="5"/>
        <v>0.12010094272943567</v>
      </c>
    </row>
    <row r="13" spans="1:20">
      <c r="A13" t="s">
        <v>44</v>
      </c>
      <c r="B13" s="1">
        <v>2.92</v>
      </c>
      <c r="C13" s="1">
        <v>3.85</v>
      </c>
      <c r="D13" s="1">
        <v>3.15</v>
      </c>
      <c r="E13" s="1">
        <v>3.92</v>
      </c>
      <c r="F13" s="1"/>
      <c r="G13" s="7">
        <f t="shared" si="0"/>
        <v>0.31849315068493156</v>
      </c>
      <c r="H13" s="9">
        <f t="shared" si="1"/>
        <v>0.24444444444444446</v>
      </c>
      <c r="I13" s="1"/>
      <c r="J13" s="1">
        <v>3</v>
      </c>
      <c r="K13" s="1">
        <v>3.67</v>
      </c>
      <c r="L13" s="1">
        <v>3</v>
      </c>
      <c r="M13" s="1">
        <v>3.67</v>
      </c>
      <c r="O13" s="12">
        <f t="shared" si="2"/>
        <v>0.2233333333333333</v>
      </c>
      <c r="P13" s="13">
        <f t="shared" si="3"/>
        <v>0.2233333333333333</v>
      </c>
      <c r="Q13" s="15"/>
      <c r="S13" s="16">
        <f t="shared" si="4"/>
        <v>0.27091324200913242</v>
      </c>
      <c r="T13" s="17">
        <f t="shared" si="5"/>
        <v>0.23388888888888887</v>
      </c>
    </row>
    <row r="14" spans="1:20">
      <c r="A14" t="s">
        <v>8</v>
      </c>
      <c r="B14" s="1">
        <v>3.31</v>
      </c>
      <c r="C14" s="1">
        <v>4</v>
      </c>
      <c r="D14" s="1">
        <v>3.38</v>
      </c>
      <c r="E14" s="1">
        <v>4.08</v>
      </c>
      <c r="F14" s="1"/>
      <c r="G14" s="7">
        <f t="shared" si="0"/>
        <v>0.20845921450151056</v>
      </c>
      <c r="H14" s="9">
        <f t="shared" si="1"/>
        <v>0.20710059171597639</v>
      </c>
      <c r="I14" s="1"/>
      <c r="J14" s="1">
        <v>2.4</v>
      </c>
      <c r="K14" s="1">
        <v>3.8</v>
      </c>
      <c r="L14" s="1">
        <v>2.8</v>
      </c>
      <c r="M14" s="1">
        <v>3.8</v>
      </c>
      <c r="O14" s="7">
        <f t="shared" si="2"/>
        <v>0.58333333333333337</v>
      </c>
      <c r="P14" s="19">
        <f t="shared" si="3"/>
        <v>0.35714285714285715</v>
      </c>
      <c r="Q14" s="20"/>
      <c r="S14" s="16">
        <f t="shared" si="4"/>
        <v>0.39589627391742199</v>
      </c>
      <c r="T14" s="17">
        <f t="shared" si="5"/>
        <v>0.28212172442941674</v>
      </c>
    </row>
    <row r="15" spans="1:20">
      <c r="A15" t="s">
        <v>9</v>
      </c>
      <c r="B15" s="1">
        <v>2.77</v>
      </c>
      <c r="C15" s="1">
        <v>3.54</v>
      </c>
      <c r="D15" s="1">
        <v>2.77</v>
      </c>
      <c r="E15" s="1">
        <v>3.69</v>
      </c>
      <c r="F15" s="1"/>
      <c r="G15" s="7">
        <f t="shared" si="0"/>
        <v>0.27797833935018051</v>
      </c>
      <c r="H15" s="9">
        <f t="shared" si="1"/>
        <v>0.33212996389891691</v>
      </c>
      <c r="I15" s="1"/>
      <c r="J15" s="1">
        <v>2.8</v>
      </c>
      <c r="K15" s="1">
        <v>3.8</v>
      </c>
      <c r="L15" s="1">
        <v>3.2</v>
      </c>
      <c r="M15" s="1">
        <v>3.8</v>
      </c>
      <c r="O15" s="12">
        <f t="shared" si="2"/>
        <v>0.35714285714285715</v>
      </c>
      <c r="P15" s="13">
        <f t="shared" si="3"/>
        <v>0.18749999999999989</v>
      </c>
      <c r="Q15" s="15"/>
      <c r="S15" s="16">
        <f t="shared" si="4"/>
        <v>0.31756059824651883</v>
      </c>
      <c r="T15" s="17">
        <f t="shared" si="5"/>
        <v>0.2598149819494584</v>
      </c>
    </row>
    <row r="16" spans="1:20">
      <c r="A16" t="s">
        <v>10</v>
      </c>
      <c r="B16" s="1">
        <v>2.62</v>
      </c>
      <c r="C16" s="1">
        <v>3.62</v>
      </c>
      <c r="D16" s="1">
        <v>2.54</v>
      </c>
      <c r="E16" s="1">
        <v>3.69</v>
      </c>
      <c r="F16" s="1"/>
      <c r="G16" s="7">
        <f t="shared" si="0"/>
        <v>0.38167938931297707</v>
      </c>
      <c r="H16" s="9">
        <f t="shared" si="1"/>
        <v>0.452755905511811</v>
      </c>
      <c r="I16" s="1"/>
      <c r="J16" s="1">
        <v>2.8</v>
      </c>
      <c r="K16" s="1">
        <v>3.8</v>
      </c>
      <c r="L16" s="1">
        <v>3.2</v>
      </c>
      <c r="M16" s="1">
        <v>3.8</v>
      </c>
      <c r="O16" s="12">
        <f t="shared" si="2"/>
        <v>0.35714285714285715</v>
      </c>
      <c r="P16" s="13">
        <f t="shared" si="3"/>
        <v>0.18749999999999989</v>
      </c>
      <c r="Q16" s="15"/>
      <c r="S16" s="16">
        <f t="shared" si="4"/>
        <v>0.36941112322791714</v>
      </c>
      <c r="T16" s="17">
        <f t="shared" si="5"/>
        <v>0.32012795275590544</v>
      </c>
    </row>
    <row r="17" spans="1:20">
      <c r="A17" t="s">
        <v>11</v>
      </c>
      <c r="B17" s="1">
        <v>2.78</v>
      </c>
      <c r="C17" s="1">
        <v>3.67</v>
      </c>
      <c r="D17" s="1">
        <v>2.89</v>
      </c>
      <c r="E17" s="1">
        <v>3.56</v>
      </c>
      <c r="F17" s="1"/>
      <c r="G17" s="7">
        <f t="shared" si="0"/>
        <v>0.32014388489208639</v>
      </c>
      <c r="H17" s="9">
        <f t="shared" si="1"/>
        <v>0.23183391003460205</v>
      </c>
      <c r="I17" s="1"/>
      <c r="J17" s="1">
        <v>2.6</v>
      </c>
      <c r="K17" s="1">
        <v>3.4</v>
      </c>
      <c r="L17" s="1">
        <v>2.6</v>
      </c>
      <c r="M17" s="1">
        <v>3.2</v>
      </c>
      <c r="O17" s="12">
        <f t="shared" si="2"/>
        <v>0.3076923076923076</v>
      </c>
      <c r="P17" s="13">
        <f t="shared" si="3"/>
        <v>0.23076923076923078</v>
      </c>
      <c r="Q17" s="15"/>
      <c r="S17" s="16">
        <f t="shared" si="4"/>
        <v>0.31391809629219702</v>
      </c>
      <c r="T17" s="17">
        <f t="shared" si="5"/>
        <v>0.2313015704019164</v>
      </c>
    </row>
    <row r="18" spans="1:20">
      <c r="A18" t="s">
        <v>12</v>
      </c>
      <c r="B18" s="1">
        <v>2.33</v>
      </c>
      <c r="C18" s="1">
        <v>3.33</v>
      </c>
      <c r="D18" s="1">
        <v>2.11</v>
      </c>
      <c r="E18" s="1">
        <v>3.33</v>
      </c>
      <c r="F18" s="1"/>
      <c r="G18" s="7">
        <f t="shared" si="0"/>
        <v>0.42918454935622319</v>
      </c>
      <c r="H18" s="9">
        <f t="shared" si="1"/>
        <v>0.57819905213270151</v>
      </c>
      <c r="I18" s="1"/>
      <c r="J18" s="1">
        <v>2.2000000000000002</v>
      </c>
      <c r="K18" s="1">
        <v>3.3</v>
      </c>
      <c r="L18" s="1">
        <v>2.2000000000000002</v>
      </c>
      <c r="M18" s="1">
        <v>3.1</v>
      </c>
      <c r="O18" s="7">
        <f t="shared" si="2"/>
        <v>0.49999999999999978</v>
      </c>
      <c r="P18" s="19">
        <f t="shared" si="3"/>
        <v>0.40909090909090901</v>
      </c>
      <c r="Q18" s="20"/>
      <c r="S18" s="16">
        <f t="shared" si="4"/>
        <v>0.46459227467811148</v>
      </c>
      <c r="T18" s="17">
        <f t="shared" si="5"/>
        <v>0.49364498061180528</v>
      </c>
    </row>
    <row r="19" spans="1:20">
      <c r="A19" t="s">
        <v>45</v>
      </c>
      <c r="B19" s="1">
        <v>3.33</v>
      </c>
      <c r="C19" s="1">
        <v>3.89</v>
      </c>
      <c r="D19" s="1">
        <v>3.44</v>
      </c>
      <c r="E19" s="1">
        <v>3.89</v>
      </c>
      <c r="F19" s="1"/>
      <c r="G19" s="7">
        <f t="shared" si="0"/>
        <v>0.16816816816816818</v>
      </c>
      <c r="H19" s="9">
        <f t="shared" si="1"/>
        <v>0.13081395348837216</v>
      </c>
      <c r="I19" s="1"/>
      <c r="J19" s="1">
        <v>2.2999999999999998</v>
      </c>
      <c r="K19" s="1">
        <v>2.9</v>
      </c>
      <c r="L19" s="1">
        <v>2.2000000000000002</v>
      </c>
      <c r="M19" s="1">
        <v>2.8</v>
      </c>
      <c r="O19" s="12">
        <f t="shared" si="2"/>
        <v>0.26086956521739135</v>
      </c>
      <c r="P19" s="13">
        <f t="shared" si="3"/>
        <v>0.27272727272727254</v>
      </c>
      <c r="Q19" s="15"/>
      <c r="S19" s="16">
        <f t="shared" si="4"/>
        <v>0.21451886669277975</v>
      </c>
      <c r="T19" s="17">
        <f t="shared" si="5"/>
        <v>0.20177061310782235</v>
      </c>
    </row>
    <row r="20" spans="1:20">
      <c r="A20" t="s">
        <v>13</v>
      </c>
      <c r="B20" s="1">
        <v>2.44</v>
      </c>
      <c r="C20" s="1">
        <v>3.44</v>
      </c>
      <c r="D20" s="1">
        <v>2.56</v>
      </c>
      <c r="E20" s="1">
        <v>3.33</v>
      </c>
      <c r="F20" s="1"/>
      <c r="G20" s="7">
        <f t="shared" si="0"/>
        <v>0.4098360655737705</v>
      </c>
      <c r="H20" s="9">
        <f t="shared" si="1"/>
        <v>0.30078125</v>
      </c>
      <c r="I20" s="1"/>
      <c r="J20" s="1">
        <v>2.5</v>
      </c>
      <c r="K20" s="1">
        <v>3.4</v>
      </c>
      <c r="L20" s="1">
        <v>2.5</v>
      </c>
      <c r="M20" s="1">
        <v>3.4</v>
      </c>
      <c r="O20" s="7">
        <f t="shared" si="2"/>
        <v>0.36</v>
      </c>
      <c r="P20" s="19">
        <f t="shared" si="3"/>
        <v>0.36</v>
      </c>
      <c r="Q20" s="20"/>
      <c r="S20" s="16">
        <f t="shared" si="4"/>
        <v>0.38491803278688524</v>
      </c>
      <c r="T20" s="17">
        <f t="shared" si="5"/>
        <v>0.33039062499999999</v>
      </c>
    </row>
    <row r="21" spans="1:20">
      <c r="A21" t="s">
        <v>14</v>
      </c>
      <c r="B21" s="1">
        <v>3.11</v>
      </c>
      <c r="C21" s="1">
        <v>3.89</v>
      </c>
      <c r="D21" s="1">
        <v>3.11</v>
      </c>
      <c r="E21" s="1">
        <v>4</v>
      </c>
      <c r="F21" s="1"/>
      <c r="G21" s="7">
        <f t="shared" si="0"/>
        <v>0.25080385852090042</v>
      </c>
      <c r="H21" s="9">
        <f t="shared" si="1"/>
        <v>0.2861736334405145</v>
      </c>
      <c r="I21" s="1"/>
      <c r="J21" s="1">
        <v>3</v>
      </c>
      <c r="K21" s="1">
        <v>3.8</v>
      </c>
      <c r="L21" s="1">
        <v>3</v>
      </c>
      <c r="M21" s="1">
        <v>3.8</v>
      </c>
      <c r="O21" s="12">
        <f t="shared" si="2"/>
        <v>0.26666666666666661</v>
      </c>
      <c r="P21" s="13">
        <f t="shared" si="3"/>
        <v>0.26666666666666661</v>
      </c>
      <c r="Q21" s="15"/>
      <c r="S21" s="16">
        <f t="shared" si="4"/>
        <v>0.25873526259378354</v>
      </c>
      <c r="T21" s="17">
        <f t="shared" si="5"/>
        <v>0.27642015005359055</v>
      </c>
    </row>
    <row r="22" spans="1:20">
      <c r="A22" t="s">
        <v>15</v>
      </c>
      <c r="B22" s="1">
        <v>2.4500000000000002</v>
      </c>
      <c r="C22" s="1">
        <v>3.36</v>
      </c>
      <c r="D22" s="1">
        <v>2.4500000000000002</v>
      </c>
      <c r="E22" s="1">
        <v>3.45</v>
      </c>
      <c r="F22" s="1"/>
      <c r="G22" s="7">
        <f t="shared" si="0"/>
        <v>0.37142857142857127</v>
      </c>
      <c r="H22" s="9">
        <f t="shared" si="1"/>
        <v>0.4081632653061224</v>
      </c>
      <c r="I22" s="1"/>
      <c r="J22" s="1">
        <v>2.69</v>
      </c>
      <c r="K22" s="1">
        <v>3.77</v>
      </c>
      <c r="L22" s="1">
        <v>2.77</v>
      </c>
      <c r="M22" s="1">
        <v>3.77</v>
      </c>
      <c r="O22" s="7">
        <f t="shared" si="2"/>
        <v>0.40148698884758366</v>
      </c>
      <c r="P22" s="19">
        <f t="shared" si="3"/>
        <v>0.36101083032490977</v>
      </c>
      <c r="Q22" s="20"/>
      <c r="S22" s="16">
        <f t="shared" si="4"/>
        <v>0.38645778013807747</v>
      </c>
      <c r="T22" s="17">
        <f t="shared" si="5"/>
        <v>0.38458704781551611</v>
      </c>
    </row>
    <row r="23" spans="1:20">
      <c r="A23" t="s">
        <v>16</v>
      </c>
      <c r="B23" s="1">
        <v>3</v>
      </c>
      <c r="C23" s="1">
        <v>3.91</v>
      </c>
      <c r="D23" s="1">
        <v>3.09</v>
      </c>
      <c r="E23" s="1">
        <v>3.82</v>
      </c>
      <c r="F23" s="1"/>
      <c r="G23" s="7">
        <f t="shared" si="0"/>
        <v>0.3033333333333334</v>
      </c>
      <c r="H23" s="9">
        <f t="shared" si="1"/>
        <v>0.23624595469255663</v>
      </c>
      <c r="I23" s="1"/>
      <c r="J23" s="1">
        <v>2.69</v>
      </c>
      <c r="K23" s="1">
        <v>3.69</v>
      </c>
      <c r="L23" s="1">
        <v>2.62</v>
      </c>
      <c r="M23" s="1">
        <v>3.69</v>
      </c>
      <c r="O23" s="12">
        <f t="shared" si="2"/>
        <v>0.37174721189591081</v>
      </c>
      <c r="P23" s="13">
        <f t="shared" si="3"/>
        <v>0.4083969465648854</v>
      </c>
      <c r="Q23" s="15"/>
      <c r="S23" s="16">
        <f t="shared" si="4"/>
        <v>0.33754027261462211</v>
      </c>
      <c r="T23" s="17">
        <f t="shared" si="5"/>
        <v>0.32232145062872103</v>
      </c>
    </row>
    <row r="24" spans="1:20">
      <c r="A24" t="s">
        <v>17</v>
      </c>
      <c r="B24" s="1">
        <v>3.45</v>
      </c>
      <c r="C24" s="1">
        <v>3.91</v>
      </c>
      <c r="D24" s="1">
        <v>3.45</v>
      </c>
      <c r="E24" s="1">
        <v>3.91</v>
      </c>
      <c r="F24" s="1"/>
      <c r="G24" s="7">
        <f t="shared" si="0"/>
        <v>0.1333333333333333</v>
      </c>
      <c r="H24" s="9">
        <f t="shared" si="1"/>
        <v>0.1333333333333333</v>
      </c>
      <c r="I24" s="1"/>
      <c r="J24" s="1">
        <v>3.38</v>
      </c>
      <c r="K24" s="1">
        <v>4.08</v>
      </c>
      <c r="L24" s="1">
        <v>3.31</v>
      </c>
      <c r="M24" s="1">
        <v>4.08</v>
      </c>
      <c r="O24" s="7">
        <f t="shared" si="2"/>
        <v>0.20710059171597639</v>
      </c>
      <c r="P24" s="19">
        <f t="shared" si="3"/>
        <v>0.23262839879154079</v>
      </c>
      <c r="Q24" s="20"/>
      <c r="S24" s="16">
        <f t="shared" si="4"/>
        <v>0.17021696252465485</v>
      </c>
      <c r="T24" s="17">
        <f t="shared" si="5"/>
        <v>0.18298086606243705</v>
      </c>
    </row>
    <row r="25" spans="1:20">
      <c r="A25" t="s">
        <v>46</v>
      </c>
      <c r="B25" s="1">
        <v>3.09</v>
      </c>
      <c r="C25" s="1">
        <v>4.09</v>
      </c>
      <c r="D25" s="1">
        <v>3.55</v>
      </c>
      <c r="E25" s="1">
        <v>4</v>
      </c>
      <c r="F25" s="1"/>
      <c r="G25" s="7">
        <f t="shared" si="0"/>
        <v>0.3236245954692557</v>
      </c>
      <c r="H25" s="9">
        <f t="shared" si="1"/>
        <v>0.12676056338028174</v>
      </c>
      <c r="I25" s="1"/>
      <c r="J25" s="1">
        <v>2.71</v>
      </c>
      <c r="K25" s="1">
        <v>3.64</v>
      </c>
      <c r="L25" s="1">
        <v>2.71</v>
      </c>
      <c r="M25" s="1">
        <v>3.57</v>
      </c>
      <c r="O25" s="12">
        <f t="shared" si="2"/>
        <v>0.34317343173431741</v>
      </c>
      <c r="P25" s="13">
        <f t="shared" si="3"/>
        <v>0.31734317343173429</v>
      </c>
      <c r="Q25" s="15"/>
      <c r="S25" s="16">
        <f t="shared" si="4"/>
        <v>0.33339901360178659</v>
      </c>
      <c r="T25" s="17">
        <f t="shared" si="5"/>
        <v>0.22205186840600802</v>
      </c>
    </row>
    <row r="26" spans="1:20">
      <c r="A26" t="s">
        <v>18</v>
      </c>
      <c r="B26" s="1">
        <v>1.91</v>
      </c>
      <c r="C26" s="1">
        <v>3.27</v>
      </c>
      <c r="D26" s="1">
        <v>1.91</v>
      </c>
      <c r="E26" s="1">
        <v>3.27</v>
      </c>
      <c r="F26" s="1"/>
      <c r="G26" s="7">
        <f t="shared" si="0"/>
        <v>0.71204188481675401</v>
      </c>
      <c r="H26" s="9">
        <f t="shared" si="1"/>
        <v>0.71204188481675401</v>
      </c>
      <c r="I26" s="1"/>
      <c r="J26" s="1">
        <v>2.5</v>
      </c>
      <c r="K26" s="1">
        <v>3.5</v>
      </c>
      <c r="L26" s="1">
        <v>2.36</v>
      </c>
      <c r="M26" s="1">
        <v>3.57</v>
      </c>
      <c r="O26" s="7">
        <f t="shared" si="2"/>
        <v>0.4</v>
      </c>
      <c r="P26" s="19">
        <f t="shared" si="3"/>
        <v>0.51271186440677963</v>
      </c>
      <c r="Q26" s="20"/>
      <c r="S26" s="16">
        <f t="shared" si="4"/>
        <v>0.55602094240837707</v>
      </c>
      <c r="T26" s="17">
        <f t="shared" si="5"/>
        <v>0.61237687461176682</v>
      </c>
    </row>
    <row r="27" spans="1:20">
      <c r="A27" t="s">
        <v>19</v>
      </c>
      <c r="B27" s="1">
        <v>2.1800000000000002</v>
      </c>
      <c r="C27" s="1">
        <v>3.55</v>
      </c>
      <c r="D27" s="1">
        <v>2.1800000000000002</v>
      </c>
      <c r="E27" s="1">
        <v>3.45</v>
      </c>
      <c r="F27" s="1"/>
      <c r="G27" s="7">
        <f t="shared" si="0"/>
        <v>0.62844036697247685</v>
      </c>
      <c r="H27" s="9">
        <f t="shared" si="1"/>
        <v>0.58256880733944949</v>
      </c>
      <c r="I27" s="1"/>
      <c r="J27" s="1">
        <v>2.93</v>
      </c>
      <c r="K27" s="1">
        <v>3.71</v>
      </c>
      <c r="L27" s="1">
        <v>2.86</v>
      </c>
      <c r="M27" s="1">
        <v>3.71</v>
      </c>
      <c r="O27" s="7">
        <f t="shared" si="2"/>
        <v>0.26621160409556305</v>
      </c>
      <c r="P27" s="19">
        <f t="shared" si="3"/>
        <v>0.29720279720279724</v>
      </c>
      <c r="Q27" s="20"/>
      <c r="S27" s="16">
        <f t="shared" si="4"/>
        <v>0.44732598553401992</v>
      </c>
      <c r="T27" s="17">
        <f t="shared" si="5"/>
        <v>0.43988580227112339</v>
      </c>
    </row>
    <row r="28" spans="1:20">
      <c r="A28" t="s">
        <v>20</v>
      </c>
      <c r="B28" s="1">
        <v>2.1800000000000002</v>
      </c>
      <c r="C28" s="1">
        <v>3.55</v>
      </c>
      <c r="D28" s="1">
        <v>2.1800000000000002</v>
      </c>
      <c r="E28" s="1">
        <v>3.45</v>
      </c>
      <c r="F28" s="1"/>
      <c r="G28" s="7">
        <f t="shared" si="0"/>
        <v>0.62844036697247685</v>
      </c>
      <c r="H28" s="9">
        <f t="shared" si="1"/>
        <v>0.58256880733944949</v>
      </c>
      <c r="I28" s="1"/>
      <c r="J28" s="1">
        <v>2.93</v>
      </c>
      <c r="K28" s="1">
        <v>3.71</v>
      </c>
      <c r="L28" s="1">
        <v>2.86</v>
      </c>
      <c r="M28" s="1">
        <v>3.71</v>
      </c>
      <c r="O28" s="7">
        <f t="shared" si="2"/>
        <v>0.26621160409556305</v>
      </c>
      <c r="P28" s="19">
        <f t="shared" si="3"/>
        <v>0.29720279720279724</v>
      </c>
      <c r="Q28" s="20"/>
      <c r="S28" s="16">
        <f t="shared" si="4"/>
        <v>0.44732598553401992</v>
      </c>
      <c r="T28" s="17">
        <f t="shared" si="5"/>
        <v>0.43988580227112339</v>
      </c>
    </row>
    <row r="29" spans="1:20">
      <c r="A29" t="s">
        <v>21</v>
      </c>
      <c r="B29" s="1">
        <v>2.73</v>
      </c>
      <c r="C29" s="1">
        <v>3.73</v>
      </c>
      <c r="D29" s="1">
        <v>3</v>
      </c>
      <c r="E29" s="1">
        <v>3.55</v>
      </c>
      <c r="F29" s="1"/>
      <c r="G29" s="7">
        <f t="shared" si="0"/>
        <v>0.36630036630036628</v>
      </c>
      <c r="H29" s="9">
        <f t="shared" si="1"/>
        <v>0.18333333333333326</v>
      </c>
      <c r="I29" s="1"/>
      <c r="J29" s="1">
        <v>3</v>
      </c>
      <c r="K29" s="1">
        <v>3.6</v>
      </c>
      <c r="L29" s="1">
        <v>2.9</v>
      </c>
      <c r="M29" s="1">
        <v>3.6</v>
      </c>
      <c r="O29" s="7">
        <f t="shared" si="2"/>
        <v>0.20000000000000004</v>
      </c>
      <c r="P29" s="19">
        <f t="shared" si="3"/>
        <v>0.24137931034482765</v>
      </c>
      <c r="Q29" s="20"/>
      <c r="S29" s="16">
        <f t="shared" si="4"/>
        <v>0.28315018315018314</v>
      </c>
      <c r="T29" s="17">
        <f t="shared" si="5"/>
        <v>0.21235632183908046</v>
      </c>
    </row>
    <row r="30" spans="1:20">
      <c r="A30" t="s">
        <v>22</v>
      </c>
      <c r="B30" s="1">
        <v>2.33</v>
      </c>
      <c r="C30" s="1">
        <v>3.5</v>
      </c>
      <c r="D30" s="1">
        <v>2.25</v>
      </c>
      <c r="E30" s="1">
        <v>3.42</v>
      </c>
      <c r="F30" s="1"/>
      <c r="G30" s="7">
        <f t="shared" si="0"/>
        <v>0.50214592274678105</v>
      </c>
      <c r="H30" s="9">
        <f t="shared" si="1"/>
        <v>0.52</v>
      </c>
      <c r="I30" s="1"/>
      <c r="J30" s="1">
        <v>2.7</v>
      </c>
      <c r="K30" s="1">
        <v>3.3</v>
      </c>
      <c r="L30" s="1">
        <v>2.6</v>
      </c>
      <c r="M30" s="1">
        <v>3.3</v>
      </c>
      <c r="O30" s="7">
        <f t="shared" si="2"/>
        <v>0.22222222222222207</v>
      </c>
      <c r="P30" s="19">
        <f t="shared" si="3"/>
        <v>0.26923076923076911</v>
      </c>
      <c r="Q30" s="20"/>
      <c r="S30" s="16">
        <f t="shared" si="4"/>
        <v>0.36218407248450157</v>
      </c>
      <c r="T30" s="17">
        <f t="shared" si="5"/>
        <v>0.39461538461538459</v>
      </c>
    </row>
    <row r="31" spans="1:20">
      <c r="A31" t="s">
        <v>23</v>
      </c>
      <c r="B31" s="1">
        <v>2.33</v>
      </c>
      <c r="C31" s="1">
        <v>3.58</v>
      </c>
      <c r="D31" s="1">
        <v>2.33</v>
      </c>
      <c r="E31" s="1">
        <v>3.42</v>
      </c>
      <c r="F31" s="1"/>
      <c r="G31" s="7">
        <f t="shared" si="0"/>
        <v>0.53648068669527893</v>
      </c>
      <c r="H31" s="9">
        <f t="shared" si="1"/>
        <v>0.46781115879828317</v>
      </c>
      <c r="I31" s="1"/>
      <c r="J31" s="1">
        <v>1.9</v>
      </c>
      <c r="K31" s="1">
        <v>3.2</v>
      </c>
      <c r="L31" s="1">
        <v>2</v>
      </c>
      <c r="M31" s="1">
        <v>3.2</v>
      </c>
      <c r="O31" s="7">
        <f t="shared" si="2"/>
        <v>0.6842105263157896</v>
      </c>
      <c r="P31" s="19">
        <f t="shared" si="3"/>
        <v>0.60000000000000009</v>
      </c>
      <c r="Q31" s="20"/>
      <c r="S31" s="16">
        <f t="shared" si="4"/>
        <v>0.61034560650553427</v>
      </c>
      <c r="T31" s="17">
        <f t="shared" si="5"/>
        <v>0.53390557939914163</v>
      </c>
    </row>
    <row r="32" spans="1:20">
      <c r="A32" t="s">
        <v>24</v>
      </c>
      <c r="B32" s="1">
        <v>2.67</v>
      </c>
      <c r="C32" s="1">
        <v>3.5</v>
      </c>
      <c r="D32" s="1">
        <v>2.42</v>
      </c>
      <c r="E32" s="1">
        <v>3.5</v>
      </c>
      <c r="F32" s="1"/>
      <c r="G32" s="7">
        <f t="shared" si="0"/>
        <v>0.31086142322097382</v>
      </c>
      <c r="H32" s="9">
        <f t="shared" si="1"/>
        <v>0.44628099173553726</v>
      </c>
      <c r="I32" s="1"/>
      <c r="J32" s="1">
        <v>2.4</v>
      </c>
      <c r="K32" s="1">
        <v>3.2</v>
      </c>
      <c r="L32" s="1">
        <v>2.6</v>
      </c>
      <c r="M32" s="1">
        <v>3.4</v>
      </c>
      <c r="O32" s="7">
        <f t="shared" si="2"/>
        <v>0.33333333333333348</v>
      </c>
      <c r="P32" s="19">
        <f t="shared" si="3"/>
        <v>0.3076923076923076</v>
      </c>
      <c r="Q32" s="20"/>
      <c r="S32" s="16">
        <f t="shared" si="4"/>
        <v>0.32209737827715368</v>
      </c>
      <c r="T32" s="17">
        <f t="shared" si="5"/>
        <v>0.37698664971392243</v>
      </c>
    </row>
    <row r="33" spans="1:20">
      <c r="A33" t="s">
        <v>25</v>
      </c>
      <c r="B33" s="1">
        <v>2.75</v>
      </c>
      <c r="C33" s="1">
        <v>3.92</v>
      </c>
      <c r="D33" s="1">
        <v>2.75</v>
      </c>
      <c r="E33" s="1">
        <v>3.83</v>
      </c>
      <c r="F33" s="1"/>
      <c r="G33" s="7">
        <f t="shared" si="0"/>
        <v>0.42545454545454542</v>
      </c>
      <c r="H33" s="9">
        <f t="shared" si="1"/>
        <v>0.39272727272727276</v>
      </c>
      <c r="I33" s="1"/>
      <c r="J33" s="1">
        <v>3.54</v>
      </c>
      <c r="K33" s="1">
        <v>3.92</v>
      </c>
      <c r="L33" s="1">
        <v>3.31</v>
      </c>
      <c r="M33" s="1">
        <v>3.85</v>
      </c>
      <c r="O33" s="7">
        <f t="shared" si="2"/>
        <v>0.10734463276836155</v>
      </c>
      <c r="P33" s="19">
        <f t="shared" si="3"/>
        <v>0.16314199395770393</v>
      </c>
      <c r="Q33" s="20"/>
      <c r="S33" s="16">
        <f t="shared" si="4"/>
        <v>0.26639958911145351</v>
      </c>
      <c r="T33" s="17">
        <f t="shared" si="5"/>
        <v>0.27793463334248836</v>
      </c>
    </row>
    <row r="34" spans="1:20">
      <c r="A34" t="s">
        <v>26</v>
      </c>
      <c r="B34" s="1">
        <v>2</v>
      </c>
      <c r="C34" s="1">
        <v>3.44</v>
      </c>
      <c r="D34" s="1">
        <v>2.11</v>
      </c>
      <c r="E34" s="1">
        <v>3.33</v>
      </c>
      <c r="F34" s="1"/>
      <c r="G34" s="7">
        <f t="shared" si="0"/>
        <v>0.72</v>
      </c>
      <c r="H34" s="9">
        <f t="shared" si="1"/>
        <v>0.57819905213270151</v>
      </c>
      <c r="I34" s="1"/>
      <c r="J34" s="1">
        <v>2.6</v>
      </c>
      <c r="K34" s="1">
        <v>3.5</v>
      </c>
      <c r="L34" s="1">
        <v>2.6</v>
      </c>
      <c r="M34" s="1">
        <v>3.5</v>
      </c>
      <c r="O34" s="7">
        <f t="shared" si="2"/>
        <v>0.34615384615384609</v>
      </c>
      <c r="P34" s="19">
        <f t="shared" si="3"/>
        <v>0.34615384615384609</v>
      </c>
      <c r="Q34" s="20"/>
      <c r="S34" s="16">
        <f t="shared" si="4"/>
        <v>0.533076923076923</v>
      </c>
      <c r="T34" s="17">
        <f t="shared" si="5"/>
        <v>0.46217644914327383</v>
      </c>
    </row>
    <row r="35" spans="1:20">
      <c r="A35" t="s">
        <v>27</v>
      </c>
      <c r="B35" s="1">
        <v>2.78</v>
      </c>
      <c r="C35" s="1">
        <v>4.1100000000000003</v>
      </c>
      <c r="D35" s="1">
        <v>2.78</v>
      </c>
      <c r="E35" s="1">
        <v>4.1100000000000003</v>
      </c>
      <c r="F35" s="1"/>
      <c r="G35" s="7">
        <f t="shared" si="0"/>
        <v>0.4784172661870506</v>
      </c>
      <c r="H35" s="9">
        <f t="shared" si="1"/>
        <v>0.4784172661870506</v>
      </c>
      <c r="I35" s="1"/>
      <c r="J35" s="1">
        <v>2.7</v>
      </c>
      <c r="K35" s="1">
        <v>3.7</v>
      </c>
      <c r="L35" s="1">
        <v>2.7</v>
      </c>
      <c r="M35" s="1">
        <v>3.7</v>
      </c>
      <c r="O35" s="7">
        <f t="shared" si="2"/>
        <v>0.37037037037037035</v>
      </c>
      <c r="P35" s="19">
        <f t="shared" si="3"/>
        <v>0.37037037037037035</v>
      </c>
      <c r="Q35" s="20"/>
      <c r="S35" s="16">
        <f t="shared" si="4"/>
        <v>0.42439381827871048</v>
      </c>
      <c r="T35" s="17">
        <f t="shared" si="5"/>
        <v>0.42439381827871048</v>
      </c>
    </row>
    <row r="36" spans="1:20">
      <c r="A36" t="s">
        <v>28</v>
      </c>
      <c r="B36" s="1">
        <v>2.33</v>
      </c>
      <c r="C36" s="1">
        <v>3.78</v>
      </c>
      <c r="D36" s="1">
        <v>2.33</v>
      </c>
      <c r="E36" s="1">
        <v>3.67</v>
      </c>
      <c r="F36" s="1"/>
      <c r="G36" s="7">
        <f t="shared" si="0"/>
        <v>0.62231759656652352</v>
      </c>
      <c r="H36" s="9">
        <f t="shared" si="1"/>
        <v>0.57510729613733902</v>
      </c>
      <c r="I36" s="1"/>
      <c r="J36" s="1">
        <v>2.5</v>
      </c>
      <c r="K36" s="1">
        <v>3.6</v>
      </c>
      <c r="L36" s="1">
        <v>2.5</v>
      </c>
      <c r="M36" s="1">
        <v>3.6</v>
      </c>
      <c r="O36" s="7">
        <f t="shared" si="2"/>
        <v>0.44000000000000006</v>
      </c>
      <c r="P36" s="19">
        <f t="shared" si="3"/>
        <v>0.44000000000000006</v>
      </c>
      <c r="Q36" s="20"/>
      <c r="S36" s="16">
        <f t="shared" si="4"/>
        <v>0.53115879828326173</v>
      </c>
      <c r="T36" s="17">
        <f t="shared" si="5"/>
        <v>0.50755364806866954</v>
      </c>
    </row>
    <row r="37" spans="1:20">
      <c r="A37" t="s">
        <v>29</v>
      </c>
      <c r="B37" s="1">
        <v>2.67</v>
      </c>
      <c r="C37" s="1">
        <v>4.33</v>
      </c>
      <c r="D37" s="1">
        <v>2.67</v>
      </c>
      <c r="E37" s="1">
        <v>4.33</v>
      </c>
      <c r="F37" s="1"/>
      <c r="G37" s="7">
        <f t="shared" si="0"/>
        <v>0.62172284644194764</v>
      </c>
      <c r="H37" s="9">
        <f t="shared" si="1"/>
        <v>0.62172284644194764</v>
      </c>
      <c r="I37" s="1"/>
      <c r="J37" s="1">
        <v>3.42</v>
      </c>
      <c r="K37" s="1">
        <v>4.33</v>
      </c>
      <c r="L37" s="1">
        <v>3.42</v>
      </c>
      <c r="M37" s="1">
        <v>4.33</v>
      </c>
      <c r="O37" s="7">
        <f t="shared" si="2"/>
        <v>0.26608187134502931</v>
      </c>
      <c r="P37" s="19">
        <f t="shared" si="3"/>
        <v>0.26608187134502931</v>
      </c>
      <c r="Q37" s="20"/>
      <c r="S37" s="16">
        <f t="shared" si="4"/>
        <v>0.4439023588934885</v>
      </c>
      <c r="T37" s="17">
        <f t="shared" si="5"/>
        <v>0.4439023588934885</v>
      </c>
    </row>
    <row r="38" spans="1:20">
      <c r="A38" t="s">
        <v>47</v>
      </c>
      <c r="B38" s="1">
        <v>2.2200000000000002</v>
      </c>
      <c r="C38" s="1">
        <v>4.22</v>
      </c>
      <c r="D38" s="1">
        <v>2.2200000000000002</v>
      </c>
      <c r="E38" s="1">
        <v>4.1100000000000003</v>
      </c>
      <c r="F38" s="1"/>
      <c r="G38" s="7">
        <f t="shared" si="0"/>
        <v>0.90090090090090058</v>
      </c>
      <c r="H38" s="9">
        <f t="shared" si="1"/>
        <v>0.85135135135135132</v>
      </c>
      <c r="I38" s="1"/>
      <c r="J38" s="1">
        <v>3.25</v>
      </c>
      <c r="K38" s="1">
        <v>4.17</v>
      </c>
      <c r="L38" s="1">
        <v>3.25</v>
      </c>
      <c r="M38" s="1">
        <v>4.17</v>
      </c>
      <c r="O38" s="7">
        <f t="shared" si="2"/>
        <v>0.28307692307692306</v>
      </c>
      <c r="P38" s="19">
        <f t="shared" si="3"/>
        <v>0.28307692307692306</v>
      </c>
      <c r="Q38" s="20"/>
      <c r="S38" s="16">
        <f t="shared" si="4"/>
        <v>0.59198891198891179</v>
      </c>
      <c r="T38" s="17">
        <f t="shared" si="5"/>
        <v>0.56721413721413716</v>
      </c>
    </row>
    <row r="39" spans="1:20" ht="15.5" thickBot="1">
      <c r="A39" t="s">
        <v>30</v>
      </c>
      <c r="B39" s="1">
        <v>2.44</v>
      </c>
      <c r="C39" s="1">
        <v>4</v>
      </c>
      <c r="D39" s="1">
        <v>2.33</v>
      </c>
      <c r="E39" s="1">
        <v>4</v>
      </c>
      <c r="F39" s="1"/>
      <c r="G39" s="22">
        <f t="shared" si="0"/>
        <v>0.63934426229508201</v>
      </c>
      <c r="H39" s="23">
        <f t="shared" si="1"/>
        <v>0.71673819742489264</v>
      </c>
      <c r="I39" s="1"/>
      <c r="J39" s="1">
        <v>2.83</v>
      </c>
      <c r="K39" s="1">
        <v>4.17</v>
      </c>
      <c r="L39" s="1">
        <v>2.83</v>
      </c>
      <c r="M39" s="1">
        <v>4.17</v>
      </c>
      <c r="O39" s="22">
        <f t="shared" si="2"/>
        <v>0.47349823321554763</v>
      </c>
      <c r="P39" s="24">
        <f t="shared" si="3"/>
        <v>0.47349823321554763</v>
      </c>
      <c r="Q39" s="20"/>
      <c r="S39" s="25">
        <f t="shared" si="4"/>
        <v>0.55642124775531476</v>
      </c>
      <c r="T39" s="26">
        <f>AVERAGE(H39,P39)</f>
        <v>0.59511821532022013</v>
      </c>
    </row>
  </sheetData>
  <mergeCells count="5">
    <mergeCell ref="B2:E2"/>
    <mergeCell ref="J2:M2"/>
    <mergeCell ref="S3:T3"/>
    <mergeCell ref="G3:H3"/>
    <mergeCell ref="O3:P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45AC-90AB-47E2-BA8E-EB55E284CCE0}">
  <dimension ref="A1:I39"/>
  <sheetViews>
    <sheetView topLeftCell="A2" workbookViewId="0">
      <selection activeCell="A17" sqref="A17"/>
    </sheetView>
  </sheetViews>
  <sheetFormatPr defaultRowHeight="14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10" width="4.7265625" customWidth="1"/>
  </cols>
  <sheetData>
    <row r="1" spans="1:9" ht="22.75">
      <c r="A1" s="18" t="s">
        <v>49</v>
      </c>
    </row>
    <row r="2" spans="1:9" ht="18.5">
      <c r="B2" s="48" t="s">
        <v>48</v>
      </c>
      <c r="C2" s="48"/>
      <c r="D2" s="48"/>
      <c r="E2" s="49"/>
    </row>
    <row r="3" spans="1:9" ht="15.5" thickBot="1">
      <c r="A3" s="1"/>
      <c r="B3" s="4" t="s">
        <v>34</v>
      </c>
      <c r="C3" s="4" t="s">
        <v>35</v>
      </c>
      <c r="D3" s="4" t="s">
        <v>36</v>
      </c>
      <c r="E3" s="4" t="s">
        <v>37</v>
      </c>
      <c r="G3" s="50" t="s">
        <v>51</v>
      </c>
      <c r="H3" s="51"/>
      <c r="I3" s="4"/>
    </row>
    <row r="4" spans="1:9" ht="21.75" customHeight="1" thickBot="1">
      <c r="A4" s="2" t="s">
        <v>33</v>
      </c>
      <c r="C4" s="4"/>
      <c r="G4" s="14" t="s">
        <v>38</v>
      </c>
      <c r="H4" s="14" t="s">
        <v>39</v>
      </c>
    </row>
    <row r="5" spans="1:9">
      <c r="A5" t="s">
        <v>0</v>
      </c>
      <c r="B5" s="27">
        <v>3.35</v>
      </c>
      <c r="C5" s="27">
        <v>4</v>
      </c>
      <c r="D5" s="27">
        <v>3.53</v>
      </c>
      <c r="E5" s="27">
        <v>3.94</v>
      </c>
      <c r="G5" s="10">
        <f>(C5-B5)/B5</f>
        <v>0.19402985074626863</v>
      </c>
      <c r="H5" s="11">
        <f>(E5-D5)/D5</f>
        <v>0.11614730878186974</v>
      </c>
      <c r="I5" s="15"/>
    </row>
    <row r="6" spans="1:9">
      <c r="A6" t="s">
        <v>1</v>
      </c>
      <c r="B6" s="27">
        <v>2.76</v>
      </c>
      <c r="C6" s="27">
        <v>3.65</v>
      </c>
      <c r="D6" s="27">
        <v>3.12</v>
      </c>
      <c r="E6" s="27">
        <v>3.71</v>
      </c>
      <c r="G6" s="7">
        <f t="shared" ref="G6:G39" si="0">(C6-B6)/B6</f>
        <v>0.32246376811594207</v>
      </c>
      <c r="H6" s="19">
        <f t="shared" ref="H6:H39" si="1">(E6-D6)/D6</f>
        <v>0.18910256410256404</v>
      </c>
      <c r="I6" s="20"/>
    </row>
    <row r="7" spans="1:9">
      <c r="A7" t="s">
        <v>2</v>
      </c>
      <c r="B7" s="27">
        <v>3.18</v>
      </c>
      <c r="C7" s="27">
        <v>3.76</v>
      </c>
      <c r="D7" s="27">
        <v>3.29</v>
      </c>
      <c r="E7" s="27">
        <v>3.76</v>
      </c>
      <c r="G7" s="12">
        <f t="shared" si="0"/>
        <v>0.18238993710691812</v>
      </c>
      <c r="H7" s="13">
        <f t="shared" si="1"/>
        <v>0.14285714285714279</v>
      </c>
      <c r="I7" s="15"/>
    </row>
    <row r="8" spans="1:9">
      <c r="A8" t="s">
        <v>3</v>
      </c>
      <c r="B8" s="27">
        <v>3.18</v>
      </c>
      <c r="C8" s="27">
        <v>3.76</v>
      </c>
      <c r="D8" s="27">
        <v>3.29</v>
      </c>
      <c r="E8" s="27">
        <v>3.76</v>
      </c>
      <c r="G8" s="7">
        <f t="shared" si="0"/>
        <v>0.18238993710691812</v>
      </c>
      <c r="H8" s="19">
        <f t="shared" si="1"/>
        <v>0.14285714285714279</v>
      </c>
      <c r="I8" s="20"/>
    </row>
    <row r="9" spans="1:9">
      <c r="A9" t="s">
        <v>4</v>
      </c>
      <c r="B9" s="27">
        <v>2.86</v>
      </c>
      <c r="C9" s="27">
        <v>3.57</v>
      </c>
      <c r="D9" s="27">
        <v>3</v>
      </c>
      <c r="E9" s="27">
        <v>3.71</v>
      </c>
      <c r="G9" s="7">
        <f t="shared" si="0"/>
        <v>0.24825174825174826</v>
      </c>
      <c r="H9" s="19">
        <f t="shared" si="1"/>
        <v>0.23666666666666666</v>
      </c>
      <c r="I9" s="20"/>
    </row>
    <row r="10" spans="1:9">
      <c r="A10" t="s">
        <v>5</v>
      </c>
      <c r="B10" s="27">
        <v>2.86</v>
      </c>
      <c r="C10" s="27">
        <v>3.57</v>
      </c>
      <c r="D10" s="27">
        <v>3</v>
      </c>
      <c r="E10" s="27">
        <v>3.71</v>
      </c>
      <c r="G10" s="7">
        <f t="shared" si="0"/>
        <v>0.24825174825174826</v>
      </c>
      <c r="H10" s="19">
        <f t="shared" si="1"/>
        <v>0.23666666666666666</v>
      </c>
      <c r="I10" s="20"/>
    </row>
    <row r="11" spans="1:9">
      <c r="A11" t="s">
        <v>6</v>
      </c>
      <c r="B11" s="27">
        <v>3.43</v>
      </c>
      <c r="C11" s="27">
        <v>4</v>
      </c>
      <c r="D11" s="27">
        <v>3.57</v>
      </c>
      <c r="E11" s="27">
        <v>3.86</v>
      </c>
      <c r="G11" s="7">
        <f t="shared" si="0"/>
        <v>0.16618075801749266</v>
      </c>
      <c r="H11" s="19">
        <f t="shared" si="1"/>
        <v>8.1232492997198896E-2</v>
      </c>
      <c r="I11" s="20"/>
    </row>
    <row r="12" spans="1:9">
      <c r="A12" t="s">
        <v>7</v>
      </c>
      <c r="B12" s="27">
        <v>2.79</v>
      </c>
      <c r="C12" s="27">
        <v>3.5</v>
      </c>
      <c r="D12" s="27">
        <v>2.86</v>
      </c>
      <c r="E12" s="27">
        <v>3.5</v>
      </c>
      <c r="G12" s="7">
        <f t="shared" si="0"/>
        <v>0.25448028673835121</v>
      </c>
      <c r="H12" s="19">
        <f t="shared" si="1"/>
        <v>0.22377622377622383</v>
      </c>
      <c r="I12" s="20"/>
    </row>
    <row r="13" spans="1:9">
      <c r="A13" t="s">
        <v>44</v>
      </c>
      <c r="B13" s="27">
        <v>2.4300000000000002</v>
      </c>
      <c r="C13" s="27">
        <v>3.43</v>
      </c>
      <c r="D13" s="27">
        <v>2.57</v>
      </c>
      <c r="E13" s="27">
        <v>3.36</v>
      </c>
      <c r="G13" s="12">
        <f t="shared" si="0"/>
        <v>0.41152263374485593</v>
      </c>
      <c r="H13" s="13">
        <f t="shared" si="1"/>
        <v>0.30739299610894943</v>
      </c>
      <c r="I13" s="15"/>
    </row>
    <row r="14" spans="1:9">
      <c r="A14" t="s">
        <v>8</v>
      </c>
      <c r="B14" s="27">
        <v>3.07</v>
      </c>
      <c r="C14" s="27">
        <v>4</v>
      </c>
      <c r="D14" s="27">
        <v>3.07</v>
      </c>
      <c r="E14" s="27">
        <v>4</v>
      </c>
      <c r="G14" s="7">
        <f t="shared" si="0"/>
        <v>0.30293159609120529</v>
      </c>
      <c r="H14" s="19">
        <f t="shared" si="1"/>
        <v>0.30293159609120529</v>
      </c>
      <c r="I14" s="20"/>
    </row>
    <row r="15" spans="1:9">
      <c r="A15" t="s">
        <v>9</v>
      </c>
      <c r="B15" s="27">
        <v>2.64</v>
      </c>
      <c r="C15" s="27">
        <v>3.64</v>
      </c>
      <c r="D15" s="27">
        <v>2.79</v>
      </c>
      <c r="E15" s="27">
        <v>3.64</v>
      </c>
      <c r="G15" s="12">
        <f t="shared" si="0"/>
        <v>0.37878787878787878</v>
      </c>
      <c r="H15" s="13">
        <f t="shared" si="1"/>
        <v>0.30465949820788535</v>
      </c>
      <c r="I15" s="15"/>
    </row>
    <row r="16" spans="1:9">
      <c r="A16" t="s">
        <v>10</v>
      </c>
      <c r="B16" s="27">
        <v>2.79</v>
      </c>
      <c r="C16" s="27">
        <v>3.57</v>
      </c>
      <c r="D16" s="27">
        <v>2.86</v>
      </c>
      <c r="E16" s="27">
        <v>3.57</v>
      </c>
      <c r="G16" s="12">
        <f t="shared" si="0"/>
        <v>0.2795698924731182</v>
      </c>
      <c r="H16" s="13">
        <f t="shared" si="1"/>
        <v>0.24825174825174826</v>
      </c>
      <c r="I16" s="15"/>
    </row>
    <row r="17" spans="1:9">
      <c r="A17" t="s">
        <v>11</v>
      </c>
      <c r="B17" s="27">
        <v>3.08</v>
      </c>
      <c r="C17" s="27">
        <v>3.46</v>
      </c>
      <c r="D17" s="27">
        <v>2.77</v>
      </c>
      <c r="E17" s="27">
        <v>3.62</v>
      </c>
      <c r="G17" s="12">
        <f t="shared" si="0"/>
        <v>0.12337662337662333</v>
      </c>
      <c r="H17" s="13">
        <f t="shared" si="1"/>
        <v>0.30685920577617332</v>
      </c>
      <c r="I17" s="15"/>
    </row>
    <row r="18" spans="1:9">
      <c r="A18" t="s">
        <v>12</v>
      </c>
      <c r="B18" s="27">
        <v>2.62</v>
      </c>
      <c r="C18" s="27">
        <v>3.38</v>
      </c>
      <c r="D18" s="27">
        <v>2.62</v>
      </c>
      <c r="E18" s="27">
        <v>3.38</v>
      </c>
      <c r="G18" s="7">
        <f t="shared" si="0"/>
        <v>0.29007633587786252</v>
      </c>
      <c r="H18" s="19">
        <f t="shared" si="1"/>
        <v>0.29007633587786252</v>
      </c>
      <c r="I18" s="20"/>
    </row>
    <row r="19" spans="1:9">
      <c r="A19" t="s">
        <v>45</v>
      </c>
      <c r="B19" s="27">
        <v>2.38</v>
      </c>
      <c r="C19" s="27">
        <v>3.08</v>
      </c>
      <c r="D19" s="27">
        <v>2.62</v>
      </c>
      <c r="E19" s="27">
        <v>3.15</v>
      </c>
      <c r="G19" s="12">
        <f t="shared" si="0"/>
        <v>0.29411764705882359</v>
      </c>
      <c r="H19" s="13">
        <f t="shared" si="1"/>
        <v>0.20229007633587778</v>
      </c>
      <c r="I19" s="15"/>
    </row>
    <row r="20" spans="1:9">
      <c r="A20" t="s">
        <v>13</v>
      </c>
      <c r="B20" s="27">
        <v>2.85</v>
      </c>
      <c r="C20" s="27">
        <v>3.23</v>
      </c>
      <c r="D20" s="27">
        <v>2.92</v>
      </c>
      <c r="E20" s="27">
        <v>3.23</v>
      </c>
      <c r="G20" s="7">
        <f t="shared" si="0"/>
        <v>0.1333333333333333</v>
      </c>
      <c r="H20" s="19">
        <f t="shared" si="1"/>
        <v>0.10616438356164386</v>
      </c>
      <c r="I20" s="20"/>
    </row>
    <row r="21" spans="1:9">
      <c r="A21" t="s">
        <v>14</v>
      </c>
      <c r="B21" s="27">
        <v>3.56</v>
      </c>
      <c r="C21" s="27">
        <v>3.88</v>
      </c>
      <c r="D21" s="27">
        <v>3.63</v>
      </c>
      <c r="E21" s="27">
        <v>3.94</v>
      </c>
      <c r="G21" s="12">
        <f t="shared" si="0"/>
        <v>8.9887640449438158E-2</v>
      </c>
      <c r="H21" s="13">
        <f t="shared" si="1"/>
        <v>8.5399449035812688E-2</v>
      </c>
      <c r="I21" s="15"/>
    </row>
    <row r="22" spans="1:9">
      <c r="A22" t="s">
        <v>15</v>
      </c>
      <c r="B22" s="27">
        <v>3.5</v>
      </c>
      <c r="C22" s="27">
        <v>4.0599999999999996</v>
      </c>
      <c r="D22" s="27">
        <v>3.56</v>
      </c>
      <c r="E22" s="27">
        <v>4.0599999999999996</v>
      </c>
      <c r="G22" s="7">
        <f t="shared" si="0"/>
        <v>0.15999999999999989</v>
      </c>
      <c r="H22" s="19">
        <f t="shared" si="1"/>
        <v>0.14044943820224706</v>
      </c>
      <c r="I22" s="20"/>
    </row>
    <row r="23" spans="1:9">
      <c r="A23" t="s">
        <v>16</v>
      </c>
      <c r="B23" s="27">
        <v>3.56</v>
      </c>
      <c r="C23" s="27">
        <v>4</v>
      </c>
      <c r="D23" s="27">
        <v>3.5</v>
      </c>
      <c r="E23" s="27">
        <v>4</v>
      </c>
      <c r="G23" s="12">
        <f t="shared" si="0"/>
        <v>0.12359550561797751</v>
      </c>
      <c r="H23" s="13">
        <f t="shared" si="1"/>
        <v>0.14285714285714285</v>
      </c>
      <c r="I23" s="15"/>
    </row>
    <row r="24" spans="1:9">
      <c r="A24" t="s">
        <v>17</v>
      </c>
      <c r="B24" s="27">
        <v>4</v>
      </c>
      <c r="C24" s="27">
        <v>4.25</v>
      </c>
      <c r="D24" s="27">
        <v>3.94</v>
      </c>
      <c r="E24" s="27">
        <v>4.25</v>
      </c>
      <c r="G24" s="7">
        <f t="shared" si="0"/>
        <v>6.25E-2</v>
      </c>
      <c r="H24" s="19">
        <f t="shared" si="1"/>
        <v>7.8680203045685293E-2</v>
      </c>
      <c r="I24" s="20"/>
    </row>
    <row r="25" spans="1:9">
      <c r="A25" t="s">
        <v>46</v>
      </c>
      <c r="B25" s="27">
        <v>3.17</v>
      </c>
      <c r="C25" s="27">
        <v>3.83</v>
      </c>
      <c r="D25" s="27">
        <v>3.11</v>
      </c>
      <c r="E25" s="27">
        <v>3.89</v>
      </c>
      <c r="G25" s="12">
        <f t="shared" si="0"/>
        <v>0.20820189274447953</v>
      </c>
      <c r="H25" s="13">
        <f t="shared" si="1"/>
        <v>0.25080385852090042</v>
      </c>
      <c r="I25" s="15"/>
    </row>
    <row r="26" spans="1:9">
      <c r="A26" t="s">
        <v>18</v>
      </c>
      <c r="B26" s="27">
        <v>3.06</v>
      </c>
      <c r="C26" s="27">
        <v>3.94</v>
      </c>
      <c r="D26" s="27">
        <v>3.11</v>
      </c>
      <c r="E26" s="27">
        <v>3.78</v>
      </c>
      <c r="G26" s="7">
        <f t="shared" si="0"/>
        <v>0.28758169934640521</v>
      </c>
      <c r="H26" s="19">
        <f t="shared" si="1"/>
        <v>0.21543408360128616</v>
      </c>
      <c r="I26" s="20"/>
    </row>
    <row r="27" spans="1:9">
      <c r="A27" t="s">
        <v>19</v>
      </c>
      <c r="B27" s="27">
        <v>2.72</v>
      </c>
      <c r="C27" s="27">
        <v>3.5</v>
      </c>
      <c r="D27" s="27">
        <v>2.83</v>
      </c>
      <c r="E27" s="27">
        <v>3.5</v>
      </c>
      <c r="G27" s="7">
        <f t="shared" si="0"/>
        <v>0.28676470588235287</v>
      </c>
      <c r="H27" s="19">
        <f t="shared" si="1"/>
        <v>0.23674911660777381</v>
      </c>
      <c r="I27" s="20"/>
    </row>
    <row r="28" spans="1:9">
      <c r="A28" t="s">
        <v>20</v>
      </c>
      <c r="B28" s="27">
        <v>2.72</v>
      </c>
      <c r="C28" s="27">
        <v>3.5</v>
      </c>
      <c r="D28" s="27">
        <v>2.83</v>
      </c>
      <c r="E28" s="27">
        <v>3.5</v>
      </c>
      <c r="G28" s="7">
        <f t="shared" si="0"/>
        <v>0.28676470588235287</v>
      </c>
      <c r="H28" s="19">
        <f t="shared" si="1"/>
        <v>0.23674911660777381</v>
      </c>
      <c r="I28" s="20"/>
    </row>
    <row r="29" spans="1:9">
      <c r="A29" t="s">
        <v>21</v>
      </c>
      <c r="B29" s="27">
        <v>2.93</v>
      </c>
      <c r="C29" s="27">
        <v>3.67</v>
      </c>
      <c r="D29" s="27">
        <v>2.93</v>
      </c>
      <c r="E29" s="27">
        <v>3.53</v>
      </c>
      <c r="G29" s="7">
        <f t="shared" si="0"/>
        <v>0.25255972696245726</v>
      </c>
      <c r="H29" s="19">
        <f t="shared" si="1"/>
        <v>0.20477815699658689</v>
      </c>
      <c r="I29" s="20"/>
    </row>
    <row r="30" spans="1:9">
      <c r="A30" t="s">
        <v>22</v>
      </c>
      <c r="B30" s="27">
        <v>3.13</v>
      </c>
      <c r="C30" s="27">
        <v>3.8</v>
      </c>
      <c r="D30" s="27">
        <v>3.13</v>
      </c>
      <c r="E30" s="27">
        <v>3.8</v>
      </c>
      <c r="G30" s="7">
        <f t="shared" si="0"/>
        <v>0.21405750798722042</v>
      </c>
      <c r="H30" s="19">
        <f t="shared" si="1"/>
        <v>0.21405750798722042</v>
      </c>
      <c r="I30" s="20"/>
    </row>
    <row r="31" spans="1:9">
      <c r="A31" t="s">
        <v>23</v>
      </c>
      <c r="B31" s="27">
        <v>2.8</v>
      </c>
      <c r="C31" s="27">
        <v>3.6</v>
      </c>
      <c r="D31" s="27">
        <v>2.73</v>
      </c>
      <c r="E31" s="27">
        <v>3.53</v>
      </c>
      <c r="G31" s="7">
        <f t="shared" si="0"/>
        <v>0.28571428571428581</v>
      </c>
      <c r="H31" s="19">
        <f t="shared" si="1"/>
        <v>0.293040293040293</v>
      </c>
      <c r="I31" s="20"/>
    </row>
    <row r="32" spans="1:9">
      <c r="A32" t="s">
        <v>24</v>
      </c>
      <c r="B32" s="27">
        <v>2.93</v>
      </c>
      <c r="C32" s="27">
        <v>3.53</v>
      </c>
      <c r="D32" s="27">
        <v>2.93</v>
      </c>
      <c r="E32" s="27">
        <v>3.53</v>
      </c>
      <c r="G32" s="7">
        <f t="shared" si="0"/>
        <v>0.20477815699658689</v>
      </c>
      <c r="H32" s="19">
        <f t="shared" si="1"/>
        <v>0.20477815699658689</v>
      </c>
      <c r="I32" s="20"/>
    </row>
    <row r="33" spans="1:9">
      <c r="A33" t="s">
        <v>25</v>
      </c>
      <c r="B33" s="27">
        <v>3.8</v>
      </c>
      <c r="C33" s="27">
        <v>4.0999999999999996</v>
      </c>
      <c r="D33" s="27">
        <v>3.9</v>
      </c>
      <c r="E33" s="27">
        <v>4.2</v>
      </c>
      <c r="G33" s="7">
        <f t="shared" si="0"/>
        <v>7.8947368421052586E-2</v>
      </c>
      <c r="H33" s="19">
        <f t="shared" si="1"/>
        <v>7.6923076923076997E-2</v>
      </c>
      <c r="I33" s="20"/>
    </row>
    <row r="34" spans="1:9">
      <c r="A34" t="s">
        <v>26</v>
      </c>
      <c r="B34" s="27">
        <v>3</v>
      </c>
      <c r="C34" s="27">
        <v>3.6</v>
      </c>
      <c r="D34" s="27">
        <v>3.1</v>
      </c>
      <c r="E34" s="27">
        <v>3.5</v>
      </c>
      <c r="G34" s="7">
        <f t="shared" si="0"/>
        <v>0.20000000000000004</v>
      </c>
      <c r="H34" s="19">
        <f t="shared" si="1"/>
        <v>0.1290322580645161</v>
      </c>
      <c r="I34" s="20"/>
    </row>
    <row r="35" spans="1:9">
      <c r="A35" t="s">
        <v>27</v>
      </c>
      <c r="B35" s="27">
        <v>3.6</v>
      </c>
      <c r="C35" s="27">
        <v>4.3</v>
      </c>
      <c r="D35" s="27">
        <v>3.7</v>
      </c>
      <c r="E35" s="27">
        <v>4.2</v>
      </c>
      <c r="G35" s="7">
        <f t="shared" si="0"/>
        <v>0.19444444444444436</v>
      </c>
      <c r="H35" s="19">
        <f t="shared" si="1"/>
        <v>0.13513513513513511</v>
      </c>
      <c r="I35" s="20"/>
    </row>
    <row r="36" spans="1:9">
      <c r="A36" t="s">
        <v>28</v>
      </c>
      <c r="B36" s="27">
        <v>3.2</v>
      </c>
      <c r="C36" s="27">
        <v>3.8</v>
      </c>
      <c r="D36" s="27">
        <v>3.2</v>
      </c>
      <c r="E36" s="27">
        <v>3.7</v>
      </c>
      <c r="G36" s="7">
        <f t="shared" si="0"/>
        <v>0.18749999999999989</v>
      </c>
      <c r="H36" s="19">
        <f t="shared" si="1"/>
        <v>0.15625</v>
      </c>
      <c r="I36" s="20"/>
    </row>
    <row r="37" spans="1:9">
      <c r="A37" t="s">
        <v>29</v>
      </c>
      <c r="B37" s="27">
        <v>3.71</v>
      </c>
      <c r="C37" s="1">
        <v>4.12</v>
      </c>
      <c r="D37" s="27">
        <v>3.65</v>
      </c>
      <c r="E37" s="1">
        <v>4.12</v>
      </c>
      <c r="G37" s="7">
        <f t="shared" si="0"/>
        <v>0.11051212938005395</v>
      </c>
      <c r="H37" s="19">
        <f t="shared" si="1"/>
        <v>0.12876712328767129</v>
      </c>
      <c r="I37" s="20"/>
    </row>
    <row r="38" spans="1:9">
      <c r="A38" t="s">
        <v>47</v>
      </c>
      <c r="B38" s="27">
        <v>3.65</v>
      </c>
      <c r="C38" s="1">
        <v>4.18</v>
      </c>
      <c r="D38" s="27">
        <v>3.41</v>
      </c>
      <c r="E38" s="1">
        <v>4.18</v>
      </c>
      <c r="G38" s="7">
        <f t="shared" si="0"/>
        <v>0.14520547945205475</v>
      </c>
      <c r="H38" s="19">
        <f t="shared" si="1"/>
        <v>0.22580645161290308</v>
      </c>
      <c r="I38" s="20"/>
    </row>
    <row r="39" spans="1:9" ht="15.5" thickBot="1">
      <c r="A39" t="s">
        <v>30</v>
      </c>
      <c r="B39" s="1">
        <v>3.53</v>
      </c>
      <c r="C39" s="1">
        <v>4.29</v>
      </c>
      <c r="D39" s="1">
        <v>3.53</v>
      </c>
      <c r="E39" s="1">
        <v>4.29</v>
      </c>
      <c r="G39" s="22">
        <f t="shared" si="0"/>
        <v>0.21529745042492926</v>
      </c>
      <c r="H39" s="24">
        <f t="shared" si="1"/>
        <v>0.21529745042492926</v>
      </c>
      <c r="I39" s="20"/>
    </row>
  </sheetData>
  <mergeCells count="2">
    <mergeCell ref="B2:E2"/>
    <mergeCell ref="G3:H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5790-BE68-4B35-9214-8EBA7A4143B4}">
  <dimension ref="A1:T39"/>
  <sheetViews>
    <sheetView topLeftCell="P20" workbookViewId="0">
      <selection activeCell="AC34" sqref="AC34"/>
    </sheetView>
  </sheetViews>
  <sheetFormatPr defaultRowHeight="14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9" width="4.7265625" customWidth="1"/>
    <col min="10" max="13" width="15.54296875" customWidth="1"/>
    <col min="14" max="14" width="4.7265625" customWidth="1"/>
    <col min="15" max="16" width="11.40625" customWidth="1"/>
    <col min="17" max="18" width="4.7265625" customWidth="1"/>
    <col min="19" max="20" width="14.26953125" customWidth="1"/>
  </cols>
  <sheetData>
    <row r="1" spans="1:20" ht="22.75">
      <c r="A1" s="18" t="s">
        <v>49</v>
      </c>
      <c r="G1" s="5"/>
    </row>
    <row r="2" spans="1:20" ht="19.25" thickBot="1">
      <c r="B2" s="52" t="s">
        <v>31</v>
      </c>
      <c r="C2" s="52"/>
      <c r="D2" s="52"/>
      <c r="E2" s="53"/>
      <c r="F2" s="3"/>
      <c r="G2" s="3"/>
      <c r="H2" s="3"/>
      <c r="I2" s="3"/>
      <c r="J2" s="48" t="s">
        <v>50</v>
      </c>
      <c r="K2" s="48"/>
      <c r="L2" s="48"/>
      <c r="M2" s="49"/>
    </row>
    <row r="3" spans="1:20" ht="15.5" thickBot="1">
      <c r="A3" s="1"/>
      <c r="B3" s="4" t="s">
        <v>34</v>
      </c>
      <c r="C3" s="4" t="s">
        <v>35</v>
      </c>
      <c r="D3" s="4" t="s">
        <v>36</v>
      </c>
      <c r="E3" s="4" t="s">
        <v>37</v>
      </c>
      <c r="F3" s="4"/>
      <c r="G3" s="50" t="s">
        <v>41</v>
      </c>
      <c r="H3" s="51"/>
      <c r="I3" s="4"/>
      <c r="J3" s="4" t="s">
        <v>34</v>
      </c>
      <c r="K3" s="4" t="s">
        <v>35</v>
      </c>
      <c r="L3" s="4" t="s">
        <v>36</v>
      </c>
      <c r="M3" s="4" t="s">
        <v>37</v>
      </c>
      <c r="O3" s="50" t="s">
        <v>51</v>
      </c>
      <c r="P3" s="51"/>
      <c r="Q3" s="4"/>
      <c r="S3" s="54" t="s">
        <v>42</v>
      </c>
      <c r="T3" s="55"/>
    </row>
    <row r="4" spans="1:20" ht="21.75" customHeight="1" thickBot="1">
      <c r="A4" s="2" t="s">
        <v>33</v>
      </c>
      <c r="G4" s="14" t="s">
        <v>38</v>
      </c>
      <c r="H4" s="14" t="s">
        <v>39</v>
      </c>
      <c r="K4" s="4"/>
      <c r="O4" s="14" t="s">
        <v>38</v>
      </c>
      <c r="P4" s="14" t="s">
        <v>39</v>
      </c>
      <c r="S4" s="14" t="s">
        <v>38</v>
      </c>
      <c r="T4" s="14" t="s">
        <v>39</v>
      </c>
    </row>
    <row r="5" spans="1:20">
      <c r="A5" t="s">
        <v>0</v>
      </c>
      <c r="B5" s="27">
        <v>3.33</v>
      </c>
      <c r="C5" s="27">
        <v>4.67</v>
      </c>
      <c r="D5" s="27">
        <v>3</v>
      </c>
      <c r="E5" s="27">
        <v>4.33</v>
      </c>
      <c r="F5" s="1"/>
      <c r="G5" s="6">
        <f>(C5-B5)/B5</f>
        <v>0.40240240240240233</v>
      </c>
      <c r="H5" s="8">
        <f>(E5-D5)/D5</f>
        <v>0.44333333333333336</v>
      </c>
      <c r="I5" s="1"/>
      <c r="J5" s="1">
        <v>3.35</v>
      </c>
      <c r="K5" s="1">
        <v>4</v>
      </c>
      <c r="L5" s="1">
        <v>3.53</v>
      </c>
      <c r="M5" s="1">
        <v>3.94</v>
      </c>
      <c r="O5" s="10">
        <f>(K5-J5)/J5</f>
        <v>0.19402985074626863</v>
      </c>
      <c r="P5" s="11">
        <f>(M5-L5)/L5</f>
        <v>0.11614730878186974</v>
      </c>
      <c r="Q5" s="15"/>
      <c r="S5" s="16">
        <f>AVERAGE(G5,O5)</f>
        <v>0.29821612657433549</v>
      </c>
      <c r="T5" s="17">
        <f>AVERAGE(H5,P5)</f>
        <v>0.27974032105760155</v>
      </c>
    </row>
    <row r="6" spans="1:20">
      <c r="A6" t="s">
        <v>1</v>
      </c>
      <c r="B6" s="27">
        <v>3</v>
      </c>
      <c r="C6" s="27">
        <v>4.33</v>
      </c>
      <c r="D6" s="27">
        <v>3</v>
      </c>
      <c r="E6" s="27">
        <v>4.33</v>
      </c>
      <c r="F6" s="1"/>
      <c r="G6" s="7">
        <f t="shared" ref="G6:G39" si="0">(C6-B6)/B6</f>
        <v>0.44333333333333336</v>
      </c>
      <c r="H6" s="9">
        <f t="shared" ref="H6:H39" si="1">(E6-D6)/D6</f>
        <v>0.44333333333333336</v>
      </c>
      <c r="I6" s="1"/>
      <c r="J6" s="1">
        <v>2.76</v>
      </c>
      <c r="K6" s="1">
        <v>3.65</v>
      </c>
      <c r="L6" s="1">
        <v>3.12</v>
      </c>
      <c r="M6" s="1">
        <v>3.71</v>
      </c>
      <c r="O6" s="7">
        <f t="shared" ref="O6:O39" si="2">(K6-J6)/J6</f>
        <v>0.32246376811594207</v>
      </c>
      <c r="P6" s="19">
        <f t="shared" ref="P6:P39" si="3">(M6-L6)/L6</f>
        <v>0.18910256410256404</v>
      </c>
      <c r="Q6" s="20"/>
      <c r="S6" s="16">
        <f t="shared" ref="S6:T39" si="4">AVERAGE(G6,O6)</f>
        <v>0.38289855072463774</v>
      </c>
      <c r="T6" s="17">
        <f t="shared" si="4"/>
        <v>0.31621794871794873</v>
      </c>
    </row>
    <row r="7" spans="1:20">
      <c r="A7" s="28" t="s">
        <v>2</v>
      </c>
      <c r="B7" s="27">
        <v>3</v>
      </c>
      <c r="C7" s="27">
        <v>4.67</v>
      </c>
      <c r="D7" s="27">
        <v>2.67</v>
      </c>
      <c r="E7" s="27">
        <v>4.33</v>
      </c>
      <c r="F7" s="1"/>
      <c r="G7" s="7">
        <f t="shared" si="0"/>
        <v>0.55666666666666664</v>
      </c>
      <c r="H7" s="9">
        <f t="shared" si="1"/>
        <v>0.62172284644194764</v>
      </c>
      <c r="I7" s="1"/>
      <c r="J7" s="1">
        <v>3.18</v>
      </c>
      <c r="K7" s="1">
        <v>3.76</v>
      </c>
      <c r="L7" s="1">
        <v>3.29</v>
      </c>
      <c r="M7" s="1">
        <v>3.76</v>
      </c>
      <c r="O7" s="12">
        <f t="shared" si="2"/>
        <v>0.18238993710691812</v>
      </c>
      <c r="P7" s="13">
        <f t="shared" si="3"/>
        <v>0.14285714285714279</v>
      </c>
      <c r="Q7" s="15"/>
      <c r="S7" s="16">
        <f t="shared" si="4"/>
        <v>0.36952830188679237</v>
      </c>
      <c r="T7" s="17">
        <f t="shared" si="4"/>
        <v>0.38228999464954522</v>
      </c>
    </row>
    <row r="8" spans="1:20">
      <c r="A8" t="s">
        <v>3</v>
      </c>
      <c r="B8" s="27">
        <v>3</v>
      </c>
      <c r="C8" s="27">
        <v>4.67</v>
      </c>
      <c r="D8" s="27">
        <v>2.67</v>
      </c>
      <c r="E8" s="27">
        <v>4.33</v>
      </c>
      <c r="F8" s="1"/>
      <c r="G8" s="7">
        <f t="shared" si="0"/>
        <v>0.55666666666666664</v>
      </c>
      <c r="H8" s="9">
        <f t="shared" si="1"/>
        <v>0.62172284644194764</v>
      </c>
      <c r="I8" s="1"/>
      <c r="J8" s="1">
        <v>3.18</v>
      </c>
      <c r="K8" s="1">
        <v>3.76</v>
      </c>
      <c r="L8" s="1">
        <v>3.29</v>
      </c>
      <c r="M8" s="1">
        <v>3.76</v>
      </c>
      <c r="O8" s="7">
        <f t="shared" si="2"/>
        <v>0.18238993710691812</v>
      </c>
      <c r="P8" s="19">
        <f t="shared" si="3"/>
        <v>0.14285714285714279</v>
      </c>
      <c r="Q8" s="20"/>
      <c r="S8" s="16">
        <f t="shared" si="4"/>
        <v>0.36952830188679237</v>
      </c>
      <c r="T8" s="17">
        <f t="shared" si="4"/>
        <v>0.38228999464954522</v>
      </c>
    </row>
    <row r="9" spans="1:20">
      <c r="A9" t="s">
        <v>4</v>
      </c>
      <c r="B9" s="27">
        <v>3.2</v>
      </c>
      <c r="C9" s="27">
        <v>4.2</v>
      </c>
      <c r="D9" s="27">
        <v>3.2</v>
      </c>
      <c r="E9" s="27">
        <v>4</v>
      </c>
      <c r="F9" s="1"/>
      <c r="G9" s="7">
        <f t="shared" si="0"/>
        <v>0.3125</v>
      </c>
      <c r="H9" s="9">
        <f t="shared" si="1"/>
        <v>0.24999999999999994</v>
      </c>
      <c r="I9" s="1"/>
      <c r="J9" s="1">
        <v>2.86</v>
      </c>
      <c r="K9" s="1">
        <v>3.57</v>
      </c>
      <c r="L9" s="1">
        <v>3</v>
      </c>
      <c r="M9" s="1">
        <v>3.71</v>
      </c>
      <c r="O9" s="7">
        <f t="shared" si="2"/>
        <v>0.24825174825174826</v>
      </c>
      <c r="P9" s="19">
        <f t="shared" si="3"/>
        <v>0.23666666666666666</v>
      </c>
      <c r="Q9" s="20"/>
      <c r="S9" s="16">
        <f t="shared" si="4"/>
        <v>0.28037587412587411</v>
      </c>
      <c r="T9" s="17">
        <f t="shared" si="4"/>
        <v>0.24333333333333329</v>
      </c>
    </row>
    <row r="10" spans="1:20">
      <c r="A10" t="s">
        <v>5</v>
      </c>
      <c r="B10" s="27">
        <v>3.2</v>
      </c>
      <c r="C10" s="27">
        <v>4.2</v>
      </c>
      <c r="D10" s="27">
        <v>3.2</v>
      </c>
      <c r="E10" s="27">
        <v>4</v>
      </c>
      <c r="F10" s="1"/>
      <c r="G10" s="7">
        <f t="shared" si="0"/>
        <v>0.3125</v>
      </c>
      <c r="H10" s="9">
        <f t="shared" si="1"/>
        <v>0.24999999999999994</v>
      </c>
      <c r="I10" s="1"/>
      <c r="J10" s="1">
        <v>2.86</v>
      </c>
      <c r="K10" s="1">
        <v>3.57</v>
      </c>
      <c r="L10" s="1">
        <v>3</v>
      </c>
      <c r="M10" s="1">
        <v>3.71</v>
      </c>
      <c r="O10" s="7">
        <f t="shared" si="2"/>
        <v>0.24825174825174826</v>
      </c>
      <c r="P10" s="19">
        <f t="shared" si="3"/>
        <v>0.23666666666666666</v>
      </c>
      <c r="Q10" s="20"/>
      <c r="S10" s="16">
        <f t="shared" si="4"/>
        <v>0.28037587412587411</v>
      </c>
      <c r="T10" s="17">
        <f t="shared" si="4"/>
        <v>0.24333333333333329</v>
      </c>
    </row>
    <row r="11" spans="1:20">
      <c r="A11" t="s">
        <v>6</v>
      </c>
      <c r="B11" s="27">
        <v>3.4</v>
      </c>
      <c r="C11" s="27">
        <v>4.2</v>
      </c>
      <c r="D11" s="27">
        <v>3.4</v>
      </c>
      <c r="E11" s="27">
        <v>4</v>
      </c>
      <c r="F11" s="1"/>
      <c r="G11" s="7">
        <f t="shared" si="0"/>
        <v>0.2352941176470589</v>
      </c>
      <c r="H11" s="9">
        <f t="shared" si="1"/>
        <v>0.17647058823529416</v>
      </c>
      <c r="I11" s="1"/>
      <c r="J11" s="1">
        <v>3.43</v>
      </c>
      <c r="K11" s="1">
        <v>4</v>
      </c>
      <c r="L11" s="1">
        <v>3.57</v>
      </c>
      <c r="M11" s="1">
        <v>3.86</v>
      </c>
      <c r="O11" s="7">
        <f t="shared" si="2"/>
        <v>0.16618075801749266</v>
      </c>
      <c r="P11" s="19">
        <f t="shared" si="3"/>
        <v>8.1232492997198896E-2</v>
      </c>
      <c r="Q11" s="20"/>
      <c r="S11" s="16">
        <f t="shared" si="4"/>
        <v>0.20073743783227577</v>
      </c>
      <c r="T11" s="17">
        <f t="shared" si="4"/>
        <v>0.12885154061624654</v>
      </c>
    </row>
    <row r="12" spans="1:20">
      <c r="A12" t="s">
        <v>7</v>
      </c>
      <c r="B12" s="27">
        <v>3.4</v>
      </c>
      <c r="C12" s="27">
        <v>4.2</v>
      </c>
      <c r="D12" s="27">
        <v>3.2</v>
      </c>
      <c r="E12" s="27">
        <v>4</v>
      </c>
      <c r="F12" s="1"/>
      <c r="G12" s="7">
        <f t="shared" si="0"/>
        <v>0.2352941176470589</v>
      </c>
      <c r="H12" s="9">
        <f t="shared" si="1"/>
        <v>0.24999999999999994</v>
      </c>
      <c r="I12" s="1"/>
      <c r="J12" s="1">
        <v>2.79</v>
      </c>
      <c r="K12" s="1">
        <v>3.5</v>
      </c>
      <c r="L12" s="1">
        <v>2.86</v>
      </c>
      <c r="M12" s="1">
        <v>3.5</v>
      </c>
      <c r="O12" s="7">
        <f t="shared" si="2"/>
        <v>0.25448028673835121</v>
      </c>
      <c r="P12" s="19">
        <f t="shared" si="3"/>
        <v>0.22377622377622383</v>
      </c>
      <c r="Q12" s="20"/>
      <c r="S12" s="16">
        <f t="shared" si="4"/>
        <v>0.24488720219270504</v>
      </c>
      <c r="T12" s="17">
        <f t="shared" si="4"/>
        <v>0.23688811188811187</v>
      </c>
    </row>
    <row r="13" spans="1:20">
      <c r="A13" s="28" t="s">
        <v>44</v>
      </c>
      <c r="B13" s="27">
        <v>2.25</v>
      </c>
      <c r="C13" s="27">
        <v>3.75</v>
      </c>
      <c r="D13" s="27">
        <v>2.5</v>
      </c>
      <c r="E13" s="27">
        <v>3.75</v>
      </c>
      <c r="F13" s="1"/>
      <c r="G13" s="7">
        <f t="shared" si="0"/>
        <v>0.66666666666666663</v>
      </c>
      <c r="H13" s="9">
        <f t="shared" si="1"/>
        <v>0.5</v>
      </c>
      <c r="I13" s="1"/>
      <c r="J13" s="1">
        <v>2.4300000000000002</v>
      </c>
      <c r="K13" s="1">
        <v>3.43</v>
      </c>
      <c r="L13" s="1">
        <v>2.57</v>
      </c>
      <c r="M13" s="1">
        <v>3.36</v>
      </c>
      <c r="O13" s="12">
        <f t="shared" si="2"/>
        <v>0.41152263374485593</v>
      </c>
      <c r="P13" s="13">
        <f t="shared" si="3"/>
        <v>0.30739299610894943</v>
      </c>
      <c r="Q13" s="15"/>
      <c r="S13" s="16">
        <f t="shared" si="4"/>
        <v>0.53909465020576131</v>
      </c>
      <c r="T13" s="17">
        <f t="shared" si="4"/>
        <v>0.40369649805447472</v>
      </c>
    </row>
    <row r="14" spans="1:20">
      <c r="A14" s="28" t="s">
        <v>8</v>
      </c>
      <c r="B14" s="27">
        <v>2.5</v>
      </c>
      <c r="C14" s="27">
        <v>4</v>
      </c>
      <c r="D14" s="27">
        <v>2.75</v>
      </c>
      <c r="E14" s="27">
        <v>4</v>
      </c>
      <c r="F14" s="1"/>
      <c r="G14" s="7">
        <f t="shared" si="0"/>
        <v>0.6</v>
      </c>
      <c r="H14" s="9">
        <f t="shared" si="1"/>
        <v>0.45454545454545453</v>
      </c>
      <c r="I14" s="1"/>
      <c r="J14" s="1">
        <v>3.07</v>
      </c>
      <c r="K14" s="1">
        <v>4</v>
      </c>
      <c r="L14" s="1">
        <v>3.07</v>
      </c>
      <c r="M14" s="1">
        <v>4</v>
      </c>
      <c r="O14" s="7">
        <f t="shared" si="2"/>
        <v>0.30293159609120529</v>
      </c>
      <c r="P14" s="19">
        <f t="shared" si="3"/>
        <v>0.30293159609120529</v>
      </c>
      <c r="Q14" s="20"/>
      <c r="S14" s="16">
        <f t="shared" si="4"/>
        <v>0.45146579804560261</v>
      </c>
      <c r="T14" s="17">
        <f t="shared" si="4"/>
        <v>0.37873852531832991</v>
      </c>
    </row>
    <row r="15" spans="1:20">
      <c r="A15" t="s">
        <v>9</v>
      </c>
      <c r="B15" s="27">
        <v>3</v>
      </c>
      <c r="C15" s="27">
        <v>4.25</v>
      </c>
      <c r="D15" s="27">
        <v>3.25</v>
      </c>
      <c r="E15" s="27">
        <v>4.25</v>
      </c>
      <c r="F15" s="1"/>
      <c r="G15" s="7">
        <f t="shared" si="0"/>
        <v>0.41666666666666669</v>
      </c>
      <c r="H15" s="9">
        <f t="shared" si="1"/>
        <v>0.30769230769230771</v>
      </c>
      <c r="I15" s="1"/>
      <c r="J15" s="1">
        <v>2.64</v>
      </c>
      <c r="K15" s="1">
        <v>3.64</v>
      </c>
      <c r="L15" s="1">
        <v>2.79</v>
      </c>
      <c r="M15" s="1">
        <v>3.64</v>
      </c>
      <c r="O15" s="12">
        <f t="shared" si="2"/>
        <v>0.37878787878787878</v>
      </c>
      <c r="P15" s="13">
        <f t="shared" si="3"/>
        <v>0.30465949820788535</v>
      </c>
      <c r="Q15" s="15"/>
      <c r="S15" s="16">
        <f t="shared" si="4"/>
        <v>0.39772727272727271</v>
      </c>
      <c r="T15" s="17">
        <f t="shared" si="4"/>
        <v>0.30617590295009656</v>
      </c>
    </row>
    <row r="16" spans="1:20">
      <c r="A16" t="s">
        <v>10</v>
      </c>
      <c r="B16" s="27">
        <v>3</v>
      </c>
      <c r="C16" s="27">
        <v>4.25</v>
      </c>
      <c r="D16" s="27">
        <v>3.25</v>
      </c>
      <c r="E16" s="27">
        <v>4.25</v>
      </c>
      <c r="F16" s="1"/>
      <c r="G16" s="7">
        <f t="shared" si="0"/>
        <v>0.41666666666666669</v>
      </c>
      <c r="H16" s="9">
        <f t="shared" si="1"/>
        <v>0.30769230769230771</v>
      </c>
      <c r="I16" s="1"/>
      <c r="J16" s="1">
        <v>2.79</v>
      </c>
      <c r="K16" s="1">
        <v>3.57</v>
      </c>
      <c r="L16" s="1">
        <v>2.86</v>
      </c>
      <c r="M16" s="1">
        <v>3.57</v>
      </c>
      <c r="O16" s="12">
        <f t="shared" si="2"/>
        <v>0.2795698924731182</v>
      </c>
      <c r="P16" s="13">
        <f t="shared" si="3"/>
        <v>0.24825174825174826</v>
      </c>
      <c r="Q16" s="15"/>
      <c r="S16" s="16">
        <f t="shared" si="4"/>
        <v>0.34811827956989244</v>
      </c>
      <c r="T16" s="17">
        <f t="shared" si="4"/>
        <v>0.27797202797202797</v>
      </c>
    </row>
    <row r="17" spans="1:20">
      <c r="A17" t="s">
        <v>11</v>
      </c>
      <c r="B17" s="27">
        <v>3.43</v>
      </c>
      <c r="C17" s="27">
        <v>4</v>
      </c>
      <c r="D17" s="27">
        <v>3.14</v>
      </c>
      <c r="E17" s="27">
        <v>4</v>
      </c>
      <c r="F17" s="1"/>
      <c r="G17" s="7">
        <f t="shared" si="0"/>
        <v>0.16618075801749266</v>
      </c>
      <c r="H17" s="9">
        <f t="shared" si="1"/>
        <v>0.27388535031847128</v>
      </c>
      <c r="I17" s="1"/>
      <c r="J17" s="1">
        <v>3.08</v>
      </c>
      <c r="K17" s="1">
        <v>3.46</v>
      </c>
      <c r="L17" s="1">
        <v>2.77</v>
      </c>
      <c r="M17" s="1">
        <v>3.62</v>
      </c>
      <c r="O17" s="12">
        <f t="shared" si="2"/>
        <v>0.12337662337662333</v>
      </c>
      <c r="P17" s="13">
        <f t="shared" si="3"/>
        <v>0.30685920577617332</v>
      </c>
      <c r="Q17" s="15"/>
      <c r="S17" s="16">
        <f t="shared" si="4"/>
        <v>0.14477869069705801</v>
      </c>
      <c r="T17" s="17">
        <f t="shared" si="4"/>
        <v>0.2903722780473223</v>
      </c>
    </row>
    <row r="18" spans="1:20">
      <c r="A18" t="s">
        <v>12</v>
      </c>
      <c r="B18" s="27">
        <v>3</v>
      </c>
      <c r="C18" s="27">
        <v>4</v>
      </c>
      <c r="D18" s="27">
        <v>2.86</v>
      </c>
      <c r="E18" s="27">
        <v>4</v>
      </c>
      <c r="F18" s="1"/>
      <c r="G18" s="7">
        <f t="shared" si="0"/>
        <v>0.33333333333333331</v>
      </c>
      <c r="H18" s="9">
        <f t="shared" si="1"/>
        <v>0.39860139860139865</v>
      </c>
      <c r="I18" s="1"/>
      <c r="J18" s="1">
        <v>2.62</v>
      </c>
      <c r="K18" s="1">
        <v>3.38</v>
      </c>
      <c r="L18" s="1">
        <v>2.62</v>
      </c>
      <c r="M18" s="1">
        <v>3.38</v>
      </c>
      <c r="O18" s="7">
        <f t="shared" si="2"/>
        <v>0.29007633587786252</v>
      </c>
      <c r="P18" s="19">
        <f t="shared" si="3"/>
        <v>0.29007633587786252</v>
      </c>
      <c r="Q18" s="20"/>
      <c r="S18" s="16">
        <f t="shared" si="4"/>
        <v>0.31170483460559795</v>
      </c>
      <c r="T18" s="17">
        <f t="shared" si="4"/>
        <v>0.34433886723963059</v>
      </c>
    </row>
    <row r="19" spans="1:20">
      <c r="A19" t="s">
        <v>45</v>
      </c>
      <c r="B19" s="27">
        <v>3</v>
      </c>
      <c r="C19" s="27">
        <v>4.29</v>
      </c>
      <c r="D19" s="27">
        <v>3</v>
      </c>
      <c r="E19" s="27">
        <v>4.1399999999999997</v>
      </c>
      <c r="F19" s="1"/>
      <c r="G19" s="7">
        <f t="shared" si="0"/>
        <v>0.43</v>
      </c>
      <c r="H19" s="9">
        <f t="shared" si="1"/>
        <v>0.37999999999999989</v>
      </c>
      <c r="I19" s="1"/>
      <c r="J19" s="1">
        <v>2.38</v>
      </c>
      <c r="K19" s="1">
        <v>3.08</v>
      </c>
      <c r="L19" s="1">
        <v>2.62</v>
      </c>
      <c r="M19" s="1">
        <v>3.15</v>
      </c>
      <c r="O19" s="12">
        <f t="shared" si="2"/>
        <v>0.29411764705882359</v>
      </c>
      <c r="P19" s="13">
        <f t="shared" si="3"/>
        <v>0.20229007633587778</v>
      </c>
      <c r="Q19" s="15"/>
      <c r="S19" s="16">
        <f t="shared" si="4"/>
        <v>0.36205882352941177</v>
      </c>
      <c r="T19" s="17">
        <f t="shared" si="4"/>
        <v>0.29114503816793885</v>
      </c>
    </row>
    <row r="20" spans="1:20">
      <c r="A20" t="s">
        <v>13</v>
      </c>
      <c r="B20" s="27">
        <v>3</v>
      </c>
      <c r="C20" s="27">
        <v>3.86</v>
      </c>
      <c r="D20" s="27">
        <v>3.14</v>
      </c>
      <c r="E20" s="27">
        <v>4</v>
      </c>
      <c r="F20" s="1"/>
      <c r="G20" s="7">
        <f t="shared" si="0"/>
        <v>0.28666666666666663</v>
      </c>
      <c r="H20" s="9">
        <f t="shared" si="1"/>
        <v>0.27388535031847128</v>
      </c>
      <c r="I20" s="1"/>
      <c r="J20" s="1">
        <v>2.85</v>
      </c>
      <c r="K20" s="1">
        <v>3.23</v>
      </c>
      <c r="L20" s="1">
        <v>2.92</v>
      </c>
      <c r="M20" s="1">
        <v>3.23</v>
      </c>
      <c r="O20" s="7">
        <f t="shared" si="2"/>
        <v>0.1333333333333333</v>
      </c>
      <c r="P20" s="19">
        <f t="shared" si="3"/>
        <v>0.10616438356164386</v>
      </c>
      <c r="Q20" s="20"/>
      <c r="S20" s="16">
        <f t="shared" si="4"/>
        <v>0.20999999999999996</v>
      </c>
      <c r="T20" s="17">
        <f t="shared" si="4"/>
        <v>0.19002486694005757</v>
      </c>
    </row>
    <row r="21" spans="1:20">
      <c r="A21" t="s">
        <v>14</v>
      </c>
      <c r="B21" s="27">
        <v>3.5</v>
      </c>
      <c r="C21" s="27">
        <v>4.0999999999999996</v>
      </c>
      <c r="D21" s="27">
        <v>3.3</v>
      </c>
      <c r="E21" s="27">
        <v>4</v>
      </c>
      <c r="F21" s="1"/>
      <c r="G21" s="7">
        <f t="shared" si="0"/>
        <v>0.17142857142857132</v>
      </c>
      <c r="H21" s="9">
        <f t="shared" si="1"/>
        <v>0.21212121212121218</v>
      </c>
      <c r="I21" s="1"/>
      <c r="J21" s="1">
        <v>3.56</v>
      </c>
      <c r="K21" s="1">
        <v>3.88</v>
      </c>
      <c r="L21" s="1">
        <v>3.63</v>
      </c>
      <c r="M21" s="1">
        <v>3.94</v>
      </c>
      <c r="O21" s="12">
        <f t="shared" si="2"/>
        <v>8.9887640449438158E-2</v>
      </c>
      <c r="P21" s="13">
        <f t="shared" si="3"/>
        <v>8.5399449035812688E-2</v>
      </c>
      <c r="Q21" s="15"/>
      <c r="S21" s="16">
        <f t="shared" si="4"/>
        <v>0.13065810593900473</v>
      </c>
      <c r="T21" s="17">
        <f t="shared" si="4"/>
        <v>0.14876033057851243</v>
      </c>
    </row>
    <row r="22" spans="1:20">
      <c r="A22" s="28" t="s">
        <v>15</v>
      </c>
      <c r="B22" s="27">
        <v>2.8</v>
      </c>
      <c r="C22" s="27">
        <v>4</v>
      </c>
      <c r="D22" s="27">
        <v>2.6</v>
      </c>
      <c r="E22" s="27">
        <v>3.9</v>
      </c>
      <c r="F22" s="1"/>
      <c r="G22" s="7">
        <f t="shared" si="0"/>
        <v>0.42857142857142866</v>
      </c>
      <c r="H22" s="9">
        <f t="shared" si="1"/>
        <v>0.49999999999999989</v>
      </c>
      <c r="I22" s="1"/>
      <c r="J22" s="1">
        <v>3.5</v>
      </c>
      <c r="K22" s="1">
        <v>4.0599999999999996</v>
      </c>
      <c r="L22" s="1">
        <v>3.56</v>
      </c>
      <c r="M22" s="1">
        <v>4.0599999999999996</v>
      </c>
      <c r="O22" s="7">
        <f t="shared" si="2"/>
        <v>0.15999999999999989</v>
      </c>
      <c r="P22" s="19">
        <f t="shared" si="3"/>
        <v>0.14044943820224706</v>
      </c>
      <c r="Q22" s="20"/>
      <c r="S22" s="16">
        <f t="shared" si="4"/>
        <v>0.29428571428571426</v>
      </c>
      <c r="T22" s="17">
        <f t="shared" si="4"/>
        <v>0.32022471910112349</v>
      </c>
    </row>
    <row r="23" spans="1:20">
      <c r="A23" t="s">
        <v>16</v>
      </c>
      <c r="B23" s="27">
        <v>3</v>
      </c>
      <c r="C23" s="27">
        <v>3.9</v>
      </c>
      <c r="D23" s="27">
        <v>3</v>
      </c>
      <c r="E23" s="27">
        <v>4</v>
      </c>
      <c r="F23" s="1"/>
      <c r="G23" s="7">
        <f t="shared" si="0"/>
        <v>0.3</v>
      </c>
      <c r="H23" s="9">
        <f t="shared" si="1"/>
        <v>0.33333333333333331</v>
      </c>
      <c r="I23" s="1"/>
      <c r="J23" s="1">
        <v>3.56</v>
      </c>
      <c r="K23" s="1">
        <v>4</v>
      </c>
      <c r="L23" s="1">
        <v>3.5</v>
      </c>
      <c r="M23" s="1">
        <v>4</v>
      </c>
      <c r="O23" s="12">
        <f t="shared" si="2"/>
        <v>0.12359550561797751</v>
      </c>
      <c r="P23" s="13">
        <f t="shared" si="3"/>
        <v>0.14285714285714285</v>
      </c>
      <c r="Q23" s="15"/>
      <c r="S23" s="16">
        <f t="shared" si="4"/>
        <v>0.21179775280898874</v>
      </c>
      <c r="T23" s="17">
        <f t="shared" si="4"/>
        <v>0.23809523809523808</v>
      </c>
    </row>
    <row r="24" spans="1:20">
      <c r="A24" t="s">
        <v>17</v>
      </c>
      <c r="B24" s="27">
        <v>3.5</v>
      </c>
      <c r="C24" s="27">
        <v>4.3</v>
      </c>
      <c r="D24" s="27">
        <v>3.5</v>
      </c>
      <c r="E24" s="27">
        <v>4.3</v>
      </c>
      <c r="F24" s="1"/>
      <c r="G24" s="7">
        <f t="shared" si="0"/>
        <v>0.22857142857142851</v>
      </c>
      <c r="H24" s="9">
        <f t="shared" si="1"/>
        <v>0.22857142857142851</v>
      </c>
      <c r="I24" s="1"/>
      <c r="J24" s="1">
        <v>4</v>
      </c>
      <c r="K24" s="1">
        <v>4.25</v>
      </c>
      <c r="L24" s="1">
        <v>3.94</v>
      </c>
      <c r="M24" s="1">
        <v>4.25</v>
      </c>
      <c r="O24" s="7">
        <f t="shared" si="2"/>
        <v>6.25E-2</v>
      </c>
      <c r="P24" s="19">
        <f t="shared" si="3"/>
        <v>7.8680203045685293E-2</v>
      </c>
      <c r="Q24" s="20"/>
      <c r="S24" s="16">
        <f t="shared" si="4"/>
        <v>0.14553571428571427</v>
      </c>
      <c r="T24" s="17">
        <f t="shared" si="4"/>
        <v>0.15362581580855689</v>
      </c>
    </row>
    <row r="25" spans="1:20">
      <c r="A25" t="s">
        <v>46</v>
      </c>
      <c r="B25" s="27">
        <v>3</v>
      </c>
      <c r="C25" s="27">
        <v>3.7</v>
      </c>
      <c r="D25" s="27">
        <v>3.1</v>
      </c>
      <c r="E25" s="27">
        <v>3.7</v>
      </c>
      <c r="F25" s="1"/>
      <c r="G25" s="7">
        <f t="shared" si="0"/>
        <v>0.23333333333333339</v>
      </c>
      <c r="H25" s="9">
        <f t="shared" si="1"/>
        <v>0.19354838709677422</v>
      </c>
      <c r="I25" s="1"/>
      <c r="J25" s="1">
        <v>3.17</v>
      </c>
      <c r="K25" s="1">
        <v>3.83</v>
      </c>
      <c r="L25" s="1">
        <v>3.11</v>
      </c>
      <c r="M25" s="1">
        <v>3.89</v>
      </c>
      <c r="O25" s="12">
        <f t="shared" si="2"/>
        <v>0.20820189274447953</v>
      </c>
      <c r="P25" s="13">
        <f t="shared" si="3"/>
        <v>0.25080385852090042</v>
      </c>
      <c r="Q25" s="15"/>
      <c r="S25" s="16">
        <f t="shared" si="4"/>
        <v>0.22076761303890646</v>
      </c>
      <c r="T25" s="17">
        <f t="shared" si="4"/>
        <v>0.22217612280883731</v>
      </c>
    </row>
    <row r="26" spans="1:20">
      <c r="A26" t="s">
        <v>18</v>
      </c>
      <c r="B26" s="27">
        <v>2.8</v>
      </c>
      <c r="C26" s="27">
        <v>3.7</v>
      </c>
      <c r="D26" s="27">
        <v>2.7</v>
      </c>
      <c r="E26" s="27">
        <v>3.7</v>
      </c>
      <c r="F26" s="1"/>
      <c r="G26" s="7">
        <f t="shared" si="0"/>
        <v>0.32142857142857156</v>
      </c>
      <c r="H26" s="9">
        <f t="shared" si="1"/>
        <v>0.37037037037037035</v>
      </c>
      <c r="I26" s="1"/>
      <c r="J26" s="1">
        <v>3.06</v>
      </c>
      <c r="K26" s="1">
        <v>3.94</v>
      </c>
      <c r="L26" s="1">
        <v>3.11</v>
      </c>
      <c r="M26" s="1">
        <v>3.78</v>
      </c>
      <c r="O26" s="7">
        <f t="shared" si="2"/>
        <v>0.28758169934640521</v>
      </c>
      <c r="P26" s="19">
        <f t="shared" si="3"/>
        <v>0.21543408360128616</v>
      </c>
      <c r="Q26" s="20"/>
      <c r="S26" s="16">
        <f t="shared" si="4"/>
        <v>0.30450513538748836</v>
      </c>
      <c r="T26" s="17">
        <f t="shared" si="4"/>
        <v>0.29290222698582824</v>
      </c>
    </row>
    <row r="27" spans="1:20">
      <c r="A27" t="s">
        <v>19</v>
      </c>
      <c r="B27" s="27">
        <v>2.8</v>
      </c>
      <c r="C27" s="27">
        <v>3.7</v>
      </c>
      <c r="D27" s="27">
        <v>2.9</v>
      </c>
      <c r="E27" s="27">
        <v>3.6</v>
      </c>
      <c r="F27" s="1"/>
      <c r="G27" s="7">
        <f t="shared" si="0"/>
        <v>0.32142857142857156</v>
      </c>
      <c r="H27" s="9">
        <f t="shared" si="1"/>
        <v>0.24137931034482765</v>
      </c>
      <c r="I27" s="1"/>
      <c r="J27" s="1">
        <v>2.72</v>
      </c>
      <c r="K27" s="1">
        <v>3.5</v>
      </c>
      <c r="L27" s="1">
        <v>2.83</v>
      </c>
      <c r="M27" s="1">
        <v>3.5</v>
      </c>
      <c r="O27" s="7">
        <f t="shared" si="2"/>
        <v>0.28676470588235287</v>
      </c>
      <c r="P27" s="19">
        <f t="shared" si="3"/>
        <v>0.23674911660777381</v>
      </c>
      <c r="Q27" s="20"/>
      <c r="S27" s="16">
        <f t="shared" si="4"/>
        <v>0.30409663865546221</v>
      </c>
      <c r="T27" s="17">
        <f t="shared" si="4"/>
        <v>0.23906421347630075</v>
      </c>
    </row>
    <row r="28" spans="1:20">
      <c r="A28" t="s">
        <v>20</v>
      </c>
      <c r="B28" s="27">
        <v>2.8</v>
      </c>
      <c r="C28" s="27">
        <v>3.7</v>
      </c>
      <c r="D28" s="27">
        <v>2.9</v>
      </c>
      <c r="E28" s="27">
        <v>3.6</v>
      </c>
      <c r="F28" s="1"/>
      <c r="G28" s="7">
        <f t="shared" si="0"/>
        <v>0.32142857142857156</v>
      </c>
      <c r="H28" s="9">
        <f t="shared" si="1"/>
        <v>0.24137931034482765</v>
      </c>
      <c r="I28" s="1"/>
      <c r="J28" s="1">
        <v>2.72</v>
      </c>
      <c r="K28" s="1">
        <v>3.5</v>
      </c>
      <c r="L28" s="1">
        <v>2.83</v>
      </c>
      <c r="M28" s="1">
        <v>3.5</v>
      </c>
      <c r="O28" s="7">
        <f t="shared" si="2"/>
        <v>0.28676470588235287</v>
      </c>
      <c r="P28" s="19">
        <f t="shared" si="3"/>
        <v>0.23674911660777381</v>
      </c>
      <c r="Q28" s="20"/>
      <c r="S28" s="16">
        <f t="shared" si="4"/>
        <v>0.30409663865546221</v>
      </c>
      <c r="T28" s="17">
        <f t="shared" si="4"/>
        <v>0.23906421347630075</v>
      </c>
    </row>
    <row r="29" spans="1:20">
      <c r="A29" t="s">
        <v>21</v>
      </c>
      <c r="B29" s="27">
        <v>2.9</v>
      </c>
      <c r="C29" s="27">
        <v>3.8</v>
      </c>
      <c r="D29" s="27">
        <v>2.7</v>
      </c>
      <c r="E29" s="27">
        <v>3.8</v>
      </c>
      <c r="F29" s="1"/>
      <c r="G29" s="7">
        <f t="shared" si="0"/>
        <v>0.31034482758620685</v>
      </c>
      <c r="H29" s="9">
        <f t="shared" si="1"/>
        <v>0.40740740740740727</v>
      </c>
      <c r="I29" s="1"/>
      <c r="J29" s="1">
        <v>2.93</v>
      </c>
      <c r="K29" s="1">
        <v>3.67</v>
      </c>
      <c r="L29" s="1">
        <v>2.93</v>
      </c>
      <c r="M29" s="1">
        <v>3.53</v>
      </c>
      <c r="O29" s="7">
        <f t="shared" si="2"/>
        <v>0.25255972696245726</v>
      </c>
      <c r="P29" s="19">
        <f t="shared" si="3"/>
        <v>0.20477815699658689</v>
      </c>
      <c r="Q29" s="20"/>
      <c r="S29" s="16">
        <f t="shared" si="4"/>
        <v>0.28145227727433209</v>
      </c>
      <c r="T29" s="17">
        <f t="shared" si="4"/>
        <v>0.30609278220199709</v>
      </c>
    </row>
    <row r="30" spans="1:20">
      <c r="A30" t="s">
        <v>22</v>
      </c>
      <c r="B30" s="27">
        <v>2.7</v>
      </c>
      <c r="C30" s="27">
        <v>3.5</v>
      </c>
      <c r="D30" s="27">
        <v>2.8</v>
      </c>
      <c r="E30" s="27">
        <v>3.5</v>
      </c>
      <c r="F30" s="1"/>
      <c r="G30" s="7">
        <f t="shared" si="0"/>
        <v>0.29629629629629622</v>
      </c>
      <c r="H30" s="9">
        <f t="shared" si="1"/>
        <v>0.25000000000000006</v>
      </c>
      <c r="I30" s="1"/>
      <c r="J30" s="1">
        <v>3.13</v>
      </c>
      <c r="K30" s="1">
        <v>3.8</v>
      </c>
      <c r="L30" s="1">
        <v>3.13</v>
      </c>
      <c r="M30" s="1">
        <v>3.8</v>
      </c>
      <c r="O30" s="7">
        <f t="shared" si="2"/>
        <v>0.21405750798722042</v>
      </c>
      <c r="P30" s="19">
        <f t="shared" si="3"/>
        <v>0.21405750798722042</v>
      </c>
      <c r="Q30" s="20"/>
      <c r="S30" s="16">
        <f t="shared" si="4"/>
        <v>0.25517690214175831</v>
      </c>
      <c r="T30" s="17">
        <f t="shared" si="4"/>
        <v>0.23202875399361023</v>
      </c>
    </row>
    <row r="31" spans="1:20">
      <c r="A31" s="28" t="s">
        <v>23</v>
      </c>
      <c r="B31" s="27">
        <v>2.2999999999999998</v>
      </c>
      <c r="C31" s="27">
        <v>3.6</v>
      </c>
      <c r="D31" s="27">
        <v>2.2000000000000002</v>
      </c>
      <c r="E31" s="27">
        <v>3.5</v>
      </c>
      <c r="F31" s="1"/>
      <c r="G31" s="7">
        <f t="shared" si="0"/>
        <v>0.565217391304348</v>
      </c>
      <c r="H31" s="9">
        <f t="shared" si="1"/>
        <v>0.59090909090909083</v>
      </c>
      <c r="I31" s="1"/>
      <c r="J31" s="1">
        <v>2.8</v>
      </c>
      <c r="K31" s="1">
        <v>3.6</v>
      </c>
      <c r="L31" s="1">
        <v>2.73</v>
      </c>
      <c r="M31" s="1">
        <v>3.53</v>
      </c>
      <c r="O31" s="7">
        <f t="shared" si="2"/>
        <v>0.28571428571428581</v>
      </c>
      <c r="P31" s="19">
        <f t="shared" si="3"/>
        <v>0.293040293040293</v>
      </c>
      <c r="Q31" s="20"/>
      <c r="S31" s="16">
        <f t="shared" si="4"/>
        <v>0.42546583850931691</v>
      </c>
      <c r="T31" s="17">
        <f t="shared" si="4"/>
        <v>0.44197469197469191</v>
      </c>
    </row>
    <row r="32" spans="1:20">
      <c r="A32" t="s">
        <v>24</v>
      </c>
      <c r="B32" s="27">
        <v>2.7</v>
      </c>
      <c r="C32" s="27">
        <v>3.5</v>
      </c>
      <c r="D32" s="27">
        <v>2.6</v>
      </c>
      <c r="E32" s="27">
        <v>3.7</v>
      </c>
      <c r="F32" s="1"/>
      <c r="G32" s="7">
        <f t="shared" si="0"/>
        <v>0.29629629629629622</v>
      </c>
      <c r="H32" s="9">
        <f t="shared" si="1"/>
        <v>0.42307692307692307</v>
      </c>
      <c r="I32" s="1"/>
      <c r="J32" s="1">
        <v>2.93</v>
      </c>
      <c r="K32" s="1">
        <v>3.53</v>
      </c>
      <c r="L32" s="1">
        <v>2.93</v>
      </c>
      <c r="M32" s="1">
        <v>3.53</v>
      </c>
      <c r="O32" s="7">
        <f t="shared" si="2"/>
        <v>0.20477815699658689</v>
      </c>
      <c r="P32" s="19">
        <f t="shared" si="3"/>
        <v>0.20477815699658689</v>
      </c>
      <c r="Q32" s="20"/>
      <c r="S32" s="16">
        <f t="shared" si="4"/>
        <v>0.25053722664644157</v>
      </c>
      <c r="T32" s="17">
        <f t="shared" si="4"/>
        <v>0.31392754003675499</v>
      </c>
    </row>
    <row r="33" spans="1:20">
      <c r="A33" t="s">
        <v>25</v>
      </c>
      <c r="B33" s="27">
        <v>3.22</v>
      </c>
      <c r="C33" s="27">
        <v>4</v>
      </c>
      <c r="D33" s="27">
        <v>3.11</v>
      </c>
      <c r="E33" s="27">
        <v>4</v>
      </c>
      <c r="F33" s="1"/>
      <c r="G33" s="7">
        <f t="shared" si="0"/>
        <v>0.24223602484472043</v>
      </c>
      <c r="H33" s="9">
        <f t="shared" si="1"/>
        <v>0.2861736334405145</v>
      </c>
      <c r="I33" s="1"/>
      <c r="J33" s="1">
        <v>3.8</v>
      </c>
      <c r="K33" s="1">
        <v>4.0999999999999996</v>
      </c>
      <c r="L33" s="1">
        <v>3.9</v>
      </c>
      <c r="M33" s="1">
        <v>4.2</v>
      </c>
      <c r="O33" s="7">
        <f t="shared" si="2"/>
        <v>7.8947368421052586E-2</v>
      </c>
      <c r="P33" s="19">
        <f t="shared" si="3"/>
        <v>7.6923076923076997E-2</v>
      </c>
      <c r="Q33" s="20"/>
      <c r="S33" s="16">
        <f t="shared" si="4"/>
        <v>0.1605916966328865</v>
      </c>
      <c r="T33" s="17">
        <f t="shared" si="4"/>
        <v>0.18154835518179574</v>
      </c>
    </row>
    <row r="34" spans="1:20">
      <c r="A34" t="s">
        <v>26</v>
      </c>
      <c r="B34" s="27">
        <v>2.67</v>
      </c>
      <c r="C34" s="27">
        <v>3.89</v>
      </c>
      <c r="D34" s="27">
        <v>2.78</v>
      </c>
      <c r="E34" s="27">
        <v>3.78</v>
      </c>
      <c r="F34" s="1"/>
      <c r="G34" s="7">
        <f t="shared" si="0"/>
        <v>0.45692883895131092</v>
      </c>
      <c r="H34" s="9">
        <f t="shared" si="1"/>
        <v>0.35971223021582738</v>
      </c>
      <c r="I34" s="1"/>
      <c r="J34" s="1">
        <v>3</v>
      </c>
      <c r="K34" s="1">
        <v>3.6</v>
      </c>
      <c r="L34" s="1">
        <v>3.1</v>
      </c>
      <c r="M34" s="1">
        <v>3.5</v>
      </c>
      <c r="O34" s="7">
        <f t="shared" si="2"/>
        <v>0.20000000000000004</v>
      </c>
      <c r="P34" s="19">
        <f t="shared" si="3"/>
        <v>0.1290322580645161</v>
      </c>
      <c r="Q34" s="20"/>
      <c r="S34" s="16">
        <f t="shared" si="4"/>
        <v>0.32846441947565547</v>
      </c>
      <c r="T34" s="17">
        <f t="shared" si="4"/>
        <v>0.24437224414017172</v>
      </c>
    </row>
    <row r="35" spans="1:20">
      <c r="A35" t="s">
        <v>27</v>
      </c>
      <c r="B35" s="27">
        <v>2.67</v>
      </c>
      <c r="C35" s="27">
        <v>3.78</v>
      </c>
      <c r="D35" s="27">
        <v>2.89</v>
      </c>
      <c r="E35" s="27">
        <v>3.78</v>
      </c>
      <c r="F35" s="1"/>
      <c r="G35" s="7">
        <f t="shared" si="0"/>
        <v>0.41573033707865165</v>
      </c>
      <c r="H35" s="9">
        <f t="shared" si="1"/>
        <v>0.30795847750865041</v>
      </c>
      <c r="I35" s="1"/>
      <c r="J35" s="1">
        <v>3.6</v>
      </c>
      <c r="K35" s="1">
        <v>4.3</v>
      </c>
      <c r="L35" s="1">
        <v>3.7</v>
      </c>
      <c r="M35" s="1">
        <v>4.2</v>
      </c>
      <c r="O35" s="7">
        <f t="shared" si="2"/>
        <v>0.19444444444444436</v>
      </c>
      <c r="P35" s="19">
        <f t="shared" si="3"/>
        <v>0.13513513513513511</v>
      </c>
      <c r="Q35" s="20"/>
      <c r="S35" s="16">
        <f t="shared" si="4"/>
        <v>0.30508739076154801</v>
      </c>
      <c r="T35" s="17">
        <f t="shared" si="4"/>
        <v>0.22154680632189278</v>
      </c>
    </row>
    <row r="36" spans="1:20">
      <c r="A36" t="s">
        <v>28</v>
      </c>
      <c r="B36" s="27">
        <v>2.67</v>
      </c>
      <c r="C36" s="27">
        <v>3.78</v>
      </c>
      <c r="D36" s="27">
        <v>2.78</v>
      </c>
      <c r="E36" s="27">
        <v>3.67</v>
      </c>
      <c r="F36" s="1"/>
      <c r="G36" s="7">
        <f t="shared" si="0"/>
        <v>0.41573033707865165</v>
      </c>
      <c r="H36" s="9">
        <f t="shared" si="1"/>
        <v>0.32014388489208639</v>
      </c>
      <c r="I36" s="1"/>
      <c r="J36" s="1">
        <v>3.2</v>
      </c>
      <c r="K36" s="1">
        <v>3.8</v>
      </c>
      <c r="L36" s="1">
        <v>3.2</v>
      </c>
      <c r="M36" s="1">
        <v>3.7</v>
      </c>
      <c r="O36" s="7">
        <f t="shared" si="2"/>
        <v>0.18749999999999989</v>
      </c>
      <c r="P36" s="19">
        <f t="shared" si="3"/>
        <v>0.15625</v>
      </c>
      <c r="Q36" s="20"/>
      <c r="S36" s="16">
        <f t="shared" si="4"/>
        <v>0.3016151685393258</v>
      </c>
      <c r="T36" s="17">
        <f t="shared" si="4"/>
        <v>0.2381969424460432</v>
      </c>
    </row>
    <row r="37" spans="1:20">
      <c r="A37" t="s">
        <v>29</v>
      </c>
      <c r="B37" s="27">
        <v>3.09</v>
      </c>
      <c r="C37" s="1">
        <v>4.09</v>
      </c>
      <c r="D37" s="27">
        <v>2.91</v>
      </c>
      <c r="E37" s="1">
        <v>4.09</v>
      </c>
      <c r="F37" s="1"/>
      <c r="G37" s="7">
        <f t="shared" si="0"/>
        <v>0.3236245954692557</v>
      </c>
      <c r="H37" s="9">
        <f t="shared" si="1"/>
        <v>0.40549828178694147</v>
      </c>
      <c r="I37" s="1"/>
      <c r="J37" s="1">
        <v>3.71</v>
      </c>
      <c r="K37" s="1">
        <v>4.12</v>
      </c>
      <c r="L37" s="1">
        <v>3.65</v>
      </c>
      <c r="M37" s="1">
        <v>4.12</v>
      </c>
      <c r="O37" s="7">
        <f t="shared" si="2"/>
        <v>0.11051212938005395</v>
      </c>
      <c r="P37" s="19">
        <f t="shared" si="3"/>
        <v>0.12876712328767129</v>
      </c>
      <c r="Q37" s="20"/>
      <c r="S37" s="16">
        <f t="shared" si="4"/>
        <v>0.21706836242465483</v>
      </c>
      <c r="T37" s="17">
        <f t="shared" si="4"/>
        <v>0.26713270253730637</v>
      </c>
    </row>
    <row r="38" spans="1:20">
      <c r="A38" t="s">
        <v>47</v>
      </c>
      <c r="B38" s="27">
        <v>2.82</v>
      </c>
      <c r="C38" s="1">
        <v>4</v>
      </c>
      <c r="D38" s="27">
        <v>2.82</v>
      </c>
      <c r="E38" s="1">
        <v>4.09</v>
      </c>
      <c r="F38" s="1"/>
      <c r="G38" s="7">
        <f t="shared" si="0"/>
        <v>0.41843971631205684</v>
      </c>
      <c r="H38" s="9">
        <f t="shared" si="1"/>
        <v>0.45035460992907805</v>
      </c>
      <c r="I38" s="1"/>
      <c r="J38" s="1">
        <v>3.65</v>
      </c>
      <c r="K38" s="1">
        <v>4.18</v>
      </c>
      <c r="L38" s="1">
        <v>3.41</v>
      </c>
      <c r="M38" s="1">
        <v>4.18</v>
      </c>
      <c r="O38" s="7">
        <f t="shared" si="2"/>
        <v>0.14520547945205475</v>
      </c>
      <c r="P38" s="19">
        <f t="shared" si="3"/>
        <v>0.22580645161290308</v>
      </c>
      <c r="Q38" s="20"/>
      <c r="S38" s="16">
        <f t="shared" si="4"/>
        <v>0.28182259788205577</v>
      </c>
      <c r="T38" s="17">
        <f t="shared" si="4"/>
        <v>0.33808053077099054</v>
      </c>
    </row>
    <row r="39" spans="1:20" ht="15.5" thickBot="1">
      <c r="A39" t="s">
        <v>30</v>
      </c>
      <c r="B39" s="27">
        <v>2.91</v>
      </c>
      <c r="C39" s="1">
        <v>4.18</v>
      </c>
      <c r="D39" s="27">
        <v>3</v>
      </c>
      <c r="E39" s="1">
        <v>4.09</v>
      </c>
      <c r="F39" s="1"/>
      <c r="G39" s="22">
        <f t="shared" si="0"/>
        <v>0.43642611683848781</v>
      </c>
      <c r="H39" s="23">
        <f t="shared" si="1"/>
        <v>0.36333333333333329</v>
      </c>
      <c r="I39" s="1"/>
      <c r="J39" s="1">
        <v>3.53</v>
      </c>
      <c r="K39" s="1">
        <v>4.29</v>
      </c>
      <c r="L39" s="1">
        <v>3.53</v>
      </c>
      <c r="M39" s="1">
        <v>4.29</v>
      </c>
      <c r="O39" s="22">
        <f t="shared" si="2"/>
        <v>0.21529745042492926</v>
      </c>
      <c r="P39" s="24">
        <f t="shared" si="3"/>
        <v>0.21529745042492926</v>
      </c>
      <c r="Q39" s="20"/>
      <c r="S39" s="25">
        <f t="shared" si="4"/>
        <v>0.32586178363170853</v>
      </c>
      <c r="T39" s="26">
        <f>AVERAGE(H39,P39)</f>
        <v>0.28931539187913125</v>
      </c>
    </row>
  </sheetData>
  <mergeCells count="5">
    <mergeCell ref="B2:E2"/>
    <mergeCell ref="J2:M2"/>
    <mergeCell ref="G3:H3"/>
    <mergeCell ref="O3:P3"/>
    <mergeCell ref="S3:T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5DBA-A3C4-491A-B8D0-DEB1DCADD46F}">
  <dimension ref="A1:K18"/>
  <sheetViews>
    <sheetView workbookViewId="0">
      <selection activeCell="G11" sqref="G11"/>
    </sheetView>
  </sheetViews>
  <sheetFormatPr defaultRowHeight="14.75"/>
  <cols>
    <col min="2" max="2" width="10.6328125" bestFit="1" customWidth="1"/>
    <col min="3" max="3" width="8.7265625" customWidth="1"/>
  </cols>
  <sheetData>
    <row r="1" spans="1:11" ht="18">
      <c r="A1" s="29" t="s">
        <v>90</v>
      </c>
    </row>
    <row r="2" spans="1:11">
      <c r="A2" s="31" t="s">
        <v>58</v>
      </c>
      <c r="B2" s="57" t="s">
        <v>59</v>
      </c>
      <c r="C2" s="57"/>
      <c r="D2" s="57" t="s">
        <v>60</v>
      </c>
      <c r="E2" s="57"/>
      <c r="F2" s="57" t="s">
        <v>61</v>
      </c>
      <c r="G2" s="57"/>
      <c r="H2" s="31" t="s">
        <v>62</v>
      </c>
      <c r="I2" s="31"/>
      <c r="J2" s="30"/>
    </row>
    <row r="3" spans="1:11">
      <c r="A3" s="31" t="s">
        <v>64</v>
      </c>
      <c r="B3" s="32">
        <f>C3/H3</f>
        <v>0.98734177215189878</v>
      </c>
      <c r="C3" s="33">
        <v>78</v>
      </c>
      <c r="D3" s="32">
        <f>E3/H3</f>
        <v>1.2658227848101266E-2</v>
      </c>
      <c r="E3" s="33">
        <v>1</v>
      </c>
      <c r="F3" s="32">
        <f>G3/H3</f>
        <v>0</v>
      </c>
      <c r="G3" s="33">
        <v>0</v>
      </c>
      <c r="H3" s="33">
        <v>79</v>
      </c>
      <c r="I3" s="33"/>
      <c r="J3" s="30"/>
    </row>
    <row r="4" spans="1:11">
      <c r="A4" s="31" t="s">
        <v>65</v>
      </c>
      <c r="B4" s="32">
        <f t="shared" ref="B4:B6" si="0">C4/H4</f>
        <v>1</v>
      </c>
      <c r="C4" s="33">
        <v>79</v>
      </c>
      <c r="D4" s="32">
        <f t="shared" ref="D4:D6" si="1">E4/H4</f>
        <v>0</v>
      </c>
      <c r="E4" s="33">
        <v>0</v>
      </c>
      <c r="F4" s="32">
        <f t="shared" ref="F4:F6" si="2">G4/H4</f>
        <v>0</v>
      </c>
      <c r="G4" s="33">
        <v>0</v>
      </c>
      <c r="H4" s="33">
        <v>79</v>
      </c>
      <c r="I4" s="33"/>
      <c r="J4" s="30"/>
    </row>
    <row r="5" spans="1:11">
      <c r="A5" s="31" t="s">
        <v>66</v>
      </c>
      <c r="B5" s="32">
        <f t="shared" si="0"/>
        <v>1</v>
      </c>
      <c r="C5" s="33">
        <v>79</v>
      </c>
      <c r="D5" s="32">
        <f t="shared" si="1"/>
        <v>0</v>
      </c>
      <c r="E5" s="33">
        <v>0</v>
      </c>
      <c r="F5" s="32">
        <f t="shared" si="2"/>
        <v>0</v>
      </c>
      <c r="G5" s="33">
        <v>0</v>
      </c>
      <c r="H5" s="33">
        <v>79</v>
      </c>
      <c r="I5" s="33"/>
      <c r="J5" s="30"/>
    </row>
    <row r="6" spans="1:11">
      <c r="A6" s="31" t="s">
        <v>67</v>
      </c>
      <c r="B6" s="32">
        <f t="shared" si="0"/>
        <v>1</v>
      </c>
      <c r="C6" s="33">
        <v>79</v>
      </c>
      <c r="D6" s="32">
        <f t="shared" si="1"/>
        <v>0</v>
      </c>
      <c r="E6" s="33">
        <v>0</v>
      </c>
      <c r="F6" s="32">
        <f t="shared" si="2"/>
        <v>0</v>
      </c>
      <c r="G6" s="33">
        <v>0</v>
      </c>
      <c r="H6" s="33">
        <v>79</v>
      </c>
      <c r="I6" s="33"/>
      <c r="J6" s="30"/>
    </row>
    <row r="7" spans="1:11">
      <c r="A7" s="34"/>
      <c r="B7" s="34"/>
      <c r="C7" s="34"/>
      <c r="D7" s="34"/>
      <c r="E7" s="34"/>
      <c r="F7" s="34"/>
      <c r="G7" s="34"/>
      <c r="H7" s="34"/>
      <c r="I7" s="34"/>
      <c r="J7" s="30"/>
    </row>
    <row r="8" spans="1:11">
      <c r="A8" s="31" t="s">
        <v>58</v>
      </c>
      <c r="B8" s="57" t="s">
        <v>59</v>
      </c>
      <c r="C8" s="57"/>
      <c r="D8" s="57" t="s">
        <v>60</v>
      </c>
      <c r="E8" s="57"/>
      <c r="F8" s="31"/>
      <c r="G8" s="42"/>
      <c r="H8" s="38"/>
      <c r="I8" s="38"/>
      <c r="J8" s="38"/>
      <c r="K8" s="38"/>
    </row>
    <row r="9" spans="1:11">
      <c r="A9" s="31" t="s">
        <v>64</v>
      </c>
      <c r="B9" s="33">
        <v>78</v>
      </c>
      <c r="C9" s="32"/>
      <c r="D9" s="33">
        <v>1</v>
      </c>
      <c r="E9" s="32"/>
      <c r="F9" s="33"/>
      <c r="G9" s="38"/>
      <c r="H9" s="38"/>
      <c r="I9" s="38"/>
      <c r="J9" s="38"/>
    </row>
    <row r="10" spans="1:11">
      <c r="A10" s="31" t="s">
        <v>65</v>
      </c>
      <c r="B10" s="33">
        <v>79</v>
      </c>
      <c r="C10" s="32"/>
      <c r="D10" s="33">
        <v>0</v>
      </c>
      <c r="E10" s="32"/>
      <c r="F10" s="33"/>
    </row>
    <row r="11" spans="1:11">
      <c r="A11" s="31" t="s">
        <v>66</v>
      </c>
      <c r="B11" s="33">
        <v>79</v>
      </c>
      <c r="C11" s="32"/>
      <c r="D11" s="33">
        <v>0</v>
      </c>
      <c r="E11" s="32"/>
      <c r="F11" s="33"/>
    </row>
    <row r="12" spans="1:11">
      <c r="A12" s="31" t="s">
        <v>67</v>
      </c>
      <c r="B12" s="33">
        <v>79</v>
      </c>
      <c r="C12" s="32"/>
      <c r="D12" s="33">
        <v>0</v>
      </c>
      <c r="E12" s="32"/>
      <c r="F12" s="33"/>
    </row>
    <row r="14" spans="1:11">
      <c r="A14" s="31" t="s">
        <v>58</v>
      </c>
      <c r="B14" s="57" t="s">
        <v>59</v>
      </c>
      <c r="C14" s="57"/>
      <c r="D14" s="57" t="s">
        <v>60</v>
      </c>
      <c r="E14" s="57"/>
      <c r="F14" s="57" t="s">
        <v>61</v>
      </c>
      <c r="G14" s="57"/>
      <c r="H14" s="31" t="s">
        <v>62</v>
      </c>
    </row>
    <row r="15" spans="1:11">
      <c r="A15" s="31" t="s">
        <v>64</v>
      </c>
      <c r="B15" s="32">
        <f>C15/H15</f>
        <v>0.98734177215189878</v>
      </c>
      <c r="C15" s="33">
        <v>78</v>
      </c>
      <c r="D15" s="32">
        <f>E15/H15</f>
        <v>1.2658227848101266E-2</v>
      </c>
      <c r="E15" s="33">
        <v>1</v>
      </c>
      <c r="F15" s="32">
        <f>G15/H15</f>
        <v>0</v>
      </c>
      <c r="G15" s="33">
        <v>0</v>
      </c>
      <c r="H15" s="33">
        <v>79</v>
      </c>
    </row>
    <row r="16" spans="1:11">
      <c r="A16" s="31" t="s">
        <v>65</v>
      </c>
      <c r="B16" s="32">
        <f t="shared" ref="B16:B18" si="3">C16/H16</f>
        <v>1</v>
      </c>
      <c r="C16" s="33">
        <v>79</v>
      </c>
      <c r="D16" s="32">
        <f t="shared" ref="D16:D18" si="4">E16/H16</f>
        <v>0</v>
      </c>
      <c r="E16" s="33">
        <v>0</v>
      </c>
      <c r="F16" s="32">
        <f t="shared" ref="F16:F18" si="5">G16/H16</f>
        <v>0</v>
      </c>
      <c r="G16" s="33">
        <v>0</v>
      </c>
      <c r="H16" s="33">
        <v>79</v>
      </c>
    </row>
    <row r="17" spans="1:8">
      <c r="A17" s="31" t="s">
        <v>66</v>
      </c>
      <c r="B17" s="32">
        <f t="shared" si="3"/>
        <v>1</v>
      </c>
      <c r="C17" s="33">
        <v>79</v>
      </c>
      <c r="D17" s="32">
        <f t="shared" si="4"/>
        <v>0</v>
      </c>
      <c r="E17" s="33">
        <v>0</v>
      </c>
      <c r="F17" s="32">
        <f t="shared" si="5"/>
        <v>0</v>
      </c>
      <c r="G17" s="33">
        <v>0</v>
      </c>
      <c r="H17" s="33">
        <v>79</v>
      </c>
    </row>
    <row r="18" spans="1:8">
      <c r="A18" s="31" t="s">
        <v>67</v>
      </c>
      <c r="B18" s="32">
        <f t="shared" si="3"/>
        <v>1</v>
      </c>
      <c r="C18" s="33">
        <v>79</v>
      </c>
      <c r="D18" s="32">
        <f t="shared" si="4"/>
        <v>0</v>
      </c>
      <c r="E18" s="33">
        <v>0</v>
      </c>
      <c r="F18" s="32">
        <f t="shared" si="5"/>
        <v>0</v>
      </c>
      <c r="G18" s="33">
        <v>0</v>
      </c>
      <c r="H18" s="33">
        <v>79</v>
      </c>
    </row>
  </sheetData>
  <mergeCells count="8">
    <mergeCell ref="B8:C8"/>
    <mergeCell ref="D8:E8"/>
    <mergeCell ref="B14:C14"/>
    <mergeCell ref="D14:E14"/>
    <mergeCell ref="F14:G14"/>
    <mergeCell ref="D2:E2"/>
    <mergeCell ref="B2:C2"/>
    <mergeCell ref="F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1F9C-2527-43F1-ADA7-A271D5116A04}">
  <dimension ref="A1:T20"/>
  <sheetViews>
    <sheetView workbookViewId="0">
      <selection activeCell="R22" sqref="R22"/>
    </sheetView>
  </sheetViews>
  <sheetFormatPr defaultRowHeight="14.75"/>
  <sheetData>
    <row r="1" spans="1:20" ht="18">
      <c r="A1" s="29" t="s">
        <v>91</v>
      </c>
    </row>
    <row r="2" spans="1:20">
      <c r="A2" s="31" t="s">
        <v>58</v>
      </c>
      <c r="B2" s="57" t="s">
        <v>59</v>
      </c>
      <c r="C2" s="57"/>
      <c r="D2" s="57" t="s">
        <v>60</v>
      </c>
      <c r="E2" s="57"/>
      <c r="F2" s="57" t="s">
        <v>61</v>
      </c>
      <c r="G2" s="57"/>
      <c r="H2" s="31" t="s">
        <v>62</v>
      </c>
    </row>
    <row r="3" spans="1:20">
      <c r="A3" s="31" t="s">
        <v>64</v>
      </c>
      <c r="B3" s="32">
        <f>C3/H3</f>
        <v>0.97014925373134331</v>
      </c>
      <c r="C3" s="33">
        <v>130</v>
      </c>
      <c r="D3" s="32">
        <f>E3/H3</f>
        <v>0</v>
      </c>
      <c r="E3" s="33">
        <v>0</v>
      </c>
      <c r="F3" s="32">
        <f>G3/H3</f>
        <v>2.2388059701492536E-2</v>
      </c>
      <c r="G3" s="33">
        <v>3</v>
      </c>
      <c r="H3" s="33">
        <v>134</v>
      </c>
      <c r="T3" s="31"/>
    </row>
    <row r="4" spans="1:20">
      <c r="A4" s="31" t="s">
        <v>65</v>
      </c>
      <c r="B4" s="32">
        <f>C4/H4</f>
        <v>0.97014925373134331</v>
      </c>
      <c r="C4" s="33">
        <v>130</v>
      </c>
      <c r="D4" s="32">
        <f>E4/H4</f>
        <v>0</v>
      </c>
      <c r="E4" s="33">
        <v>0</v>
      </c>
      <c r="F4" s="32">
        <f>G4/H4</f>
        <v>2.2388059701492536E-2</v>
      </c>
      <c r="G4" s="33">
        <v>3</v>
      </c>
      <c r="H4" s="33">
        <v>134</v>
      </c>
      <c r="T4" s="33"/>
    </row>
    <row r="5" spans="1:20">
      <c r="A5" s="31" t="s">
        <v>66</v>
      </c>
      <c r="B5" s="32">
        <f>C5/H5</f>
        <v>0.78358208955223885</v>
      </c>
      <c r="C5" s="33">
        <v>105</v>
      </c>
      <c r="D5" s="32">
        <f>E5/H5</f>
        <v>5.2238805970149252E-2</v>
      </c>
      <c r="E5" s="33">
        <v>7</v>
      </c>
      <c r="F5" s="32">
        <f>G5/H5</f>
        <v>2.2388059701492536E-2</v>
      </c>
      <c r="G5" s="33">
        <v>3</v>
      </c>
      <c r="H5" s="33">
        <v>134</v>
      </c>
      <c r="T5" s="33"/>
    </row>
    <row r="6" spans="1:20">
      <c r="A6" s="31" t="s">
        <v>67</v>
      </c>
      <c r="B6" s="32">
        <f>C6/H6</f>
        <v>1</v>
      </c>
      <c r="C6" s="33">
        <v>134</v>
      </c>
      <c r="D6" s="32">
        <f>E6/H6</f>
        <v>0</v>
      </c>
      <c r="E6" s="33">
        <v>0</v>
      </c>
      <c r="F6" s="32">
        <f>G6/H6</f>
        <v>0</v>
      </c>
      <c r="G6" s="33">
        <v>0</v>
      </c>
      <c r="H6" s="33">
        <v>134</v>
      </c>
      <c r="T6" s="33"/>
    </row>
    <row r="7" spans="1:20">
      <c r="K7" s="31"/>
      <c r="L7" s="32"/>
      <c r="M7" s="33"/>
      <c r="N7" s="32"/>
      <c r="O7" s="33"/>
      <c r="P7" s="32"/>
      <c r="Q7" s="33"/>
      <c r="R7" s="33"/>
      <c r="T7" s="33"/>
    </row>
    <row r="8" spans="1:20" s="36" customFormat="1" ht="18">
      <c r="A8" s="29" t="s">
        <v>91</v>
      </c>
      <c r="B8"/>
      <c r="C8"/>
      <c r="D8"/>
      <c r="E8"/>
      <c r="F8"/>
      <c r="G8"/>
      <c r="H8"/>
      <c r="I8" s="46"/>
      <c r="J8" s="30"/>
      <c r="K8" s="30"/>
      <c r="L8" s="30"/>
      <c r="M8" s="30"/>
    </row>
    <row r="9" spans="1:20" s="36" customFormat="1">
      <c r="A9" s="31" t="s">
        <v>58</v>
      </c>
      <c r="B9" s="57" t="s">
        <v>59</v>
      </c>
      <c r="C9" s="57"/>
      <c r="D9" s="57" t="s">
        <v>60</v>
      </c>
      <c r="E9" s="57"/>
      <c r="F9" s="57" t="s">
        <v>61</v>
      </c>
      <c r="G9" s="57"/>
      <c r="H9" s="31" t="s">
        <v>62</v>
      </c>
      <c r="I9" s="46"/>
      <c r="J9" s="30"/>
      <c r="K9" s="30"/>
      <c r="L9" s="30"/>
      <c r="M9" s="30"/>
    </row>
    <row r="10" spans="1:20" s="36" customFormat="1">
      <c r="A10" s="31" t="s">
        <v>64</v>
      </c>
      <c r="B10" s="33">
        <v>130</v>
      </c>
      <c r="C10" s="33">
        <v>130</v>
      </c>
      <c r="D10" s="33">
        <v>0</v>
      </c>
      <c r="E10" s="33">
        <v>0</v>
      </c>
      <c r="F10" s="33">
        <v>3</v>
      </c>
      <c r="G10" s="33">
        <v>3</v>
      </c>
      <c r="H10" s="33">
        <v>134</v>
      </c>
      <c r="I10" s="30"/>
      <c r="J10" s="30"/>
      <c r="K10" s="30"/>
      <c r="L10" s="30"/>
      <c r="M10" s="30"/>
    </row>
    <row r="11" spans="1:20">
      <c r="A11" s="31" t="s">
        <v>65</v>
      </c>
      <c r="B11" s="33">
        <v>130</v>
      </c>
      <c r="C11" s="33">
        <v>130</v>
      </c>
      <c r="D11" s="33">
        <v>0</v>
      </c>
      <c r="E11" s="33">
        <v>0</v>
      </c>
      <c r="F11" s="33">
        <v>3</v>
      </c>
      <c r="G11" s="33">
        <v>3</v>
      </c>
      <c r="H11" s="33">
        <v>134</v>
      </c>
    </row>
    <row r="12" spans="1:20">
      <c r="A12" s="31" t="s">
        <v>66</v>
      </c>
      <c r="B12" s="33">
        <v>105</v>
      </c>
      <c r="C12" s="33">
        <v>105</v>
      </c>
      <c r="D12" s="33">
        <v>7</v>
      </c>
      <c r="E12" s="33">
        <v>7</v>
      </c>
      <c r="F12" s="33">
        <v>3</v>
      </c>
      <c r="G12" s="33">
        <v>3</v>
      </c>
      <c r="H12" s="33">
        <v>134</v>
      </c>
    </row>
    <row r="13" spans="1:20">
      <c r="A13" s="31" t="s">
        <v>67</v>
      </c>
      <c r="B13" s="33">
        <v>134</v>
      </c>
      <c r="C13" s="33">
        <v>134</v>
      </c>
      <c r="D13" s="33">
        <v>0</v>
      </c>
      <c r="E13" s="33">
        <v>0</v>
      </c>
      <c r="F13" s="33">
        <v>0</v>
      </c>
      <c r="G13" s="33">
        <v>0</v>
      </c>
      <c r="H13" s="33">
        <v>134</v>
      </c>
    </row>
    <row r="15" spans="1:20" ht="18">
      <c r="A15" s="29" t="s">
        <v>91</v>
      </c>
    </row>
    <row r="16" spans="1:20">
      <c r="A16" s="31" t="s">
        <v>58</v>
      </c>
      <c r="B16" s="57" t="s">
        <v>59</v>
      </c>
      <c r="C16" s="57"/>
      <c r="D16" s="57" t="s">
        <v>60</v>
      </c>
      <c r="E16" s="57"/>
      <c r="F16" s="57" t="s">
        <v>61</v>
      </c>
      <c r="G16" s="57"/>
      <c r="H16" s="31" t="s">
        <v>62</v>
      </c>
    </row>
    <row r="17" spans="1:8">
      <c r="A17" s="31" t="s">
        <v>64</v>
      </c>
      <c r="B17" s="32">
        <f>C17/H17</f>
        <v>0.97014925373134331</v>
      </c>
      <c r="C17" s="33">
        <v>130</v>
      </c>
      <c r="D17" s="32">
        <f>E17/H17</f>
        <v>0</v>
      </c>
      <c r="E17" s="33">
        <v>0</v>
      </c>
      <c r="F17" s="32">
        <f>G17/H17</f>
        <v>2.2388059701492536E-2</v>
      </c>
      <c r="G17" s="33">
        <v>3</v>
      </c>
      <c r="H17" s="33">
        <v>134</v>
      </c>
    </row>
    <row r="18" spans="1:8">
      <c r="A18" s="31" t="s">
        <v>65</v>
      </c>
      <c r="B18" s="32">
        <f>C18/H18</f>
        <v>0.97014925373134331</v>
      </c>
      <c r="C18" s="33">
        <v>130</v>
      </c>
      <c r="D18" s="32">
        <f>E18/H18</f>
        <v>0</v>
      </c>
      <c r="E18" s="33">
        <v>0</v>
      </c>
      <c r="F18" s="32">
        <f>G18/H18</f>
        <v>2.2388059701492536E-2</v>
      </c>
      <c r="G18" s="33">
        <v>3</v>
      </c>
      <c r="H18" s="33">
        <v>134</v>
      </c>
    </row>
    <row r="19" spans="1:8">
      <c r="A19" s="31" t="s">
        <v>66</v>
      </c>
      <c r="B19" s="32">
        <f>C19/H19</f>
        <v>0.78358208955223885</v>
      </c>
      <c r="C19" s="33">
        <v>105</v>
      </c>
      <c r="D19" s="32">
        <f>E19/H19</f>
        <v>5.2238805970149252E-2</v>
      </c>
      <c r="E19" s="33">
        <v>7</v>
      </c>
      <c r="F19" s="32">
        <f>G19/H19</f>
        <v>2.2388059701492536E-2</v>
      </c>
      <c r="G19" s="33">
        <v>3</v>
      </c>
      <c r="H19" s="33">
        <v>134</v>
      </c>
    </row>
    <row r="20" spans="1:8">
      <c r="A20" s="31" t="s">
        <v>67</v>
      </c>
      <c r="B20" s="32">
        <f>C20/H20</f>
        <v>1</v>
      </c>
      <c r="C20" s="33">
        <v>134</v>
      </c>
      <c r="D20" s="32">
        <f>E20/H20</f>
        <v>0</v>
      </c>
      <c r="E20" s="33">
        <v>0</v>
      </c>
      <c r="F20" s="32">
        <f>G20/H20</f>
        <v>0</v>
      </c>
      <c r="G20" s="33">
        <v>0</v>
      </c>
      <c r="H20" s="33">
        <v>134</v>
      </c>
    </row>
  </sheetData>
  <mergeCells count="9">
    <mergeCell ref="B2:C2"/>
    <mergeCell ref="D2:E2"/>
    <mergeCell ref="F2:G2"/>
    <mergeCell ref="B9:C9"/>
    <mergeCell ref="D9:E9"/>
    <mergeCell ref="F9:G9"/>
    <mergeCell ref="B16:C16"/>
    <mergeCell ref="D16:E16"/>
    <mergeCell ref="F16:G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2792-CC43-4476-B63B-3ACEB2BF12DA}">
  <dimension ref="A1:M155"/>
  <sheetViews>
    <sheetView topLeftCell="A141" workbookViewId="0">
      <selection activeCell="A158" sqref="A158"/>
    </sheetView>
  </sheetViews>
  <sheetFormatPr defaultRowHeight="14.75"/>
  <sheetData>
    <row r="1" spans="1:13" s="36" customFormat="1" ht="18">
      <c r="A1" s="29" t="s">
        <v>77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s="36" customFormat="1" ht="18">
      <c r="A2" s="29" t="s">
        <v>87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s="36" customFormat="1" ht="14.45" customHeight="1">
      <c r="A3" s="31" t="s">
        <v>53</v>
      </c>
      <c r="B3" s="57" t="s">
        <v>54</v>
      </c>
      <c r="C3" s="57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s="36" customFormat="1">
      <c r="A4" s="31" t="s">
        <v>55</v>
      </c>
      <c r="B4" s="32">
        <v>0.82350000000000001</v>
      </c>
      <c r="C4" s="33">
        <v>14</v>
      </c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s="36" customFormat="1">
      <c r="A5" s="31" t="s">
        <v>56</v>
      </c>
      <c r="B5" s="32">
        <v>0.17649999999999999</v>
      </c>
      <c r="C5" s="33">
        <v>3</v>
      </c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s="36" customFormat="1">
      <c r="A6" s="34"/>
      <c r="B6" s="34"/>
      <c r="C6" s="34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 s="36" customFormat="1">
      <c r="A7" s="34"/>
      <c r="B7" s="34"/>
      <c r="C7" s="34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36" customFormat="1" ht="18">
      <c r="A8" s="29" t="s">
        <v>77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s="36" customFormat="1" ht="18">
      <c r="A9" s="35" t="s">
        <v>57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s="36" customFormat="1" ht="14.45" customHeight="1">
      <c r="A10" s="43" t="s">
        <v>58</v>
      </c>
      <c r="B10" s="58" t="s">
        <v>59</v>
      </c>
      <c r="C10" s="58"/>
      <c r="D10" s="58" t="s">
        <v>60</v>
      </c>
      <c r="E10" s="58"/>
      <c r="F10" s="58" t="s">
        <v>61</v>
      </c>
      <c r="G10" s="58"/>
      <c r="H10" s="43" t="s">
        <v>62</v>
      </c>
      <c r="I10" s="43" t="s">
        <v>63</v>
      </c>
      <c r="J10" s="30"/>
      <c r="K10" s="30"/>
      <c r="L10" s="30"/>
      <c r="M10" s="30"/>
    </row>
    <row r="11" spans="1:13" s="36" customFormat="1">
      <c r="A11" s="43" t="s">
        <v>64</v>
      </c>
      <c r="B11" s="44">
        <v>1</v>
      </c>
      <c r="C11" s="45">
        <v>17</v>
      </c>
      <c r="D11" s="44">
        <v>0</v>
      </c>
      <c r="E11" s="45">
        <v>0</v>
      </c>
      <c r="F11" s="44">
        <v>0</v>
      </c>
      <c r="G11" s="45">
        <v>0</v>
      </c>
      <c r="H11" s="45">
        <v>17</v>
      </c>
      <c r="I11" s="45">
        <v>1</v>
      </c>
      <c r="J11" s="30"/>
      <c r="K11" s="30"/>
      <c r="L11" s="30"/>
      <c r="M11" s="30"/>
    </row>
    <row r="12" spans="1:13" s="36" customFormat="1">
      <c r="A12" s="43" t="s">
        <v>65</v>
      </c>
      <c r="B12" s="44">
        <v>1</v>
      </c>
      <c r="C12" s="45">
        <v>17</v>
      </c>
      <c r="D12" s="44">
        <v>0</v>
      </c>
      <c r="E12" s="45">
        <v>0</v>
      </c>
      <c r="F12" s="44">
        <v>0</v>
      </c>
      <c r="G12" s="45">
        <v>0</v>
      </c>
      <c r="H12" s="45">
        <v>17</v>
      </c>
      <c r="I12" s="45">
        <v>1</v>
      </c>
      <c r="J12" s="30"/>
      <c r="K12" s="30"/>
      <c r="L12" s="30"/>
      <c r="M12" s="30"/>
    </row>
    <row r="13" spans="1:13" s="36" customFormat="1">
      <c r="A13" s="43" t="s">
        <v>66</v>
      </c>
      <c r="B13" s="44">
        <v>0.82350000000000001</v>
      </c>
      <c r="C13" s="45">
        <v>14</v>
      </c>
      <c r="D13" s="44">
        <v>0.1176</v>
      </c>
      <c r="E13" s="45">
        <v>2</v>
      </c>
      <c r="F13" s="44">
        <v>5.8799999999999998E-2</v>
      </c>
      <c r="G13" s="45">
        <v>1</v>
      </c>
      <c r="H13" s="45">
        <v>17</v>
      </c>
      <c r="I13" s="45">
        <v>1.24</v>
      </c>
      <c r="J13" s="30"/>
      <c r="K13" s="30"/>
      <c r="L13" s="30"/>
      <c r="M13" s="30"/>
    </row>
    <row r="14" spans="1:13" s="36" customFormat="1">
      <c r="A14" s="43" t="s">
        <v>67</v>
      </c>
      <c r="B14" s="44">
        <v>1</v>
      </c>
      <c r="C14" s="45">
        <v>17</v>
      </c>
      <c r="D14" s="44">
        <v>0</v>
      </c>
      <c r="E14" s="45">
        <v>0</v>
      </c>
      <c r="F14" s="44">
        <v>0</v>
      </c>
      <c r="G14" s="45">
        <v>0</v>
      </c>
      <c r="H14" s="45">
        <v>17</v>
      </c>
      <c r="I14" s="45">
        <v>1</v>
      </c>
      <c r="J14" s="30"/>
      <c r="K14" s="30"/>
      <c r="L14" s="30"/>
      <c r="M14" s="30"/>
    </row>
    <row r="15" spans="1:13" s="36" customFormat="1">
      <c r="A15" s="46"/>
      <c r="B15" s="46"/>
      <c r="C15" s="46"/>
      <c r="D15" s="46"/>
      <c r="E15" s="46"/>
      <c r="F15" s="46"/>
      <c r="G15" s="46"/>
      <c r="H15" s="46"/>
      <c r="I15" s="46"/>
      <c r="J15" s="30"/>
      <c r="K15" s="30"/>
      <c r="L15" s="30"/>
      <c r="M15" s="30"/>
    </row>
    <row r="16" spans="1:13" s="36" customFormat="1">
      <c r="A16" s="34"/>
      <c r="B16" s="34"/>
      <c r="C16" s="34"/>
      <c r="D16" s="34"/>
      <c r="E16" s="34"/>
      <c r="F16" s="34"/>
      <c r="G16" s="34"/>
      <c r="H16" s="34"/>
      <c r="I16" s="34"/>
      <c r="J16" s="30"/>
      <c r="K16" s="30"/>
      <c r="L16" s="30"/>
      <c r="M16" s="30"/>
    </row>
    <row r="17" spans="1:13" s="36" customForma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s="36" customFormat="1" ht="18">
      <c r="A18" s="29" t="s">
        <v>78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s="36" customFormat="1" ht="18">
      <c r="A19" s="29" t="s">
        <v>87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s="36" customFormat="1">
      <c r="A20" s="31" t="s">
        <v>53</v>
      </c>
      <c r="B20" s="57" t="s">
        <v>54</v>
      </c>
      <c r="C20" s="5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s="36" customFormat="1">
      <c r="A21" s="31" t="s">
        <v>55</v>
      </c>
      <c r="B21" s="32">
        <v>0.85709999999999997</v>
      </c>
      <c r="C21" s="33">
        <v>12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 s="36" customFormat="1">
      <c r="A22" s="31" t="s">
        <v>56</v>
      </c>
      <c r="B22" s="32">
        <v>0.1429</v>
      </c>
      <c r="C22" s="33">
        <v>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</row>
    <row r="23" spans="1:13" s="36" customFormat="1">
      <c r="A23" s="34"/>
      <c r="B23" s="34"/>
      <c r="C23" s="34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13" s="36" customFormat="1">
      <c r="A24" s="34"/>
      <c r="B24" s="34"/>
      <c r="C24" s="34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3" s="36" customFormat="1" ht="18">
      <c r="A25" s="29" t="s">
        <v>78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 s="36" customFormat="1" ht="18">
      <c r="A26" s="29" t="s">
        <v>57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3" s="36" customFormat="1">
      <c r="A27" s="31" t="s">
        <v>58</v>
      </c>
      <c r="B27" s="57" t="s">
        <v>59</v>
      </c>
      <c r="C27" s="57"/>
      <c r="D27" s="57" t="s">
        <v>60</v>
      </c>
      <c r="E27" s="57"/>
      <c r="F27" s="57" t="s">
        <v>61</v>
      </c>
      <c r="G27" s="57"/>
      <c r="H27" s="31" t="s">
        <v>62</v>
      </c>
      <c r="I27" s="31" t="s">
        <v>63</v>
      </c>
      <c r="J27" s="47"/>
      <c r="K27" s="47"/>
      <c r="L27" s="47"/>
      <c r="M27" s="47"/>
    </row>
    <row r="28" spans="1:13" s="36" customFormat="1">
      <c r="A28" s="31" t="s">
        <v>64</v>
      </c>
      <c r="B28" s="32">
        <v>1</v>
      </c>
      <c r="C28" s="33">
        <v>14</v>
      </c>
      <c r="D28" s="32">
        <v>0</v>
      </c>
      <c r="E28" s="33">
        <v>0</v>
      </c>
      <c r="F28" s="32">
        <v>0</v>
      </c>
      <c r="G28" s="33">
        <v>0</v>
      </c>
      <c r="H28" s="33">
        <v>14</v>
      </c>
      <c r="I28" s="33">
        <v>1</v>
      </c>
      <c r="J28" s="47"/>
      <c r="K28" s="47"/>
      <c r="L28" s="47"/>
      <c r="M28" s="47"/>
    </row>
    <row r="29" spans="1:13" s="36" customFormat="1">
      <c r="A29" s="31" t="s">
        <v>65</v>
      </c>
      <c r="B29" s="32">
        <v>1</v>
      </c>
      <c r="C29" s="33">
        <v>14</v>
      </c>
      <c r="D29" s="32">
        <v>0</v>
      </c>
      <c r="E29" s="33">
        <v>0</v>
      </c>
      <c r="F29" s="32">
        <v>0</v>
      </c>
      <c r="G29" s="33">
        <v>0</v>
      </c>
      <c r="H29" s="33">
        <v>14</v>
      </c>
      <c r="I29" s="33">
        <v>1</v>
      </c>
      <c r="J29" s="47"/>
      <c r="K29" s="47"/>
      <c r="L29" s="47"/>
      <c r="M29" s="47"/>
    </row>
    <row r="30" spans="1:13" s="36" customFormat="1">
      <c r="A30" s="31" t="s">
        <v>66</v>
      </c>
      <c r="B30" s="32">
        <v>0.78569999999999995</v>
      </c>
      <c r="C30" s="33">
        <v>11</v>
      </c>
      <c r="D30" s="32">
        <v>0.1429</v>
      </c>
      <c r="E30" s="33">
        <v>2</v>
      </c>
      <c r="F30" s="32">
        <v>7.1400000000000005E-2</v>
      </c>
      <c r="G30" s="33">
        <v>1</v>
      </c>
      <c r="H30" s="33">
        <v>14</v>
      </c>
      <c r="I30" s="33">
        <v>1.29</v>
      </c>
      <c r="J30" s="47"/>
      <c r="K30" s="47"/>
      <c r="L30" s="47"/>
      <c r="M30" s="47"/>
    </row>
    <row r="31" spans="1:13" s="36" customFormat="1">
      <c r="A31" s="31" t="s">
        <v>67</v>
      </c>
      <c r="B31" s="32">
        <v>1</v>
      </c>
      <c r="C31" s="33">
        <v>14</v>
      </c>
      <c r="D31" s="32">
        <v>0</v>
      </c>
      <c r="E31" s="33">
        <v>0</v>
      </c>
      <c r="F31" s="32">
        <v>0</v>
      </c>
      <c r="G31" s="33">
        <v>0</v>
      </c>
      <c r="H31" s="33">
        <v>14</v>
      </c>
      <c r="I31" s="33">
        <v>1</v>
      </c>
      <c r="J31" s="47"/>
      <c r="K31" s="47"/>
      <c r="L31" s="47"/>
      <c r="M31" s="47"/>
    </row>
    <row r="32" spans="1:13" s="36" customFormat="1">
      <c r="A32" s="34"/>
      <c r="B32" s="34"/>
      <c r="C32" s="34"/>
      <c r="D32" s="34"/>
      <c r="E32" s="34"/>
      <c r="F32" s="34"/>
      <c r="G32" s="34"/>
      <c r="H32" s="34"/>
      <c r="I32" s="34"/>
      <c r="J32" s="47"/>
      <c r="K32" s="47"/>
      <c r="L32" s="47"/>
      <c r="M32" s="47"/>
    </row>
    <row r="33" spans="1:13" s="36" customFormat="1">
      <c r="A33" s="34"/>
      <c r="B33" s="34"/>
      <c r="C33" s="34"/>
      <c r="D33" s="34"/>
      <c r="E33" s="34"/>
      <c r="F33" s="34"/>
      <c r="G33" s="34"/>
      <c r="H33" s="34"/>
      <c r="I33" s="34"/>
      <c r="J33" s="47"/>
      <c r="K33" s="47"/>
      <c r="L33" s="47"/>
      <c r="M33" s="47"/>
    </row>
    <row r="34" spans="1:13" s="36" customForma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s="36" customFormat="1" ht="18">
      <c r="A35" s="29" t="s">
        <v>79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s="36" customFormat="1" ht="18">
      <c r="A36" s="29" t="s">
        <v>87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s="36" customFormat="1">
      <c r="A37" s="31" t="s">
        <v>53</v>
      </c>
      <c r="B37" s="57" t="s">
        <v>54</v>
      </c>
      <c r="C37" s="5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s="36" customFormat="1">
      <c r="A38" s="31" t="s">
        <v>55</v>
      </c>
      <c r="B38" s="32">
        <v>0.92859999999999998</v>
      </c>
      <c r="C38" s="33">
        <v>13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s="36" customFormat="1">
      <c r="A39" s="31" t="s">
        <v>56</v>
      </c>
      <c r="B39" s="32">
        <v>7.1400000000000005E-2</v>
      </c>
      <c r="C39" s="33">
        <v>1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s="36" customFormat="1">
      <c r="A40" s="34"/>
      <c r="B40" s="34"/>
      <c r="C40" s="34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s="36" customFormat="1">
      <c r="A41" s="34"/>
      <c r="B41" s="34"/>
      <c r="C41" s="34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3" s="36" customFormat="1" ht="18">
      <c r="A42" s="29" t="s">
        <v>79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36" customFormat="1" ht="18">
      <c r="A43" s="29" t="s">
        <v>70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  <row r="44" spans="1:13" s="36" customFormat="1">
      <c r="A44" s="31" t="s">
        <v>58</v>
      </c>
      <c r="B44" s="57" t="s">
        <v>59</v>
      </c>
      <c r="C44" s="57"/>
      <c r="D44" s="57" t="s">
        <v>60</v>
      </c>
      <c r="E44" s="57"/>
      <c r="F44" s="57" t="s">
        <v>61</v>
      </c>
      <c r="G44" s="57"/>
      <c r="H44" s="31" t="s">
        <v>62</v>
      </c>
      <c r="I44" s="31" t="s">
        <v>63</v>
      </c>
      <c r="J44" s="47"/>
      <c r="K44" s="47"/>
      <c r="L44" s="47"/>
      <c r="M44" s="47"/>
    </row>
    <row r="45" spans="1:13" s="36" customFormat="1">
      <c r="A45" s="31" t="s">
        <v>64</v>
      </c>
      <c r="B45" s="32">
        <v>1</v>
      </c>
      <c r="C45" s="33">
        <v>14</v>
      </c>
      <c r="D45" s="32">
        <v>0</v>
      </c>
      <c r="E45" s="33">
        <v>0</v>
      </c>
      <c r="F45" s="32">
        <v>0</v>
      </c>
      <c r="G45" s="33">
        <v>0</v>
      </c>
      <c r="H45" s="33">
        <v>14</v>
      </c>
      <c r="I45" s="33">
        <v>1</v>
      </c>
      <c r="J45" s="47"/>
      <c r="K45" s="47"/>
      <c r="L45" s="47"/>
      <c r="M45" s="47"/>
    </row>
    <row r="46" spans="1:13" s="36" customFormat="1">
      <c r="A46" s="31" t="s">
        <v>65</v>
      </c>
      <c r="B46" s="32">
        <v>1</v>
      </c>
      <c r="C46" s="33">
        <v>14</v>
      </c>
      <c r="D46" s="32">
        <v>0</v>
      </c>
      <c r="E46" s="33">
        <v>0</v>
      </c>
      <c r="F46" s="32">
        <v>0</v>
      </c>
      <c r="G46" s="33">
        <v>0</v>
      </c>
      <c r="H46" s="33">
        <v>14</v>
      </c>
      <c r="I46" s="33">
        <v>1</v>
      </c>
      <c r="J46" s="47"/>
      <c r="K46" s="47"/>
      <c r="L46" s="47"/>
      <c r="M46" s="47"/>
    </row>
    <row r="47" spans="1:13" s="36" customFormat="1">
      <c r="A47" s="31" t="s">
        <v>66</v>
      </c>
      <c r="B47" s="32">
        <v>0.92859999999999998</v>
      </c>
      <c r="C47" s="33">
        <v>13</v>
      </c>
      <c r="D47" s="32">
        <v>7.1400000000000005E-2</v>
      </c>
      <c r="E47" s="33">
        <v>1</v>
      </c>
      <c r="F47" s="32">
        <v>0</v>
      </c>
      <c r="G47" s="33">
        <v>0</v>
      </c>
      <c r="H47" s="33">
        <v>14</v>
      </c>
      <c r="I47" s="33">
        <v>1.07</v>
      </c>
      <c r="J47" s="47"/>
      <c r="K47" s="47"/>
      <c r="L47" s="47"/>
      <c r="M47" s="47"/>
    </row>
    <row r="48" spans="1:13" s="36" customFormat="1">
      <c r="A48" s="31" t="s">
        <v>67</v>
      </c>
      <c r="B48" s="32">
        <v>1</v>
      </c>
      <c r="C48" s="33">
        <v>14</v>
      </c>
      <c r="D48" s="32">
        <v>0</v>
      </c>
      <c r="E48" s="33">
        <v>0</v>
      </c>
      <c r="F48" s="32">
        <v>0</v>
      </c>
      <c r="G48" s="33">
        <v>0</v>
      </c>
      <c r="H48" s="33">
        <v>14</v>
      </c>
      <c r="I48" s="33">
        <v>1</v>
      </c>
      <c r="J48" s="47"/>
      <c r="K48" s="47"/>
      <c r="L48" s="47"/>
      <c r="M48" s="47"/>
    </row>
    <row r="49" spans="1:13" s="36" customFormat="1">
      <c r="A49" s="34"/>
      <c r="B49" s="34"/>
      <c r="C49" s="34"/>
      <c r="D49" s="34"/>
      <c r="E49" s="34"/>
      <c r="F49" s="34"/>
      <c r="G49" s="34"/>
      <c r="H49" s="34"/>
      <c r="I49" s="34"/>
      <c r="J49" s="47"/>
      <c r="K49" s="47"/>
      <c r="L49" s="47"/>
      <c r="M49" s="47"/>
    </row>
    <row r="50" spans="1:13" s="36" customFormat="1">
      <c r="A50" s="34"/>
      <c r="B50" s="34"/>
      <c r="C50" s="34"/>
      <c r="D50" s="34"/>
      <c r="E50" s="34"/>
      <c r="F50" s="34"/>
      <c r="G50" s="34"/>
      <c r="H50" s="34"/>
      <c r="I50" s="34"/>
      <c r="J50" s="47"/>
      <c r="K50" s="47"/>
      <c r="L50" s="47"/>
      <c r="M50" s="47"/>
    </row>
    <row r="51" spans="1:13" s="36" customForma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</row>
    <row r="53" spans="1:13" s="36" customFormat="1" ht="18">
      <c r="A53" s="29" t="s">
        <v>80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</row>
    <row r="54" spans="1:13" s="36" customFormat="1" ht="18">
      <c r="A54" s="29" t="s">
        <v>87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</row>
    <row r="55" spans="1:13" s="36" customFormat="1">
      <c r="A55" s="31" t="s">
        <v>53</v>
      </c>
      <c r="B55" s="57" t="s">
        <v>54</v>
      </c>
      <c r="C55" s="57"/>
      <c r="D55" s="47"/>
      <c r="E55" s="47"/>
      <c r="F55" s="47"/>
      <c r="G55" s="47"/>
      <c r="H55" s="47"/>
      <c r="I55" s="47"/>
      <c r="J55" s="47"/>
      <c r="K55" s="47"/>
      <c r="L55" s="47"/>
      <c r="M55" s="47"/>
    </row>
    <row r="56" spans="1:13" s="36" customFormat="1">
      <c r="A56" s="31" t="s">
        <v>55</v>
      </c>
      <c r="B56" s="32">
        <v>0.84619999999999995</v>
      </c>
      <c r="C56" s="33">
        <v>11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</row>
    <row r="57" spans="1:13" s="36" customFormat="1">
      <c r="A57" s="31" t="s">
        <v>56</v>
      </c>
      <c r="B57" s="32">
        <v>0.15379999999999999</v>
      </c>
      <c r="C57" s="33">
        <v>2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s="36" customFormat="1">
      <c r="A58" s="34"/>
      <c r="B58" s="34"/>
      <c r="C58" s="34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s="36" customFormat="1">
      <c r="A59" s="34"/>
      <c r="B59" s="34"/>
      <c r="C59" s="34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s="36" customFormat="1" ht="18">
      <c r="A60" s="29" t="s">
        <v>80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s="36" customFormat="1" ht="18">
      <c r="A61" s="29" t="s">
        <v>70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s="36" customFormat="1">
      <c r="A62" s="31" t="s">
        <v>58</v>
      </c>
      <c r="B62" s="57" t="s">
        <v>59</v>
      </c>
      <c r="C62" s="57"/>
      <c r="D62" s="57" t="s">
        <v>60</v>
      </c>
      <c r="E62" s="57"/>
      <c r="F62" s="57" t="s">
        <v>61</v>
      </c>
      <c r="G62" s="57"/>
      <c r="H62" s="31" t="s">
        <v>62</v>
      </c>
      <c r="I62" s="31" t="s">
        <v>63</v>
      </c>
      <c r="J62" s="47"/>
      <c r="K62" s="47"/>
      <c r="L62" s="47"/>
      <c r="M62" s="47"/>
    </row>
    <row r="63" spans="1:13" s="36" customFormat="1">
      <c r="A63" s="31" t="s">
        <v>64</v>
      </c>
      <c r="B63" s="32">
        <v>1</v>
      </c>
      <c r="C63" s="33">
        <v>13</v>
      </c>
      <c r="D63" s="32">
        <v>0</v>
      </c>
      <c r="E63" s="33">
        <v>0</v>
      </c>
      <c r="F63" s="32">
        <v>0</v>
      </c>
      <c r="G63" s="33">
        <v>0</v>
      </c>
      <c r="H63" s="33">
        <v>13</v>
      </c>
      <c r="I63" s="33">
        <v>1</v>
      </c>
      <c r="J63" s="47"/>
      <c r="K63" s="47"/>
      <c r="L63" s="47"/>
      <c r="M63" s="47"/>
    </row>
    <row r="64" spans="1:13" s="36" customFormat="1">
      <c r="A64" s="31" t="s">
        <v>65</v>
      </c>
      <c r="B64" s="32">
        <v>1</v>
      </c>
      <c r="C64" s="33">
        <v>13</v>
      </c>
      <c r="D64" s="32">
        <v>0</v>
      </c>
      <c r="E64" s="33">
        <v>0</v>
      </c>
      <c r="F64" s="32">
        <v>0</v>
      </c>
      <c r="G64" s="33">
        <v>0</v>
      </c>
      <c r="H64" s="33">
        <v>13</v>
      </c>
      <c r="I64" s="33">
        <v>1</v>
      </c>
      <c r="J64" s="47"/>
      <c r="K64" s="47"/>
      <c r="L64" s="47"/>
      <c r="M64" s="47"/>
    </row>
    <row r="65" spans="1:13" s="36" customFormat="1">
      <c r="A65" s="31" t="s">
        <v>66</v>
      </c>
      <c r="B65" s="32">
        <v>1</v>
      </c>
      <c r="C65" s="33">
        <v>13</v>
      </c>
      <c r="D65" s="32">
        <v>0</v>
      </c>
      <c r="E65" s="33">
        <v>0</v>
      </c>
      <c r="F65" s="32">
        <v>0</v>
      </c>
      <c r="G65" s="33">
        <v>0</v>
      </c>
      <c r="H65" s="33">
        <v>13</v>
      </c>
      <c r="I65" s="33">
        <v>1</v>
      </c>
      <c r="J65" s="47"/>
      <c r="K65" s="47"/>
      <c r="L65" s="47"/>
      <c r="M65" s="47"/>
    </row>
    <row r="66" spans="1:13" s="36" customFormat="1">
      <c r="A66" s="31" t="s">
        <v>67</v>
      </c>
      <c r="B66" s="32">
        <v>1</v>
      </c>
      <c r="C66" s="33">
        <v>13</v>
      </c>
      <c r="D66" s="32">
        <v>0</v>
      </c>
      <c r="E66" s="33">
        <v>0</v>
      </c>
      <c r="F66" s="32">
        <v>0</v>
      </c>
      <c r="G66" s="33">
        <v>0</v>
      </c>
      <c r="H66" s="33">
        <v>13</v>
      </c>
      <c r="I66" s="33">
        <v>1</v>
      </c>
      <c r="J66" s="47"/>
      <c r="K66" s="47"/>
      <c r="L66" s="47"/>
      <c r="M66" s="47"/>
    </row>
    <row r="67" spans="1:13" s="36" customFormat="1">
      <c r="A67" s="34"/>
      <c r="B67" s="34"/>
      <c r="C67" s="34"/>
      <c r="D67" s="34"/>
      <c r="E67" s="34"/>
      <c r="F67" s="34"/>
      <c r="G67" s="34"/>
      <c r="H67" s="34"/>
      <c r="I67" s="34"/>
      <c r="J67" s="47"/>
      <c r="K67" s="47"/>
      <c r="L67" s="47"/>
      <c r="M67" s="47"/>
    </row>
    <row r="68" spans="1:13" s="36" customFormat="1">
      <c r="A68" s="34"/>
      <c r="B68" s="34"/>
      <c r="C68" s="34"/>
      <c r="D68" s="34"/>
      <c r="E68" s="34"/>
      <c r="F68" s="34"/>
      <c r="G68" s="34"/>
      <c r="H68" s="34"/>
      <c r="I68" s="34"/>
      <c r="J68" s="47"/>
      <c r="K68" s="47"/>
      <c r="L68" s="47"/>
      <c r="M68" s="47"/>
    </row>
    <row r="69" spans="1:13" s="36" customForma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</row>
    <row r="70" spans="1:13" s="36" customFormat="1" ht="18">
      <c r="A70" s="29" t="s">
        <v>81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1:13" s="36" customFormat="1" ht="18">
      <c r="A71" s="29" t="s">
        <v>87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13" s="36" customFormat="1" ht="14.45" customHeight="1">
      <c r="A72" s="31" t="s">
        <v>53</v>
      </c>
      <c r="B72" s="57" t="s">
        <v>54</v>
      </c>
      <c r="C72" s="57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1:13" s="36" customFormat="1">
      <c r="A73" s="31" t="s">
        <v>55</v>
      </c>
      <c r="B73" s="32">
        <v>0.6875</v>
      </c>
      <c r="C73" s="33">
        <v>11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13" s="36" customFormat="1">
      <c r="A74" s="31" t="s">
        <v>56</v>
      </c>
      <c r="B74" s="32">
        <v>0.3125</v>
      </c>
      <c r="C74" s="33">
        <v>5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1:13" s="36" customFormat="1">
      <c r="A75" s="34"/>
      <c r="B75" s="34"/>
      <c r="C75" s="34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3" s="36" customFormat="1">
      <c r="A76" s="34"/>
      <c r="B76" s="34"/>
      <c r="C76" s="34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1:13" s="36" customFormat="1" ht="18">
      <c r="A77" s="29" t="s">
        <v>81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1:13" s="36" customFormat="1" ht="18">
      <c r="A78" s="29" t="s">
        <v>70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3" s="36" customFormat="1" ht="14.45" customHeight="1">
      <c r="A79" s="31" t="s">
        <v>58</v>
      </c>
      <c r="B79" s="57" t="s">
        <v>59</v>
      </c>
      <c r="C79" s="57"/>
      <c r="D79" s="57" t="s">
        <v>60</v>
      </c>
      <c r="E79" s="57"/>
      <c r="F79" s="57" t="s">
        <v>61</v>
      </c>
      <c r="G79" s="57"/>
      <c r="H79" s="31" t="s">
        <v>62</v>
      </c>
      <c r="I79" s="31" t="s">
        <v>63</v>
      </c>
      <c r="J79" s="30"/>
      <c r="K79" s="30"/>
      <c r="L79" s="30"/>
      <c r="M79" s="30"/>
    </row>
    <row r="80" spans="1:13" s="36" customFormat="1">
      <c r="A80" s="31" t="s">
        <v>64</v>
      </c>
      <c r="B80" s="32">
        <v>0.9375</v>
      </c>
      <c r="C80" s="33">
        <v>15</v>
      </c>
      <c r="D80" s="32">
        <v>0</v>
      </c>
      <c r="E80" s="33">
        <v>0</v>
      </c>
      <c r="F80" s="32">
        <v>6.25E-2</v>
      </c>
      <c r="G80" s="33">
        <v>1</v>
      </c>
      <c r="H80" s="33">
        <v>16</v>
      </c>
      <c r="I80" s="33">
        <v>1.1299999999999999</v>
      </c>
      <c r="J80" s="30"/>
      <c r="K80" s="30"/>
      <c r="L80" s="30"/>
      <c r="M80" s="30"/>
    </row>
    <row r="81" spans="1:13" s="36" customFormat="1">
      <c r="A81" s="31" t="s">
        <v>65</v>
      </c>
      <c r="B81" s="32">
        <v>0.9375</v>
      </c>
      <c r="C81" s="33">
        <v>15</v>
      </c>
      <c r="D81" s="32">
        <v>0</v>
      </c>
      <c r="E81" s="33">
        <v>0</v>
      </c>
      <c r="F81" s="32">
        <v>6.25E-2</v>
      </c>
      <c r="G81" s="33">
        <v>1</v>
      </c>
      <c r="H81" s="33">
        <v>16</v>
      </c>
      <c r="I81" s="33">
        <v>1.1299999999999999</v>
      </c>
      <c r="J81" s="30"/>
      <c r="K81" s="30"/>
      <c r="L81" s="30"/>
      <c r="M81" s="30"/>
    </row>
    <row r="82" spans="1:13" s="36" customFormat="1">
      <c r="A82" s="31" t="s">
        <v>66</v>
      </c>
      <c r="B82" s="32">
        <v>0.875</v>
      </c>
      <c r="C82" s="33">
        <v>14</v>
      </c>
      <c r="D82" s="32">
        <v>0.125</v>
      </c>
      <c r="E82" s="33">
        <v>2</v>
      </c>
      <c r="F82" s="32">
        <v>0</v>
      </c>
      <c r="G82" s="33">
        <v>0</v>
      </c>
      <c r="H82" s="33">
        <v>16</v>
      </c>
      <c r="I82" s="33">
        <v>1.1299999999999999</v>
      </c>
      <c r="J82" s="30"/>
      <c r="K82" s="30"/>
      <c r="L82" s="30"/>
      <c r="M82" s="30"/>
    </row>
    <row r="83" spans="1:13" s="36" customFormat="1">
      <c r="A83" s="31" t="s">
        <v>67</v>
      </c>
      <c r="B83" s="32">
        <v>1</v>
      </c>
      <c r="C83" s="33">
        <v>16</v>
      </c>
      <c r="D83" s="32">
        <v>0</v>
      </c>
      <c r="E83" s="33">
        <v>0</v>
      </c>
      <c r="F83" s="32">
        <v>0</v>
      </c>
      <c r="G83" s="33">
        <v>0</v>
      </c>
      <c r="H83" s="33">
        <v>16</v>
      </c>
      <c r="I83" s="33">
        <v>1</v>
      </c>
      <c r="J83" s="30"/>
      <c r="K83" s="30"/>
      <c r="L83" s="30"/>
      <c r="M83" s="30"/>
    </row>
    <row r="84" spans="1:13" s="36" customFormat="1">
      <c r="A84" s="34"/>
      <c r="B84" s="34"/>
      <c r="C84" s="34"/>
      <c r="D84" s="34"/>
      <c r="E84" s="34"/>
      <c r="F84" s="34"/>
      <c r="G84" s="34"/>
      <c r="H84" s="34"/>
      <c r="I84" s="34"/>
      <c r="J84" s="30"/>
      <c r="K84" s="30"/>
      <c r="L84" s="30"/>
      <c r="M84" s="30"/>
    </row>
    <row r="85" spans="1:13" s="36" customFormat="1">
      <c r="A85" s="34"/>
      <c r="B85" s="34"/>
      <c r="C85" s="34"/>
      <c r="D85" s="34"/>
      <c r="E85" s="34"/>
      <c r="F85" s="34"/>
      <c r="G85" s="34"/>
      <c r="H85" s="34"/>
      <c r="I85" s="34"/>
      <c r="J85" s="30"/>
      <c r="K85" s="30"/>
      <c r="L85" s="30"/>
      <c r="M85" s="30"/>
    </row>
    <row r="86" spans="1:13" s="36" customForma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1:13" s="36" customFormat="1" ht="18">
      <c r="A87" s="35" t="s">
        <v>82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s="36" customFormat="1" ht="18">
      <c r="A88" s="35" t="s">
        <v>87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 spans="1:13" s="36" customFormat="1" ht="14.45" customHeight="1">
      <c r="A89" s="43" t="s">
        <v>53</v>
      </c>
      <c r="B89" s="58" t="s">
        <v>54</v>
      </c>
      <c r="C89" s="58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s="36" customFormat="1">
      <c r="A90" s="43" t="s">
        <v>55</v>
      </c>
      <c r="B90" s="44">
        <v>0.66669999999999996</v>
      </c>
      <c r="C90" s="45">
        <v>12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s="36" customFormat="1">
      <c r="A91" s="43" t="s">
        <v>56</v>
      </c>
      <c r="B91" s="44">
        <v>0.33329999999999999</v>
      </c>
      <c r="C91" s="45">
        <v>6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s="36" customFormat="1">
      <c r="A92" s="46"/>
      <c r="B92" s="46"/>
      <c r="C92" s="46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1:13" s="36" customFormat="1">
      <c r="A93" s="46"/>
      <c r="B93" s="46"/>
      <c r="C93" s="46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 s="36" customFormat="1" ht="18">
      <c r="A94" s="35" t="s">
        <v>82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s="36" customFormat="1" ht="18">
      <c r="A95" s="35" t="s">
        <v>57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1:13" s="36" customFormat="1" ht="14.45" customHeight="1">
      <c r="A96" s="43" t="s">
        <v>58</v>
      </c>
      <c r="B96" s="58" t="s">
        <v>59</v>
      </c>
      <c r="C96" s="58"/>
      <c r="D96" s="58" t="s">
        <v>60</v>
      </c>
      <c r="E96" s="58"/>
      <c r="F96" s="58" t="s">
        <v>61</v>
      </c>
      <c r="G96" s="58"/>
      <c r="H96" s="43" t="s">
        <v>62</v>
      </c>
      <c r="I96" s="43" t="s">
        <v>63</v>
      </c>
      <c r="J96" s="30"/>
      <c r="K96" s="30"/>
      <c r="L96" s="30"/>
      <c r="M96" s="30"/>
    </row>
    <row r="97" spans="1:13" s="36" customFormat="1">
      <c r="A97" s="43" t="s">
        <v>64</v>
      </c>
      <c r="B97" s="44">
        <v>0.94440000000000002</v>
      </c>
      <c r="C97" s="45">
        <v>17</v>
      </c>
      <c r="D97" s="44">
        <v>0</v>
      </c>
      <c r="E97" s="45">
        <v>0</v>
      </c>
      <c r="F97" s="44">
        <v>5.5599999999999997E-2</v>
      </c>
      <c r="G97" s="45">
        <v>1</v>
      </c>
      <c r="H97" s="45">
        <v>18</v>
      </c>
      <c r="I97" s="45">
        <v>1.1100000000000001</v>
      </c>
      <c r="J97" s="30"/>
      <c r="K97" s="30"/>
      <c r="L97" s="30"/>
      <c r="M97" s="30"/>
    </row>
    <row r="98" spans="1:13" s="36" customFormat="1">
      <c r="A98" s="43" t="s">
        <v>65</v>
      </c>
      <c r="B98" s="44">
        <v>0.94440000000000002</v>
      </c>
      <c r="C98" s="45">
        <v>17</v>
      </c>
      <c r="D98" s="44">
        <v>0</v>
      </c>
      <c r="E98" s="45">
        <v>0</v>
      </c>
      <c r="F98" s="44">
        <v>5.5599999999999997E-2</v>
      </c>
      <c r="G98" s="45">
        <v>1</v>
      </c>
      <c r="H98" s="45">
        <v>18</v>
      </c>
      <c r="I98" s="45">
        <v>1.1100000000000001</v>
      </c>
      <c r="J98" s="30"/>
      <c r="K98" s="30"/>
      <c r="L98" s="30"/>
      <c r="M98" s="30"/>
    </row>
    <row r="99" spans="1:13" s="36" customFormat="1">
      <c r="A99" s="43" t="s">
        <v>66</v>
      </c>
      <c r="B99" s="44">
        <v>1</v>
      </c>
      <c r="C99" s="45">
        <v>18</v>
      </c>
      <c r="D99" s="44">
        <v>0</v>
      </c>
      <c r="E99" s="45">
        <v>0</v>
      </c>
      <c r="F99" s="44">
        <v>0</v>
      </c>
      <c r="G99" s="45">
        <v>0</v>
      </c>
      <c r="H99" s="45">
        <v>18</v>
      </c>
      <c r="I99" s="45">
        <v>1</v>
      </c>
      <c r="J99" s="30"/>
      <c r="K99" s="30"/>
      <c r="L99" s="30"/>
      <c r="M99" s="30"/>
    </row>
    <row r="100" spans="1:13" s="36" customFormat="1">
      <c r="A100" s="43" t="s">
        <v>67</v>
      </c>
      <c r="B100" s="44">
        <v>1</v>
      </c>
      <c r="C100" s="45">
        <v>18</v>
      </c>
      <c r="D100" s="44">
        <v>0</v>
      </c>
      <c r="E100" s="45">
        <v>0</v>
      </c>
      <c r="F100" s="44">
        <v>0</v>
      </c>
      <c r="G100" s="45">
        <v>0</v>
      </c>
      <c r="H100" s="45">
        <v>18</v>
      </c>
      <c r="I100" s="45">
        <v>1</v>
      </c>
      <c r="J100" s="30"/>
      <c r="K100" s="30"/>
      <c r="L100" s="30"/>
      <c r="M100" s="30"/>
    </row>
    <row r="101" spans="1:13" s="36" customFormat="1">
      <c r="A101" s="46"/>
      <c r="B101" s="46"/>
      <c r="C101" s="46"/>
      <c r="D101" s="46"/>
      <c r="E101" s="46"/>
      <c r="F101" s="46"/>
      <c r="G101" s="46"/>
      <c r="H101" s="46"/>
      <c r="I101" s="46"/>
      <c r="J101" s="30"/>
      <c r="K101" s="30"/>
      <c r="L101" s="30"/>
      <c r="M101" s="30"/>
    </row>
    <row r="102" spans="1:13" s="36" customFormat="1">
      <c r="A102" s="46"/>
      <c r="B102" s="46"/>
      <c r="C102" s="46"/>
      <c r="D102" s="46"/>
      <c r="E102" s="46"/>
      <c r="F102" s="46"/>
      <c r="G102" s="46"/>
      <c r="H102" s="46"/>
      <c r="I102" s="46"/>
      <c r="J102" s="30"/>
      <c r="K102" s="30"/>
      <c r="L102" s="30"/>
      <c r="M102" s="30"/>
    </row>
    <row r="103" spans="1:13" s="36" customForma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5" spans="1:13" s="36" customFormat="1" ht="18">
      <c r="A105" s="35" t="s">
        <v>83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s="36" customFormat="1" ht="18">
      <c r="A106" s="35" t="s">
        <v>87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s="36" customFormat="1">
      <c r="A107" s="43" t="s">
        <v>53</v>
      </c>
      <c r="B107" s="58" t="s">
        <v>54</v>
      </c>
      <c r="C107" s="58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s="36" customFormat="1">
      <c r="A108" s="43" t="s">
        <v>55</v>
      </c>
      <c r="B108" s="44">
        <v>0.73329999999999995</v>
      </c>
      <c r="C108" s="45">
        <v>11</v>
      </c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s="36" customFormat="1">
      <c r="A109" s="43" t="s">
        <v>56</v>
      </c>
      <c r="B109" s="44">
        <v>0.26669999999999999</v>
      </c>
      <c r="C109" s="45">
        <v>4</v>
      </c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s="36" customFormat="1">
      <c r="A110" s="46"/>
      <c r="B110" s="46"/>
      <c r="C110" s="46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s="36" customFormat="1">
      <c r="A111" s="46"/>
      <c r="B111" s="46"/>
      <c r="C111" s="46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s="36" customFormat="1" ht="18">
      <c r="A112" s="35" t="s">
        <v>83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s="36" customFormat="1" ht="18">
      <c r="A113" s="35" t="s">
        <v>70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s="36" customFormat="1">
      <c r="A114" s="43" t="s">
        <v>58</v>
      </c>
      <c r="B114" s="58" t="s">
        <v>59</v>
      </c>
      <c r="C114" s="58"/>
      <c r="D114" s="58" t="s">
        <v>60</v>
      </c>
      <c r="E114" s="58"/>
      <c r="F114" s="58" t="s">
        <v>61</v>
      </c>
      <c r="G114" s="58"/>
      <c r="H114" s="43" t="s">
        <v>62</v>
      </c>
      <c r="I114" s="43" t="s">
        <v>63</v>
      </c>
      <c r="J114" s="30"/>
      <c r="K114" s="30"/>
      <c r="L114" s="30"/>
      <c r="M114" s="30"/>
    </row>
    <row r="115" spans="1:13" s="36" customFormat="1">
      <c r="A115" s="43" t="s">
        <v>64</v>
      </c>
      <c r="B115" s="44">
        <v>0.93330000000000002</v>
      </c>
      <c r="C115" s="45">
        <v>14</v>
      </c>
      <c r="D115" s="44">
        <v>0</v>
      </c>
      <c r="E115" s="45">
        <v>0</v>
      </c>
      <c r="F115" s="44">
        <v>6.6699999999999995E-2</v>
      </c>
      <c r="G115" s="45">
        <v>1</v>
      </c>
      <c r="H115" s="45">
        <v>15</v>
      </c>
      <c r="I115" s="45">
        <v>1.1299999999999999</v>
      </c>
      <c r="J115" s="30"/>
      <c r="K115" s="30"/>
      <c r="L115" s="30"/>
      <c r="M115" s="30"/>
    </row>
    <row r="116" spans="1:13" s="36" customFormat="1">
      <c r="A116" s="43" t="s">
        <v>65</v>
      </c>
      <c r="B116" s="44">
        <v>0.93330000000000002</v>
      </c>
      <c r="C116" s="45">
        <v>14</v>
      </c>
      <c r="D116" s="44">
        <v>0</v>
      </c>
      <c r="E116" s="45">
        <v>0</v>
      </c>
      <c r="F116" s="44">
        <v>6.6699999999999995E-2</v>
      </c>
      <c r="G116" s="45">
        <v>1</v>
      </c>
      <c r="H116" s="45">
        <v>15</v>
      </c>
      <c r="I116" s="45">
        <v>1.1299999999999999</v>
      </c>
      <c r="J116" s="30"/>
      <c r="K116" s="30"/>
      <c r="L116" s="30"/>
      <c r="M116" s="30"/>
    </row>
    <row r="117" spans="1:13" s="36" customFormat="1">
      <c r="A117" s="43" t="s">
        <v>66</v>
      </c>
      <c r="B117" s="44">
        <v>1</v>
      </c>
      <c r="C117" s="45">
        <v>15</v>
      </c>
      <c r="D117" s="44">
        <v>0</v>
      </c>
      <c r="E117" s="45">
        <v>0</v>
      </c>
      <c r="F117" s="44">
        <v>0</v>
      </c>
      <c r="G117" s="45">
        <v>0</v>
      </c>
      <c r="H117" s="45">
        <v>15</v>
      </c>
      <c r="I117" s="45">
        <v>1</v>
      </c>
      <c r="J117" s="30"/>
      <c r="K117" s="30"/>
      <c r="L117" s="30"/>
      <c r="M117" s="30"/>
    </row>
    <row r="118" spans="1:13" s="36" customFormat="1">
      <c r="A118" s="43" t="s">
        <v>67</v>
      </c>
      <c r="B118" s="44">
        <v>1</v>
      </c>
      <c r="C118" s="45">
        <v>15</v>
      </c>
      <c r="D118" s="44">
        <v>0</v>
      </c>
      <c r="E118" s="45">
        <v>0</v>
      </c>
      <c r="F118" s="44">
        <v>0</v>
      </c>
      <c r="G118" s="45">
        <v>0</v>
      </c>
      <c r="H118" s="45">
        <v>15</v>
      </c>
      <c r="I118" s="45">
        <v>1</v>
      </c>
      <c r="J118" s="30"/>
      <c r="K118" s="30"/>
      <c r="L118" s="30"/>
      <c r="M118" s="30"/>
    </row>
    <row r="119" spans="1:13" s="36" customFormat="1">
      <c r="A119" s="46"/>
      <c r="B119" s="46"/>
      <c r="C119" s="46"/>
      <c r="D119" s="46"/>
      <c r="E119" s="46"/>
      <c r="F119" s="46"/>
      <c r="G119" s="46"/>
      <c r="H119" s="46"/>
      <c r="I119" s="46"/>
      <c r="J119" s="30"/>
      <c r="K119" s="30"/>
      <c r="L119" s="30"/>
      <c r="M119" s="30"/>
    </row>
    <row r="120" spans="1:13" s="36" customFormat="1">
      <c r="A120" s="46"/>
      <c r="B120" s="46"/>
      <c r="C120" s="46"/>
      <c r="D120" s="46"/>
      <c r="E120" s="46"/>
      <c r="F120" s="46"/>
      <c r="G120" s="46"/>
      <c r="H120" s="46"/>
      <c r="I120" s="46"/>
      <c r="J120" s="30"/>
      <c r="K120" s="30"/>
      <c r="L120" s="30"/>
      <c r="M120" s="30"/>
    </row>
    <row r="121" spans="1:13" s="36" customForma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s="36" customFormat="1" ht="18">
      <c r="A122" s="35" t="s">
        <v>84</v>
      </c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s="36" customFormat="1" ht="18">
      <c r="A123" s="35" t="s">
        <v>87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s="36" customFormat="1">
      <c r="A124" s="43" t="s">
        <v>53</v>
      </c>
      <c r="B124" s="58" t="s">
        <v>54</v>
      </c>
      <c r="C124" s="58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s="36" customFormat="1">
      <c r="A125" s="43" t="s">
        <v>55</v>
      </c>
      <c r="B125" s="44">
        <v>0.7</v>
      </c>
      <c r="C125" s="45">
        <v>7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s="36" customFormat="1">
      <c r="A126" s="43" t="s">
        <v>56</v>
      </c>
      <c r="B126" s="44">
        <v>0.3</v>
      </c>
      <c r="C126" s="45">
        <v>3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s="36" customFormat="1">
      <c r="A127" s="46"/>
      <c r="B127" s="46"/>
      <c r="C127" s="46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s="36" customFormat="1">
      <c r="A128" s="46"/>
      <c r="B128" s="46"/>
      <c r="C128" s="46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s="36" customFormat="1" ht="18">
      <c r="A129" s="35" t="s">
        <v>84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s="36" customFormat="1" ht="18">
      <c r="A130" s="35" t="s">
        <v>70</v>
      </c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s="36" customFormat="1">
      <c r="A131" s="43" t="s">
        <v>58</v>
      </c>
      <c r="B131" s="58" t="s">
        <v>59</v>
      </c>
      <c r="C131" s="58"/>
      <c r="D131" s="58" t="s">
        <v>60</v>
      </c>
      <c r="E131" s="58"/>
      <c r="F131" s="58" t="s">
        <v>61</v>
      </c>
      <c r="G131" s="58"/>
      <c r="H131" s="43" t="s">
        <v>62</v>
      </c>
      <c r="I131" s="43" t="s">
        <v>63</v>
      </c>
      <c r="J131" s="30"/>
      <c r="K131" s="30"/>
      <c r="L131" s="30"/>
      <c r="M131" s="30"/>
    </row>
    <row r="132" spans="1:13" s="36" customFormat="1">
      <c r="A132" s="43" t="s">
        <v>64</v>
      </c>
      <c r="B132" s="44">
        <v>1</v>
      </c>
      <c r="C132" s="45">
        <v>10</v>
      </c>
      <c r="D132" s="44">
        <v>0</v>
      </c>
      <c r="E132" s="45">
        <v>0</v>
      </c>
      <c r="F132" s="44">
        <v>0</v>
      </c>
      <c r="G132" s="45">
        <v>0</v>
      </c>
      <c r="H132" s="45">
        <v>10</v>
      </c>
      <c r="I132" s="45">
        <v>1</v>
      </c>
      <c r="J132" s="30"/>
      <c r="K132" s="30"/>
      <c r="L132" s="30"/>
      <c r="M132" s="30"/>
    </row>
    <row r="133" spans="1:13" s="36" customFormat="1">
      <c r="A133" s="43" t="s">
        <v>65</v>
      </c>
      <c r="B133" s="44">
        <v>1</v>
      </c>
      <c r="C133" s="45">
        <v>10</v>
      </c>
      <c r="D133" s="44">
        <v>0</v>
      </c>
      <c r="E133" s="45">
        <v>0</v>
      </c>
      <c r="F133" s="44">
        <v>0</v>
      </c>
      <c r="G133" s="45">
        <v>0</v>
      </c>
      <c r="H133" s="45">
        <v>10</v>
      </c>
      <c r="I133" s="45">
        <v>1</v>
      </c>
      <c r="J133" s="30"/>
      <c r="K133" s="30"/>
      <c r="L133" s="30"/>
      <c r="M133" s="30"/>
    </row>
    <row r="134" spans="1:13" s="36" customFormat="1">
      <c r="A134" s="43" t="s">
        <v>66</v>
      </c>
      <c r="B134" s="44">
        <v>0.7</v>
      </c>
      <c r="C134" s="45">
        <v>7</v>
      </c>
      <c r="D134" s="44">
        <v>0.2</v>
      </c>
      <c r="E134" s="45">
        <v>2</v>
      </c>
      <c r="F134" s="44">
        <v>0.1</v>
      </c>
      <c r="G134" s="45">
        <v>1</v>
      </c>
      <c r="H134" s="45">
        <v>10</v>
      </c>
      <c r="I134" s="45">
        <v>1.4</v>
      </c>
      <c r="J134" s="30"/>
      <c r="K134" s="30"/>
      <c r="L134" s="30"/>
      <c r="M134" s="30"/>
    </row>
    <row r="135" spans="1:13" s="36" customFormat="1">
      <c r="A135" s="43" t="s">
        <v>67</v>
      </c>
      <c r="B135" s="44">
        <v>1</v>
      </c>
      <c r="C135" s="45">
        <v>10</v>
      </c>
      <c r="D135" s="44">
        <v>0</v>
      </c>
      <c r="E135" s="45">
        <v>0</v>
      </c>
      <c r="F135" s="44">
        <v>0</v>
      </c>
      <c r="G135" s="45">
        <v>0</v>
      </c>
      <c r="H135" s="45">
        <v>10</v>
      </c>
      <c r="I135" s="45">
        <v>1</v>
      </c>
      <c r="J135" s="30"/>
      <c r="K135" s="30"/>
      <c r="L135" s="30"/>
      <c r="M135" s="30"/>
    </row>
    <row r="136" spans="1:13" s="36" customFormat="1">
      <c r="A136" s="46"/>
      <c r="B136" s="46"/>
      <c r="C136" s="46"/>
      <c r="D136" s="46"/>
      <c r="E136" s="46"/>
      <c r="F136" s="46"/>
      <c r="G136" s="46"/>
      <c r="H136" s="46"/>
      <c r="I136" s="46"/>
      <c r="J136" s="30"/>
      <c r="K136" s="30"/>
      <c r="L136" s="30"/>
      <c r="M136" s="30"/>
    </row>
    <row r="137" spans="1:13" s="36" customFormat="1">
      <c r="A137" s="46"/>
      <c r="B137" s="46"/>
      <c r="C137" s="46"/>
      <c r="D137" s="46"/>
      <c r="E137" s="46"/>
      <c r="F137" s="46"/>
      <c r="G137" s="46"/>
      <c r="H137" s="46"/>
      <c r="I137" s="46"/>
      <c r="J137" s="30"/>
      <c r="K137" s="30"/>
      <c r="L137" s="30"/>
      <c r="M137" s="30"/>
    </row>
    <row r="138" spans="1:13" s="36" customForma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s="36" customFormat="1" ht="18">
      <c r="A139" s="35" t="s">
        <v>85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s="36" customFormat="1" ht="18">
      <c r="A140" s="35" t="s">
        <v>87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s="36" customFormat="1">
      <c r="A141" s="43" t="s">
        <v>53</v>
      </c>
      <c r="B141" s="58" t="s">
        <v>54</v>
      </c>
      <c r="C141" s="58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s="36" customFormat="1">
      <c r="A142" s="43" t="s">
        <v>55</v>
      </c>
      <c r="B142" s="44">
        <v>0.64710000000000001</v>
      </c>
      <c r="C142" s="45">
        <v>11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s="36" customFormat="1">
      <c r="A143" s="43" t="s">
        <v>56</v>
      </c>
      <c r="B143" s="44">
        <v>0.35289999999999999</v>
      </c>
      <c r="C143" s="45">
        <v>6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s="36" customFormat="1">
      <c r="A144" s="46"/>
      <c r="B144" s="46"/>
      <c r="C144" s="46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s="36" customFormat="1">
      <c r="A145" s="46"/>
      <c r="B145" s="46"/>
      <c r="C145" s="46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s="36" customFormat="1" ht="18">
      <c r="A146" s="35" t="s">
        <v>85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s="36" customFormat="1" ht="18">
      <c r="A147" s="35" t="s">
        <v>57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s="36" customFormat="1">
      <c r="A148" s="43" t="s">
        <v>58</v>
      </c>
      <c r="B148" s="58" t="s">
        <v>59</v>
      </c>
      <c r="C148" s="58"/>
      <c r="D148" s="58" t="s">
        <v>60</v>
      </c>
      <c r="E148" s="58"/>
      <c r="F148" s="58" t="s">
        <v>61</v>
      </c>
      <c r="G148" s="58"/>
      <c r="H148" s="43" t="s">
        <v>62</v>
      </c>
      <c r="I148" s="43" t="s">
        <v>63</v>
      </c>
      <c r="J148" s="30"/>
      <c r="K148" s="30"/>
      <c r="L148" s="30"/>
      <c r="M148" s="30"/>
    </row>
    <row r="149" spans="1:13" s="36" customFormat="1">
      <c r="A149" s="43" t="s">
        <v>64</v>
      </c>
      <c r="B149" s="44">
        <v>1</v>
      </c>
      <c r="C149" s="45">
        <v>17</v>
      </c>
      <c r="D149" s="44">
        <v>0</v>
      </c>
      <c r="E149" s="45">
        <v>0</v>
      </c>
      <c r="F149" s="44">
        <v>0</v>
      </c>
      <c r="G149" s="45">
        <v>0</v>
      </c>
      <c r="H149" s="45">
        <v>17</v>
      </c>
      <c r="I149" s="45">
        <v>1</v>
      </c>
      <c r="J149" s="30"/>
      <c r="K149" s="30"/>
      <c r="L149" s="30"/>
      <c r="M149" s="30"/>
    </row>
    <row r="150" spans="1:13" s="36" customFormat="1">
      <c r="A150" s="43" t="s">
        <v>65</v>
      </c>
      <c r="B150" s="44">
        <v>1</v>
      </c>
      <c r="C150" s="45">
        <v>17</v>
      </c>
      <c r="D150" s="44">
        <v>0</v>
      </c>
      <c r="E150" s="45">
        <v>0</v>
      </c>
      <c r="F150" s="44">
        <v>0</v>
      </c>
      <c r="G150" s="45">
        <v>0</v>
      </c>
      <c r="H150" s="45">
        <v>17</v>
      </c>
      <c r="I150" s="45">
        <v>1</v>
      </c>
      <c r="J150" s="30"/>
      <c r="K150" s="30"/>
      <c r="L150" s="30"/>
      <c r="M150" s="30"/>
    </row>
    <row r="151" spans="1:13" s="36" customFormat="1">
      <c r="A151" s="43" t="s">
        <v>66</v>
      </c>
      <c r="B151" s="44">
        <v>1</v>
      </c>
      <c r="C151" s="45">
        <v>17</v>
      </c>
      <c r="D151" s="44">
        <v>0</v>
      </c>
      <c r="E151" s="45">
        <v>0</v>
      </c>
      <c r="F151" s="44">
        <v>0</v>
      </c>
      <c r="G151" s="45">
        <v>0</v>
      </c>
      <c r="H151" s="45">
        <v>17</v>
      </c>
      <c r="I151" s="45">
        <v>1</v>
      </c>
      <c r="J151" s="30"/>
      <c r="K151" s="30"/>
      <c r="L151" s="30"/>
      <c r="M151" s="30"/>
    </row>
    <row r="152" spans="1:13" s="36" customFormat="1">
      <c r="A152" s="43" t="s">
        <v>67</v>
      </c>
      <c r="B152" s="44">
        <v>1</v>
      </c>
      <c r="C152" s="45">
        <v>17</v>
      </c>
      <c r="D152" s="44">
        <v>0</v>
      </c>
      <c r="E152" s="45">
        <v>0</v>
      </c>
      <c r="F152" s="44">
        <v>0</v>
      </c>
      <c r="G152" s="45">
        <v>0</v>
      </c>
      <c r="H152" s="45">
        <v>17</v>
      </c>
      <c r="I152" s="45">
        <v>1</v>
      </c>
      <c r="J152" s="30"/>
      <c r="K152" s="30"/>
      <c r="L152" s="30"/>
      <c r="M152" s="30"/>
    </row>
    <row r="153" spans="1:13" s="36" customFormat="1">
      <c r="A153" s="46"/>
      <c r="B153" s="46"/>
      <c r="C153" s="46"/>
      <c r="D153" s="46"/>
      <c r="E153" s="46"/>
      <c r="F153" s="46"/>
      <c r="G153" s="46"/>
      <c r="H153" s="46"/>
      <c r="I153" s="46"/>
      <c r="J153" s="30"/>
      <c r="K153" s="30"/>
      <c r="L153" s="30"/>
      <c r="M153" s="30"/>
    </row>
    <row r="154" spans="1:13" s="36" customFormat="1">
      <c r="A154" s="46"/>
      <c r="B154" s="46"/>
      <c r="C154" s="46"/>
      <c r="D154" s="46"/>
      <c r="E154" s="46"/>
      <c r="F154" s="46"/>
      <c r="G154" s="46"/>
      <c r="H154" s="46"/>
      <c r="I154" s="46"/>
      <c r="J154" s="30"/>
      <c r="K154" s="30"/>
      <c r="L154" s="30"/>
      <c r="M154" s="30"/>
    </row>
    <row r="155" spans="1:13" s="36" customForma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</sheetData>
  <mergeCells count="36">
    <mergeCell ref="B27:C27"/>
    <mergeCell ref="D27:E27"/>
    <mergeCell ref="F27:G27"/>
    <mergeCell ref="B3:C3"/>
    <mergeCell ref="B10:C10"/>
    <mergeCell ref="D10:E10"/>
    <mergeCell ref="F10:G10"/>
    <mergeCell ref="B20:C20"/>
    <mergeCell ref="B96:C96"/>
    <mergeCell ref="D96:E96"/>
    <mergeCell ref="F96:G96"/>
    <mergeCell ref="B37:C37"/>
    <mergeCell ref="B44:C44"/>
    <mergeCell ref="D44:E44"/>
    <mergeCell ref="F44:G44"/>
    <mergeCell ref="B55:C55"/>
    <mergeCell ref="B62:C62"/>
    <mergeCell ref="D62:E62"/>
    <mergeCell ref="F62:G62"/>
    <mergeCell ref="B72:C72"/>
    <mergeCell ref="B79:C79"/>
    <mergeCell ref="D79:E79"/>
    <mergeCell ref="F79:G79"/>
    <mergeCell ref="B89:C89"/>
    <mergeCell ref="B141:C141"/>
    <mergeCell ref="B148:C148"/>
    <mergeCell ref="D148:E148"/>
    <mergeCell ref="F148:G148"/>
    <mergeCell ref="B107:C107"/>
    <mergeCell ref="B114:C114"/>
    <mergeCell ref="D114:E114"/>
    <mergeCell ref="F114:G114"/>
    <mergeCell ref="B124:C124"/>
    <mergeCell ref="B131:C131"/>
    <mergeCell ref="D131:E131"/>
    <mergeCell ref="F131:G1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D944-1348-4A15-A3CC-82BBD70FB124}">
  <dimension ref="A1:M49"/>
  <sheetViews>
    <sheetView tabSelected="1" topLeftCell="A8" workbookViewId="0">
      <selection activeCell="D12" sqref="D12"/>
    </sheetView>
  </sheetViews>
  <sheetFormatPr defaultRowHeight="14.75"/>
  <cols>
    <col min="1" max="1" width="29.04296875" customWidth="1"/>
    <col min="2" max="2" width="13.2265625" customWidth="1"/>
    <col min="3" max="3" width="20.953125" customWidth="1"/>
  </cols>
  <sheetData>
    <row r="1" spans="1:13" ht="18">
      <c r="A1" s="29" t="s">
        <v>52</v>
      </c>
    </row>
    <row r="2" spans="1:13">
      <c r="A2" s="31" t="s">
        <v>86</v>
      </c>
      <c r="B2" s="31" t="s">
        <v>88</v>
      </c>
      <c r="C2" s="31" t="s">
        <v>89</v>
      </c>
      <c r="D2" s="56"/>
      <c r="E2" s="56"/>
    </row>
    <row r="3" spans="1:13">
      <c r="A3" s="31" t="s">
        <v>55</v>
      </c>
      <c r="B3" s="32">
        <v>0.66669999999999996</v>
      </c>
      <c r="C3" s="33">
        <v>2</v>
      </c>
    </row>
    <row r="4" spans="1:13">
      <c r="A4" s="31" t="s">
        <v>56</v>
      </c>
      <c r="B4" s="32">
        <v>0.33329999999999999</v>
      </c>
      <c r="C4" s="33">
        <v>1</v>
      </c>
    </row>
    <row r="5" spans="1:13">
      <c r="A5" s="33"/>
      <c r="B5" s="32"/>
      <c r="C5" s="33"/>
    </row>
    <row r="6" spans="1:13">
      <c r="A6" s="34"/>
      <c r="B6" s="34"/>
      <c r="C6" s="34"/>
      <c r="D6" s="34"/>
      <c r="E6" s="34"/>
      <c r="F6" s="34"/>
      <c r="G6" s="34"/>
      <c r="H6" s="34"/>
      <c r="I6" s="34"/>
      <c r="J6" s="30"/>
    </row>
    <row r="7" spans="1:13" ht="18">
      <c r="A7" s="29" t="s">
        <v>68</v>
      </c>
    </row>
    <row r="8" spans="1:13">
      <c r="A8" s="31" t="s">
        <v>86</v>
      </c>
      <c r="B8" s="31" t="s">
        <v>88</v>
      </c>
      <c r="C8" s="31" t="s">
        <v>89</v>
      </c>
      <c r="D8" s="56"/>
      <c r="E8" s="56"/>
    </row>
    <row r="9" spans="1:13">
      <c r="A9" s="31" t="s">
        <v>55</v>
      </c>
      <c r="B9" s="32">
        <v>0.6</v>
      </c>
      <c r="C9" s="33">
        <v>3</v>
      </c>
    </row>
    <row r="10" spans="1:13">
      <c r="A10" s="31" t="s">
        <v>56</v>
      </c>
      <c r="B10" s="32">
        <v>0.4</v>
      </c>
      <c r="C10" s="33">
        <v>2</v>
      </c>
    </row>
    <row r="11" spans="1:13">
      <c r="A11" s="33"/>
      <c r="B11" s="32"/>
      <c r="C11" s="33"/>
    </row>
    <row r="13" spans="1:13" s="36" customFormat="1" ht="18">
      <c r="A13" s="29" t="s">
        <v>69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>
      <c r="A14" s="31" t="s">
        <v>86</v>
      </c>
      <c r="B14" s="31" t="s">
        <v>88</v>
      </c>
      <c r="C14" s="31" t="s">
        <v>89</v>
      </c>
      <c r="D14" s="56"/>
      <c r="E14" s="56"/>
    </row>
    <row r="15" spans="1:13" s="36" customFormat="1">
      <c r="A15" s="31" t="s">
        <v>55</v>
      </c>
      <c r="B15" s="32">
        <v>0.25</v>
      </c>
      <c r="C15" s="33">
        <v>1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36" customFormat="1">
      <c r="A16" s="31" t="s">
        <v>56</v>
      </c>
      <c r="B16" s="32">
        <v>0.75</v>
      </c>
      <c r="C16" s="33">
        <v>3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36" customFormat="1">
      <c r="A17" s="34"/>
      <c r="B17" s="34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s="36" customFormat="1" ht="18">
      <c r="A18" s="29" t="s">
        <v>71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>
      <c r="A19" s="31" t="s">
        <v>86</v>
      </c>
      <c r="B19" s="31" t="s">
        <v>88</v>
      </c>
      <c r="C19" s="31" t="s">
        <v>89</v>
      </c>
      <c r="D19" s="56"/>
      <c r="E19" s="56"/>
    </row>
    <row r="20" spans="1:13" s="36" customFormat="1">
      <c r="A20" s="31" t="s">
        <v>55</v>
      </c>
      <c r="B20" s="32">
        <v>0.57140000000000002</v>
      </c>
      <c r="C20" s="33">
        <v>4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s="36" customFormat="1">
      <c r="A21" s="31" t="s">
        <v>56</v>
      </c>
      <c r="B21" s="32">
        <v>0.42859999999999998</v>
      </c>
      <c r="C21" s="33">
        <v>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s="36" customFormat="1">
      <c r="A22" s="34"/>
      <c r="B22" s="34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s="36" customFormat="1" ht="18">
      <c r="A23" s="29" t="s">
        <v>72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>
      <c r="A24" s="31" t="s">
        <v>86</v>
      </c>
      <c r="B24" s="31" t="s">
        <v>88</v>
      </c>
      <c r="C24" s="31" t="s">
        <v>89</v>
      </c>
      <c r="D24" s="56"/>
      <c r="E24" s="56"/>
    </row>
    <row r="25" spans="1:13" s="36" customFormat="1">
      <c r="A25" s="31" t="s">
        <v>55</v>
      </c>
      <c r="B25" s="32">
        <v>0.2</v>
      </c>
      <c r="C25" s="33">
        <v>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s="36" customFormat="1">
      <c r="A26" s="31" t="s">
        <v>56</v>
      </c>
      <c r="B26" s="32">
        <v>0.8</v>
      </c>
      <c r="C26" s="33">
        <v>8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s="36" customFormat="1">
      <c r="A27" s="34"/>
      <c r="B27" s="34"/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s="36" customFormat="1" ht="18">
      <c r="A28" s="29" t="s">
        <v>73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>
      <c r="A29" s="31" t="s">
        <v>86</v>
      </c>
      <c r="B29" s="31" t="s">
        <v>88</v>
      </c>
      <c r="C29" s="31" t="s">
        <v>89</v>
      </c>
      <c r="D29" s="56"/>
      <c r="E29" s="56"/>
    </row>
    <row r="30" spans="1:13" s="36" customFormat="1">
      <c r="A30" s="31" t="s">
        <v>55</v>
      </c>
      <c r="B30" s="32">
        <v>0.2</v>
      </c>
      <c r="C30" s="33">
        <v>2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3" s="36" customFormat="1">
      <c r="A31" s="31" t="s">
        <v>56</v>
      </c>
      <c r="B31" s="32">
        <v>0.8</v>
      </c>
      <c r="C31" s="33">
        <v>8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s="36" customFormat="1">
      <c r="A32" s="34"/>
      <c r="B32" s="34"/>
      <c r="C32" s="34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3" s="36" customFormat="1" ht="18">
      <c r="A33" s="29" t="s">
        <v>74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>
      <c r="A34" s="31" t="s">
        <v>86</v>
      </c>
      <c r="B34" s="31" t="s">
        <v>88</v>
      </c>
      <c r="C34" s="31" t="s">
        <v>89</v>
      </c>
      <c r="D34" s="56"/>
      <c r="E34" s="56"/>
    </row>
    <row r="35" spans="1:13" s="36" customFormat="1">
      <c r="A35" s="31" t="s">
        <v>55</v>
      </c>
      <c r="B35" s="32">
        <v>0.3</v>
      </c>
      <c r="C35" s="33">
        <v>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1:13" s="36" customFormat="1">
      <c r="A36" s="31" t="s">
        <v>56</v>
      </c>
      <c r="B36" s="32">
        <v>0.7</v>
      </c>
      <c r="C36" s="33">
        <v>7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s="36" customForma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ht="18">
      <c r="A38" s="37" t="s">
        <v>75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>
      <c r="A39" s="31" t="s">
        <v>86</v>
      </c>
      <c r="B39" s="31" t="s">
        <v>88</v>
      </c>
      <c r="C39" s="31" t="s">
        <v>89</v>
      </c>
      <c r="D39" s="56"/>
      <c r="E39" s="56"/>
    </row>
    <row r="40" spans="1:13">
      <c r="A40" s="39" t="s">
        <v>55</v>
      </c>
      <c r="B40" s="40">
        <v>0.22220000000000001</v>
      </c>
      <c r="C40" s="41">
        <v>2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>
      <c r="A41" s="39" t="s">
        <v>56</v>
      </c>
      <c r="B41" s="40">
        <v>0.77780000000000005</v>
      </c>
      <c r="C41" s="41">
        <v>7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>
      <c r="A42" s="42"/>
      <c r="B42" s="42"/>
      <c r="C42" s="42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ht="18">
      <c r="A43" s="37" t="s">
        <v>76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>
      <c r="A44" s="31" t="s">
        <v>86</v>
      </c>
      <c r="B44" s="31" t="s">
        <v>88</v>
      </c>
      <c r="C44" s="31" t="s">
        <v>89</v>
      </c>
      <c r="D44" s="56"/>
      <c r="E44" s="56"/>
    </row>
    <row r="45" spans="1:13">
      <c r="A45" s="39" t="s">
        <v>55</v>
      </c>
      <c r="B45" s="40">
        <v>0.18179999999999999</v>
      </c>
      <c r="C45" s="41">
        <v>2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>
      <c r="A46" s="39" t="s">
        <v>56</v>
      </c>
      <c r="B46" s="40">
        <v>0.81820000000000004</v>
      </c>
      <c r="C46" s="41">
        <v>9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3">
      <c r="A47" s="42"/>
      <c r="B47" s="42"/>
      <c r="C47" s="42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3">
      <c r="A48" s="42"/>
      <c r="B48" s="42"/>
      <c r="C48" s="42"/>
      <c r="D48" s="42"/>
      <c r="E48" s="42"/>
      <c r="F48" s="42"/>
      <c r="G48" s="42"/>
      <c r="H48" s="42"/>
      <c r="I48" s="42"/>
      <c r="J48" s="38"/>
      <c r="K48" s="38"/>
      <c r="L48" s="38"/>
      <c r="M48" s="38"/>
    </row>
    <row r="49" spans="1:13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</row>
  </sheetData>
  <mergeCells count="9">
    <mergeCell ref="D2:E2"/>
    <mergeCell ref="D44:E44"/>
    <mergeCell ref="D8:E8"/>
    <mergeCell ref="D14:E14"/>
    <mergeCell ref="D19:E19"/>
    <mergeCell ref="D24:E24"/>
    <mergeCell ref="D29:E29"/>
    <mergeCell ref="D34:E34"/>
    <mergeCell ref="D39:E39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 Fall</vt:lpstr>
      <vt:lpstr>2022 Spring and Average</vt:lpstr>
      <vt:lpstr>2023 Winter Topics</vt:lpstr>
      <vt:lpstr>2023 Spring and Average</vt:lpstr>
      <vt:lpstr>2023 Spring Cohort Questions</vt:lpstr>
      <vt:lpstr>2023 Winter Cohort Questions</vt:lpstr>
      <vt:lpstr>2023 Winter Cohort Institute</vt:lpstr>
      <vt:lpstr>2023 Spring Cohort Institute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Samson, Ismaetha</dc:creator>
  <cp:lastModifiedBy>Emma Sims</cp:lastModifiedBy>
  <dcterms:created xsi:type="dcterms:W3CDTF">2023-01-26T15:25:58Z</dcterms:created>
  <dcterms:modified xsi:type="dcterms:W3CDTF">2023-09-01T21:31:27Z</dcterms:modified>
</cp:coreProperties>
</file>