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evelope\GHGERC_BUS\"/>
    </mc:Choice>
  </mc:AlternateContent>
  <xr:revisionPtr revIDLastSave="0" documentId="8_{AC28D915-CFE0-4026-98A4-7B41E6578190}" xr6:coauthVersionLast="47" xr6:coauthVersionMax="47" xr10:uidLastSave="{00000000-0000-0000-0000-000000000000}"/>
  <bookViews>
    <workbookView xWindow="-24030" yWindow="3780" windowWidth="18435" windowHeight="10845" xr2:uid="{23F0E659-CC4D-460F-AFA3-024DDF76C090}"/>
  </bookViews>
  <sheets>
    <sheet name="1. 베이스라인 산출" sheetId="1" r:id="rId1"/>
  </sheets>
  <definedNames>
    <definedName name="_xlnm._FilterDatabase" localSheetId="0" hidden="1">'1. 베이스라인 산출'!$A$2:$DB$2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3" i="1" l="1"/>
  <c r="O53" i="1"/>
  <c r="N53" i="1"/>
  <c r="M53" i="1"/>
  <c r="L53" i="1"/>
  <c r="K53" i="1"/>
  <c r="J53" i="1"/>
  <c r="I53" i="1"/>
  <c r="H53" i="1"/>
  <c r="P52" i="1"/>
  <c r="O52" i="1"/>
  <c r="N52" i="1"/>
  <c r="J52" i="1"/>
  <c r="I52" i="1"/>
  <c r="K52" i="1" s="1"/>
  <c r="H52" i="1"/>
  <c r="L52" i="1" s="1"/>
  <c r="M52" i="1" s="1"/>
  <c r="P51" i="1"/>
  <c r="O51" i="1"/>
  <c r="N51" i="1"/>
  <c r="J51" i="1"/>
  <c r="I51" i="1"/>
  <c r="K51" i="1" s="1"/>
  <c r="H51" i="1"/>
  <c r="L51" i="1" s="1"/>
  <c r="M51" i="1" s="1"/>
  <c r="P50" i="1"/>
  <c r="O50" i="1"/>
  <c r="N50" i="1"/>
  <c r="K50" i="1"/>
  <c r="J50" i="1"/>
  <c r="L50" i="1" s="1"/>
  <c r="M50" i="1" s="1"/>
  <c r="I50" i="1"/>
  <c r="H50" i="1"/>
  <c r="P49" i="1"/>
  <c r="O49" i="1"/>
  <c r="N49" i="1"/>
  <c r="K49" i="1"/>
  <c r="J49" i="1"/>
  <c r="L49" i="1" s="1"/>
  <c r="M49" i="1" s="1"/>
  <c r="I49" i="1"/>
  <c r="H49" i="1"/>
  <c r="P48" i="1"/>
  <c r="O48" i="1"/>
  <c r="N48" i="1"/>
  <c r="K48" i="1"/>
  <c r="J48" i="1"/>
  <c r="L48" i="1" s="1"/>
  <c r="M48" i="1" s="1"/>
  <c r="I48" i="1"/>
  <c r="H48" i="1"/>
  <c r="P47" i="1"/>
  <c r="O47" i="1"/>
  <c r="N47" i="1"/>
  <c r="M47" i="1"/>
  <c r="L47" i="1"/>
  <c r="K47" i="1"/>
  <c r="J47" i="1"/>
  <c r="I47" i="1"/>
  <c r="H47" i="1"/>
  <c r="P46" i="1"/>
  <c r="O46" i="1"/>
  <c r="N46" i="1"/>
  <c r="L46" i="1"/>
  <c r="M46" i="1" s="1"/>
  <c r="J46" i="1"/>
  <c r="I46" i="1"/>
  <c r="H46" i="1"/>
  <c r="K46" i="1" s="1"/>
  <c r="P45" i="1"/>
  <c r="O45" i="1"/>
  <c r="N45" i="1"/>
  <c r="J45" i="1"/>
  <c r="I45" i="1"/>
  <c r="K45" i="1" s="1"/>
  <c r="H45" i="1"/>
  <c r="L45" i="1" s="1"/>
  <c r="P44" i="1"/>
  <c r="O44" i="1"/>
  <c r="N44" i="1"/>
  <c r="J44" i="1"/>
  <c r="L44" i="1" s="1"/>
  <c r="I44" i="1"/>
  <c r="H44" i="1"/>
  <c r="K44" i="1" s="1"/>
  <c r="P43" i="1"/>
  <c r="O43" i="1"/>
  <c r="N43" i="1"/>
  <c r="J43" i="1"/>
  <c r="L43" i="1" s="1"/>
  <c r="I43" i="1"/>
  <c r="K43" i="1" s="1"/>
  <c r="H43" i="1"/>
  <c r="P42" i="1"/>
  <c r="O42" i="1"/>
  <c r="N42" i="1"/>
  <c r="J42" i="1"/>
  <c r="L42" i="1" s="1"/>
  <c r="M42" i="1" s="1"/>
  <c r="I42" i="1"/>
  <c r="K42" i="1" s="1"/>
  <c r="H42" i="1"/>
  <c r="P41" i="1"/>
  <c r="O41" i="1"/>
  <c r="N41" i="1"/>
  <c r="L41" i="1"/>
  <c r="J41" i="1"/>
  <c r="I41" i="1"/>
  <c r="K41" i="1" s="1"/>
  <c r="H41" i="1"/>
  <c r="P40" i="1"/>
  <c r="O40" i="1"/>
  <c r="N40" i="1"/>
  <c r="L40" i="1"/>
  <c r="M40" i="1" s="1"/>
  <c r="K40" i="1"/>
  <c r="J40" i="1"/>
  <c r="I40" i="1"/>
  <c r="H40" i="1"/>
  <c r="P39" i="1"/>
  <c r="O39" i="1"/>
  <c r="N39" i="1"/>
  <c r="L39" i="1"/>
  <c r="M39" i="1" s="1"/>
  <c r="K39" i="1"/>
  <c r="J39" i="1"/>
  <c r="I39" i="1"/>
  <c r="H39" i="1"/>
  <c r="P38" i="1"/>
  <c r="O38" i="1"/>
  <c r="N38" i="1"/>
  <c r="L38" i="1"/>
  <c r="M38" i="1" s="1"/>
  <c r="K38" i="1"/>
  <c r="J38" i="1"/>
  <c r="I38" i="1"/>
  <c r="H38" i="1"/>
  <c r="P37" i="1"/>
  <c r="O37" i="1"/>
  <c r="N37" i="1"/>
  <c r="L37" i="1"/>
  <c r="J37" i="1"/>
  <c r="I37" i="1"/>
  <c r="K37" i="1" s="1"/>
  <c r="M37" i="1" s="1"/>
  <c r="H37" i="1"/>
  <c r="P36" i="1"/>
  <c r="O36" i="1"/>
  <c r="N36" i="1"/>
  <c r="J36" i="1"/>
  <c r="L36" i="1" s="1"/>
  <c r="I36" i="1"/>
  <c r="K36" i="1" s="1"/>
  <c r="H36" i="1"/>
  <c r="P35" i="1"/>
  <c r="O35" i="1"/>
  <c r="N35" i="1"/>
  <c r="J35" i="1"/>
  <c r="L35" i="1" s="1"/>
  <c r="I35" i="1"/>
  <c r="K35" i="1" s="1"/>
  <c r="H35" i="1"/>
  <c r="P34" i="1"/>
  <c r="O34" i="1"/>
  <c r="N34" i="1"/>
  <c r="K34" i="1"/>
  <c r="J34" i="1"/>
  <c r="L34" i="1" s="1"/>
  <c r="M34" i="1" s="1"/>
  <c r="I34" i="1"/>
  <c r="H34" i="1"/>
  <c r="P33" i="1"/>
  <c r="O33" i="1"/>
  <c r="N33" i="1"/>
  <c r="K33" i="1"/>
  <c r="J33" i="1"/>
  <c r="L33" i="1" s="1"/>
  <c r="M33" i="1" s="1"/>
  <c r="I33" i="1"/>
  <c r="H33" i="1"/>
  <c r="P32" i="1"/>
  <c r="O32" i="1"/>
  <c r="N32" i="1"/>
  <c r="K32" i="1"/>
  <c r="J32" i="1"/>
  <c r="L32" i="1" s="1"/>
  <c r="M32" i="1" s="1"/>
  <c r="I32" i="1"/>
  <c r="H32" i="1"/>
  <c r="P31" i="1"/>
  <c r="O31" i="1"/>
  <c r="N31" i="1"/>
  <c r="M31" i="1"/>
  <c r="L31" i="1"/>
  <c r="K31" i="1"/>
  <c r="J31" i="1"/>
  <c r="I31" i="1"/>
  <c r="H31" i="1"/>
  <c r="P30" i="1"/>
  <c r="O30" i="1"/>
  <c r="N30" i="1"/>
  <c r="L30" i="1"/>
  <c r="J30" i="1"/>
  <c r="I30" i="1"/>
  <c r="H30" i="1"/>
  <c r="K30" i="1" s="1"/>
  <c r="P29" i="1"/>
  <c r="O29" i="1"/>
  <c r="N29" i="1"/>
  <c r="J29" i="1"/>
  <c r="I29" i="1"/>
  <c r="K29" i="1" s="1"/>
  <c r="H29" i="1"/>
  <c r="L29" i="1" s="1"/>
  <c r="M29" i="1" s="1"/>
  <c r="P28" i="1"/>
  <c r="O28" i="1"/>
  <c r="N28" i="1"/>
  <c r="J28" i="1"/>
  <c r="L28" i="1" s="1"/>
  <c r="M28" i="1" s="1"/>
  <c r="I28" i="1"/>
  <c r="K28" i="1" s="1"/>
  <c r="H28" i="1"/>
  <c r="P27" i="1"/>
  <c r="O27" i="1"/>
  <c r="N27" i="1"/>
  <c r="J27" i="1"/>
  <c r="L27" i="1" s="1"/>
  <c r="M27" i="1" s="1"/>
  <c r="I27" i="1"/>
  <c r="K27" i="1" s="1"/>
  <c r="H27" i="1"/>
  <c r="P26" i="1"/>
  <c r="O26" i="1"/>
  <c r="N26" i="1"/>
  <c r="J26" i="1"/>
  <c r="L26" i="1" s="1"/>
  <c r="M26" i="1" s="1"/>
  <c r="I26" i="1"/>
  <c r="K26" i="1" s="1"/>
  <c r="H26" i="1"/>
  <c r="P25" i="1"/>
  <c r="O25" i="1"/>
  <c r="N25" i="1"/>
  <c r="L25" i="1"/>
  <c r="J25" i="1"/>
  <c r="I25" i="1"/>
  <c r="K25" i="1" s="1"/>
  <c r="H25" i="1"/>
  <c r="P24" i="1"/>
  <c r="O24" i="1"/>
  <c r="N24" i="1"/>
  <c r="L24" i="1"/>
  <c r="M24" i="1" s="1"/>
  <c r="K24" i="1"/>
  <c r="J24" i="1"/>
  <c r="I24" i="1"/>
  <c r="H24" i="1"/>
  <c r="P23" i="1"/>
  <c r="O23" i="1"/>
  <c r="N23" i="1"/>
  <c r="L23" i="1"/>
  <c r="M23" i="1" s="1"/>
  <c r="K23" i="1"/>
  <c r="J23" i="1"/>
  <c r="I23" i="1"/>
  <c r="H23" i="1"/>
  <c r="P22" i="1"/>
  <c r="O22" i="1"/>
  <c r="N22" i="1"/>
  <c r="L22" i="1"/>
  <c r="M22" i="1" s="1"/>
  <c r="K22" i="1"/>
  <c r="J22" i="1"/>
  <c r="I22" i="1"/>
  <c r="H22" i="1"/>
  <c r="P21" i="1"/>
  <c r="O21" i="1"/>
  <c r="N21" i="1"/>
  <c r="L21" i="1"/>
  <c r="J21" i="1"/>
  <c r="I21" i="1"/>
  <c r="K21" i="1" s="1"/>
  <c r="M21" i="1" s="1"/>
  <c r="H21" i="1"/>
  <c r="P20" i="1"/>
  <c r="O20" i="1"/>
  <c r="N20" i="1"/>
  <c r="J20" i="1"/>
  <c r="L20" i="1" s="1"/>
  <c r="I20" i="1"/>
  <c r="K20" i="1" s="1"/>
  <c r="H20" i="1"/>
  <c r="P19" i="1"/>
  <c r="O19" i="1"/>
  <c r="N19" i="1"/>
  <c r="J19" i="1"/>
  <c r="L19" i="1" s="1"/>
  <c r="M19" i="1" s="1"/>
  <c r="I19" i="1"/>
  <c r="K19" i="1" s="1"/>
  <c r="H19" i="1"/>
  <c r="P18" i="1"/>
  <c r="O18" i="1"/>
  <c r="N18" i="1"/>
  <c r="K18" i="1"/>
  <c r="J18" i="1"/>
  <c r="L18" i="1" s="1"/>
  <c r="M18" i="1" s="1"/>
  <c r="I18" i="1"/>
  <c r="H18" i="1"/>
  <c r="P17" i="1"/>
  <c r="O17" i="1"/>
  <c r="N17" i="1"/>
  <c r="K17" i="1"/>
  <c r="J17" i="1"/>
  <c r="L17" i="1" s="1"/>
  <c r="M17" i="1" s="1"/>
  <c r="I17" i="1"/>
  <c r="H17" i="1"/>
  <c r="P16" i="1"/>
  <c r="O16" i="1"/>
  <c r="N16" i="1"/>
  <c r="K16" i="1"/>
  <c r="J16" i="1"/>
  <c r="L16" i="1" s="1"/>
  <c r="M16" i="1" s="1"/>
  <c r="I16" i="1"/>
  <c r="H16" i="1"/>
  <c r="P15" i="1"/>
  <c r="O15" i="1"/>
  <c r="N15" i="1"/>
  <c r="M15" i="1"/>
  <c r="L15" i="1"/>
  <c r="K15" i="1"/>
  <c r="J15" i="1"/>
  <c r="I15" i="1"/>
  <c r="H15" i="1"/>
  <c r="P14" i="1"/>
  <c r="O14" i="1"/>
  <c r="N14" i="1"/>
  <c r="L14" i="1"/>
  <c r="J14" i="1"/>
  <c r="I14" i="1"/>
  <c r="H14" i="1"/>
  <c r="K14" i="1" s="1"/>
  <c r="P13" i="1"/>
  <c r="O13" i="1"/>
  <c r="N13" i="1"/>
  <c r="J13" i="1"/>
  <c r="I13" i="1"/>
  <c r="K13" i="1" s="1"/>
  <c r="H13" i="1"/>
  <c r="L13" i="1" s="1"/>
  <c r="P12" i="1"/>
  <c r="O12" i="1"/>
  <c r="N12" i="1"/>
  <c r="J12" i="1"/>
  <c r="L12" i="1" s="1"/>
  <c r="I12" i="1"/>
  <c r="K12" i="1" s="1"/>
  <c r="H12" i="1"/>
  <c r="P11" i="1"/>
  <c r="O11" i="1"/>
  <c r="N11" i="1"/>
  <c r="J11" i="1"/>
  <c r="L11" i="1" s="1"/>
  <c r="I11" i="1"/>
  <c r="K11" i="1" s="1"/>
  <c r="H11" i="1"/>
  <c r="P10" i="1"/>
  <c r="O10" i="1"/>
  <c r="N10" i="1"/>
  <c r="J10" i="1"/>
  <c r="L10" i="1" s="1"/>
  <c r="I10" i="1"/>
  <c r="K10" i="1" s="1"/>
  <c r="H10" i="1"/>
  <c r="P9" i="1"/>
  <c r="O9" i="1"/>
  <c r="N9" i="1"/>
  <c r="L9" i="1"/>
  <c r="J9" i="1"/>
  <c r="I9" i="1"/>
  <c r="K9" i="1" s="1"/>
  <c r="H9" i="1"/>
  <c r="P8" i="1"/>
  <c r="O8" i="1"/>
  <c r="N8" i="1"/>
  <c r="L8" i="1"/>
  <c r="M8" i="1" s="1"/>
  <c r="K8" i="1"/>
  <c r="J8" i="1"/>
  <c r="I8" i="1"/>
  <c r="H8" i="1"/>
  <c r="P7" i="1"/>
  <c r="O7" i="1"/>
  <c r="N7" i="1"/>
  <c r="L7" i="1"/>
  <c r="M7" i="1" s="1"/>
  <c r="K7" i="1"/>
  <c r="J7" i="1"/>
  <c r="I7" i="1"/>
  <c r="H7" i="1"/>
  <c r="P6" i="1"/>
  <c r="O6" i="1"/>
  <c r="N6" i="1"/>
  <c r="L6" i="1"/>
  <c r="M6" i="1" s="1"/>
  <c r="K6" i="1"/>
  <c r="J6" i="1"/>
  <c r="I6" i="1"/>
  <c r="H6" i="1"/>
  <c r="P5" i="1"/>
  <c r="O5" i="1"/>
  <c r="N5" i="1"/>
  <c r="L5" i="1"/>
  <c r="J5" i="1"/>
  <c r="I5" i="1"/>
  <c r="K5" i="1" s="1"/>
  <c r="M5" i="1" s="1"/>
  <c r="H5" i="1"/>
  <c r="P4" i="1"/>
  <c r="O4" i="1"/>
  <c r="N4" i="1"/>
  <c r="J4" i="1"/>
  <c r="L4" i="1" s="1"/>
  <c r="I4" i="1"/>
  <c r="K4" i="1" s="1"/>
  <c r="H4" i="1"/>
  <c r="P3" i="1"/>
  <c r="O3" i="1"/>
  <c r="N3" i="1"/>
  <c r="J3" i="1"/>
  <c r="L3" i="1" s="1"/>
  <c r="M3" i="1" s="1"/>
  <c r="I3" i="1"/>
  <c r="K3" i="1" s="1"/>
  <c r="H3" i="1"/>
  <c r="M45" i="1" l="1"/>
  <c r="M10" i="1"/>
  <c r="M13" i="1"/>
  <c r="M36" i="1"/>
  <c r="M20" i="1"/>
  <c r="M4" i="1"/>
  <c r="M43" i="1"/>
  <c r="M11" i="1"/>
  <c r="M30" i="1"/>
  <c r="M41" i="1"/>
  <c r="M14" i="1"/>
  <c r="M25" i="1"/>
  <c r="M9" i="1"/>
  <c r="M44" i="1"/>
  <c r="M12" i="1"/>
  <c r="M35" i="1"/>
</calcChain>
</file>

<file path=xl/sharedStrings.xml><?xml version="1.0" encoding="utf-8"?>
<sst xmlns="http://schemas.openxmlformats.org/spreadsheetml/2006/main" count="365" uniqueCount="127">
  <si>
    <t>베이스라인 기초정보</t>
    <phoneticPr fontId="3" type="noConversion"/>
  </si>
  <si>
    <t>베이스라인 인자(2017년 7월 ~ 2019년 12월)</t>
    <phoneticPr fontId="3" type="noConversion"/>
  </si>
  <si>
    <t>적용월수</t>
    <phoneticPr fontId="3" type="noConversion"/>
  </si>
  <si>
    <t>2017년07월</t>
  </si>
  <si>
    <t>2017년08월</t>
  </si>
  <si>
    <t>2017년09월</t>
  </si>
  <si>
    <t>2017년10월</t>
  </si>
  <si>
    <t>2017년11월</t>
  </si>
  <si>
    <t>2017년12월</t>
  </si>
  <si>
    <t>2018년01월</t>
  </si>
  <si>
    <t>2018년02월</t>
  </si>
  <si>
    <t>2018년03월</t>
  </si>
  <si>
    <t>2018년04월</t>
  </si>
  <si>
    <t>2018년05월</t>
  </si>
  <si>
    <t>2018년06월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</si>
  <si>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</si>
  <si>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</si>
  <si>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</si>
  <si>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</si>
  <si>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</si>
  <si>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</si>
  <si>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</si>
  <si>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</si>
  <si>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</si>
  <si>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</si>
  <si>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</si>
  <si>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</si>
  <si>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</si>
  <si>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</si>
  <si>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</si>
  <si>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</si>
  <si>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</si>
  <si>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</si>
  <si>
    <t>차량번호</t>
  </si>
  <si>
    <t>업체명</t>
    <phoneticPr fontId="3" type="noConversion"/>
  </si>
  <si>
    <t>순번</t>
    <phoneticPr fontId="3" type="noConversion"/>
  </si>
  <si>
    <t>사업구분</t>
    <phoneticPr fontId="3" type="noConversion"/>
  </si>
  <si>
    <t>연식</t>
    <phoneticPr fontId="3" type="noConversion"/>
  </si>
  <si>
    <t>전기차량 등록일</t>
    <phoneticPr fontId="3" type="noConversion"/>
  </si>
  <si>
    <t>기존 연료</t>
    <phoneticPr fontId="3" type="noConversion"/>
  </si>
  <si>
    <t>운행일수</t>
    <phoneticPr fontId="3" type="noConversion"/>
  </si>
  <si>
    <t>운행거리</t>
    <phoneticPr fontId="3" type="noConversion"/>
  </si>
  <si>
    <t>주유량</t>
    <phoneticPr fontId="3" type="noConversion"/>
  </si>
  <si>
    <t>연평균 주행거리</t>
    <phoneticPr fontId="3" type="noConversion"/>
  </si>
  <si>
    <t>연평균 연료 주입량</t>
    <phoneticPr fontId="3" type="noConversion"/>
  </si>
  <si>
    <t>km당 연료 사용량</t>
    <phoneticPr fontId="3" type="noConversion"/>
  </si>
  <si>
    <t>운행일수</t>
  </si>
  <si>
    <t xml:space="preserve">운행거리
</t>
  </si>
  <si>
    <t>주유량</t>
  </si>
  <si>
    <t>경남71자1188</t>
  </si>
  <si>
    <t>대운교통</t>
  </si>
  <si>
    <t>대체도입</t>
  </si>
  <si>
    <t>CNG</t>
  </si>
  <si>
    <t>경남71자1190</t>
  </si>
  <si>
    <t>경남71자1191</t>
  </si>
  <si>
    <t>경남71자1192</t>
  </si>
  <si>
    <t>경남71자1193</t>
  </si>
  <si>
    <t>경남71자1195</t>
  </si>
  <si>
    <t>경남71자1356</t>
  </si>
  <si>
    <t>경남71자1380</t>
  </si>
  <si>
    <t>경남71자1381</t>
  </si>
  <si>
    <t>경남71자1382</t>
  </si>
  <si>
    <t>경남71자5204</t>
  </si>
  <si>
    <t>대중교통</t>
    <phoneticPr fontId="3" type="noConversion"/>
  </si>
  <si>
    <t>2022-08-16</t>
  </si>
  <si>
    <t>CNG</t>
    <phoneticPr fontId="3" type="noConversion"/>
  </si>
  <si>
    <t>경남71자5206</t>
  </si>
  <si>
    <t>2021-11-19</t>
  </si>
  <si>
    <t>경남71자5210</t>
  </si>
  <si>
    <t>2023-12-21</t>
  </si>
  <si>
    <t>경남71자5211</t>
  </si>
  <si>
    <t>2023-11-03</t>
  </si>
  <si>
    <t>경남71자5035</t>
  </si>
  <si>
    <t>마인버스</t>
  </si>
  <si>
    <t>대체도입</t>
    <phoneticPr fontId="3" type="noConversion"/>
  </si>
  <si>
    <t>경남71자3704</t>
  </si>
  <si>
    <t>마창여객</t>
    <phoneticPr fontId="3" type="noConversion"/>
  </si>
  <si>
    <t>경남71자3709</t>
  </si>
  <si>
    <t>경남71자3723</t>
  </si>
  <si>
    <t>경남71자5562</t>
  </si>
  <si>
    <t>부일교통</t>
    <phoneticPr fontId="3" type="noConversion"/>
  </si>
  <si>
    <t>2023-03-30</t>
  </si>
  <si>
    <t>경남71자5575</t>
  </si>
  <si>
    <t>2023-06-15</t>
  </si>
  <si>
    <t>경남71자5585</t>
  </si>
  <si>
    <t>경남71자5586</t>
  </si>
  <si>
    <t>2023-03-21</t>
  </si>
  <si>
    <t>경남71자5587</t>
  </si>
  <si>
    <t>2022-11-01</t>
  </si>
  <si>
    <t>경남71자5588</t>
  </si>
  <si>
    <t>2023-05-03</t>
  </si>
  <si>
    <t>경남71자5808</t>
  </si>
  <si>
    <t>삼성교통</t>
  </si>
  <si>
    <t>경남71자5813</t>
  </si>
  <si>
    <t>경남71자5814</t>
  </si>
  <si>
    <t>경남71자5819</t>
  </si>
  <si>
    <t>경남71자5823</t>
  </si>
  <si>
    <t>경남71자5831</t>
  </si>
  <si>
    <t>경남71자5836</t>
  </si>
  <si>
    <t>경남71자5852</t>
  </si>
  <si>
    <t>경유</t>
  </si>
  <si>
    <t>경남71자5853</t>
  </si>
  <si>
    <t>경남71자5864</t>
  </si>
  <si>
    <t>경남71자5869</t>
  </si>
  <si>
    <t>경남71자5870</t>
  </si>
  <si>
    <t>경남71자5873</t>
  </si>
  <si>
    <t>경남71자5874</t>
  </si>
  <si>
    <t>경남71자5875</t>
  </si>
  <si>
    <t>경남71자6734</t>
  </si>
  <si>
    <t>삼포교통</t>
    <phoneticPr fontId="3" type="noConversion"/>
  </si>
  <si>
    <t>2022-12-05</t>
  </si>
  <si>
    <t>경남71자6735</t>
  </si>
  <si>
    <t>2022-12-21</t>
  </si>
  <si>
    <t>경남71자6209</t>
  </si>
  <si>
    <t>통영교통</t>
    <phoneticPr fontId="3" type="noConversion"/>
  </si>
  <si>
    <t>2023-06-23</t>
  </si>
  <si>
    <t>경남71자6226</t>
  </si>
  <si>
    <t>2023-06-30</t>
  </si>
  <si>
    <t>경남71자6252</t>
  </si>
  <si>
    <t>2023-06-16</t>
  </si>
  <si>
    <t>경남71자6254</t>
  </si>
  <si>
    <t>경남71자6263</t>
  </si>
  <si>
    <t>경남71자6266</t>
  </si>
  <si>
    <t>경남71자6267</t>
  </si>
  <si>
    <t>경남71자6272</t>
  </si>
  <si>
    <t>경남71자6278</t>
  </si>
  <si>
    <t>경남71자6280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</si>
</sst>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"/>
    <numFmt numFmtId="177" formatCode="0.0"/>
  </numFmts>
  <fonts count="6" x14ac:knownFonts="1"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3"/>
      <charset val="129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1" fontId="5" fillId="0" borderId="4" xfId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41" fontId="5" fillId="3" borderId="4" xfId="1" applyFont="1" applyFill="1" applyBorder="1">
      <alignment vertical="center"/>
    </xf>
    <xf numFmtId="41" fontId="5" fillId="0" borderId="4" xfId="1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shrinkToFit="1"/>
    </xf>
    <xf numFmtId="176" fontId="5" fillId="0" borderId="4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E1C5-7D7B-4592-9690-F44C168DA8D0}">
  <sheetPr>
    <pageSetUpPr fitToPage="1"/>
  </sheetPr>
  <dimension ref="A1:DB53"/>
  <sheetViews>
    <sheetView tabSelected="1" zoomScaleNormal="100" workbookViewId="0">
      <pane xSplit="16" ySplit="2" topLeftCell="CO3" activePane="bottomRight" state="frozen"/>
      <selection pane="topRight" activeCell="U1" sqref="U1"/>
      <selection pane="bottomLeft" activeCell="A3" sqref="A3"/>
      <selection pane="bottomRight" activeCell="A3" sqref="A3"/>
    </sheetView>
  </sheetViews>
  <sheetFormatPr defaultColWidth="15.09765625" defaultRowHeight="13.2" x14ac:dyDescent="0.4"/>
  <cols>
    <col min="1" max="1" width="11.8984375" style="10" bestFit="1" customWidth="1"/>
    <col min="2" max="2" width="8" style="10" customWidth="1"/>
    <col min="3" max="3" width="4.69921875" style="10" customWidth="1"/>
    <col min="4" max="4" width="7.8984375" style="10" bestFit="1" customWidth="1"/>
    <col min="5" max="5" width="5" style="10" customWidth="1"/>
    <col min="6" max="6" width="12.8984375" style="10" customWidth="1"/>
    <col min="7" max="7" width="7.3984375" style="10" customWidth="1"/>
    <col min="8" max="8" width="8" style="10" customWidth="1"/>
    <col min="9" max="11" width="9.09765625" style="10" customWidth="1"/>
    <col min="12" max="12" width="10.09765625" style="10" customWidth="1"/>
    <col min="13" max="13" width="9.09765625" style="10" customWidth="1"/>
    <col min="14" max="16" width="7.8984375" style="10" customWidth="1"/>
    <col min="17" max="18" width="8.19921875" style="10" bestFit="1" customWidth="1"/>
    <col min="19" max="19" width="7.3984375" style="10" bestFit="1" customWidth="1"/>
    <col min="20" max="21" width="8.19921875" style="10" bestFit="1" customWidth="1"/>
    <col min="22" max="22" width="7.3984375" style="10" bestFit="1" customWidth="1"/>
    <col min="23" max="24" width="8.19921875" style="10" bestFit="1" customWidth="1"/>
    <col min="25" max="25" width="7.3984375" style="10" bestFit="1" customWidth="1"/>
    <col min="26" max="27" width="8.19921875" style="10" bestFit="1" customWidth="1"/>
    <col min="28" max="28" width="7.3984375" style="10" bestFit="1" customWidth="1"/>
    <col min="29" max="30" width="8.19921875" style="10" bestFit="1" customWidth="1"/>
    <col min="31" max="31" width="7.3984375" style="10" bestFit="1" customWidth="1"/>
    <col min="32" max="33" width="8.19921875" style="10" bestFit="1" customWidth="1"/>
    <col min="34" max="34" width="7.8984375" style="10" bestFit="1" customWidth="1"/>
    <col min="35" max="36" width="8.19921875" style="10" bestFit="1" customWidth="1"/>
    <col min="37" max="37" width="7.3984375" style="10" bestFit="1" customWidth="1"/>
    <col min="38" max="39" width="8.19921875" style="10" bestFit="1" customWidth="1"/>
    <col min="40" max="40" width="7.3984375" style="10" bestFit="1" customWidth="1"/>
    <col min="41" max="42" width="8.19921875" style="10" bestFit="1" customWidth="1"/>
    <col min="43" max="43" width="7.3984375" style="10" bestFit="1" customWidth="1"/>
    <col min="44" max="45" width="8.19921875" style="10" bestFit="1" customWidth="1"/>
    <col min="46" max="46" width="7.3984375" style="10" bestFit="1" customWidth="1"/>
    <col min="47" max="48" width="8.19921875" style="10" bestFit="1" customWidth="1"/>
    <col min="49" max="49" width="7.3984375" style="10" bestFit="1" customWidth="1"/>
    <col min="50" max="51" width="8.19921875" style="10" bestFit="1" customWidth="1"/>
    <col min="52" max="52" width="7.3984375" style="10" bestFit="1" customWidth="1"/>
    <col min="53" max="54" width="8.19921875" style="10" bestFit="1" customWidth="1"/>
    <col min="55" max="55" width="7.3984375" style="10" bestFit="1" customWidth="1"/>
    <col min="56" max="57" width="8.19921875" style="10" bestFit="1" customWidth="1"/>
    <col min="58" max="58" width="7.3984375" style="10" bestFit="1" customWidth="1"/>
    <col min="59" max="60" width="8.19921875" style="10" bestFit="1" customWidth="1"/>
    <col min="61" max="61" width="7.3984375" style="10" bestFit="1" customWidth="1"/>
    <col min="62" max="63" width="8.19921875" style="10" bestFit="1" customWidth="1"/>
    <col min="64" max="64" width="7.3984375" style="10" bestFit="1" customWidth="1"/>
    <col min="65" max="66" width="8.19921875" style="10" bestFit="1" customWidth="1"/>
    <col min="67" max="67" width="7.3984375" style="10" bestFit="1" customWidth="1"/>
    <col min="68" max="69" width="8.19921875" style="10" bestFit="1" customWidth="1"/>
    <col min="70" max="70" width="7.3984375" style="10" bestFit="1" customWidth="1"/>
    <col min="71" max="72" width="8.19921875" style="10" bestFit="1" customWidth="1"/>
    <col min="73" max="73" width="7.3984375" style="10" bestFit="1" customWidth="1"/>
    <col min="74" max="75" width="8.19921875" style="10" bestFit="1" customWidth="1"/>
    <col min="76" max="76" width="7.3984375" style="10" bestFit="1" customWidth="1"/>
    <col min="77" max="78" width="8.19921875" style="10" bestFit="1" customWidth="1"/>
    <col min="79" max="79" width="7.3984375" style="10" bestFit="1" customWidth="1"/>
    <col min="80" max="81" width="8.19921875" style="10" bestFit="1" customWidth="1"/>
    <col min="82" max="82" width="7.3984375" style="10" bestFit="1" customWidth="1"/>
    <col min="83" max="84" width="8.19921875" style="10" bestFit="1" customWidth="1"/>
    <col min="85" max="85" width="7.3984375" style="10" bestFit="1" customWidth="1"/>
    <col min="86" max="87" width="8.19921875" style="10" bestFit="1" customWidth="1"/>
    <col min="88" max="88" width="7.3984375" style="10" bestFit="1" customWidth="1"/>
    <col min="89" max="90" width="8.19921875" style="10" bestFit="1" customWidth="1"/>
    <col min="91" max="91" width="7.3984375" style="10" bestFit="1" customWidth="1"/>
    <col min="92" max="93" width="8.19921875" style="10" bestFit="1" customWidth="1"/>
    <col min="94" max="94" width="7.3984375" style="10" bestFit="1" customWidth="1"/>
    <col min="95" max="96" width="8.19921875" style="10" bestFit="1" customWidth="1"/>
    <col min="97" max="97" width="7.3984375" style="10" bestFit="1" customWidth="1"/>
    <col min="98" max="99" width="8.19921875" style="10" bestFit="1" customWidth="1"/>
    <col min="100" max="100" width="7.3984375" style="10" bestFit="1" customWidth="1"/>
    <col min="101" max="102" width="8.19921875" style="10" bestFit="1" customWidth="1"/>
    <col min="103" max="103" width="7.3984375" style="10" bestFit="1" customWidth="1"/>
    <col min="104" max="105" width="8.19921875" style="10" bestFit="1" customWidth="1"/>
    <col min="106" max="106" width="7.3984375" style="10" bestFit="1" customWidth="1"/>
    <col min="107" max="16384" width="15.09765625" style="10"/>
  </cols>
  <sheetData>
    <row r="1" spans="1:106" ht="17.100000000000001" customHeight="1" x14ac:dyDescent="0.4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3"/>
      <c r="N1" s="4" t="s">
        <v>2</v>
      </c>
      <c r="O1" s="5"/>
      <c r="P1" s="6"/>
      <c r="Q1" s="7" t="s">
        <v>3</v>
      </c>
      <c r="R1" s="8"/>
      <c r="S1" s="9"/>
      <c r="T1" s="4" t="s">
        <v>4</v>
      </c>
      <c r="U1" s="5"/>
      <c r="V1" s="6"/>
      <c r="W1" s="7" t="s">
        <v>5</v>
      </c>
      <c r="X1" s="8"/>
      <c r="Y1" s="9"/>
      <c r="Z1" s="4" t="s">
        <v>6</v>
      </c>
      <c r="AA1" s="5"/>
      <c r="AB1" s="6"/>
      <c r="AC1" s="7" t="s">
        <v>7</v>
      </c>
      <c r="AD1" s="8"/>
      <c r="AE1" s="9"/>
      <c r="AF1" s="4" t="s">
        <v>8</v>
      </c>
      <c r="AG1" s="5"/>
      <c r="AH1" s="6"/>
      <c r="AI1" s="7" t="s">
        <v>9</v>
      </c>
      <c r="AJ1" s="8"/>
      <c r="AK1" s="9"/>
      <c r="AL1" s="4" t="s">
        <v>10</v>
      </c>
      <c r="AM1" s="5"/>
      <c r="AN1" s="6"/>
      <c r="AO1" s="7" t="s">
        <v>11</v>
      </c>
      <c r="AP1" s="8"/>
      <c r="AQ1" s="9"/>
      <c r="AR1" s="4" t="s">
        <v>12</v>
      </c>
      <c r="AS1" s="5"/>
      <c r="AT1" s="6"/>
      <c r="AU1" s="7" t="s">
        <v>13</v>
      </c>
      <c r="AV1" s="8"/>
      <c r="AW1" s="9"/>
      <c r="AX1" s="4" t="s">
        <v>14</v>
      </c>
      <c r="AY1" s="5"/>
      <c r="AZ1" s="6"/>
      <c r="BA1" s="7" t="s">
        <v>15</v>
      </c>
      <c r="BB1" s="8"/>
      <c r="BC1" s="9"/>
      <c r="BD1" s="4" t="s">
        <v>16</v>
      </c>
      <c r="BE1" s="5"/>
      <c r="BF1" s="6"/>
      <c r="BG1" s="7" t="s">
        <v>17</v>
      </c>
      <c r="BH1" s="8"/>
      <c r="BI1" s="9"/>
      <c r="BJ1" s="4" t="s">
        <v>18</v>
      </c>
      <c r="BK1" s="5"/>
      <c r="BL1" s="6"/>
      <c r="BM1" s="7" t="s">
        <v>19</v>
      </c>
      <c r="BN1" s="8"/>
      <c r="BO1" s="9"/>
      <c r="BP1" s="4" t="s">
        <v>20</v>
      </c>
      <c r="BQ1" s="5"/>
      <c r="BR1" s="6"/>
      <c r="BS1" s="7" t="s">
        <v>21</v>
      </c>
      <c r="BT1" s="8"/>
      <c r="BU1" s="9"/>
      <c r="BV1" s="4" t="s">
        <v>22</v>
      </c>
      <c r="BW1" s="5"/>
      <c r="BX1" s="6"/>
      <c r="BY1" s="7" t="s">
        <v>23</v>
      </c>
      <c r="BZ1" s="8"/>
      <c r="CA1" s="9"/>
      <c r="CB1" s="4" t="s">
        <v>24</v>
      </c>
      <c r="CC1" s="5"/>
      <c r="CD1" s="6"/>
      <c r="CE1" s="7" t="s">
        <v>25</v>
      </c>
      <c r="CF1" s="8"/>
      <c r="CG1" s="9"/>
      <c r="CH1" s="4" t="s">
        <v>26</v>
      </c>
      <c r="CI1" s="5"/>
      <c r="CJ1" s="6"/>
      <c r="CK1" s="7" t="s">
        <v>27</v>
      </c>
      <c r="CL1" s="8"/>
      <c r="CM1" s="9"/>
      <c r="CN1" s="4" t="s">
        <v>28</v>
      </c>
      <c r="CO1" s="5"/>
      <c r="CP1" s="6"/>
      <c r="CQ1" s="7" t="s">
        <v>29</v>
      </c>
      <c r="CR1" s="8"/>
      <c r="CS1" s="9"/>
      <c r="CT1" s="4" t="s">
        <v>30</v>
      </c>
      <c r="CU1" s="5"/>
      <c r="CV1" s="6"/>
      <c r="CW1" s="7" t="s">
        <v>31</v>
      </c>
      <c r="CX1" s="8"/>
      <c r="CY1" s="9"/>
      <c r="CZ1" s="4" t="s">
        <v>32</v>
      </c>
      <c r="DA1" s="5"/>
      <c r="DB1" s="6"/>
    </row>
    <row r="2" spans="1:106" ht="17.100000000000001" customHeight="1" x14ac:dyDescent="0.4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 t="s">
        <v>44</v>
      </c>
      <c r="M2" s="11" t="s">
        <v>45</v>
      </c>
      <c r="N2" s="11" t="s">
        <v>40</v>
      </c>
      <c r="O2" s="11" t="s">
        <v>41</v>
      </c>
      <c r="P2" s="11" t="s">
        <v>42</v>
      </c>
      <c r="Q2" s="11" t="s">
        <v>46</v>
      </c>
      <c r="R2" s="11" t="s">
        <v>47</v>
      </c>
      <c r="S2" s="11" t="s">
        <v>48</v>
      </c>
      <c r="T2" s="11" t="s">
        <v>46</v>
      </c>
      <c r="U2" s="11" t="s">
        <v>47</v>
      </c>
      <c r="V2" s="11" t="s">
        <v>48</v>
      </c>
      <c r="W2" s="11" t="s">
        <v>46</v>
      </c>
      <c r="X2" s="11" t="s">
        <v>47</v>
      </c>
      <c r="Y2" s="11" t="s">
        <v>48</v>
      </c>
      <c r="Z2" s="11" t="s">
        <v>46</v>
      </c>
      <c r="AA2" s="11" t="s">
        <v>47</v>
      </c>
      <c r="AB2" s="11" t="s">
        <v>48</v>
      </c>
      <c r="AC2" s="11" t="s">
        <v>46</v>
      </c>
      <c r="AD2" s="11" t="s">
        <v>47</v>
      </c>
      <c r="AE2" s="11" t="s">
        <v>48</v>
      </c>
      <c r="AF2" s="11" t="s">
        <v>46</v>
      </c>
      <c r="AG2" s="11" t="s">
        <v>47</v>
      </c>
      <c r="AH2" s="11" t="s">
        <v>48</v>
      </c>
      <c r="AI2" s="11" t="s">
        <v>46</v>
      </c>
      <c r="AJ2" s="11" t="s">
        <v>47</v>
      </c>
      <c r="AK2" s="11" t="s">
        <v>48</v>
      </c>
      <c r="AL2" s="11" t="s">
        <v>46</v>
      </c>
      <c r="AM2" s="11" t="s">
        <v>47</v>
      </c>
      <c r="AN2" s="11" t="s">
        <v>48</v>
      </c>
      <c r="AO2" s="11" t="s">
        <v>46</v>
      </c>
      <c r="AP2" s="11" t="s">
        <v>47</v>
      </c>
      <c r="AQ2" s="11" t="s">
        <v>48</v>
      </c>
      <c r="AR2" s="11" t="s">
        <v>46</v>
      </c>
      <c r="AS2" s="11" t="s">
        <v>47</v>
      </c>
      <c r="AT2" s="11" t="s">
        <v>48</v>
      </c>
      <c r="AU2" s="11" t="s">
        <v>46</v>
      </c>
      <c r="AV2" s="11" t="s">
        <v>47</v>
      </c>
      <c r="AW2" s="11" t="s">
        <v>48</v>
      </c>
      <c r="AX2" s="11" t="s">
        <v>46</v>
      </c>
      <c r="AY2" s="11" t="s">
        <v>47</v>
      </c>
      <c r="AZ2" s="11" t="s">
        <v>48</v>
      </c>
      <c r="BA2" s="11" t="s">
        <v>46</v>
      </c>
      <c r="BB2" s="11" t="s">
        <v>47</v>
      </c>
      <c r="BC2" s="11" t="s">
        <v>48</v>
      </c>
      <c r="BD2" s="11" t="s">
        <v>46</v>
      </c>
      <c r="BE2" s="11" t="s">
        <v>47</v>
      </c>
      <c r="BF2" s="11" t="s">
        <v>48</v>
      </c>
      <c r="BG2" s="11" t="s">
        <v>46</v>
      </c>
      <c r="BH2" s="11" t="s">
        <v>47</v>
      </c>
      <c r="BI2" s="11" t="s">
        <v>48</v>
      </c>
      <c r="BJ2" s="11" t="s">
        <v>46</v>
      </c>
      <c r="BK2" s="11" t="s">
        <v>47</v>
      </c>
      <c r="BL2" s="11" t="s">
        <v>48</v>
      </c>
      <c r="BM2" s="11" t="s">
        <v>46</v>
      </c>
      <c r="BN2" s="11" t="s">
        <v>47</v>
      </c>
      <c r="BO2" s="11" t="s">
        <v>48</v>
      </c>
      <c r="BP2" s="11" t="s">
        <v>46</v>
      </c>
      <c r="BQ2" s="11" t="s">
        <v>47</v>
      </c>
      <c r="BR2" s="11" t="s">
        <v>48</v>
      </c>
      <c r="BS2" s="11" t="s">
        <v>46</v>
      </c>
      <c r="BT2" s="11" t="s">
        <v>47</v>
      </c>
      <c r="BU2" s="11" t="s">
        <v>48</v>
      </c>
      <c r="BV2" s="11" t="s">
        <v>46</v>
      </c>
      <c r="BW2" s="11" t="s">
        <v>47</v>
      </c>
      <c r="BX2" s="11" t="s">
        <v>48</v>
      </c>
      <c r="BY2" s="11" t="s">
        <v>46</v>
      </c>
      <c r="BZ2" s="11" t="s">
        <v>47</v>
      </c>
      <c r="CA2" s="11" t="s">
        <v>48</v>
      </c>
      <c r="CB2" s="11" t="s">
        <v>46</v>
      </c>
      <c r="CC2" s="11" t="s">
        <v>47</v>
      </c>
      <c r="CD2" s="11" t="s">
        <v>48</v>
      </c>
      <c r="CE2" s="11" t="s">
        <v>46</v>
      </c>
      <c r="CF2" s="11" t="s">
        <v>47</v>
      </c>
      <c r="CG2" s="11" t="s">
        <v>48</v>
      </c>
      <c r="CH2" s="11" t="s">
        <v>46</v>
      </c>
      <c r="CI2" s="11" t="s">
        <v>47</v>
      </c>
      <c r="CJ2" s="11" t="s">
        <v>48</v>
      </c>
      <c r="CK2" s="11" t="s">
        <v>46</v>
      </c>
      <c r="CL2" s="11" t="s">
        <v>47</v>
      </c>
      <c r="CM2" s="11" t="s">
        <v>48</v>
      </c>
      <c r="CN2" s="11" t="s">
        <v>46</v>
      </c>
      <c r="CO2" s="11" t="s">
        <v>47</v>
      </c>
      <c r="CP2" s="11" t="s">
        <v>48</v>
      </c>
      <c r="CQ2" s="11" t="s">
        <v>46</v>
      </c>
      <c r="CR2" s="11" t="s">
        <v>47</v>
      </c>
      <c r="CS2" s="11" t="s">
        <v>48</v>
      </c>
      <c r="CT2" s="11" t="s">
        <v>46</v>
      </c>
      <c r="CU2" s="11" t="s">
        <v>47</v>
      </c>
      <c r="CV2" s="11" t="s">
        <v>48</v>
      </c>
      <c r="CW2" s="11" t="s">
        <v>46</v>
      </c>
      <c r="CX2" s="11" t="s">
        <v>47</v>
      </c>
      <c r="CY2" s="11" t="s">
        <v>48</v>
      </c>
      <c r="CZ2" s="11" t="s">
        <v>46</v>
      </c>
      <c r="DA2" s="11" t="s">
        <v>47</v>
      </c>
      <c r="DB2" s="11" t="s">
        <v>48</v>
      </c>
    </row>
    <row r="3" spans="1:106" ht="16.5" customHeight="1" x14ac:dyDescent="0.4">
      <c r="A3" s="12" t="s">
        <v>49</v>
      </c>
      <c r="B3" s="12" t="s">
        <v>50</v>
      </c>
      <c r="C3" s="12">
        <v>1</v>
      </c>
      <c r="D3" s="12" t="s">
        <v>51</v>
      </c>
      <c r="E3" s="12">
        <v>2023</v>
      </c>
      <c r="F3" s="13">
        <v>45044</v>
      </c>
      <c r="G3" s="12" t="s">
        <v>52</v>
      </c>
      <c r="H3" s="12">
        <f t="shared" ref="H3:J34" si="0">SUM(Q3,T3,W3,Z3,AC3,AF3,AI3,AL3,AO3,AR3,AU3,AX3,BA3,BD3,BG3,BJ3,BM3,BP3,BS3,BV3,BY3,CB3,CE3,CH3,CK3,CN3,CQ3,CT3,CW3,CZ3)</f>
        <v>629</v>
      </c>
      <c r="I3" s="14">
        <f t="shared" si="0"/>
        <v>193310</v>
      </c>
      <c r="J3" s="14">
        <f t="shared" si="0"/>
        <v>109672.47120000001</v>
      </c>
      <c r="K3" s="14">
        <f t="shared" ref="K3:K53" si="1">(I3/H3)*365</f>
        <v>112175.11923688394</v>
      </c>
      <c r="L3" s="14">
        <f t="shared" ref="L3:L53" si="2">(J3/H3)*365</f>
        <v>63641.418104928467</v>
      </c>
      <c r="M3" s="15">
        <f t="shared" ref="M3:M53" si="3">L3/K3</f>
        <v>0.5673398748124775</v>
      </c>
      <c r="N3" s="16">
        <f t="shared" ref="N3:P34" si="4">COUNT(Q3,T3,W3,Z3,AC3,AF3,AI3,AL3,AO3,AR3,AU3,AX3,BA3,BD3,BG3,BJ3,BM3,BP3,BS3,BV3,BY3,CB3,CE3,CH3,CK3,CN3,CQ3,CT3,CW3,CZ3)</f>
        <v>23</v>
      </c>
      <c r="O3" s="16">
        <f t="shared" si="4"/>
        <v>23</v>
      </c>
      <c r="P3" s="16">
        <f t="shared" si="4"/>
        <v>23</v>
      </c>
      <c r="Q3" s="17"/>
      <c r="R3" s="17"/>
      <c r="S3" s="17"/>
      <c r="T3" s="18">
        <v>31</v>
      </c>
      <c r="U3" s="18">
        <v>8855</v>
      </c>
      <c r="V3" s="18">
        <v>4803.271099999999</v>
      </c>
      <c r="W3" s="18">
        <v>27</v>
      </c>
      <c r="X3" s="18">
        <v>8309</v>
      </c>
      <c r="Y3" s="18">
        <v>4903.3370000000004</v>
      </c>
      <c r="Z3" s="18">
        <v>27</v>
      </c>
      <c r="AA3" s="18">
        <v>8523</v>
      </c>
      <c r="AB3" s="18">
        <v>5032.026100000001</v>
      </c>
      <c r="AC3" s="18">
        <v>29</v>
      </c>
      <c r="AD3" s="18">
        <v>9261</v>
      </c>
      <c r="AE3" s="18">
        <v>4829.4910999999993</v>
      </c>
      <c r="AF3" s="18">
        <v>30</v>
      </c>
      <c r="AG3" s="18">
        <v>9707</v>
      </c>
      <c r="AH3" s="18">
        <v>5007.3650999999991</v>
      </c>
      <c r="AI3" s="17"/>
      <c r="AJ3" s="17"/>
      <c r="AK3" s="17"/>
      <c r="AL3" s="17"/>
      <c r="AM3" s="17"/>
      <c r="AN3" s="17"/>
      <c r="AO3" s="17"/>
      <c r="AP3" s="17"/>
      <c r="AQ3" s="17"/>
      <c r="AR3" s="18">
        <v>30</v>
      </c>
      <c r="AS3" s="18">
        <v>9624</v>
      </c>
      <c r="AT3" s="18">
        <v>4850.7849000000015</v>
      </c>
      <c r="AU3" s="18">
        <v>28</v>
      </c>
      <c r="AV3" s="18">
        <v>8296</v>
      </c>
      <c r="AW3" s="18">
        <v>5012.9535000000014</v>
      </c>
      <c r="AX3" s="18">
        <v>30</v>
      </c>
      <c r="AY3" s="18">
        <v>9184</v>
      </c>
      <c r="AZ3" s="18">
        <v>4996.8413</v>
      </c>
      <c r="BA3" s="18">
        <v>17</v>
      </c>
      <c r="BB3" s="18">
        <v>5431</v>
      </c>
      <c r="BC3" s="18">
        <v>3338.285499999999</v>
      </c>
      <c r="BD3" s="17"/>
      <c r="BE3" s="17"/>
      <c r="BF3" s="17"/>
      <c r="BG3" s="18">
        <v>29</v>
      </c>
      <c r="BH3" s="18">
        <v>8420</v>
      </c>
      <c r="BI3" s="18">
        <v>4870.6528999999973</v>
      </c>
      <c r="BJ3" s="17"/>
      <c r="BK3" s="17"/>
      <c r="BL3" s="17"/>
      <c r="BM3" s="17"/>
      <c r="BN3" s="17"/>
      <c r="BO3" s="17"/>
      <c r="BP3" s="18">
        <v>23</v>
      </c>
      <c r="BQ3" s="18">
        <v>7180</v>
      </c>
      <c r="BR3" s="18">
        <v>4970.8418000000001</v>
      </c>
      <c r="BS3" s="18">
        <v>24</v>
      </c>
      <c r="BT3" s="18">
        <v>4622</v>
      </c>
      <c r="BU3" s="18">
        <v>2498.5550000000003</v>
      </c>
      <c r="BV3" s="18">
        <v>20</v>
      </c>
      <c r="BW3" s="18">
        <v>6459</v>
      </c>
      <c r="BX3" s="18">
        <v>4492.6594000000005</v>
      </c>
      <c r="BY3" s="18">
        <v>31</v>
      </c>
      <c r="BZ3" s="18">
        <v>9635</v>
      </c>
      <c r="CA3" s="18">
        <v>4886.7982999999986</v>
      </c>
      <c r="CB3" s="18">
        <v>29</v>
      </c>
      <c r="CC3" s="18">
        <v>9675</v>
      </c>
      <c r="CD3" s="18">
        <v>4982.0335000000014</v>
      </c>
      <c r="CE3" s="18">
        <v>24</v>
      </c>
      <c r="CF3" s="18">
        <v>7804</v>
      </c>
      <c r="CG3" s="18">
        <v>5150.1961999999994</v>
      </c>
      <c r="CH3" s="18">
        <v>31</v>
      </c>
      <c r="CI3" s="18">
        <v>9438</v>
      </c>
      <c r="CJ3" s="18">
        <v>4996.3900000000003</v>
      </c>
      <c r="CK3" s="18">
        <v>21</v>
      </c>
      <c r="CL3" s="18">
        <v>6479</v>
      </c>
      <c r="CM3" s="18">
        <v>5045.0793000000012</v>
      </c>
      <c r="CN3" s="18">
        <v>31</v>
      </c>
      <c r="CO3" s="18">
        <v>10120</v>
      </c>
      <c r="CP3" s="18">
        <v>5517.7838000000011</v>
      </c>
      <c r="CQ3" s="18">
        <v>29</v>
      </c>
      <c r="CR3" s="18">
        <v>8545</v>
      </c>
      <c r="CS3" s="18">
        <v>4700.8504999999986</v>
      </c>
      <c r="CT3" s="18">
        <v>28</v>
      </c>
      <c r="CU3" s="18">
        <v>8797</v>
      </c>
      <c r="CV3" s="18">
        <v>5046.3962999999994</v>
      </c>
      <c r="CW3" s="18">
        <v>31</v>
      </c>
      <c r="CX3" s="18">
        <v>9861</v>
      </c>
      <c r="CY3" s="18">
        <v>4939.2117999999982</v>
      </c>
      <c r="CZ3" s="18">
        <v>29</v>
      </c>
      <c r="DA3" s="18">
        <v>9085</v>
      </c>
      <c r="DB3" s="18">
        <v>4800.6668000000009</v>
      </c>
    </row>
    <row r="4" spans="1:106" ht="16.5" customHeight="1" x14ac:dyDescent="0.4">
      <c r="A4" s="12" t="s">
        <v>53</v>
      </c>
      <c r="B4" s="12" t="s">
        <v>50</v>
      </c>
      <c r="C4" s="12">
        <v>2</v>
      </c>
      <c r="D4" s="12" t="s">
        <v>51</v>
      </c>
      <c r="E4" s="12">
        <v>2023</v>
      </c>
      <c r="F4" s="13">
        <v>45044</v>
      </c>
      <c r="G4" s="12" t="s">
        <v>52</v>
      </c>
      <c r="H4" s="12">
        <f t="shared" si="0"/>
        <v>600</v>
      </c>
      <c r="I4" s="14">
        <f t="shared" si="0"/>
        <v>184032</v>
      </c>
      <c r="J4" s="14">
        <f t="shared" si="0"/>
        <v>100190.87639999998</v>
      </c>
      <c r="K4" s="14">
        <f t="shared" si="1"/>
        <v>111952.8</v>
      </c>
      <c r="L4" s="14">
        <f t="shared" si="2"/>
        <v>60949.449809999991</v>
      </c>
      <c r="M4" s="15">
        <f t="shared" si="3"/>
        <v>0.54442095070422525</v>
      </c>
      <c r="N4" s="16">
        <f t="shared" si="4"/>
        <v>22</v>
      </c>
      <c r="O4" s="16">
        <f t="shared" si="4"/>
        <v>22</v>
      </c>
      <c r="P4" s="16">
        <f t="shared" si="4"/>
        <v>22</v>
      </c>
      <c r="Q4" s="17"/>
      <c r="R4" s="17"/>
      <c r="S4" s="17"/>
      <c r="T4" s="18">
        <v>31</v>
      </c>
      <c r="U4" s="18">
        <v>9788</v>
      </c>
      <c r="V4" s="18">
        <v>5225.8349999999991</v>
      </c>
      <c r="W4" s="18">
        <v>27</v>
      </c>
      <c r="X4" s="18">
        <v>8525</v>
      </c>
      <c r="Y4" s="18">
        <v>5036.6261999999997</v>
      </c>
      <c r="Z4" s="18">
        <v>27</v>
      </c>
      <c r="AA4" s="18">
        <v>8434</v>
      </c>
      <c r="AB4" s="18">
        <v>4968.7141000000001</v>
      </c>
      <c r="AC4" s="18">
        <v>23</v>
      </c>
      <c r="AD4" s="18">
        <v>6296</v>
      </c>
      <c r="AE4" s="18">
        <v>3784.7138000000009</v>
      </c>
      <c r="AF4" s="18">
        <v>31</v>
      </c>
      <c r="AG4" s="18">
        <v>9772</v>
      </c>
      <c r="AH4" s="18">
        <v>4955.6157999999987</v>
      </c>
      <c r="AI4" s="17"/>
      <c r="AJ4" s="17"/>
      <c r="AK4" s="17"/>
      <c r="AL4" s="18">
        <v>27</v>
      </c>
      <c r="AM4" s="18">
        <v>7987</v>
      </c>
      <c r="AN4" s="18">
        <v>3964.0848999999998</v>
      </c>
      <c r="AO4" s="18">
        <v>29</v>
      </c>
      <c r="AP4" s="18">
        <v>9224</v>
      </c>
      <c r="AQ4" s="18">
        <v>5080.1909999999998</v>
      </c>
      <c r="AR4" s="18">
        <v>30</v>
      </c>
      <c r="AS4" s="18">
        <v>8920</v>
      </c>
      <c r="AT4" s="18">
        <v>4401.0294999999996</v>
      </c>
      <c r="AU4" s="18">
        <v>27</v>
      </c>
      <c r="AV4" s="18">
        <v>8273</v>
      </c>
      <c r="AW4" s="18">
        <v>4923.4436999999989</v>
      </c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8">
        <v>22</v>
      </c>
      <c r="BQ4" s="18">
        <v>6789</v>
      </c>
      <c r="BR4" s="18">
        <v>4255.9226999999983</v>
      </c>
      <c r="BS4" s="18">
        <v>30</v>
      </c>
      <c r="BT4" s="18">
        <v>9116</v>
      </c>
      <c r="BU4" s="18">
        <v>4693.9975999999997</v>
      </c>
      <c r="BV4" s="18">
        <v>20</v>
      </c>
      <c r="BW4" s="18">
        <v>6604</v>
      </c>
      <c r="BX4" s="18">
        <v>4239.2055999999993</v>
      </c>
      <c r="BY4" s="18">
        <v>28</v>
      </c>
      <c r="BZ4" s="18">
        <v>8150</v>
      </c>
      <c r="CA4" s="18">
        <v>3930.7739999999994</v>
      </c>
      <c r="CB4" s="18">
        <v>29</v>
      </c>
      <c r="CC4" s="18">
        <v>8680</v>
      </c>
      <c r="CD4" s="18">
        <v>4229.0590999999995</v>
      </c>
      <c r="CE4" s="18">
        <v>24</v>
      </c>
      <c r="CF4" s="18">
        <v>7630</v>
      </c>
      <c r="CG4" s="18">
        <v>4827.9233999999997</v>
      </c>
      <c r="CH4" s="18">
        <v>31</v>
      </c>
      <c r="CI4" s="18">
        <v>9641</v>
      </c>
      <c r="CJ4" s="18">
        <v>4894.7726000000002</v>
      </c>
      <c r="CK4" s="18">
        <v>21</v>
      </c>
      <c r="CL4" s="18">
        <v>6315</v>
      </c>
      <c r="CM4" s="18">
        <v>4960.1883000000007</v>
      </c>
      <c r="CN4" s="18">
        <v>31</v>
      </c>
      <c r="CO4" s="18">
        <v>8781</v>
      </c>
      <c r="CP4" s="18">
        <v>4241.5960000000005</v>
      </c>
      <c r="CQ4" s="18">
        <v>29</v>
      </c>
      <c r="CR4" s="18">
        <v>9133</v>
      </c>
      <c r="CS4" s="18">
        <v>4840.1043</v>
      </c>
      <c r="CT4" s="18">
        <v>31</v>
      </c>
      <c r="CU4" s="18">
        <v>10035</v>
      </c>
      <c r="CV4" s="18">
        <v>4866.2534999999989</v>
      </c>
      <c r="CW4" s="18">
        <v>30</v>
      </c>
      <c r="CX4" s="18">
        <v>9407</v>
      </c>
      <c r="CY4" s="18">
        <v>4574.0495999999994</v>
      </c>
      <c r="CZ4" s="18">
        <v>22</v>
      </c>
      <c r="DA4" s="18">
        <v>6532</v>
      </c>
      <c r="DB4" s="18">
        <v>3296.7757000000001</v>
      </c>
    </row>
    <row r="5" spans="1:106" ht="16.5" customHeight="1" x14ac:dyDescent="0.4">
      <c r="A5" s="12" t="s">
        <v>54</v>
      </c>
      <c r="B5" s="12" t="s">
        <v>50</v>
      </c>
      <c r="C5" s="12">
        <v>3</v>
      </c>
      <c r="D5" s="12" t="s">
        <v>51</v>
      </c>
      <c r="E5" s="12">
        <v>2023</v>
      </c>
      <c r="F5" s="13">
        <v>45048</v>
      </c>
      <c r="G5" s="12" t="s">
        <v>52</v>
      </c>
      <c r="H5" s="12">
        <f t="shared" si="0"/>
        <v>647</v>
      </c>
      <c r="I5" s="14">
        <f t="shared" si="0"/>
        <v>190425</v>
      </c>
      <c r="J5" s="14">
        <f t="shared" si="0"/>
        <v>95378.398299999986</v>
      </c>
      <c r="K5" s="14">
        <f t="shared" si="1"/>
        <v>107426.7774343122</v>
      </c>
      <c r="L5" s="14">
        <f t="shared" si="2"/>
        <v>53806.978948222553</v>
      </c>
      <c r="M5" s="15">
        <f t="shared" si="3"/>
        <v>0.50087120021005638</v>
      </c>
      <c r="N5" s="16">
        <f t="shared" si="4"/>
        <v>25</v>
      </c>
      <c r="O5" s="16">
        <f t="shared" si="4"/>
        <v>25</v>
      </c>
      <c r="P5" s="16">
        <f t="shared" si="4"/>
        <v>25</v>
      </c>
      <c r="Q5" s="17"/>
      <c r="R5" s="17"/>
      <c r="S5" s="17"/>
      <c r="T5" s="18">
        <v>31</v>
      </c>
      <c r="U5" s="18">
        <v>10671</v>
      </c>
      <c r="V5" s="18">
        <v>5045.3315000000002</v>
      </c>
      <c r="W5" s="18">
        <v>27</v>
      </c>
      <c r="X5" s="18">
        <v>7830</v>
      </c>
      <c r="Y5" s="18">
        <v>4890.8017000000009</v>
      </c>
      <c r="Z5" s="18">
        <v>24</v>
      </c>
      <c r="AA5" s="18">
        <v>5545</v>
      </c>
      <c r="AB5" s="18">
        <v>3046.2112000000002</v>
      </c>
      <c r="AC5" s="18">
        <v>29</v>
      </c>
      <c r="AD5" s="18">
        <v>9425</v>
      </c>
      <c r="AE5" s="18">
        <v>4643.9682999999986</v>
      </c>
      <c r="AF5" s="18">
        <v>31</v>
      </c>
      <c r="AG5" s="18">
        <v>10018</v>
      </c>
      <c r="AH5" s="18">
        <v>4753.6298000000006</v>
      </c>
      <c r="AI5" s="17"/>
      <c r="AJ5" s="17"/>
      <c r="AK5" s="17"/>
      <c r="AL5" s="18">
        <v>27</v>
      </c>
      <c r="AM5" s="18">
        <v>8696</v>
      </c>
      <c r="AN5" s="18">
        <v>4053.3260000000009</v>
      </c>
      <c r="AO5" s="18">
        <v>31</v>
      </c>
      <c r="AP5" s="18">
        <v>9599</v>
      </c>
      <c r="AQ5" s="18">
        <v>4505.2069999999985</v>
      </c>
      <c r="AR5" s="18">
        <v>30</v>
      </c>
      <c r="AS5" s="18">
        <v>9471</v>
      </c>
      <c r="AT5" s="18">
        <v>4491.2482000000009</v>
      </c>
      <c r="AU5" s="18">
        <v>25</v>
      </c>
      <c r="AV5" s="18">
        <v>7935</v>
      </c>
      <c r="AW5" s="18">
        <v>4263.7372000000005</v>
      </c>
      <c r="AX5" s="18">
        <v>29</v>
      </c>
      <c r="AY5" s="18">
        <v>9894</v>
      </c>
      <c r="AZ5" s="18">
        <v>4847.9705000000004</v>
      </c>
      <c r="BA5" s="18">
        <v>16</v>
      </c>
      <c r="BB5" s="18">
        <v>4675</v>
      </c>
      <c r="BC5" s="18">
        <v>1616.2814000000003</v>
      </c>
      <c r="BD5" s="17"/>
      <c r="BE5" s="17"/>
      <c r="BF5" s="17"/>
      <c r="BG5" s="18">
        <v>28</v>
      </c>
      <c r="BH5" s="18">
        <v>7323</v>
      </c>
      <c r="BI5" s="18">
        <v>3871.7212</v>
      </c>
      <c r="BJ5" s="17"/>
      <c r="BK5" s="17"/>
      <c r="BL5" s="17"/>
      <c r="BM5" s="17"/>
      <c r="BN5" s="17"/>
      <c r="BO5" s="17"/>
      <c r="BP5" s="18">
        <v>20</v>
      </c>
      <c r="BQ5" s="18">
        <v>5308</v>
      </c>
      <c r="BR5" s="18">
        <v>3490.9425999999994</v>
      </c>
      <c r="BS5" s="18">
        <v>28</v>
      </c>
      <c r="BT5" s="18">
        <v>7866</v>
      </c>
      <c r="BU5" s="18">
        <v>3866.4649000000004</v>
      </c>
      <c r="BV5" s="18">
        <v>17</v>
      </c>
      <c r="BW5" s="18">
        <v>2783</v>
      </c>
      <c r="BX5" s="18">
        <v>1832.2871</v>
      </c>
      <c r="BY5" s="18">
        <v>32</v>
      </c>
      <c r="BZ5" s="18">
        <v>8945</v>
      </c>
      <c r="CA5" s="18">
        <v>4176.3515000000007</v>
      </c>
      <c r="CB5" s="18">
        <v>29</v>
      </c>
      <c r="CC5" s="18">
        <v>9011</v>
      </c>
      <c r="CD5" s="18">
        <v>4203.6436000000003</v>
      </c>
      <c r="CE5" s="18">
        <v>20</v>
      </c>
      <c r="CF5" s="18">
        <v>6055</v>
      </c>
      <c r="CG5" s="18">
        <v>3795.6554999999989</v>
      </c>
      <c r="CH5" s="18">
        <v>23</v>
      </c>
      <c r="CI5" s="18">
        <v>6992</v>
      </c>
      <c r="CJ5" s="18">
        <v>3348.3507999999997</v>
      </c>
      <c r="CK5" s="18">
        <v>19</v>
      </c>
      <c r="CL5" s="18">
        <v>4775</v>
      </c>
      <c r="CM5" s="18">
        <v>2940.4943999999991</v>
      </c>
      <c r="CN5" s="18">
        <v>24</v>
      </c>
      <c r="CO5" s="18">
        <v>6975</v>
      </c>
      <c r="CP5" s="18">
        <v>3379.2334999999994</v>
      </c>
      <c r="CQ5" s="18">
        <v>28</v>
      </c>
      <c r="CR5" s="18">
        <v>6963</v>
      </c>
      <c r="CS5" s="18">
        <v>3448.4193999999993</v>
      </c>
      <c r="CT5" s="18">
        <v>27</v>
      </c>
      <c r="CU5" s="18">
        <v>7747</v>
      </c>
      <c r="CV5" s="18">
        <v>3785.648200000001</v>
      </c>
      <c r="CW5" s="18">
        <v>27</v>
      </c>
      <c r="CX5" s="18">
        <v>7873</v>
      </c>
      <c r="CY5" s="18">
        <v>3685.7104000000004</v>
      </c>
      <c r="CZ5" s="18">
        <v>25</v>
      </c>
      <c r="DA5" s="18">
        <v>8050</v>
      </c>
      <c r="DB5" s="18">
        <v>3395.7624000000001</v>
      </c>
    </row>
    <row r="6" spans="1:106" ht="16.5" customHeight="1" x14ac:dyDescent="0.4">
      <c r="A6" s="12" t="s">
        <v>55</v>
      </c>
      <c r="B6" s="12" t="s">
        <v>50</v>
      </c>
      <c r="C6" s="12">
        <v>4</v>
      </c>
      <c r="D6" s="12" t="s">
        <v>51</v>
      </c>
      <c r="E6" s="12">
        <v>2023</v>
      </c>
      <c r="F6" s="13">
        <v>45048</v>
      </c>
      <c r="G6" s="12" t="s">
        <v>52</v>
      </c>
      <c r="H6" s="12">
        <f t="shared" si="0"/>
        <v>562</v>
      </c>
      <c r="I6" s="14">
        <f t="shared" si="0"/>
        <v>183948</v>
      </c>
      <c r="J6" s="14">
        <f t="shared" si="0"/>
        <v>107559.6701</v>
      </c>
      <c r="K6" s="14">
        <f t="shared" si="1"/>
        <v>119468.00711743771</v>
      </c>
      <c r="L6" s="14">
        <f t="shared" si="2"/>
        <v>69856.369370996443</v>
      </c>
      <c r="M6" s="15">
        <f t="shared" si="3"/>
        <v>0.58472867386435301</v>
      </c>
      <c r="N6" s="16">
        <f t="shared" si="4"/>
        <v>22</v>
      </c>
      <c r="O6" s="16">
        <f t="shared" si="4"/>
        <v>22</v>
      </c>
      <c r="P6" s="16">
        <f t="shared" si="4"/>
        <v>22</v>
      </c>
      <c r="Q6" s="17"/>
      <c r="R6" s="17"/>
      <c r="S6" s="17"/>
      <c r="T6" s="18">
        <v>31</v>
      </c>
      <c r="U6" s="18">
        <v>9368</v>
      </c>
      <c r="V6" s="18">
        <v>5196.7075999999997</v>
      </c>
      <c r="W6" s="18">
        <v>23</v>
      </c>
      <c r="X6" s="18">
        <v>8144</v>
      </c>
      <c r="Y6" s="18">
        <v>4715.3134999999993</v>
      </c>
      <c r="Z6" s="18">
        <v>24</v>
      </c>
      <c r="AA6" s="18">
        <v>8483</v>
      </c>
      <c r="AB6" s="18">
        <v>4661.3580000000002</v>
      </c>
      <c r="AC6" s="17"/>
      <c r="AD6" s="17"/>
      <c r="AE6" s="17"/>
      <c r="AF6" s="17"/>
      <c r="AG6" s="17"/>
      <c r="AH6" s="17"/>
      <c r="AI6" s="17"/>
      <c r="AJ6" s="17"/>
      <c r="AK6" s="17"/>
      <c r="AL6" s="18">
        <v>27</v>
      </c>
      <c r="AM6" s="18">
        <v>8962</v>
      </c>
      <c r="AN6" s="18">
        <v>4472.0309999999999</v>
      </c>
      <c r="AO6" s="18">
        <v>31</v>
      </c>
      <c r="AP6" s="18">
        <v>9809</v>
      </c>
      <c r="AQ6" s="18">
        <v>5279.9996999999976</v>
      </c>
      <c r="AR6" s="18">
        <v>29</v>
      </c>
      <c r="AS6" s="18">
        <v>9264</v>
      </c>
      <c r="AT6" s="18">
        <v>4920.2284000000018</v>
      </c>
      <c r="AU6" s="18">
        <v>26</v>
      </c>
      <c r="AV6" s="18">
        <v>8457</v>
      </c>
      <c r="AW6" s="18">
        <v>5353.0069999999978</v>
      </c>
      <c r="AX6" s="18">
        <v>30</v>
      </c>
      <c r="AY6" s="18">
        <v>9105</v>
      </c>
      <c r="AZ6" s="18">
        <v>5085.570200000001</v>
      </c>
      <c r="BA6" s="18">
        <v>17</v>
      </c>
      <c r="BB6" s="18">
        <v>5736</v>
      </c>
      <c r="BC6" s="18">
        <v>3392.5812000000005</v>
      </c>
      <c r="BD6" s="17"/>
      <c r="BE6" s="17"/>
      <c r="BF6" s="17"/>
      <c r="BG6" s="18">
        <v>24</v>
      </c>
      <c r="BH6" s="18">
        <v>8300</v>
      </c>
      <c r="BI6" s="18">
        <v>4890.5894000000008</v>
      </c>
      <c r="BJ6" s="17"/>
      <c r="BK6" s="17"/>
      <c r="BL6" s="17"/>
      <c r="BM6" s="18">
        <v>17</v>
      </c>
      <c r="BN6" s="18">
        <v>5781</v>
      </c>
      <c r="BO6" s="18">
        <v>4724.7388999999994</v>
      </c>
      <c r="BP6" s="18">
        <v>21</v>
      </c>
      <c r="BQ6" s="18">
        <v>7134</v>
      </c>
      <c r="BR6" s="18">
        <v>4765.3484999999982</v>
      </c>
      <c r="BS6" s="17"/>
      <c r="BT6" s="17"/>
      <c r="BU6" s="17"/>
      <c r="BV6" s="18">
        <v>18</v>
      </c>
      <c r="BW6" s="18">
        <v>6277</v>
      </c>
      <c r="BX6" s="18">
        <v>4002.7443000000012</v>
      </c>
      <c r="BY6" s="18">
        <v>32</v>
      </c>
      <c r="BZ6" s="18">
        <v>9062</v>
      </c>
      <c r="CA6" s="18">
        <v>4897.1731999999984</v>
      </c>
      <c r="CB6" s="18">
        <v>30</v>
      </c>
      <c r="CC6" s="18">
        <v>9590</v>
      </c>
      <c r="CD6" s="18">
        <v>5161.3599000000013</v>
      </c>
      <c r="CE6" s="18">
        <v>24</v>
      </c>
      <c r="CF6" s="18">
        <v>7687</v>
      </c>
      <c r="CG6" s="18">
        <v>5297.269400000001</v>
      </c>
      <c r="CH6" s="18">
        <v>30</v>
      </c>
      <c r="CI6" s="18">
        <v>9686</v>
      </c>
      <c r="CJ6" s="18">
        <v>5367.2255999999979</v>
      </c>
      <c r="CK6" s="18">
        <v>21</v>
      </c>
      <c r="CL6" s="18">
        <v>6776</v>
      </c>
      <c r="CM6" s="18">
        <v>5357.8744999999999</v>
      </c>
      <c r="CN6" s="18">
        <v>31</v>
      </c>
      <c r="CO6" s="18">
        <v>10084</v>
      </c>
      <c r="CP6" s="18">
        <v>5141.2052999999996</v>
      </c>
      <c r="CQ6" s="18">
        <v>22</v>
      </c>
      <c r="CR6" s="18">
        <v>7211</v>
      </c>
      <c r="CS6" s="18">
        <v>5077.7383</v>
      </c>
      <c r="CT6" s="18">
        <v>27</v>
      </c>
      <c r="CU6" s="18">
        <v>9531</v>
      </c>
      <c r="CV6" s="18">
        <v>5005.2989000000007</v>
      </c>
      <c r="CW6" s="18">
        <v>27</v>
      </c>
      <c r="CX6" s="18">
        <v>9501</v>
      </c>
      <c r="CY6" s="18">
        <v>4794.3073000000013</v>
      </c>
      <c r="CZ6" s="17"/>
      <c r="DA6" s="17"/>
      <c r="DB6" s="17"/>
    </row>
    <row r="7" spans="1:106" ht="16.5" customHeight="1" x14ac:dyDescent="0.4">
      <c r="A7" s="12" t="s">
        <v>56</v>
      </c>
      <c r="B7" s="12" t="s">
        <v>50</v>
      </c>
      <c r="C7" s="12">
        <v>5</v>
      </c>
      <c r="D7" s="12" t="s">
        <v>51</v>
      </c>
      <c r="E7" s="12">
        <v>2023</v>
      </c>
      <c r="F7" s="13">
        <v>45048</v>
      </c>
      <c r="G7" s="12" t="s">
        <v>52</v>
      </c>
      <c r="H7" s="12">
        <f t="shared" si="0"/>
        <v>614</v>
      </c>
      <c r="I7" s="14">
        <f t="shared" si="0"/>
        <v>188940</v>
      </c>
      <c r="J7" s="14">
        <f t="shared" si="0"/>
        <v>100958.07310000001</v>
      </c>
      <c r="K7" s="14">
        <f t="shared" si="1"/>
        <v>112317.75244299673</v>
      </c>
      <c r="L7" s="14">
        <f t="shared" si="2"/>
        <v>60015.792640879481</v>
      </c>
      <c r="M7" s="15">
        <f t="shared" si="3"/>
        <v>0.53433933047528326</v>
      </c>
      <c r="N7" s="16">
        <f t="shared" si="4"/>
        <v>23</v>
      </c>
      <c r="O7" s="16">
        <f t="shared" si="4"/>
        <v>23</v>
      </c>
      <c r="P7" s="16">
        <f t="shared" si="4"/>
        <v>23</v>
      </c>
      <c r="Q7" s="17"/>
      <c r="R7" s="17"/>
      <c r="S7" s="17"/>
      <c r="T7" s="18">
        <v>30</v>
      </c>
      <c r="U7" s="18">
        <v>9191</v>
      </c>
      <c r="V7" s="18">
        <v>4696.584600000001</v>
      </c>
      <c r="W7" s="18">
        <v>27</v>
      </c>
      <c r="X7" s="18">
        <v>8229</v>
      </c>
      <c r="Y7" s="18">
        <v>4569.8794999999991</v>
      </c>
      <c r="Z7" s="18">
        <v>27</v>
      </c>
      <c r="AA7" s="18">
        <v>8534</v>
      </c>
      <c r="AB7" s="18">
        <v>4681.1006999999991</v>
      </c>
      <c r="AC7" s="18">
        <v>28</v>
      </c>
      <c r="AD7" s="18">
        <v>8443</v>
      </c>
      <c r="AE7" s="18">
        <v>4161.0494000000008</v>
      </c>
      <c r="AF7" s="18">
        <v>31</v>
      </c>
      <c r="AG7" s="18">
        <v>9689</v>
      </c>
      <c r="AH7" s="18">
        <v>4746.4965000000002</v>
      </c>
      <c r="AI7" s="17"/>
      <c r="AJ7" s="17"/>
      <c r="AK7" s="17"/>
      <c r="AL7" s="17"/>
      <c r="AM7" s="17"/>
      <c r="AN7" s="17"/>
      <c r="AO7" s="17"/>
      <c r="AP7" s="17"/>
      <c r="AQ7" s="17"/>
      <c r="AR7" s="18">
        <v>30</v>
      </c>
      <c r="AS7" s="18">
        <v>9858</v>
      </c>
      <c r="AT7" s="18">
        <v>4610.2043000000003</v>
      </c>
      <c r="AU7" s="18">
        <v>24</v>
      </c>
      <c r="AV7" s="18">
        <v>7106</v>
      </c>
      <c r="AW7" s="18">
        <v>4110.9816000000001</v>
      </c>
      <c r="AX7" s="18">
        <v>26</v>
      </c>
      <c r="AY7" s="18">
        <v>8023</v>
      </c>
      <c r="AZ7" s="18">
        <v>3919.1810000000009</v>
      </c>
      <c r="BA7" s="18">
        <v>15</v>
      </c>
      <c r="BB7" s="18">
        <v>4437</v>
      </c>
      <c r="BC7" s="18">
        <v>2852.9866999999999</v>
      </c>
      <c r="BD7" s="17"/>
      <c r="BE7" s="17"/>
      <c r="BF7" s="17"/>
      <c r="BG7" s="18">
        <v>25</v>
      </c>
      <c r="BH7" s="18">
        <v>7059</v>
      </c>
      <c r="BI7" s="18">
        <v>3709.0645999999997</v>
      </c>
      <c r="BJ7" s="17"/>
      <c r="BK7" s="17"/>
      <c r="BL7" s="17"/>
      <c r="BM7" s="17"/>
      <c r="BN7" s="17"/>
      <c r="BO7" s="17"/>
      <c r="BP7" s="18">
        <v>22</v>
      </c>
      <c r="BQ7" s="18">
        <v>6411</v>
      </c>
      <c r="BR7" s="18">
        <v>4203.2432000000017</v>
      </c>
      <c r="BS7" s="18">
        <v>31</v>
      </c>
      <c r="BT7" s="18">
        <v>8467</v>
      </c>
      <c r="BU7" s="18">
        <v>4115.2179000000006</v>
      </c>
      <c r="BV7" s="18">
        <v>20</v>
      </c>
      <c r="BW7" s="18">
        <v>6074</v>
      </c>
      <c r="BX7" s="18">
        <v>4133.4727000000003</v>
      </c>
      <c r="BY7" s="18">
        <v>31</v>
      </c>
      <c r="BZ7" s="18">
        <v>9335</v>
      </c>
      <c r="CA7" s="18">
        <v>4672.4468999999999</v>
      </c>
      <c r="CB7" s="18">
        <v>25</v>
      </c>
      <c r="CC7" s="18">
        <v>7394</v>
      </c>
      <c r="CD7" s="18">
        <v>3827.0441000000014</v>
      </c>
      <c r="CE7" s="18">
        <v>24</v>
      </c>
      <c r="CF7" s="18">
        <v>8601</v>
      </c>
      <c r="CG7" s="18">
        <v>5006.5801999999994</v>
      </c>
      <c r="CH7" s="18">
        <v>29</v>
      </c>
      <c r="CI7" s="18">
        <v>10007</v>
      </c>
      <c r="CJ7" s="18">
        <v>4730.6697000000004</v>
      </c>
      <c r="CK7" s="18">
        <v>21</v>
      </c>
      <c r="CL7" s="18">
        <v>6301</v>
      </c>
      <c r="CM7" s="18">
        <v>4758.6255999999985</v>
      </c>
      <c r="CN7" s="18">
        <v>31</v>
      </c>
      <c r="CO7" s="18">
        <v>9089</v>
      </c>
      <c r="CP7" s="18">
        <v>4758.1498000000011</v>
      </c>
      <c r="CQ7" s="18">
        <v>29</v>
      </c>
      <c r="CR7" s="18">
        <v>9427</v>
      </c>
      <c r="CS7" s="18">
        <v>4800.5214000000005</v>
      </c>
      <c r="CT7" s="18">
        <v>30</v>
      </c>
      <c r="CU7" s="18">
        <v>9493</v>
      </c>
      <c r="CV7" s="18">
        <v>4855.3316000000013</v>
      </c>
      <c r="CW7" s="18">
        <v>30</v>
      </c>
      <c r="CX7" s="18">
        <v>9176</v>
      </c>
      <c r="CY7" s="18">
        <v>4517.7017000000023</v>
      </c>
      <c r="CZ7" s="18">
        <v>28</v>
      </c>
      <c r="DA7" s="18">
        <v>8596</v>
      </c>
      <c r="DB7" s="18">
        <v>4521.5394000000006</v>
      </c>
    </row>
    <row r="8" spans="1:106" ht="16.5" customHeight="1" x14ac:dyDescent="0.4">
      <c r="A8" s="12" t="s">
        <v>57</v>
      </c>
      <c r="B8" s="12" t="s">
        <v>50</v>
      </c>
      <c r="C8" s="12">
        <v>6</v>
      </c>
      <c r="D8" s="12" t="s">
        <v>51</v>
      </c>
      <c r="E8" s="12">
        <v>2023</v>
      </c>
      <c r="F8" s="13">
        <v>45048</v>
      </c>
      <c r="G8" s="12" t="s">
        <v>52</v>
      </c>
      <c r="H8" s="12">
        <f t="shared" si="0"/>
        <v>409</v>
      </c>
      <c r="I8" s="14">
        <f t="shared" si="0"/>
        <v>137881</v>
      </c>
      <c r="J8" s="14">
        <f t="shared" si="0"/>
        <v>72210.570899999977</v>
      </c>
      <c r="K8" s="14">
        <f t="shared" si="1"/>
        <v>123047.83618581908</v>
      </c>
      <c r="L8" s="14">
        <f t="shared" si="2"/>
        <v>64442.196524449864</v>
      </c>
      <c r="M8" s="15">
        <f t="shared" si="3"/>
        <v>0.52371661722789931</v>
      </c>
      <c r="N8" s="16">
        <f t="shared" si="4"/>
        <v>17</v>
      </c>
      <c r="O8" s="16">
        <f t="shared" si="4"/>
        <v>17</v>
      </c>
      <c r="P8" s="16">
        <f t="shared" si="4"/>
        <v>17</v>
      </c>
      <c r="Q8" s="17"/>
      <c r="R8" s="17"/>
      <c r="S8" s="17"/>
      <c r="T8" s="18">
        <v>31</v>
      </c>
      <c r="U8" s="18">
        <v>10338</v>
      </c>
      <c r="V8" s="18">
        <v>4777.5207</v>
      </c>
      <c r="W8" s="18">
        <v>22</v>
      </c>
      <c r="X8" s="18">
        <v>7418</v>
      </c>
      <c r="Y8" s="18">
        <v>4400.8306999999995</v>
      </c>
      <c r="Z8" s="18">
        <v>30</v>
      </c>
      <c r="AA8" s="18">
        <v>10403</v>
      </c>
      <c r="AB8" s="18">
        <v>4193.5964999999997</v>
      </c>
      <c r="AC8" s="18">
        <v>28</v>
      </c>
      <c r="AD8" s="18">
        <v>9368</v>
      </c>
      <c r="AE8" s="18">
        <v>4005.5326</v>
      </c>
      <c r="AF8" s="17"/>
      <c r="AG8" s="17"/>
      <c r="AH8" s="17"/>
      <c r="AI8" s="18">
        <v>27</v>
      </c>
      <c r="AJ8" s="18">
        <v>8895</v>
      </c>
      <c r="AK8" s="18">
        <v>4319.0883999999987</v>
      </c>
      <c r="AL8" s="17"/>
      <c r="AM8" s="17"/>
      <c r="AN8" s="17"/>
      <c r="AO8" s="18">
        <v>29</v>
      </c>
      <c r="AP8" s="18">
        <v>9972</v>
      </c>
      <c r="AQ8" s="18">
        <v>3998.159000000001</v>
      </c>
      <c r="AR8" s="18">
        <v>26</v>
      </c>
      <c r="AS8" s="18">
        <v>8550</v>
      </c>
      <c r="AT8" s="18">
        <v>4097.6296999999995</v>
      </c>
      <c r="AU8" s="18">
        <v>23</v>
      </c>
      <c r="AV8" s="18">
        <v>7586</v>
      </c>
      <c r="AW8" s="18">
        <v>4178.2495000000008</v>
      </c>
      <c r="AX8" s="18">
        <v>19</v>
      </c>
      <c r="AY8" s="18">
        <v>6381</v>
      </c>
      <c r="AZ8" s="18">
        <v>4287.6697999999988</v>
      </c>
      <c r="BA8" s="17"/>
      <c r="BB8" s="17"/>
      <c r="BC8" s="17"/>
      <c r="BD8" s="17"/>
      <c r="BE8" s="17"/>
      <c r="BF8" s="17"/>
      <c r="BG8" s="17"/>
      <c r="BH8" s="17"/>
      <c r="BI8" s="17"/>
      <c r="BJ8" s="18">
        <v>31</v>
      </c>
      <c r="BK8" s="18">
        <v>10388</v>
      </c>
      <c r="BL8" s="18">
        <v>4211.7782999999999</v>
      </c>
      <c r="BM8" s="18">
        <v>14</v>
      </c>
      <c r="BN8" s="18">
        <v>4985</v>
      </c>
      <c r="BO8" s="18">
        <v>4096.5199999999995</v>
      </c>
      <c r="BP8" s="18">
        <v>15</v>
      </c>
      <c r="BQ8" s="18">
        <v>5074</v>
      </c>
      <c r="BR8" s="18">
        <v>4278.3554999999997</v>
      </c>
      <c r="BS8" s="17"/>
      <c r="BT8" s="17"/>
      <c r="BU8" s="17"/>
      <c r="BV8" s="17"/>
      <c r="BW8" s="17"/>
      <c r="BX8" s="17"/>
      <c r="BY8" s="18">
        <v>22</v>
      </c>
      <c r="BZ8" s="18">
        <v>7591</v>
      </c>
      <c r="CA8" s="18">
        <v>4232.9871999999996</v>
      </c>
      <c r="CB8" s="18">
        <v>38</v>
      </c>
      <c r="CC8" s="18">
        <v>13124</v>
      </c>
      <c r="CD8" s="18">
        <v>4113.1293000000005</v>
      </c>
      <c r="CE8" s="18">
        <v>15</v>
      </c>
      <c r="CF8" s="18">
        <v>4865</v>
      </c>
      <c r="CG8" s="18">
        <v>4248.4623000000001</v>
      </c>
      <c r="CH8" s="18">
        <v>16</v>
      </c>
      <c r="CI8" s="18">
        <v>5305</v>
      </c>
      <c r="CJ8" s="18">
        <v>4259.1981000000005</v>
      </c>
      <c r="CK8" s="17"/>
      <c r="CL8" s="17"/>
      <c r="CM8" s="17"/>
      <c r="CN8" s="18">
        <v>23</v>
      </c>
      <c r="CO8" s="18">
        <v>7638</v>
      </c>
      <c r="CP8" s="18">
        <v>4511.8633</v>
      </c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</row>
    <row r="9" spans="1:106" ht="16.5" customHeight="1" x14ac:dyDescent="0.4">
      <c r="A9" s="12" t="s">
        <v>58</v>
      </c>
      <c r="B9" s="12" t="s">
        <v>50</v>
      </c>
      <c r="C9" s="12">
        <v>7</v>
      </c>
      <c r="D9" s="12" t="s">
        <v>51</v>
      </c>
      <c r="E9" s="12">
        <v>2022</v>
      </c>
      <c r="F9" s="13">
        <v>44952</v>
      </c>
      <c r="G9" s="12" t="s">
        <v>52</v>
      </c>
      <c r="H9" s="12">
        <f t="shared" si="0"/>
        <v>665</v>
      </c>
      <c r="I9" s="14">
        <f t="shared" si="0"/>
        <v>201202</v>
      </c>
      <c r="J9" s="14">
        <f t="shared" si="0"/>
        <v>95172.787299999982</v>
      </c>
      <c r="K9" s="14">
        <f t="shared" si="1"/>
        <v>110434.18045112782</v>
      </c>
      <c r="L9" s="14">
        <f t="shared" si="2"/>
        <v>52237.695284962399</v>
      </c>
      <c r="M9" s="15">
        <f t="shared" si="3"/>
        <v>0.47302107981033981</v>
      </c>
      <c r="N9" s="16">
        <f t="shared" si="4"/>
        <v>24</v>
      </c>
      <c r="O9" s="16">
        <f t="shared" si="4"/>
        <v>24</v>
      </c>
      <c r="P9" s="16">
        <f t="shared" si="4"/>
        <v>24</v>
      </c>
      <c r="Q9" s="17"/>
      <c r="R9" s="17"/>
      <c r="S9" s="17"/>
      <c r="T9" s="18">
        <v>31</v>
      </c>
      <c r="U9" s="18">
        <v>10586</v>
      </c>
      <c r="V9" s="18">
        <v>4552.5177999999996</v>
      </c>
      <c r="W9" s="18">
        <v>27</v>
      </c>
      <c r="X9" s="18">
        <v>7957</v>
      </c>
      <c r="Y9" s="18">
        <v>4226.2660999999998</v>
      </c>
      <c r="Z9" s="18">
        <v>27</v>
      </c>
      <c r="AA9" s="18">
        <v>7718</v>
      </c>
      <c r="AB9" s="18">
        <v>3959.1420000000003</v>
      </c>
      <c r="AC9" s="18">
        <v>30</v>
      </c>
      <c r="AD9" s="18">
        <v>8387</v>
      </c>
      <c r="AE9" s="18">
        <v>3723.9512999999997</v>
      </c>
      <c r="AF9" s="18">
        <v>30</v>
      </c>
      <c r="AG9" s="18">
        <v>6501</v>
      </c>
      <c r="AH9" s="18">
        <v>3069.2134000000001</v>
      </c>
      <c r="AI9" s="17"/>
      <c r="AJ9" s="17"/>
      <c r="AK9" s="17"/>
      <c r="AL9" s="17"/>
      <c r="AM9" s="17"/>
      <c r="AN9" s="17"/>
      <c r="AO9" s="18">
        <v>31</v>
      </c>
      <c r="AP9" s="18">
        <v>9573</v>
      </c>
      <c r="AQ9" s="18">
        <v>3830.4148999999993</v>
      </c>
      <c r="AR9" s="18">
        <v>30</v>
      </c>
      <c r="AS9" s="18">
        <v>11675</v>
      </c>
      <c r="AT9" s="18">
        <v>4412.4317000000001</v>
      </c>
      <c r="AU9" s="18">
        <v>27</v>
      </c>
      <c r="AV9" s="18">
        <v>8984</v>
      </c>
      <c r="AW9" s="18">
        <v>4373.6986000000006</v>
      </c>
      <c r="AX9" s="18">
        <v>29</v>
      </c>
      <c r="AY9" s="18">
        <v>7425</v>
      </c>
      <c r="AZ9" s="18">
        <v>3632.8327999999997</v>
      </c>
      <c r="BA9" s="18">
        <v>16</v>
      </c>
      <c r="BB9" s="18">
        <v>4721</v>
      </c>
      <c r="BC9" s="18">
        <v>2375.8951999999999</v>
      </c>
      <c r="BD9" s="17"/>
      <c r="BE9" s="17"/>
      <c r="BF9" s="17"/>
      <c r="BG9" s="18">
        <v>30</v>
      </c>
      <c r="BH9" s="18">
        <v>8426</v>
      </c>
      <c r="BI9" s="18">
        <v>3758.1672999999996</v>
      </c>
      <c r="BJ9" s="17"/>
      <c r="BK9" s="17"/>
      <c r="BL9" s="17"/>
      <c r="BM9" s="17"/>
      <c r="BN9" s="17"/>
      <c r="BO9" s="17"/>
      <c r="BP9" s="18">
        <v>23</v>
      </c>
      <c r="BQ9" s="18">
        <v>4420</v>
      </c>
      <c r="BR9" s="18">
        <v>3872.1026999999995</v>
      </c>
      <c r="BS9" s="18">
        <v>29</v>
      </c>
      <c r="BT9" s="18">
        <v>8660</v>
      </c>
      <c r="BU9" s="18">
        <v>4043.6717000000008</v>
      </c>
      <c r="BV9" s="18">
        <v>20</v>
      </c>
      <c r="BW9" s="18">
        <v>6559</v>
      </c>
      <c r="BX9" s="18">
        <v>3811.6494999999995</v>
      </c>
      <c r="BY9" s="18">
        <v>31</v>
      </c>
      <c r="BZ9" s="18">
        <v>9942</v>
      </c>
      <c r="CA9" s="18">
        <v>3997.44</v>
      </c>
      <c r="CB9" s="18">
        <v>30</v>
      </c>
      <c r="CC9" s="18">
        <v>8425</v>
      </c>
      <c r="CD9" s="18">
        <v>3539.5798</v>
      </c>
      <c r="CE9" s="18">
        <v>23</v>
      </c>
      <c r="CF9" s="18">
        <v>7514</v>
      </c>
      <c r="CG9" s="18">
        <v>4642.0685000000003</v>
      </c>
      <c r="CH9" s="18">
        <v>30</v>
      </c>
      <c r="CI9" s="18">
        <v>8004</v>
      </c>
      <c r="CJ9" s="18">
        <v>4028.8904000000011</v>
      </c>
      <c r="CK9" s="18">
        <v>20</v>
      </c>
      <c r="CL9" s="18">
        <v>6168</v>
      </c>
      <c r="CM9" s="18">
        <v>4324.5604999999987</v>
      </c>
      <c r="CN9" s="18">
        <v>31</v>
      </c>
      <c r="CO9" s="18">
        <v>11515</v>
      </c>
      <c r="CP9" s="18">
        <v>4770.9784000000009</v>
      </c>
      <c r="CQ9" s="18">
        <v>30</v>
      </c>
      <c r="CR9" s="18">
        <v>9129</v>
      </c>
      <c r="CS9" s="18">
        <v>4262.7972</v>
      </c>
      <c r="CT9" s="18">
        <v>31</v>
      </c>
      <c r="CU9" s="18">
        <v>11018</v>
      </c>
      <c r="CV9" s="18">
        <v>4333.2372999999998</v>
      </c>
      <c r="CW9" s="18">
        <v>30</v>
      </c>
      <c r="CX9" s="18">
        <v>9026</v>
      </c>
      <c r="CY9" s="18">
        <v>3720.2723000000001</v>
      </c>
      <c r="CZ9" s="18">
        <v>29</v>
      </c>
      <c r="DA9" s="18">
        <v>8869</v>
      </c>
      <c r="DB9" s="18">
        <v>3911.0079000000001</v>
      </c>
    </row>
    <row r="10" spans="1:106" ht="16.5" customHeight="1" x14ac:dyDescent="0.4">
      <c r="A10" s="12" t="s">
        <v>59</v>
      </c>
      <c r="B10" s="12" t="s">
        <v>50</v>
      </c>
      <c r="C10" s="12">
        <v>8</v>
      </c>
      <c r="D10" s="12" t="s">
        <v>51</v>
      </c>
      <c r="E10" s="12">
        <v>2023</v>
      </c>
      <c r="F10" s="13">
        <v>44958</v>
      </c>
      <c r="G10" s="12" t="s">
        <v>52</v>
      </c>
      <c r="H10" s="12">
        <f t="shared" si="0"/>
        <v>662</v>
      </c>
      <c r="I10" s="14">
        <f t="shared" si="0"/>
        <v>193686</v>
      </c>
      <c r="J10" s="14">
        <f t="shared" si="0"/>
        <v>89536.151200000008</v>
      </c>
      <c r="K10" s="14">
        <f t="shared" si="1"/>
        <v>106790.61933534742</v>
      </c>
      <c r="L10" s="14">
        <f t="shared" si="2"/>
        <v>49366.609045317222</v>
      </c>
      <c r="M10" s="15">
        <f t="shared" si="3"/>
        <v>0.46227477050483778</v>
      </c>
      <c r="N10" s="16">
        <f t="shared" si="4"/>
        <v>26</v>
      </c>
      <c r="O10" s="16">
        <f t="shared" si="4"/>
        <v>26</v>
      </c>
      <c r="P10" s="16">
        <f t="shared" si="4"/>
        <v>26</v>
      </c>
      <c r="Q10" s="17"/>
      <c r="R10" s="17"/>
      <c r="S10" s="17"/>
      <c r="T10" s="18">
        <v>31</v>
      </c>
      <c r="U10" s="18">
        <v>8385</v>
      </c>
      <c r="V10" s="18">
        <v>3687.3532999999993</v>
      </c>
      <c r="W10" s="18">
        <v>26</v>
      </c>
      <c r="X10" s="18">
        <v>7624</v>
      </c>
      <c r="Y10" s="18">
        <v>3592.1134000000002</v>
      </c>
      <c r="Z10" s="18">
        <v>29</v>
      </c>
      <c r="AA10" s="18">
        <v>8675</v>
      </c>
      <c r="AB10" s="18">
        <v>3512.9679999999994</v>
      </c>
      <c r="AC10" s="18">
        <v>29</v>
      </c>
      <c r="AD10" s="18">
        <v>8225</v>
      </c>
      <c r="AE10" s="18">
        <v>3367.3026</v>
      </c>
      <c r="AF10" s="18">
        <v>22</v>
      </c>
      <c r="AG10" s="18">
        <v>6406</v>
      </c>
      <c r="AH10" s="18">
        <v>3409.4489000000003</v>
      </c>
      <c r="AI10" s="17"/>
      <c r="AJ10" s="17"/>
      <c r="AK10" s="17"/>
      <c r="AL10" s="18">
        <v>23</v>
      </c>
      <c r="AM10" s="18">
        <v>6538</v>
      </c>
      <c r="AN10" s="18">
        <v>3160.9447999999993</v>
      </c>
      <c r="AO10" s="18">
        <v>30</v>
      </c>
      <c r="AP10" s="18">
        <v>9450</v>
      </c>
      <c r="AQ10" s="18">
        <v>3627.8314000000005</v>
      </c>
      <c r="AR10" s="18">
        <v>30</v>
      </c>
      <c r="AS10" s="18">
        <v>8729</v>
      </c>
      <c r="AT10" s="18">
        <v>3405.1066999999998</v>
      </c>
      <c r="AU10" s="18">
        <v>28</v>
      </c>
      <c r="AV10" s="18">
        <v>7456</v>
      </c>
      <c r="AW10" s="18">
        <v>3415.2685999999994</v>
      </c>
      <c r="AX10" s="18">
        <v>30</v>
      </c>
      <c r="AY10" s="18">
        <v>9049</v>
      </c>
      <c r="AZ10" s="18">
        <v>3747.5978000000009</v>
      </c>
      <c r="BA10" s="18">
        <v>17</v>
      </c>
      <c r="BB10" s="18">
        <v>4987</v>
      </c>
      <c r="BC10" s="18">
        <v>2510.1727000000005</v>
      </c>
      <c r="BD10" s="17"/>
      <c r="BE10" s="17"/>
      <c r="BF10" s="17"/>
      <c r="BG10" s="18">
        <v>29</v>
      </c>
      <c r="BH10" s="18">
        <v>7868</v>
      </c>
      <c r="BI10" s="18">
        <v>3269.640699999999</v>
      </c>
      <c r="BJ10" s="17"/>
      <c r="BK10" s="17"/>
      <c r="BL10" s="17"/>
      <c r="BM10" s="18">
        <v>14</v>
      </c>
      <c r="BN10" s="18">
        <v>3952</v>
      </c>
      <c r="BO10" s="18">
        <v>3393.1206999999995</v>
      </c>
      <c r="BP10" s="18">
        <v>21</v>
      </c>
      <c r="BQ10" s="18">
        <v>6568</v>
      </c>
      <c r="BR10" s="18">
        <v>3547.1576000000009</v>
      </c>
      <c r="BS10" s="18">
        <v>28</v>
      </c>
      <c r="BT10" s="18">
        <v>8812</v>
      </c>
      <c r="BU10" s="18">
        <v>3557.6405</v>
      </c>
      <c r="BV10" s="18">
        <v>20</v>
      </c>
      <c r="BW10" s="18">
        <v>5464</v>
      </c>
      <c r="BX10" s="18">
        <v>3019.1374000000001</v>
      </c>
      <c r="BY10" s="18">
        <v>25</v>
      </c>
      <c r="BZ10" s="18">
        <v>6955</v>
      </c>
      <c r="CA10" s="18">
        <v>3368.5774999999999</v>
      </c>
      <c r="CB10" s="18">
        <v>22</v>
      </c>
      <c r="CC10" s="18">
        <v>6498</v>
      </c>
      <c r="CD10" s="18">
        <v>3306.512400000001</v>
      </c>
      <c r="CE10" s="18">
        <v>23</v>
      </c>
      <c r="CF10" s="18">
        <v>7328</v>
      </c>
      <c r="CG10" s="18">
        <v>3654.1022999999986</v>
      </c>
      <c r="CH10" s="18">
        <v>30</v>
      </c>
      <c r="CI10" s="18">
        <v>7768</v>
      </c>
      <c r="CJ10" s="18">
        <v>3162.7026999999989</v>
      </c>
      <c r="CK10" s="18">
        <v>21</v>
      </c>
      <c r="CL10" s="18">
        <v>6944</v>
      </c>
      <c r="CM10" s="18">
        <v>3601.1058000000007</v>
      </c>
      <c r="CN10" s="18">
        <v>29</v>
      </c>
      <c r="CO10" s="18">
        <v>8112</v>
      </c>
      <c r="CP10" s="18">
        <v>3943.1778000000013</v>
      </c>
      <c r="CQ10" s="18">
        <v>23</v>
      </c>
      <c r="CR10" s="18">
        <v>6979</v>
      </c>
      <c r="CS10" s="18">
        <v>3854.2102000000004</v>
      </c>
      <c r="CT10" s="18">
        <v>29</v>
      </c>
      <c r="CU10" s="18">
        <v>8865</v>
      </c>
      <c r="CV10" s="18">
        <v>3985.5885999999996</v>
      </c>
      <c r="CW10" s="18">
        <v>30</v>
      </c>
      <c r="CX10" s="18">
        <v>9524</v>
      </c>
      <c r="CY10" s="18">
        <v>3641.1371000000013</v>
      </c>
      <c r="CZ10" s="18">
        <v>23</v>
      </c>
      <c r="DA10" s="18">
        <v>6525</v>
      </c>
      <c r="DB10" s="18">
        <v>2796.2316999999998</v>
      </c>
    </row>
    <row r="11" spans="1:106" ht="16.5" customHeight="1" x14ac:dyDescent="0.4">
      <c r="A11" s="12" t="s">
        <v>60</v>
      </c>
      <c r="B11" s="12" t="s">
        <v>50</v>
      </c>
      <c r="C11" s="12">
        <v>9</v>
      </c>
      <c r="D11" s="12" t="s">
        <v>51</v>
      </c>
      <c r="E11" s="12">
        <v>2023</v>
      </c>
      <c r="F11" s="13">
        <v>44958</v>
      </c>
      <c r="G11" s="12" t="s">
        <v>52</v>
      </c>
      <c r="H11" s="12">
        <f t="shared" si="0"/>
        <v>703</v>
      </c>
      <c r="I11" s="14">
        <f t="shared" si="0"/>
        <v>196761</v>
      </c>
      <c r="J11" s="14">
        <f t="shared" si="0"/>
        <v>89559.861799999999</v>
      </c>
      <c r="K11" s="14">
        <f t="shared" si="1"/>
        <v>102158.98293029872</v>
      </c>
      <c r="L11" s="14">
        <f t="shared" si="2"/>
        <v>46499.785998577521</v>
      </c>
      <c r="M11" s="15">
        <f t="shared" si="3"/>
        <v>0.45517080010774491</v>
      </c>
      <c r="N11" s="16">
        <f t="shared" si="4"/>
        <v>26</v>
      </c>
      <c r="O11" s="16">
        <f t="shared" si="4"/>
        <v>26</v>
      </c>
      <c r="P11" s="16">
        <f t="shared" si="4"/>
        <v>26</v>
      </c>
      <c r="Q11" s="17"/>
      <c r="R11" s="17"/>
      <c r="S11" s="17"/>
      <c r="T11" s="18">
        <v>30</v>
      </c>
      <c r="U11" s="18">
        <v>8391</v>
      </c>
      <c r="V11" s="18">
        <v>3620.2167999999997</v>
      </c>
      <c r="W11" s="18">
        <v>27</v>
      </c>
      <c r="X11" s="18">
        <v>8403</v>
      </c>
      <c r="Y11" s="18">
        <v>3776.366</v>
      </c>
      <c r="Z11" s="18">
        <v>29</v>
      </c>
      <c r="AA11" s="18">
        <v>9084</v>
      </c>
      <c r="AB11" s="18">
        <v>3688.6201999999998</v>
      </c>
      <c r="AC11" s="18">
        <v>28</v>
      </c>
      <c r="AD11" s="18">
        <v>8093</v>
      </c>
      <c r="AE11" s="18">
        <v>3271.3115999999991</v>
      </c>
      <c r="AF11" s="18">
        <v>30</v>
      </c>
      <c r="AG11" s="18">
        <v>8380</v>
      </c>
      <c r="AH11" s="18">
        <v>3222.1756999999998</v>
      </c>
      <c r="AI11" s="17"/>
      <c r="AJ11" s="17"/>
      <c r="AK11" s="17"/>
      <c r="AL11" s="18">
        <v>26</v>
      </c>
      <c r="AM11" s="18">
        <v>7832</v>
      </c>
      <c r="AN11" s="18">
        <v>3104.3697000000002</v>
      </c>
      <c r="AO11" s="18">
        <v>31</v>
      </c>
      <c r="AP11" s="18">
        <v>9621</v>
      </c>
      <c r="AQ11" s="18">
        <v>3572.2863999999995</v>
      </c>
      <c r="AR11" s="18">
        <v>29</v>
      </c>
      <c r="AS11" s="18">
        <v>5365</v>
      </c>
      <c r="AT11" s="18">
        <v>3279.3594000000007</v>
      </c>
      <c r="AU11" s="18">
        <v>27</v>
      </c>
      <c r="AV11" s="18">
        <v>4664</v>
      </c>
      <c r="AW11" s="18">
        <v>3450.6733999999992</v>
      </c>
      <c r="AX11" s="18">
        <v>30</v>
      </c>
      <c r="AY11" s="18">
        <v>5176</v>
      </c>
      <c r="AZ11" s="18">
        <v>3648.4726000000001</v>
      </c>
      <c r="BA11" s="18">
        <v>17</v>
      </c>
      <c r="BB11" s="18">
        <v>4474</v>
      </c>
      <c r="BC11" s="18">
        <v>2669.1684999999998</v>
      </c>
      <c r="BD11" s="17"/>
      <c r="BE11" s="17"/>
      <c r="BF11" s="17"/>
      <c r="BG11" s="18">
        <v>30</v>
      </c>
      <c r="BH11" s="18">
        <v>8682</v>
      </c>
      <c r="BI11" s="18">
        <v>3416.4924000000001</v>
      </c>
      <c r="BJ11" s="17"/>
      <c r="BK11" s="17"/>
      <c r="BL11" s="17"/>
      <c r="BM11" s="18">
        <v>15</v>
      </c>
      <c r="BN11" s="18">
        <v>4358</v>
      </c>
      <c r="BO11" s="18">
        <v>3450.650900000001</v>
      </c>
      <c r="BP11" s="18">
        <v>23</v>
      </c>
      <c r="BQ11" s="18">
        <v>6881</v>
      </c>
      <c r="BR11" s="18">
        <v>3560.3619000000008</v>
      </c>
      <c r="BS11" s="18">
        <v>27</v>
      </c>
      <c r="BT11" s="18">
        <v>6876</v>
      </c>
      <c r="BU11" s="18">
        <v>3307.4357000000005</v>
      </c>
      <c r="BV11" s="18">
        <v>20</v>
      </c>
      <c r="BW11" s="18">
        <v>5550</v>
      </c>
      <c r="BX11" s="18">
        <v>2917.6061</v>
      </c>
      <c r="BY11" s="18">
        <v>31</v>
      </c>
      <c r="BZ11" s="18">
        <v>9157</v>
      </c>
      <c r="CA11" s="18">
        <v>3476.7309</v>
      </c>
      <c r="CB11" s="18">
        <v>30</v>
      </c>
      <c r="CC11" s="18">
        <v>9125</v>
      </c>
      <c r="CD11" s="18">
        <v>3381.4012000000016</v>
      </c>
      <c r="CE11" s="18">
        <v>23</v>
      </c>
      <c r="CF11" s="18">
        <v>7314</v>
      </c>
      <c r="CG11" s="18">
        <v>3861.3757000000014</v>
      </c>
      <c r="CH11" s="18">
        <v>30</v>
      </c>
      <c r="CI11" s="18">
        <v>9375</v>
      </c>
      <c r="CJ11" s="18">
        <v>3668.5178999999994</v>
      </c>
      <c r="CK11" s="18">
        <v>21</v>
      </c>
      <c r="CL11" s="18">
        <v>5772</v>
      </c>
      <c r="CM11" s="18">
        <v>3610.1181999999999</v>
      </c>
      <c r="CN11" s="18">
        <v>31</v>
      </c>
      <c r="CO11" s="18">
        <v>8925</v>
      </c>
      <c r="CP11" s="18">
        <v>3705.2565000000013</v>
      </c>
      <c r="CQ11" s="18">
        <v>29</v>
      </c>
      <c r="CR11" s="18">
        <v>8319</v>
      </c>
      <c r="CS11" s="18">
        <v>3317.7577999999994</v>
      </c>
      <c r="CT11" s="18">
        <v>30</v>
      </c>
      <c r="CU11" s="18">
        <v>9563</v>
      </c>
      <c r="CV11" s="18">
        <v>3539.0562000000004</v>
      </c>
      <c r="CW11" s="18">
        <v>30</v>
      </c>
      <c r="CX11" s="18">
        <v>9343</v>
      </c>
      <c r="CY11" s="18">
        <v>3520.7511</v>
      </c>
      <c r="CZ11" s="18">
        <v>29</v>
      </c>
      <c r="DA11" s="18">
        <v>8038</v>
      </c>
      <c r="DB11" s="18">
        <v>3523.3290000000002</v>
      </c>
    </row>
    <row r="12" spans="1:106" ht="16.5" customHeight="1" x14ac:dyDescent="0.4">
      <c r="A12" s="12" t="s">
        <v>61</v>
      </c>
      <c r="B12" s="12" t="s">
        <v>50</v>
      </c>
      <c r="C12" s="12">
        <v>10</v>
      </c>
      <c r="D12" s="12" t="s">
        <v>51</v>
      </c>
      <c r="E12" s="12">
        <v>2023</v>
      </c>
      <c r="F12" s="13">
        <v>44958</v>
      </c>
      <c r="G12" s="12" t="s">
        <v>52</v>
      </c>
      <c r="H12" s="12">
        <f t="shared" si="0"/>
        <v>691</v>
      </c>
      <c r="I12" s="14">
        <f t="shared" si="0"/>
        <v>198357</v>
      </c>
      <c r="J12" s="14">
        <f t="shared" si="0"/>
        <v>87612.609500000006</v>
      </c>
      <c r="K12" s="14">
        <f t="shared" si="1"/>
        <v>104776.12879884226</v>
      </c>
      <c r="L12" s="14">
        <f t="shared" si="2"/>
        <v>46278.730054269181</v>
      </c>
      <c r="M12" s="15">
        <f t="shared" si="3"/>
        <v>0.44169154353009982</v>
      </c>
      <c r="N12" s="16">
        <f t="shared" si="4"/>
        <v>26</v>
      </c>
      <c r="O12" s="16">
        <f t="shared" si="4"/>
        <v>26</v>
      </c>
      <c r="P12" s="16">
        <f t="shared" si="4"/>
        <v>26</v>
      </c>
      <c r="Q12" s="17"/>
      <c r="R12" s="17"/>
      <c r="S12" s="17"/>
      <c r="T12" s="18">
        <v>31</v>
      </c>
      <c r="U12" s="18">
        <v>8636</v>
      </c>
      <c r="V12" s="18">
        <v>3889.2358999999997</v>
      </c>
      <c r="W12" s="18">
        <v>27</v>
      </c>
      <c r="X12" s="18">
        <v>7851</v>
      </c>
      <c r="Y12" s="18">
        <v>3590.8477000000003</v>
      </c>
      <c r="Z12" s="18">
        <v>29</v>
      </c>
      <c r="AA12" s="18">
        <v>8775</v>
      </c>
      <c r="AB12" s="18">
        <v>3787.376600000001</v>
      </c>
      <c r="AC12" s="18">
        <v>29</v>
      </c>
      <c r="AD12" s="18">
        <v>8198</v>
      </c>
      <c r="AE12" s="18">
        <v>3407.7268999999997</v>
      </c>
      <c r="AF12" s="18">
        <v>31</v>
      </c>
      <c r="AG12" s="18">
        <v>9019</v>
      </c>
      <c r="AH12" s="18">
        <v>3656.3856999999998</v>
      </c>
      <c r="AI12" s="17"/>
      <c r="AJ12" s="17"/>
      <c r="AK12" s="17"/>
      <c r="AL12" s="18">
        <v>26</v>
      </c>
      <c r="AM12" s="18">
        <v>7638</v>
      </c>
      <c r="AN12" s="18">
        <v>3186.9546000000005</v>
      </c>
      <c r="AO12" s="18">
        <v>19</v>
      </c>
      <c r="AP12" s="18">
        <v>5745</v>
      </c>
      <c r="AQ12" s="18">
        <v>2104.5996</v>
      </c>
      <c r="AR12" s="18">
        <v>30</v>
      </c>
      <c r="AS12" s="18">
        <v>8063</v>
      </c>
      <c r="AT12" s="18">
        <v>3023.8584000000001</v>
      </c>
      <c r="AU12" s="18">
        <v>28</v>
      </c>
      <c r="AV12" s="18">
        <v>7783</v>
      </c>
      <c r="AW12" s="18">
        <v>3282.6418000000003</v>
      </c>
      <c r="AX12" s="18">
        <v>27</v>
      </c>
      <c r="AY12" s="18">
        <v>7655</v>
      </c>
      <c r="AZ12" s="18">
        <v>2886.4471999999996</v>
      </c>
      <c r="BA12" s="18">
        <v>17</v>
      </c>
      <c r="BB12" s="18">
        <v>5339</v>
      </c>
      <c r="BC12" s="18">
        <v>2513.9915999999998</v>
      </c>
      <c r="BD12" s="17"/>
      <c r="BE12" s="17"/>
      <c r="BF12" s="17"/>
      <c r="BG12" s="18">
        <v>29</v>
      </c>
      <c r="BH12" s="18">
        <v>8142</v>
      </c>
      <c r="BI12" s="18">
        <v>3435.1770999999994</v>
      </c>
      <c r="BJ12" s="17"/>
      <c r="BK12" s="17"/>
      <c r="BL12" s="17"/>
      <c r="BM12" s="18">
        <v>15</v>
      </c>
      <c r="BN12" s="18">
        <v>4056</v>
      </c>
      <c r="BO12" s="18">
        <v>3177.2491999999997</v>
      </c>
      <c r="BP12" s="18">
        <v>23</v>
      </c>
      <c r="BQ12" s="18">
        <v>6021</v>
      </c>
      <c r="BR12" s="18">
        <v>3580.5539999999992</v>
      </c>
      <c r="BS12" s="18">
        <v>31</v>
      </c>
      <c r="BT12" s="18">
        <v>9462</v>
      </c>
      <c r="BU12" s="18">
        <v>3506.7451000000005</v>
      </c>
      <c r="BV12" s="18">
        <v>20</v>
      </c>
      <c r="BW12" s="18">
        <v>5824</v>
      </c>
      <c r="BX12" s="18">
        <v>3005.0729999999999</v>
      </c>
      <c r="BY12" s="18">
        <v>31</v>
      </c>
      <c r="BZ12" s="18">
        <v>8786</v>
      </c>
      <c r="CA12" s="18">
        <v>3537.4898000000003</v>
      </c>
      <c r="CB12" s="18">
        <v>30</v>
      </c>
      <c r="CC12" s="18">
        <v>8144</v>
      </c>
      <c r="CD12" s="18">
        <v>3404.8467000000001</v>
      </c>
      <c r="CE12" s="18">
        <v>23</v>
      </c>
      <c r="CF12" s="18">
        <v>6678</v>
      </c>
      <c r="CG12" s="18">
        <v>3899.8996000000006</v>
      </c>
      <c r="CH12" s="18">
        <v>29</v>
      </c>
      <c r="CI12" s="18">
        <v>7938</v>
      </c>
      <c r="CJ12" s="18">
        <v>3640.4158000000002</v>
      </c>
      <c r="CK12" s="18">
        <v>21</v>
      </c>
      <c r="CL12" s="18">
        <v>5863</v>
      </c>
      <c r="CM12" s="18">
        <v>3714.1971999999996</v>
      </c>
      <c r="CN12" s="18">
        <v>31</v>
      </c>
      <c r="CO12" s="18">
        <v>8871</v>
      </c>
      <c r="CP12" s="18">
        <v>3715.206000000001</v>
      </c>
      <c r="CQ12" s="18">
        <v>29</v>
      </c>
      <c r="CR12" s="18">
        <v>8482</v>
      </c>
      <c r="CS12" s="18">
        <v>3451.0169999999994</v>
      </c>
      <c r="CT12" s="18">
        <v>27</v>
      </c>
      <c r="CU12" s="18">
        <v>8407</v>
      </c>
      <c r="CV12" s="18">
        <v>3468.4798000000001</v>
      </c>
      <c r="CW12" s="18">
        <v>30</v>
      </c>
      <c r="CX12" s="18">
        <v>9444</v>
      </c>
      <c r="CY12" s="18">
        <v>3445.8134999999997</v>
      </c>
      <c r="CZ12" s="18">
        <v>28</v>
      </c>
      <c r="DA12" s="18">
        <v>7537</v>
      </c>
      <c r="DB12" s="18">
        <v>3300.3797</v>
      </c>
    </row>
    <row r="13" spans="1:106" ht="16.5" customHeight="1" x14ac:dyDescent="0.4">
      <c r="A13" s="12" t="s">
        <v>62</v>
      </c>
      <c r="B13" s="12" t="s">
        <v>63</v>
      </c>
      <c r="C13" s="12">
        <v>11</v>
      </c>
      <c r="D13" s="12" t="s">
        <v>51</v>
      </c>
      <c r="E13" s="19">
        <v>2022</v>
      </c>
      <c r="F13" s="12" t="s">
        <v>64</v>
      </c>
      <c r="G13" s="12" t="s">
        <v>65</v>
      </c>
      <c r="H13" s="12">
        <f t="shared" si="0"/>
        <v>224</v>
      </c>
      <c r="I13" s="14">
        <f t="shared" si="0"/>
        <v>41536</v>
      </c>
      <c r="J13" s="14">
        <f t="shared" si="0"/>
        <v>20697.426900000002</v>
      </c>
      <c r="K13" s="14">
        <f t="shared" si="1"/>
        <v>67681.428571428565</v>
      </c>
      <c r="L13" s="14">
        <f t="shared" si="2"/>
        <v>33725.717939732145</v>
      </c>
      <c r="M13" s="15">
        <f t="shared" si="3"/>
        <v>0.49830091727657944</v>
      </c>
      <c r="N13" s="16">
        <f t="shared" si="4"/>
        <v>12</v>
      </c>
      <c r="O13" s="16">
        <f t="shared" si="4"/>
        <v>12</v>
      </c>
      <c r="P13" s="16">
        <f t="shared" si="4"/>
        <v>12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8">
        <v>6</v>
      </c>
      <c r="BT13" s="18">
        <v>524</v>
      </c>
      <c r="BU13" s="18">
        <v>308.89710000000002</v>
      </c>
      <c r="BV13" s="18">
        <v>14</v>
      </c>
      <c r="BW13" s="18">
        <v>3213</v>
      </c>
      <c r="BX13" s="18">
        <v>1497.2601999999999</v>
      </c>
      <c r="BY13" s="18">
        <v>24</v>
      </c>
      <c r="BZ13" s="18">
        <v>4375</v>
      </c>
      <c r="CA13" s="18">
        <v>2168.5796</v>
      </c>
      <c r="CB13" s="18">
        <v>24</v>
      </c>
      <c r="CC13" s="18">
        <v>4480</v>
      </c>
      <c r="CD13" s="18">
        <v>2146.3598000000002</v>
      </c>
      <c r="CE13" s="18">
        <v>19</v>
      </c>
      <c r="CF13" s="18">
        <v>3288</v>
      </c>
      <c r="CG13" s="18">
        <v>1533.3783000000001</v>
      </c>
      <c r="CH13" s="18">
        <v>22</v>
      </c>
      <c r="CI13" s="18">
        <v>4042</v>
      </c>
      <c r="CJ13" s="18">
        <v>1898.6206</v>
      </c>
      <c r="CK13" s="18">
        <v>12</v>
      </c>
      <c r="CL13" s="18">
        <v>1567</v>
      </c>
      <c r="CM13" s="18">
        <v>957.08789999999999</v>
      </c>
      <c r="CN13" s="18">
        <v>12</v>
      </c>
      <c r="CO13" s="18">
        <v>1638</v>
      </c>
      <c r="CP13" s="18">
        <v>929.31439999999998</v>
      </c>
      <c r="CQ13" s="18">
        <v>23</v>
      </c>
      <c r="CR13" s="18">
        <v>3791</v>
      </c>
      <c r="CS13" s="18">
        <v>1938.048</v>
      </c>
      <c r="CT13" s="18">
        <v>22</v>
      </c>
      <c r="CU13" s="18">
        <v>4003</v>
      </c>
      <c r="CV13" s="18">
        <v>2077.3357000000001</v>
      </c>
      <c r="CW13" s="18">
        <v>22</v>
      </c>
      <c r="CX13" s="18">
        <v>4001</v>
      </c>
      <c r="CY13" s="18">
        <v>2142.5127999999995</v>
      </c>
      <c r="CZ13" s="18">
        <v>24</v>
      </c>
      <c r="DA13" s="18">
        <v>6614</v>
      </c>
      <c r="DB13" s="18">
        <v>3100.0324999999998</v>
      </c>
    </row>
    <row r="14" spans="1:106" ht="16.5" customHeight="1" x14ac:dyDescent="0.4">
      <c r="A14" s="12" t="s">
        <v>66</v>
      </c>
      <c r="B14" s="12" t="s">
        <v>63</v>
      </c>
      <c r="C14" s="12">
        <v>12</v>
      </c>
      <c r="D14" s="12" t="s">
        <v>51</v>
      </c>
      <c r="E14" s="19">
        <v>2021</v>
      </c>
      <c r="F14" s="12" t="s">
        <v>67</v>
      </c>
      <c r="G14" s="12" t="s">
        <v>65</v>
      </c>
      <c r="H14" s="12">
        <f t="shared" si="0"/>
        <v>324</v>
      </c>
      <c r="I14" s="14">
        <f t="shared" si="0"/>
        <v>108900</v>
      </c>
      <c r="J14" s="14">
        <f t="shared" si="0"/>
        <v>60816.486199999999</v>
      </c>
      <c r="K14" s="14">
        <f t="shared" si="1"/>
        <v>122680.55555555555</v>
      </c>
      <c r="L14" s="14">
        <f t="shared" si="2"/>
        <v>68512.399577160497</v>
      </c>
      <c r="M14" s="15">
        <f t="shared" si="3"/>
        <v>0.55846176492194677</v>
      </c>
      <c r="N14" s="16">
        <f t="shared" si="4"/>
        <v>12</v>
      </c>
      <c r="O14" s="16">
        <f t="shared" si="4"/>
        <v>12</v>
      </c>
      <c r="P14" s="16">
        <f t="shared" si="4"/>
        <v>12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8">
        <v>26</v>
      </c>
      <c r="BT14" s="18">
        <v>7548</v>
      </c>
      <c r="BU14" s="18">
        <v>4080.8983999999996</v>
      </c>
      <c r="BV14" s="18">
        <v>23</v>
      </c>
      <c r="BW14" s="18">
        <v>6934</v>
      </c>
      <c r="BX14" s="18">
        <v>3764.3693999999996</v>
      </c>
      <c r="BY14" s="18">
        <v>31</v>
      </c>
      <c r="BZ14" s="18">
        <v>9125</v>
      </c>
      <c r="CA14" s="18">
        <v>5210.9320999999982</v>
      </c>
      <c r="CB14" s="18">
        <v>30</v>
      </c>
      <c r="CC14" s="18">
        <v>9349</v>
      </c>
      <c r="CD14" s="18">
        <v>4988.6292000000003</v>
      </c>
      <c r="CE14" s="18">
        <v>31</v>
      </c>
      <c r="CF14" s="18">
        <v>11619</v>
      </c>
      <c r="CG14" s="18">
        <v>6067.4209999999994</v>
      </c>
      <c r="CH14" s="18">
        <v>30</v>
      </c>
      <c r="CI14" s="18">
        <v>11147</v>
      </c>
      <c r="CJ14" s="18">
        <v>5180.5102000000006</v>
      </c>
      <c r="CK14" s="18">
        <v>30</v>
      </c>
      <c r="CL14" s="18">
        <v>10036</v>
      </c>
      <c r="CM14" s="18">
        <v>5312.5634</v>
      </c>
      <c r="CN14" s="18">
        <v>3</v>
      </c>
      <c r="CO14" s="18">
        <v>902</v>
      </c>
      <c r="CP14" s="18">
        <v>4815.9770000000008</v>
      </c>
      <c r="CQ14" s="18">
        <v>30</v>
      </c>
      <c r="CR14" s="18">
        <v>9727</v>
      </c>
      <c r="CS14" s="18">
        <v>5176.8581999999988</v>
      </c>
      <c r="CT14" s="18">
        <v>31</v>
      </c>
      <c r="CU14" s="18">
        <v>10329</v>
      </c>
      <c r="CV14" s="18">
        <v>5584.9181999999992</v>
      </c>
      <c r="CW14" s="18">
        <v>30</v>
      </c>
      <c r="CX14" s="18">
        <v>11480</v>
      </c>
      <c r="CY14" s="18">
        <v>5243.7957999999999</v>
      </c>
      <c r="CZ14" s="18">
        <v>29</v>
      </c>
      <c r="DA14" s="18">
        <v>10704</v>
      </c>
      <c r="DB14" s="18">
        <v>5389.6133000000009</v>
      </c>
    </row>
    <row r="15" spans="1:106" ht="16.5" customHeight="1" x14ac:dyDescent="0.4">
      <c r="A15" s="12" t="s">
        <v>68</v>
      </c>
      <c r="B15" s="12" t="s">
        <v>63</v>
      </c>
      <c r="C15" s="12">
        <v>13</v>
      </c>
      <c r="D15" s="12" t="s">
        <v>51</v>
      </c>
      <c r="E15" s="19">
        <v>2023</v>
      </c>
      <c r="F15" s="12" t="s">
        <v>69</v>
      </c>
      <c r="G15" s="12" t="s">
        <v>65</v>
      </c>
      <c r="H15" s="12">
        <f t="shared" si="0"/>
        <v>247</v>
      </c>
      <c r="I15" s="14">
        <f t="shared" si="0"/>
        <v>37769</v>
      </c>
      <c r="J15" s="14">
        <f t="shared" si="0"/>
        <v>21073.434600000001</v>
      </c>
      <c r="K15" s="14">
        <f t="shared" si="1"/>
        <v>55812.489878542503</v>
      </c>
      <c r="L15" s="14">
        <f t="shared" si="2"/>
        <v>31140.905380566801</v>
      </c>
      <c r="M15" s="15">
        <f t="shared" si="3"/>
        <v>0.55795585268341763</v>
      </c>
      <c r="N15" s="16">
        <f t="shared" si="4"/>
        <v>12</v>
      </c>
      <c r="O15" s="16">
        <f t="shared" si="4"/>
        <v>12</v>
      </c>
      <c r="P15" s="16">
        <f t="shared" si="4"/>
        <v>12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8">
        <v>14</v>
      </c>
      <c r="BT15" s="18">
        <v>4444</v>
      </c>
      <c r="BU15" s="18">
        <v>2233.0090999999998</v>
      </c>
      <c r="BV15" s="18">
        <v>26</v>
      </c>
      <c r="BW15" s="18">
        <v>5576</v>
      </c>
      <c r="BX15" s="18">
        <v>2523.6773000000007</v>
      </c>
      <c r="BY15" s="18">
        <v>21</v>
      </c>
      <c r="BZ15" s="18">
        <v>3306</v>
      </c>
      <c r="CA15" s="18">
        <v>1685.0822000000001</v>
      </c>
      <c r="CB15" s="18">
        <v>23</v>
      </c>
      <c r="CC15" s="18">
        <v>2983</v>
      </c>
      <c r="CD15" s="18">
        <v>1799.4313</v>
      </c>
      <c r="CE15" s="18">
        <v>22</v>
      </c>
      <c r="CF15" s="18">
        <v>2752</v>
      </c>
      <c r="CG15" s="18">
        <v>1425.0902999999998</v>
      </c>
      <c r="CH15" s="18">
        <v>19</v>
      </c>
      <c r="CI15" s="18">
        <v>2290</v>
      </c>
      <c r="CJ15" s="18">
        <v>1438.0196000000001</v>
      </c>
      <c r="CK15" s="18">
        <v>16</v>
      </c>
      <c r="CL15" s="18">
        <v>2041</v>
      </c>
      <c r="CM15" s="18">
        <v>1061.9619</v>
      </c>
      <c r="CN15" s="18">
        <v>14</v>
      </c>
      <c r="CO15" s="18">
        <v>2023</v>
      </c>
      <c r="CP15" s="18">
        <v>2308.9671000000008</v>
      </c>
      <c r="CQ15" s="18">
        <v>25</v>
      </c>
      <c r="CR15" s="18">
        <v>2904</v>
      </c>
      <c r="CS15" s="18">
        <v>1593.5198999999998</v>
      </c>
      <c r="CT15" s="18">
        <v>24</v>
      </c>
      <c r="CU15" s="18">
        <v>3723</v>
      </c>
      <c r="CV15" s="18">
        <v>1977.2495000000004</v>
      </c>
      <c r="CW15" s="18">
        <v>24</v>
      </c>
      <c r="CX15" s="18">
        <v>3230</v>
      </c>
      <c r="CY15" s="18">
        <v>1703.4515999999999</v>
      </c>
      <c r="CZ15" s="18">
        <v>19</v>
      </c>
      <c r="DA15" s="18">
        <v>2497</v>
      </c>
      <c r="DB15" s="18">
        <v>1323.9748000000002</v>
      </c>
    </row>
    <row r="16" spans="1:106" ht="16.5" customHeight="1" x14ac:dyDescent="0.4">
      <c r="A16" s="12" t="s">
        <v>70</v>
      </c>
      <c r="B16" s="12" t="s">
        <v>63</v>
      </c>
      <c r="C16" s="12">
        <v>14</v>
      </c>
      <c r="D16" s="12" t="s">
        <v>51</v>
      </c>
      <c r="E16" s="19">
        <v>2023</v>
      </c>
      <c r="F16" s="12" t="s">
        <v>71</v>
      </c>
      <c r="G16" s="12" t="s">
        <v>65</v>
      </c>
      <c r="H16" s="12">
        <f t="shared" si="0"/>
        <v>346</v>
      </c>
      <c r="I16" s="14">
        <f t="shared" si="0"/>
        <v>113250</v>
      </c>
      <c r="J16" s="14">
        <f t="shared" si="0"/>
        <v>51061.5049</v>
      </c>
      <c r="K16" s="14">
        <f t="shared" si="1"/>
        <v>119468.93063583816</v>
      </c>
      <c r="L16" s="14">
        <f t="shared" si="2"/>
        <v>53865.460371387278</v>
      </c>
      <c r="M16" s="15">
        <f t="shared" si="3"/>
        <v>0.45087421545253858</v>
      </c>
      <c r="N16" s="16">
        <f t="shared" si="4"/>
        <v>12</v>
      </c>
      <c r="O16" s="16">
        <f t="shared" si="4"/>
        <v>12</v>
      </c>
      <c r="P16" s="16">
        <f t="shared" si="4"/>
        <v>12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8">
        <v>31</v>
      </c>
      <c r="BT16" s="18">
        <v>13161</v>
      </c>
      <c r="BU16" s="18">
        <v>5116.0350999999982</v>
      </c>
      <c r="BV16" s="18">
        <v>27</v>
      </c>
      <c r="BW16" s="18">
        <v>10458</v>
      </c>
      <c r="BX16" s="18">
        <v>4368.5802999999996</v>
      </c>
      <c r="BY16" s="18">
        <v>29</v>
      </c>
      <c r="BZ16" s="18">
        <v>8648</v>
      </c>
      <c r="CA16" s="18">
        <v>4082.7382999999995</v>
      </c>
      <c r="CB16" s="18">
        <v>29</v>
      </c>
      <c r="CC16" s="18">
        <v>8463</v>
      </c>
      <c r="CD16" s="18">
        <v>3796.4821999999995</v>
      </c>
      <c r="CE16" s="18">
        <v>31</v>
      </c>
      <c r="CF16" s="18">
        <v>10496</v>
      </c>
      <c r="CG16" s="18">
        <v>5025.7565999999988</v>
      </c>
      <c r="CH16" s="18">
        <v>29</v>
      </c>
      <c r="CI16" s="18">
        <v>8123</v>
      </c>
      <c r="CJ16" s="18">
        <v>3780.1140000000005</v>
      </c>
      <c r="CK16" s="18">
        <v>29</v>
      </c>
      <c r="CL16" s="18">
        <v>10645</v>
      </c>
      <c r="CM16" s="18">
        <v>5045.1899999999987</v>
      </c>
      <c r="CN16" s="18">
        <v>29</v>
      </c>
      <c r="CO16" s="18">
        <v>8417</v>
      </c>
      <c r="CP16" s="18">
        <v>4016.0956999999999</v>
      </c>
      <c r="CQ16" s="18">
        <v>27</v>
      </c>
      <c r="CR16" s="18">
        <v>7750</v>
      </c>
      <c r="CS16" s="18">
        <v>3742.309600000001</v>
      </c>
      <c r="CT16" s="18">
        <v>31</v>
      </c>
      <c r="CU16" s="18">
        <v>9075</v>
      </c>
      <c r="CV16" s="18">
        <v>3905.9956999999999</v>
      </c>
      <c r="CW16" s="18">
        <v>26</v>
      </c>
      <c r="CX16" s="18">
        <v>8627</v>
      </c>
      <c r="CY16" s="18">
        <v>3911.6043000000009</v>
      </c>
      <c r="CZ16" s="18">
        <v>28</v>
      </c>
      <c r="DA16" s="18">
        <v>9387</v>
      </c>
      <c r="DB16" s="18">
        <v>4270.6031000000003</v>
      </c>
    </row>
    <row r="17" spans="1:106" ht="16.5" customHeight="1" x14ac:dyDescent="0.4">
      <c r="A17" s="19" t="s">
        <v>72</v>
      </c>
      <c r="B17" s="19" t="s">
        <v>73</v>
      </c>
      <c r="C17" s="12">
        <v>15</v>
      </c>
      <c r="D17" s="19" t="s">
        <v>74</v>
      </c>
      <c r="E17" s="19">
        <v>2022</v>
      </c>
      <c r="F17" s="20">
        <v>44547</v>
      </c>
      <c r="G17" s="12" t="s">
        <v>52</v>
      </c>
      <c r="H17" s="12">
        <f t="shared" si="0"/>
        <v>238</v>
      </c>
      <c r="I17" s="14">
        <f t="shared" si="0"/>
        <v>67966</v>
      </c>
      <c r="J17" s="14">
        <f t="shared" si="0"/>
        <v>30826.940900000005</v>
      </c>
      <c r="K17" s="14">
        <f t="shared" si="1"/>
        <v>104233.57142857142</v>
      </c>
      <c r="L17" s="14">
        <f t="shared" si="2"/>
        <v>47276.61104411765</v>
      </c>
      <c r="M17" s="15">
        <f t="shared" si="3"/>
        <v>0.45356414825059593</v>
      </c>
      <c r="N17" s="16">
        <f t="shared" si="4"/>
        <v>14</v>
      </c>
      <c r="O17" s="16">
        <f t="shared" si="4"/>
        <v>14</v>
      </c>
      <c r="P17" s="16">
        <f t="shared" si="4"/>
        <v>14</v>
      </c>
      <c r="Q17" s="18">
        <v>12</v>
      </c>
      <c r="R17" s="18">
        <v>3644</v>
      </c>
      <c r="S17" s="18">
        <v>2847.7543000000005</v>
      </c>
      <c r="T17" s="18">
        <v>22</v>
      </c>
      <c r="U17" s="18">
        <v>6068</v>
      </c>
      <c r="V17" s="18">
        <v>3619.2917000000002</v>
      </c>
      <c r="W17" s="18">
        <v>15</v>
      </c>
      <c r="X17" s="18">
        <v>2721</v>
      </c>
      <c r="Y17" s="18">
        <v>901.08239999999989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8">
        <v>19</v>
      </c>
      <c r="AS17" s="18">
        <v>13482</v>
      </c>
      <c r="AT17" s="18">
        <v>3249.1349000000005</v>
      </c>
      <c r="AU17" s="18">
        <v>12</v>
      </c>
      <c r="AV17" s="18">
        <v>2528</v>
      </c>
      <c r="AW17" s="18">
        <v>1010.9754999999998</v>
      </c>
      <c r="AX17" s="18">
        <v>12</v>
      </c>
      <c r="AY17" s="18">
        <v>2207</v>
      </c>
      <c r="AZ17" s="18">
        <v>790.26170000000002</v>
      </c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8">
        <v>19</v>
      </c>
      <c r="BN17" s="18">
        <v>5893</v>
      </c>
      <c r="BO17" s="18">
        <v>2564.7174000000005</v>
      </c>
      <c r="BP17" s="17"/>
      <c r="BQ17" s="17"/>
      <c r="BR17" s="17"/>
      <c r="BS17" s="18">
        <v>3</v>
      </c>
      <c r="BT17" s="18">
        <v>529</v>
      </c>
      <c r="BU17" s="18">
        <v>358.0788</v>
      </c>
      <c r="BV17" s="17"/>
      <c r="BW17" s="17"/>
      <c r="BX17" s="17"/>
      <c r="BY17" s="18">
        <v>22</v>
      </c>
      <c r="BZ17" s="18">
        <v>7319</v>
      </c>
      <c r="CA17" s="18">
        <v>3239.0891000000001</v>
      </c>
      <c r="CB17" s="18">
        <v>25</v>
      </c>
      <c r="CC17" s="18">
        <v>7308</v>
      </c>
      <c r="CD17" s="18">
        <v>3130.2324999999996</v>
      </c>
      <c r="CE17" s="18">
        <v>22</v>
      </c>
      <c r="CF17" s="18">
        <v>1942</v>
      </c>
      <c r="CG17" s="18">
        <v>933.60410000000002</v>
      </c>
      <c r="CH17" s="18">
        <v>18</v>
      </c>
      <c r="CI17" s="18">
        <v>1663</v>
      </c>
      <c r="CJ17" s="18">
        <v>825.07949999999994</v>
      </c>
      <c r="CK17" s="18">
        <v>22</v>
      </c>
      <c r="CL17" s="18">
        <v>7672</v>
      </c>
      <c r="CM17" s="18">
        <v>3599.1901999999991</v>
      </c>
      <c r="CN17" s="17"/>
      <c r="CO17" s="17"/>
      <c r="CP17" s="17"/>
      <c r="CQ17" s="17"/>
      <c r="CR17" s="17"/>
      <c r="CS17" s="17"/>
      <c r="CT17" s="17"/>
      <c r="CU17" s="17"/>
      <c r="CV17" s="17"/>
      <c r="CW17" s="18">
        <v>15</v>
      </c>
      <c r="CX17" s="18">
        <v>4990</v>
      </c>
      <c r="CY17" s="18">
        <v>3758.4488000000006</v>
      </c>
      <c r="CZ17" s="17"/>
      <c r="DA17" s="17"/>
      <c r="DB17" s="17"/>
    </row>
    <row r="18" spans="1:106" ht="16.5" customHeight="1" x14ac:dyDescent="0.4">
      <c r="A18" s="12" t="s">
        <v>75</v>
      </c>
      <c r="B18" s="12" t="s">
        <v>76</v>
      </c>
      <c r="C18" s="12">
        <v>16</v>
      </c>
      <c r="D18" s="12" t="s">
        <v>74</v>
      </c>
      <c r="E18" s="12">
        <v>2023</v>
      </c>
      <c r="F18" s="13">
        <v>44937</v>
      </c>
      <c r="G18" s="12" t="s">
        <v>52</v>
      </c>
      <c r="H18" s="12">
        <f t="shared" si="0"/>
        <v>574</v>
      </c>
      <c r="I18" s="14">
        <f t="shared" si="0"/>
        <v>173082</v>
      </c>
      <c r="J18" s="14">
        <f t="shared" si="0"/>
        <v>107083.51360000002</v>
      </c>
      <c r="K18" s="14">
        <f t="shared" si="1"/>
        <v>110060.85365853659</v>
      </c>
      <c r="L18" s="14">
        <f t="shared" si="2"/>
        <v>68093.17502439025</v>
      </c>
      <c r="M18" s="15">
        <f t="shared" si="3"/>
        <v>0.61868659710426277</v>
      </c>
      <c r="N18" s="16">
        <f t="shared" si="4"/>
        <v>24</v>
      </c>
      <c r="O18" s="16">
        <f t="shared" si="4"/>
        <v>24</v>
      </c>
      <c r="P18" s="16">
        <f t="shared" si="4"/>
        <v>24</v>
      </c>
      <c r="Q18" s="18">
        <v>31</v>
      </c>
      <c r="R18" s="18">
        <v>9223</v>
      </c>
      <c r="S18" s="18">
        <v>5218.1458999999995</v>
      </c>
      <c r="T18" s="18">
        <v>21</v>
      </c>
      <c r="U18" s="18">
        <v>7315</v>
      </c>
      <c r="V18" s="18">
        <v>5353.561999999999</v>
      </c>
      <c r="W18" s="18">
        <v>30</v>
      </c>
      <c r="X18" s="18">
        <v>8955</v>
      </c>
      <c r="Y18" s="18">
        <v>4676.9165000000003</v>
      </c>
      <c r="Z18" s="18">
        <v>28</v>
      </c>
      <c r="AA18" s="18">
        <v>7782</v>
      </c>
      <c r="AB18" s="18">
        <v>4336.2648999999992</v>
      </c>
      <c r="AC18" s="18">
        <v>29</v>
      </c>
      <c r="AD18" s="18">
        <v>8958</v>
      </c>
      <c r="AE18" s="18">
        <v>4844.7953000000007</v>
      </c>
      <c r="AF18" s="18">
        <v>16</v>
      </c>
      <c r="AG18" s="18">
        <v>4394</v>
      </c>
      <c r="AH18" s="18">
        <v>4271.2191999999995</v>
      </c>
      <c r="AI18" s="18">
        <v>16</v>
      </c>
      <c r="AJ18" s="18">
        <v>4394</v>
      </c>
      <c r="AK18" s="18">
        <v>4317.6682000000001</v>
      </c>
      <c r="AL18" s="17"/>
      <c r="AM18" s="17"/>
      <c r="AN18" s="17"/>
      <c r="AO18" s="17"/>
      <c r="AP18" s="17"/>
      <c r="AQ18" s="17"/>
      <c r="AR18" s="18">
        <v>26</v>
      </c>
      <c r="AS18" s="18">
        <v>5666</v>
      </c>
      <c r="AT18" s="18">
        <v>3513.7640999999994</v>
      </c>
      <c r="AU18" s="18">
        <v>21</v>
      </c>
      <c r="AV18" s="18">
        <v>6166</v>
      </c>
      <c r="AW18" s="18">
        <v>4946.0525000000016</v>
      </c>
      <c r="AX18" s="18">
        <v>30</v>
      </c>
      <c r="AY18" s="18">
        <v>8480</v>
      </c>
      <c r="AZ18" s="18">
        <v>4746.6064999999999</v>
      </c>
      <c r="BA18" s="18">
        <v>20</v>
      </c>
      <c r="BB18" s="18">
        <v>6314</v>
      </c>
      <c r="BC18" s="18">
        <v>5090.6782999999996</v>
      </c>
      <c r="BD18" s="17"/>
      <c r="BE18" s="17"/>
      <c r="BF18" s="17"/>
      <c r="BG18" s="17"/>
      <c r="BH18" s="17"/>
      <c r="BI18" s="17"/>
      <c r="BJ18" s="18">
        <v>20</v>
      </c>
      <c r="BK18" s="18">
        <v>5282</v>
      </c>
      <c r="BL18" s="18">
        <v>4002.9075999999991</v>
      </c>
      <c r="BM18" s="17"/>
      <c r="BN18" s="17"/>
      <c r="BO18" s="17"/>
      <c r="BP18" s="18">
        <v>26</v>
      </c>
      <c r="BQ18" s="18">
        <v>7607</v>
      </c>
      <c r="BR18" s="18">
        <v>4266.6193999999996</v>
      </c>
      <c r="BS18" s="18">
        <v>15</v>
      </c>
      <c r="BT18" s="18">
        <v>4199</v>
      </c>
      <c r="BU18" s="18">
        <v>2370.7554</v>
      </c>
      <c r="BV18" s="18">
        <v>18</v>
      </c>
      <c r="BW18" s="18">
        <v>7082</v>
      </c>
      <c r="BX18" s="18">
        <v>4342.0598</v>
      </c>
      <c r="BY18" s="18">
        <v>26</v>
      </c>
      <c r="BZ18" s="18">
        <v>10398</v>
      </c>
      <c r="CA18" s="18">
        <v>4833.8879999999999</v>
      </c>
      <c r="CB18" s="17"/>
      <c r="CC18" s="17"/>
      <c r="CD18" s="17"/>
      <c r="CE18" s="18">
        <v>26</v>
      </c>
      <c r="CF18" s="18">
        <v>7745</v>
      </c>
      <c r="CG18" s="18">
        <v>4429.5187000000005</v>
      </c>
      <c r="CH18" s="18">
        <v>26</v>
      </c>
      <c r="CI18" s="18">
        <v>7491</v>
      </c>
      <c r="CJ18" s="18">
        <v>4057.9587000000001</v>
      </c>
      <c r="CK18" s="18">
        <v>23</v>
      </c>
      <c r="CL18" s="18">
        <v>7416</v>
      </c>
      <c r="CM18" s="18">
        <v>5256.0994000000001</v>
      </c>
      <c r="CN18" s="18">
        <v>26</v>
      </c>
      <c r="CO18" s="18">
        <v>9116</v>
      </c>
      <c r="CP18" s="18">
        <v>5080.2572</v>
      </c>
      <c r="CQ18" s="18">
        <v>27</v>
      </c>
      <c r="CR18" s="18">
        <v>7872</v>
      </c>
      <c r="CS18" s="18">
        <v>4342.8868000000011</v>
      </c>
      <c r="CT18" s="18">
        <v>19</v>
      </c>
      <c r="CU18" s="18">
        <v>5782</v>
      </c>
      <c r="CV18" s="18">
        <v>4309.8432999999995</v>
      </c>
      <c r="CW18" s="18">
        <v>30</v>
      </c>
      <c r="CX18" s="18">
        <v>8821</v>
      </c>
      <c r="CY18" s="18">
        <v>4375.6211999999996</v>
      </c>
      <c r="CZ18" s="18">
        <v>24</v>
      </c>
      <c r="DA18" s="18">
        <v>6624</v>
      </c>
      <c r="DB18" s="18">
        <v>4099.4246999999996</v>
      </c>
    </row>
    <row r="19" spans="1:106" ht="16.5" customHeight="1" x14ac:dyDescent="0.4">
      <c r="A19" s="12" t="s">
        <v>77</v>
      </c>
      <c r="B19" s="12" t="s">
        <v>76</v>
      </c>
      <c r="C19" s="12">
        <v>17</v>
      </c>
      <c r="D19" s="12" t="s">
        <v>74</v>
      </c>
      <c r="E19" s="12">
        <v>2023</v>
      </c>
      <c r="F19" s="13">
        <v>44943</v>
      </c>
      <c r="G19" s="12" t="s">
        <v>52</v>
      </c>
      <c r="H19" s="12">
        <f t="shared" si="0"/>
        <v>523</v>
      </c>
      <c r="I19" s="14">
        <f t="shared" si="0"/>
        <v>160317</v>
      </c>
      <c r="J19" s="14">
        <f t="shared" si="0"/>
        <v>94528.961299999995</v>
      </c>
      <c r="K19" s="14">
        <f t="shared" si="1"/>
        <v>111884.71319311662</v>
      </c>
      <c r="L19" s="14">
        <f t="shared" si="2"/>
        <v>65971.454826959845</v>
      </c>
      <c r="M19" s="15">
        <f t="shared" si="3"/>
        <v>0.58963778825701585</v>
      </c>
      <c r="N19" s="16">
        <f t="shared" si="4"/>
        <v>21</v>
      </c>
      <c r="O19" s="16">
        <f t="shared" si="4"/>
        <v>21</v>
      </c>
      <c r="P19" s="16">
        <f t="shared" si="4"/>
        <v>21</v>
      </c>
      <c r="Q19" s="17"/>
      <c r="R19" s="17"/>
      <c r="S19" s="17"/>
      <c r="T19" s="17"/>
      <c r="U19" s="17"/>
      <c r="V19" s="17"/>
      <c r="W19" s="18">
        <v>30</v>
      </c>
      <c r="X19" s="18">
        <v>9428</v>
      </c>
      <c r="Y19" s="18">
        <v>4732.0295000000006</v>
      </c>
      <c r="Z19" s="18">
        <v>27</v>
      </c>
      <c r="AA19" s="18">
        <v>7710</v>
      </c>
      <c r="AB19" s="18">
        <v>4059.2823999999996</v>
      </c>
      <c r="AC19" s="17"/>
      <c r="AD19" s="17"/>
      <c r="AE19" s="17"/>
      <c r="AF19" s="17"/>
      <c r="AG19" s="17"/>
      <c r="AH19" s="17"/>
      <c r="AI19" s="18">
        <v>29</v>
      </c>
      <c r="AJ19" s="18">
        <v>8966</v>
      </c>
      <c r="AK19" s="18">
        <v>3715.0501999999997</v>
      </c>
      <c r="AL19" s="18">
        <v>28</v>
      </c>
      <c r="AM19" s="18">
        <v>7930</v>
      </c>
      <c r="AN19" s="18">
        <v>4037.7668999999996</v>
      </c>
      <c r="AO19" s="17"/>
      <c r="AP19" s="17"/>
      <c r="AQ19" s="17"/>
      <c r="AR19" s="18">
        <v>26</v>
      </c>
      <c r="AS19" s="18">
        <v>10213</v>
      </c>
      <c r="AT19" s="18">
        <v>4811.2889000000005</v>
      </c>
      <c r="AU19" s="18">
        <v>20</v>
      </c>
      <c r="AV19" s="18">
        <v>5625</v>
      </c>
      <c r="AW19" s="18">
        <v>4527.360700000002</v>
      </c>
      <c r="AX19" s="18">
        <v>30</v>
      </c>
      <c r="AY19" s="18">
        <v>8305</v>
      </c>
      <c r="AZ19" s="18">
        <v>4635.9155000000001</v>
      </c>
      <c r="BA19" s="18">
        <v>20</v>
      </c>
      <c r="BB19" s="18">
        <v>6094</v>
      </c>
      <c r="BC19" s="18">
        <v>5055.0751</v>
      </c>
      <c r="BD19" s="17"/>
      <c r="BE19" s="17"/>
      <c r="BF19" s="17"/>
      <c r="BG19" s="17"/>
      <c r="BH19" s="17"/>
      <c r="BI19" s="17"/>
      <c r="BJ19" s="18">
        <v>23</v>
      </c>
      <c r="BK19" s="18">
        <v>6829</v>
      </c>
      <c r="BL19" s="18">
        <v>4529.1106000000009</v>
      </c>
      <c r="BM19" s="17"/>
      <c r="BN19" s="17"/>
      <c r="BO19" s="17"/>
      <c r="BP19" s="18">
        <v>25</v>
      </c>
      <c r="BQ19" s="18">
        <v>7720</v>
      </c>
      <c r="BR19" s="18">
        <v>4620.4144000000015</v>
      </c>
      <c r="BS19" s="18">
        <v>21</v>
      </c>
      <c r="BT19" s="18">
        <v>6920</v>
      </c>
      <c r="BU19" s="18">
        <v>4923.433</v>
      </c>
      <c r="BV19" s="18">
        <v>22</v>
      </c>
      <c r="BW19" s="18">
        <v>6673</v>
      </c>
      <c r="BX19" s="18">
        <v>3728.2258000000002</v>
      </c>
      <c r="BY19" s="18">
        <v>22</v>
      </c>
      <c r="BZ19" s="18">
        <v>6370</v>
      </c>
      <c r="CA19" s="18">
        <v>4317.0627999999997</v>
      </c>
      <c r="CB19" s="17"/>
      <c r="CC19" s="17"/>
      <c r="CD19" s="17"/>
      <c r="CE19" s="18">
        <v>26</v>
      </c>
      <c r="CF19" s="18">
        <v>7614</v>
      </c>
      <c r="CG19" s="18">
        <v>4071.9258</v>
      </c>
      <c r="CH19" s="18">
        <v>27</v>
      </c>
      <c r="CI19" s="18">
        <v>7902</v>
      </c>
      <c r="CJ19" s="18">
        <v>4206.4754000000003</v>
      </c>
      <c r="CK19" s="18">
        <v>22</v>
      </c>
      <c r="CL19" s="18">
        <v>7398</v>
      </c>
      <c r="CM19" s="18">
        <v>5510.3057999999992</v>
      </c>
      <c r="CN19" s="18">
        <v>25</v>
      </c>
      <c r="CO19" s="18">
        <v>8861</v>
      </c>
      <c r="CP19" s="18">
        <v>5119.4606999999987</v>
      </c>
      <c r="CQ19" s="18">
        <v>27</v>
      </c>
      <c r="CR19" s="18">
        <v>8367</v>
      </c>
      <c r="CS19" s="18">
        <v>4670.944300000001</v>
      </c>
      <c r="CT19" s="18">
        <v>21</v>
      </c>
      <c r="CU19" s="18">
        <v>6024</v>
      </c>
      <c r="CV19" s="18">
        <v>4375.8801000000003</v>
      </c>
      <c r="CW19" s="18">
        <v>28</v>
      </c>
      <c r="CX19" s="18">
        <v>8080</v>
      </c>
      <c r="CY19" s="18">
        <v>4149.5576000000001</v>
      </c>
      <c r="CZ19" s="18">
        <v>24</v>
      </c>
      <c r="DA19" s="18">
        <v>7288</v>
      </c>
      <c r="DB19" s="18">
        <v>4732.3958000000002</v>
      </c>
    </row>
    <row r="20" spans="1:106" ht="16.5" customHeight="1" x14ac:dyDescent="0.4">
      <c r="A20" s="12" t="s">
        <v>78</v>
      </c>
      <c r="B20" s="12" t="s">
        <v>76</v>
      </c>
      <c r="C20" s="12">
        <v>18</v>
      </c>
      <c r="D20" s="12" t="s">
        <v>74</v>
      </c>
      <c r="E20" s="12">
        <v>2023</v>
      </c>
      <c r="F20" s="13">
        <v>45086</v>
      </c>
      <c r="G20" s="12" t="s">
        <v>52</v>
      </c>
      <c r="H20" s="12">
        <f t="shared" si="0"/>
        <v>558</v>
      </c>
      <c r="I20" s="14">
        <f t="shared" si="0"/>
        <v>175096</v>
      </c>
      <c r="J20" s="14">
        <f t="shared" si="0"/>
        <v>108065.37679999998</v>
      </c>
      <c r="K20" s="14">
        <f t="shared" si="1"/>
        <v>114534.12186379929</v>
      </c>
      <c r="L20" s="14">
        <f t="shared" si="2"/>
        <v>70687.925684587797</v>
      </c>
      <c r="M20" s="15">
        <f t="shared" si="3"/>
        <v>0.6171778727098276</v>
      </c>
      <c r="N20" s="16">
        <f t="shared" si="4"/>
        <v>23</v>
      </c>
      <c r="O20" s="16">
        <f t="shared" si="4"/>
        <v>23</v>
      </c>
      <c r="P20" s="16">
        <f t="shared" si="4"/>
        <v>23</v>
      </c>
      <c r="Q20" s="18">
        <v>29</v>
      </c>
      <c r="R20" s="18">
        <v>9277</v>
      </c>
      <c r="S20" s="18">
        <v>4903.7530999999999</v>
      </c>
      <c r="T20" s="18">
        <v>22</v>
      </c>
      <c r="U20" s="18">
        <v>7368</v>
      </c>
      <c r="V20" s="18">
        <v>5573.4650000000001</v>
      </c>
      <c r="W20" s="18">
        <v>27</v>
      </c>
      <c r="X20" s="18">
        <v>8672</v>
      </c>
      <c r="Y20" s="18">
        <v>4761.7263999999996</v>
      </c>
      <c r="Z20" s="18">
        <v>28</v>
      </c>
      <c r="AA20" s="18">
        <v>9195</v>
      </c>
      <c r="AB20" s="18">
        <v>5110.5299999999979</v>
      </c>
      <c r="AC20" s="17"/>
      <c r="AD20" s="17"/>
      <c r="AE20" s="17"/>
      <c r="AF20" s="18">
        <v>19</v>
      </c>
      <c r="AG20" s="18">
        <v>6188</v>
      </c>
      <c r="AH20" s="18">
        <v>4863.3998000000001</v>
      </c>
      <c r="AI20" s="18">
        <v>22</v>
      </c>
      <c r="AJ20" s="18">
        <v>5540</v>
      </c>
      <c r="AK20" s="18">
        <v>4781.7777000000006</v>
      </c>
      <c r="AL20" s="18">
        <v>27</v>
      </c>
      <c r="AM20" s="18">
        <v>8000</v>
      </c>
      <c r="AN20" s="18">
        <v>4294.5544000000009</v>
      </c>
      <c r="AO20" s="17"/>
      <c r="AP20" s="17"/>
      <c r="AQ20" s="17"/>
      <c r="AR20" s="18">
        <v>26</v>
      </c>
      <c r="AS20" s="18">
        <v>9067</v>
      </c>
      <c r="AT20" s="18">
        <v>5221.9263999999994</v>
      </c>
      <c r="AU20" s="18">
        <v>18</v>
      </c>
      <c r="AV20" s="18">
        <v>6125</v>
      </c>
      <c r="AW20" s="18">
        <v>4755.1883000000016</v>
      </c>
      <c r="AX20" s="18">
        <v>30</v>
      </c>
      <c r="AY20" s="18">
        <v>8914</v>
      </c>
      <c r="AZ20" s="18">
        <v>5015.4810000000007</v>
      </c>
      <c r="BA20" s="18">
        <v>21</v>
      </c>
      <c r="BB20" s="18">
        <v>6606</v>
      </c>
      <c r="BC20" s="18">
        <v>5239.545799999999</v>
      </c>
      <c r="BD20" s="17"/>
      <c r="BE20" s="17"/>
      <c r="BF20" s="17"/>
      <c r="BG20" s="17"/>
      <c r="BH20" s="17"/>
      <c r="BI20" s="17"/>
      <c r="BJ20" s="18">
        <v>23</v>
      </c>
      <c r="BK20" s="18">
        <v>6978</v>
      </c>
      <c r="BL20" s="18">
        <v>4433.604800000001</v>
      </c>
      <c r="BM20" s="17"/>
      <c r="BN20" s="17"/>
      <c r="BO20" s="17"/>
      <c r="BP20" s="18">
        <v>24</v>
      </c>
      <c r="BQ20" s="18">
        <v>8051</v>
      </c>
      <c r="BR20" s="18">
        <v>4585.8694000000005</v>
      </c>
      <c r="BS20" s="18">
        <v>21</v>
      </c>
      <c r="BT20" s="18">
        <v>5710</v>
      </c>
      <c r="BU20" s="18">
        <v>3944.7768000000005</v>
      </c>
      <c r="BV20" s="18">
        <v>18</v>
      </c>
      <c r="BW20" s="18">
        <v>5677</v>
      </c>
      <c r="BX20" s="18">
        <v>3907.6421000000014</v>
      </c>
      <c r="BY20" s="18">
        <v>26</v>
      </c>
      <c r="BZ20" s="18">
        <v>8168</v>
      </c>
      <c r="CA20" s="18">
        <v>4589.4449999999997</v>
      </c>
      <c r="CB20" s="17"/>
      <c r="CC20" s="17"/>
      <c r="CD20" s="17"/>
      <c r="CE20" s="18">
        <v>27</v>
      </c>
      <c r="CF20" s="18">
        <v>8911</v>
      </c>
      <c r="CG20" s="18">
        <v>4766.2834000000012</v>
      </c>
      <c r="CH20" s="18">
        <v>23</v>
      </c>
      <c r="CI20" s="18">
        <v>7438</v>
      </c>
      <c r="CJ20" s="18">
        <v>4580.2450999999992</v>
      </c>
      <c r="CK20" s="18">
        <v>25</v>
      </c>
      <c r="CL20" s="18">
        <v>7710</v>
      </c>
      <c r="CM20" s="18">
        <v>4865.3571999999976</v>
      </c>
      <c r="CN20" s="18">
        <v>27</v>
      </c>
      <c r="CO20" s="18">
        <v>7295</v>
      </c>
      <c r="CP20" s="18">
        <v>4232.8153000000011</v>
      </c>
      <c r="CQ20" s="18">
        <v>27</v>
      </c>
      <c r="CR20" s="18">
        <v>8615</v>
      </c>
      <c r="CS20" s="18">
        <v>4660.0355</v>
      </c>
      <c r="CT20" s="18">
        <v>19</v>
      </c>
      <c r="CU20" s="18">
        <v>6386</v>
      </c>
      <c r="CV20" s="18">
        <v>4613.4950000000008</v>
      </c>
      <c r="CW20" s="18">
        <v>29</v>
      </c>
      <c r="CX20" s="18">
        <v>9205</v>
      </c>
      <c r="CY20" s="18">
        <v>4364.4593000000004</v>
      </c>
      <c r="CZ20" s="17"/>
      <c r="DA20" s="17"/>
      <c r="DB20" s="17"/>
    </row>
    <row r="21" spans="1:106" ht="16.5" customHeight="1" x14ac:dyDescent="0.2">
      <c r="A21" s="12" t="s">
        <v>79</v>
      </c>
      <c r="B21" s="12" t="s">
        <v>80</v>
      </c>
      <c r="C21" s="12">
        <v>19</v>
      </c>
      <c r="D21" s="12" t="s">
        <v>51</v>
      </c>
      <c r="E21" s="12">
        <v>2023</v>
      </c>
      <c r="F21" s="12" t="s">
        <v>81</v>
      </c>
      <c r="G21" s="12" t="s">
        <v>52</v>
      </c>
      <c r="H21" s="12">
        <f t="shared" si="0"/>
        <v>868</v>
      </c>
      <c r="I21" s="14">
        <f t="shared" si="0"/>
        <v>280761</v>
      </c>
      <c r="J21" s="14">
        <f t="shared" si="0"/>
        <v>132978.94870000001</v>
      </c>
      <c r="K21" s="14">
        <f t="shared" si="1"/>
        <v>118061.94124423964</v>
      </c>
      <c r="L21" s="14">
        <f t="shared" si="2"/>
        <v>55918.567137672813</v>
      </c>
      <c r="M21" s="15">
        <f t="shared" si="3"/>
        <v>0.47363753762096583</v>
      </c>
      <c r="N21" s="16">
        <f t="shared" si="4"/>
        <v>30</v>
      </c>
      <c r="O21" s="16">
        <f t="shared" si="4"/>
        <v>30</v>
      </c>
      <c r="P21" s="16">
        <f t="shared" si="4"/>
        <v>30</v>
      </c>
      <c r="Q21" s="18" ph="1">
        <v>29</v>
      </c>
      <c r="R21" s="18">
        <v>6726</v>
      </c>
      <c r="S21" s="18">
        <v>4497.0132000000003</v>
      </c>
      <c r="T21" s="18">
        <v>31</v>
      </c>
      <c r="U21" s="18">
        <v>8703</v>
      </c>
      <c r="V21" s="18">
        <v>4847.4624000000003</v>
      </c>
      <c r="W21" s="18">
        <v>30</v>
      </c>
      <c r="X21" s="18">
        <v>9262</v>
      </c>
      <c r="Y21" s="18">
        <v>4060.0719999999997</v>
      </c>
      <c r="Z21" s="18">
        <v>31</v>
      </c>
      <c r="AA21" s="18">
        <v>10269</v>
      </c>
      <c r="AB21" s="18">
        <v>4464.3248000000003</v>
      </c>
      <c r="AC21" s="18">
        <v>29</v>
      </c>
      <c r="AD21" s="18">
        <v>9839</v>
      </c>
      <c r="AE21" s="18">
        <v>4186.7067999999999</v>
      </c>
      <c r="AF21" s="18">
        <v>27</v>
      </c>
      <c r="AG21" s="18">
        <v>8769</v>
      </c>
      <c r="AH21" s="18">
        <v>4452.5673999999999</v>
      </c>
      <c r="AI21" s="18">
        <v>31</v>
      </c>
      <c r="AJ21" s="18">
        <v>9710</v>
      </c>
      <c r="AK21" s="18">
        <v>4566.9144000000006</v>
      </c>
      <c r="AL21" s="18">
        <v>28</v>
      </c>
      <c r="AM21" s="18">
        <v>9281</v>
      </c>
      <c r="AN21" s="18">
        <v>4046.9907999999996</v>
      </c>
      <c r="AO21" s="18">
        <v>31</v>
      </c>
      <c r="AP21" s="18">
        <v>10586</v>
      </c>
      <c r="AQ21" s="18">
        <v>4593.1818999999996</v>
      </c>
      <c r="AR21" s="18">
        <v>30</v>
      </c>
      <c r="AS21" s="18">
        <v>7240</v>
      </c>
      <c r="AT21" s="18">
        <v>4351.5248000000001</v>
      </c>
      <c r="AU21" s="18">
        <v>31</v>
      </c>
      <c r="AV21" s="18">
        <v>8350</v>
      </c>
      <c r="AW21" s="18">
        <v>4511.8098000000009</v>
      </c>
      <c r="AX21" s="18">
        <v>30</v>
      </c>
      <c r="AY21" s="18">
        <v>10250</v>
      </c>
      <c r="AZ21" s="18">
        <v>4654.4110000000001</v>
      </c>
      <c r="BA21" s="18">
        <v>26</v>
      </c>
      <c r="BB21" s="18">
        <v>8732</v>
      </c>
      <c r="BC21" s="18">
        <v>5025.5839999999998</v>
      </c>
      <c r="BD21" s="18">
        <v>31</v>
      </c>
      <c r="BE21" s="18">
        <v>10496</v>
      </c>
      <c r="BF21" s="18">
        <v>5015.483299999999</v>
      </c>
      <c r="BG21" s="18">
        <v>30</v>
      </c>
      <c r="BH21" s="18">
        <v>10170</v>
      </c>
      <c r="BI21" s="18">
        <v>4597.1516000000001</v>
      </c>
      <c r="BJ21" s="18">
        <v>31</v>
      </c>
      <c r="BK21" s="18">
        <v>10591</v>
      </c>
      <c r="BL21" s="18">
        <v>4625.1993000000011</v>
      </c>
      <c r="BM21" s="18">
        <v>30</v>
      </c>
      <c r="BN21" s="18">
        <v>10049</v>
      </c>
      <c r="BO21" s="18">
        <v>4479.3807999999999</v>
      </c>
      <c r="BP21" s="18">
        <v>31</v>
      </c>
      <c r="BQ21" s="18">
        <v>10270</v>
      </c>
      <c r="BR21" s="18">
        <v>4695.4738000000016</v>
      </c>
      <c r="BS21" s="18">
        <v>31</v>
      </c>
      <c r="BT21" s="18">
        <v>10650</v>
      </c>
      <c r="BU21" s="18">
        <v>4633.260299999999</v>
      </c>
      <c r="BV21" s="18">
        <v>28</v>
      </c>
      <c r="BW21" s="18">
        <v>9489</v>
      </c>
      <c r="BX21" s="18">
        <v>4004.8336999999997</v>
      </c>
      <c r="BY21" s="18">
        <v>28</v>
      </c>
      <c r="BZ21" s="18">
        <v>9616</v>
      </c>
      <c r="CA21" s="18">
        <v>4476.8346000000001</v>
      </c>
      <c r="CB21" s="18">
        <v>30</v>
      </c>
      <c r="CC21" s="18">
        <v>10308</v>
      </c>
      <c r="CD21" s="18">
        <v>4303.6289999999999</v>
      </c>
      <c r="CE21" s="18">
        <v>28</v>
      </c>
      <c r="CF21" s="18">
        <v>9605</v>
      </c>
      <c r="CG21" s="18">
        <v>4401.5455999999986</v>
      </c>
      <c r="CH21" s="18">
        <v>30</v>
      </c>
      <c r="CI21" s="18">
        <v>9959</v>
      </c>
      <c r="CJ21" s="18">
        <v>4226.1756000000005</v>
      </c>
      <c r="CK21" s="18">
        <v>30</v>
      </c>
      <c r="CL21" s="18">
        <v>10050</v>
      </c>
      <c r="CM21" s="18">
        <v>4381.5430999999999</v>
      </c>
      <c r="CN21" s="18">
        <v>28</v>
      </c>
      <c r="CO21" s="18">
        <v>9459</v>
      </c>
      <c r="CP21" s="18">
        <v>4402.9318000000003</v>
      </c>
      <c r="CQ21" s="18">
        <v>28</v>
      </c>
      <c r="CR21" s="18">
        <v>9543</v>
      </c>
      <c r="CS21" s="18">
        <v>4269.5604999999987</v>
      </c>
      <c r="CT21" s="18">
        <v>16</v>
      </c>
      <c r="CU21" s="18">
        <v>5101</v>
      </c>
      <c r="CV21" s="18">
        <v>4098.6988000000001</v>
      </c>
      <c r="CW21" s="18">
        <v>25</v>
      </c>
      <c r="CX21" s="18">
        <v>8125</v>
      </c>
      <c r="CY21" s="18">
        <v>3642.7707000000005</v>
      </c>
      <c r="CZ21" s="18">
        <v>29</v>
      </c>
      <c r="DA21" s="18">
        <v>9563</v>
      </c>
      <c r="DB21" s="18">
        <v>4465.9129000000003</v>
      </c>
    </row>
    <row r="22" spans="1:106" ht="16.5" customHeight="1" x14ac:dyDescent="0.4">
      <c r="A22" s="12" t="s">
        <v>82</v>
      </c>
      <c r="B22" s="12" t="s">
        <v>80</v>
      </c>
      <c r="C22" s="12">
        <v>20</v>
      </c>
      <c r="D22" s="12" t="s">
        <v>51</v>
      </c>
      <c r="E22" s="12">
        <v>2023</v>
      </c>
      <c r="F22" s="12" t="s">
        <v>83</v>
      </c>
      <c r="G22" s="12" t="s">
        <v>52</v>
      </c>
      <c r="H22" s="12">
        <f t="shared" si="0"/>
        <v>825</v>
      </c>
      <c r="I22" s="14">
        <f t="shared" si="0"/>
        <v>232064</v>
      </c>
      <c r="J22" s="14">
        <f t="shared" si="0"/>
        <v>129984.03799999999</v>
      </c>
      <c r="K22" s="14">
        <f t="shared" si="1"/>
        <v>102670.7393939394</v>
      </c>
      <c r="L22" s="14">
        <f t="shared" si="2"/>
        <v>57508.089539393928</v>
      </c>
      <c r="M22" s="15">
        <f t="shared" si="3"/>
        <v>0.56012150958356299</v>
      </c>
      <c r="N22" s="16">
        <f t="shared" si="4"/>
        <v>29</v>
      </c>
      <c r="O22" s="16">
        <f t="shared" si="4"/>
        <v>29</v>
      </c>
      <c r="P22" s="16">
        <f t="shared" si="4"/>
        <v>29</v>
      </c>
      <c r="Q22" s="18">
        <v>31</v>
      </c>
      <c r="R22" s="18">
        <v>5404</v>
      </c>
      <c r="S22" s="18">
        <v>5114.6198999999997</v>
      </c>
      <c r="T22" s="18">
        <v>26</v>
      </c>
      <c r="U22" s="18">
        <v>6426</v>
      </c>
      <c r="V22" s="18">
        <v>4062.120100000001</v>
      </c>
      <c r="W22" s="18">
        <v>30</v>
      </c>
      <c r="X22" s="18">
        <v>9502</v>
      </c>
      <c r="Y22" s="18">
        <v>4657.4567999999999</v>
      </c>
      <c r="Z22" s="18">
        <v>31</v>
      </c>
      <c r="AA22" s="18">
        <v>10286</v>
      </c>
      <c r="AB22" s="18">
        <v>4729.260400000001</v>
      </c>
      <c r="AC22" s="18">
        <v>29</v>
      </c>
      <c r="AD22" s="18">
        <v>9747</v>
      </c>
      <c r="AE22" s="18">
        <v>4429.9486999999999</v>
      </c>
      <c r="AF22" s="18">
        <v>27</v>
      </c>
      <c r="AG22" s="18">
        <v>9033</v>
      </c>
      <c r="AH22" s="18">
        <v>4780.2063000000007</v>
      </c>
      <c r="AI22" s="18">
        <v>31</v>
      </c>
      <c r="AJ22" s="18">
        <v>11167</v>
      </c>
      <c r="AK22" s="18">
        <v>4716.2146999999995</v>
      </c>
      <c r="AL22" s="18">
        <v>28</v>
      </c>
      <c r="AM22" s="18">
        <v>8589</v>
      </c>
      <c r="AN22" s="18">
        <v>3854.6412000000009</v>
      </c>
      <c r="AO22" s="18">
        <v>31</v>
      </c>
      <c r="AP22" s="18">
        <v>10423</v>
      </c>
      <c r="AQ22" s="18">
        <v>4787.5688000000009</v>
      </c>
      <c r="AR22" s="18">
        <v>29</v>
      </c>
      <c r="AS22" s="18">
        <v>6798</v>
      </c>
      <c r="AT22" s="18">
        <v>4466.9687999999996</v>
      </c>
      <c r="AU22" s="18">
        <v>30</v>
      </c>
      <c r="AV22" s="18">
        <v>8453</v>
      </c>
      <c r="AW22" s="18">
        <v>4622.2458000000006</v>
      </c>
      <c r="AX22" s="18">
        <v>30</v>
      </c>
      <c r="AY22" s="18">
        <v>9702</v>
      </c>
      <c r="AZ22" s="18">
        <v>4683.6769999999997</v>
      </c>
      <c r="BA22" s="18">
        <v>31</v>
      </c>
      <c r="BB22" s="18">
        <v>10540</v>
      </c>
      <c r="BC22" s="18">
        <v>5380.2443000000012</v>
      </c>
      <c r="BD22" s="18">
        <v>31</v>
      </c>
      <c r="BE22" s="18">
        <v>10500</v>
      </c>
      <c r="BF22" s="18">
        <v>5523.0912000000008</v>
      </c>
      <c r="BG22" s="18">
        <v>29</v>
      </c>
      <c r="BH22" s="18">
        <v>9358</v>
      </c>
      <c r="BI22" s="18">
        <v>4625.8950999999997</v>
      </c>
      <c r="BJ22" s="18">
        <v>31</v>
      </c>
      <c r="BK22" s="18">
        <v>10507</v>
      </c>
      <c r="BL22" s="18">
        <v>4996.5634000000009</v>
      </c>
      <c r="BM22" s="18">
        <v>18</v>
      </c>
      <c r="BN22" s="18">
        <v>6090</v>
      </c>
      <c r="BO22" s="18">
        <v>4657.4904999999999</v>
      </c>
      <c r="BP22" s="17"/>
      <c r="BQ22" s="17"/>
      <c r="BR22" s="17"/>
      <c r="BS22" s="18">
        <v>29</v>
      </c>
      <c r="BT22" s="18">
        <v>7407</v>
      </c>
      <c r="BU22" s="18">
        <v>4341.4857999999986</v>
      </c>
      <c r="BV22" s="18">
        <v>27</v>
      </c>
      <c r="BW22" s="18">
        <v>5913</v>
      </c>
      <c r="BX22" s="18">
        <v>3773.8935000000006</v>
      </c>
      <c r="BY22" s="18">
        <v>27</v>
      </c>
      <c r="BZ22" s="18">
        <v>6130</v>
      </c>
      <c r="CA22" s="18">
        <v>4334.3648000000003</v>
      </c>
      <c r="CB22" s="18">
        <v>27</v>
      </c>
      <c r="CC22" s="18">
        <v>6059</v>
      </c>
      <c r="CD22" s="18">
        <v>4014.8667000000005</v>
      </c>
      <c r="CE22" s="18">
        <v>24</v>
      </c>
      <c r="CF22" s="18">
        <v>4896</v>
      </c>
      <c r="CG22" s="18">
        <v>3772.2890000000007</v>
      </c>
      <c r="CH22" s="18">
        <v>25</v>
      </c>
      <c r="CI22" s="18">
        <v>5635</v>
      </c>
      <c r="CJ22" s="18">
        <v>3834.0973000000004</v>
      </c>
      <c r="CK22" s="18">
        <v>27</v>
      </c>
      <c r="CL22" s="18">
        <v>5885</v>
      </c>
      <c r="CM22" s="18">
        <v>4366.8027000000002</v>
      </c>
      <c r="CN22" s="18">
        <v>26</v>
      </c>
      <c r="CO22" s="18">
        <v>5539</v>
      </c>
      <c r="CP22" s="18">
        <v>4436.0128000000004</v>
      </c>
      <c r="CQ22" s="18">
        <v>28</v>
      </c>
      <c r="CR22" s="18">
        <v>6690</v>
      </c>
      <c r="CS22" s="18">
        <v>4125.7081999999991</v>
      </c>
      <c r="CT22" s="18">
        <v>31</v>
      </c>
      <c r="CU22" s="18">
        <v>8591</v>
      </c>
      <c r="CV22" s="18">
        <v>4422.9962999999998</v>
      </c>
      <c r="CW22" s="18">
        <v>30</v>
      </c>
      <c r="CX22" s="18">
        <v>8258</v>
      </c>
      <c r="CY22" s="18">
        <v>4197.6719000000003</v>
      </c>
      <c r="CZ22" s="18">
        <v>31</v>
      </c>
      <c r="DA22" s="18">
        <v>8536</v>
      </c>
      <c r="DB22" s="18">
        <v>4275.6360000000004</v>
      </c>
    </row>
    <row r="23" spans="1:106" ht="16.5" customHeight="1" x14ac:dyDescent="0.4">
      <c r="A23" s="12" t="s">
        <v>84</v>
      </c>
      <c r="B23" s="12" t="s">
        <v>80</v>
      </c>
      <c r="C23" s="12">
        <v>21</v>
      </c>
      <c r="D23" s="12" t="s">
        <v>51</v>
      </c>
      <c r="E23" s="12">
        <v>2023</v>
      </c>
      <c r="F23" s="12" t="s">
        <v>81</v>
      </c>
      <c r="G23" s="12" t="s">
        <v>52</v>
      </c>
      <c r="H23" s="12">
        <f t="shared" si="0"/>
        <v>879</v>
      </c>
      <c r="I23" s="14">
        <f t="shared" si="0"/>
        <v>225989</v>
      </c>
      <c r="J23" s="14">
        <f t="shared" si="0"/>
        <v>117187.8397</v>
      </c>
      <c r="K23" s="14">
        <f t="shared" si="1"/>
        <v>93840.711035267348</v>
      </c>
      <c r="L23" s="14">
        <f t="shared" si="2"/>
        <v>48661.617167804325</v>
      </c>
      <c r="M23" s="15">
        <f t="shared" si="3"/>
        <v>0.51855550358645774</v>
      </c>
      <c r="N23" s="16">
        <f t="shared" si="4"/>
        <v>30</v>
      </c>
      <c r="O23" s="16">
        <f t="shared" si="4"/>
        <v>30</v>
      </c>
      <c r="P23" s="16">
        <f t="shared" si="4"/>
        <v>30</v>
      </c>
      <c r="Q23" s="18">
        <v>31</v>
      </c>
      <c r="R23" s="18">
        <v>5100</v>
      </c>
      <c r="S23" s="18">
        <v>4528.3822999999993</v>
      </c>
      <c r="T23" s="18">
        <v>31</v>
      </c>
      <c r="U23" s="18">
        <v>5830</v>
      </c>
      <c r="V23" s="18">
        <v>4459.0590999999977</v>
      </c>
      <c r="W23" s="18">
        <v>30</v>
      </c>
      <c r="X23" s="18">
        <v>6256</v>
      </c>
      <c r="Y23" s="18">
        <v>4002.9860999999996</v>
      </c>
      <c r="Z23" s="18">
        <v>30</v>
      </c>
      <c r="AA23" s="18">
        <v>6690</v>
      </c>
      <c r="AB23" s="18">
        <v>3844.0910000000003</v>
      </c>
      <c r="AC23" s="18">
        <v>29</v>
      </c>
      <c r="AD23" s="18">
        <v>6630</v>
      </c>
      <c r="AE23" s="18">
        <v>3769.7717999999991</v>
      </c>
      <c r="AF23" s="18">
        <v>27</v>
      </c>
      <c r="AG23" s="18">
        <v>5891</v>
      </c>
      <c r="AH23" s="18">
        <v>3794.7205999999996</v>
      </c>
      <c r="AI23" s="18">
        <v>31</v>
      </c>
      <c r="AJ23" s="18">
        <v>6837</v>
      </c>
      <c r="AK23" s="18">
        <v>3724.2087999999999</v>
      </c>
      <c r="AL23" s="18">
        <v>27</v>
      </c>
      <c r="AM23" s="18">
        <v>6147</v>
      </c>
      <c r="AN23" s="18">
        <v>3322.5221999999999</v>
      </c>
      <c r="AO23" s="18">
        <v>29</v>
      </c>
      <c r="AP23" s="18">
        <v>6742</v>
      </c>
      <c r="AQ23" s="18">
        <v>3842.0098999999991</v>
      </c>
      <c r="AR23" s="18">
        <v>28</v>
      </c>
      <c r="AS23" s="18">
        <v>4805</v>
      </c>
      <c r="AT23" s="18">
        <v>3686.45</v>
      </c>
      <c r="AU23" s="18">
        <v>29</v>
      </c>
      <c r="AV23" s="18">
        <v>5446</v>
      </c>
      <c r="AW23" s="18">
        <v>3915.2972000000004</v>
      </c>
      <c r="AX23" s="18">
        <v>26</v>
      </c>
      <c r="AY23" s="18">
        <v>6275</v>
      </c>
      <c r="AZ23" s="18">
        <v>3693.1130999999996</v>
      </c>
      <c r="BA23" s="18">
        <v>30</v>
      </c>
      <c r="BB23" s="18">
        <v>6940</v>
      </c>
      <c r="BC23" s="18">
        <v>4259.5065000000013</v>
      </c>
      <c r="BD23" s="18">
        <v>30</v>
      </c>
      <c r="BE23" s="18">
        <v>7272</v>
      </c>
      <c r="BF23" s="18">
        <v>4654.2365000000009</v>
      </c>
      <c r="BG23" s="18">
        <v>30</v>
      </c>
      <c r="BH23" s="18">
        <v>8094</v>
      </c>
      <c r="BI23" s="18">
        <v>4049.0455000000011</v>
      </c>
      <c r="BJ23" s="18">
        <v>31</v>
      </c>
      <c r="BK23" s="18">
        <v>9032</v>
      </c>
      <c r="BL23" s="18">
        <v>3868.7791999999995</v>
      </c>
      <c r="BM23" s="18">
        <v>30</v>
      </c>
      <c r="BN23" s="18">
        <v>8970</v>
      </c>
      <c r="BO23" s="18">
        <v>3828.6956999999993</v>
      </c>
      <c r="BP23" s="18">
        <v>30</v>
      </c>
      <c r="BQ23" s="18">
        <v>8987</v>
      </c>
      <c r="BR23" s="18">
        <v>3918.1435000000006</v>
      </c>
      <c r="BS23" s="18">
        <v>31</v>
      </c>
      <c r="BT23" s="18">
        <v>9005</v>
      </c>
      <c r="BU23" s="18">
        <v>3872.6261999999997</v>
      </c>
      <c r="BV23" s="18">
        <v>27</v>
      </c>
      <c r="BW23" s="18">
        <v>8158</v>
      </c>
      <c r="BX23" s="18">
        <v>3428.4660999999996</v>
      </c>
      <c r="BY23" s="18">
        <v>28</v>
      </c>
      <c r="BZ23" s="18">
        <v>8297</v>
      </c>
      <c r="CA23" s="18">
        <v>3944.4548999999997</v>
      </c>
      <c r="CB23" s="18">
        <v>30</v>
      </c>
      <c r="CC23" s="18">
        <v>8986</v>
      </c>
      <c r="CD23" s="18">
        <v>3769.4582000000005</v>
      </c>
      <c r="CE23" s="18">
        <v>28</v>
      </c>
      <c r="CF23" s="18">
        <v>8426</v>
      </c>
      <c r="CG23" s="18">
        <v>3916.6214000000004</v>
      </c>
      <c r="CH23" s="18">
        <v>30</v>
      </c>
      <c r="CI23" s="18">
        <v>9039</v>
      </c>
      <c r="CJ23" s="18">
        <v>3772.7781999999997</v>
      </c>
      <c r="CK23" s="18">
        <v>30</v>
      </c>
      <c r="CL23" s="18">
        <v>8806</v>
      </c>
      <c r="CM23" s="18">
        <v>3873.082699999999</v>
      </c>
      <c r="CN23" s="18">
        <v>28</v>
      </c>
      <c r="CO23" s="18">
        <v>8409</v>
      </c>
      <c r="CP23" s="18">
        <v>3998.2088999999992</v>
      </c>
      <c r="CQ23" s="18">
        <v>30</v>
      </c>
      <c r="CR23" s="18">
        <v>8967</v>
      </c>
      <c r="CS23" s="18">
        <v>3764.7397999999994</v>
      </c>
      <c r="CT23" s="18">
        <v>28</v>
      </c>
      <c r="CU23" s="18">
        <v>8436</v>
      </c>
      <c r="CV23" s="18">
        <v>4011.3974000000003</v>
      </c>
      <c r="CW23" s="18">
        <v>30</v>
      </c>
      <c r="CX23" s="18">
        <v>8860</v>
      </c>
      <c r="CY23" s="18">
        <v>3786.5173000000009</v>
      </c>
      <c r="CZ23" s="18">
        <v>30</v>
      </c>
      <c r="DA23" s="18">
        <v>8656</v>
      </c>
      <c r="DB23" s="18">
        <v>3888.4696000000004</v>
      </c>
    </row>
    <row r="24" spans="1:106" ht="16.5" customHeight="1" x14ac:dyDescent="0.4">
      <c r="A24" s="12" t="s">
        <v>85</v>
      </c>
      <c r="B24" s="12" t="s">
        <v>80</v>
      </c>
      <c r="C24" s="12">
        <v>22</v>
      </c>
      <c r="D24" s="12" t="s">
        <v>51</v>
      </c>
      <c r="E24" s="12">
        <v>2023</v>
      </c>
      <c r="F24" s="12" t="s">
        <v>86</v>
      </c>
      <c r="G24" s="12" t="s">
        <v>52</v>
      </c>
      <c r="H24" s="12">
        <f t="shared" si="0"/>
        <v>609</v>
      </c>
      <c r="I24" s="14">
        <f t="shared" si="0"/>
        <v>69644</v>
      </c>
      <c r="J24" s="14">
        <f t="shared" si="0"/>
        <v>41949.5913</v>
      </c>
      <c r="K24" s="14">
        <f t="shared" si="1"/>
        <v>41740.656814449918</v>
      </c>
      <c r="L24" s="14">
        <f t="shared" si="2"/>
        <v>25142.201682266012</v>
      </c>
      <c r="M24" s="15">
        <f t="shared" si="3"/>
        <v>0.60234322123944639</v>
      </c>
      <c r="N24" s="16">
        <f t="shared" si="4"/>
        <v>29</v>
      </c>
      <c r="O24" s="16">
        <f t="shared" si="4"/>
        <v>29</v>
      </c>
      <c r="P24" s="16">
        <f t="shared" si="4"/>
        <v>29</v>
      </c>
      <c r="Q24" s="17"/>
      <c r="R24" s="17"/>
      <c r="S24" s="17"/>
      <c r="T24" s="18">
        <v>22</v>
      </c>
      <c r="U24" s="18">
        <v>2330</v>
      </c>
      <c r="V24" s="18">
        <v>1462.1461000000002</v>
      </c>
      <c r="W24" s="18">
        <v>21</v>
      </c>
      <c r="X24" s="18">
        <v>2416</v>
      </c>
      <c r="Y24" s="18">
        <v>1496.4060000000002</v>
      </c>
      <c r="Z24" s="18">
        <v>24</v>
      </c>
      <c r="AA24" s="18">
        <v>2588</v>
      </c>
      <c r="AB24" s="18">
        <v>1485.624</v>
      </c>
      <c r="AC24" s="18">
        <v>22</v>
      </c>
      <c r="AD24" s="18">
        <v>2388</v>
      </c>
      <c r="AE24" s="18">
        <v>1474.5585999999998</v>
      </c>
      <c r="AF24" s="18">
        <v>20</v>
      </c>
      <c r="AG24" s="18">
        <v>2259</v>
      </c>
      <c r="AH24" s="18">
        <v>1325.8239000000001</v>
      </c>
      <c r="AI24" s="18">
        <v>22</v>
      </c>
      <c r="AJ24" s="18">
        <v>2567</v>
      </c>
      <c r="AK24" s="18">
        <v>1400.6097999999997</v>
      </c>
      <c r="AL24" s="18">
        <v>18</v>
      </c>
      <c r="AM24" s="18">
        <v>2042</v>
      </c>
      <c r="AN24" s="18">
        <v>1133.463</v>
      </c>
      <c r="AO24" s="18">
        <v>22</v>
      </c>
      <c r="AP24" s="18">
        <v>2538</v>
      </c>
      <c r="AQ24" s="18">
        <v>1493.7971000000002</v>
      </c>
      <c r="AR24" s="18">
        <v>21</v>
      </c>
      <c r="AS24" s="18">
        <v>1740</v>
      </c>
      <c r="AT24" s="18">
        <v>1373.2826</v>
      </c>
      <c r="AU24" s="18">
        <v>21</v>
      </c>
      <c r="AV24" s="18">
        <v>1996</v>
      </c>
      <c r="AW24" s="18">
        <v>1408.0527999999999</v>
      </c>
      <c r="AX24" s="18">
        <v>19</v>
      </c>
      <c r="AY24" s="18">
        <v>2058</v>
      </c>
      <c r="AZ24" s="18">
        <v>1250.538</v>
      </c>
      <c r="BA24" s="18">
        <v>22</v>
      </c>
      <c r="BB24" s="18">
        <v>2505</v>
      </c>
      <c r="BC24" s="18">
        <v>1433.2436000000002</v>
      </c>
      <c r="BD24" s="18">
        <v>22</v>
      </c>
      <c r="BE24" s="18">
        <v>2521</v>
      </c>
      <c r="BF24" s="18">
        <v>1567.4154999999998</v>
      </c>
      <c r="BG24" s="18">
        <v>17</v>
      </c>
      <c r="BH24" s="18">
        <v>1951</v>
      </c>
      <c r="BI24" s="18">
        <v>1031.6081999999999</v>
      </c>
      <c r="BJ24" s="18">
        <v>24</v>
      </c>
      <c r="BK24" s="18">
        <v>2854</v>
      </c>
      <c r="BL24" s="18">
        <v>1761.9968999999999</v>
      </c>
      <c r="BM24" s="18">
        <v>22</v>
      </c>
      <c r="BN24" s="18">
        <v>2462</v>
      </c>
      <c r="BO24" s="18">
        <v>1387.4003000000002</v>
      </c>
      <c r="BP24" s="18">
        <v>20</v>
      </c>
      <c r="BQ24" s="18">
        <v>2437</v>
      </c>
      <c r="BR24" s="18">
        <v>1390.8559999999998</v>
      </c>
      <c r="BS24" s="18">
        <v>22</v>
      </c>
      <c r="BT24" s="18">
        <v>2665</v>
      </c>
      <c r="BU24" s="18">
        <v>1477.2868999999998</v>
      </c>
      <c r="BV24" s="18">
        <v>17</v>
      </c>
      <c r="BW24" s="18">
        <v>2073</v>
      </c>
      <c r="BX24" s="18">
        <v>1234.0242999999998</v>
      </c>
      <c r="BY24" s="18">
        <v>20</v>
      </c>
      <c r="BZ24" s="18">
        <v>2437</v>
      </c>
      <c r="CA24" s="18">
        <v>1454.3824999999999</v>
      </c>
      <c r="CB24" s="18">
        <v>22</v>
      </c>
      <c r="CC24" s="18">
        <v>2573</v>
      </c>
      <c r="CD24" s="18">
        <v>1417.7853999999998</v>
      </c>
      <c r="CE24" s="18">
        <v>22</v>
      </c>
      <c r="CF24" s="18">
        <v>2870</v>
      </c>
      <c r="CG24" s="18">
        <v>1743.8475000000001</v>
      </c>
      <c r="CH24" s="18">
        <v>19</v>
      </c>
      <c r="CI24" s="18">
        <v>2437</v>
      </c>
      <c r="CJ24" s="18">
        <v>1398.979</v>
      </c>
      <c r="CK24" s="18">
        <v>23</v>
      </c>
      <c r="CL24" s="18">
        <v>2805</v>
      </c>
      <c r="CM24" s="18">
        <v>1805.9699000000001</v>
      </c>
      <c r="CN24" s="18">
        <v>21</v>
      </c>
      <c r="CO24" s="18">
        <v>2439</v>
      </c>
      <c r="CP24" s="18">
        <v>1579.6434000000002</v>
      </c>
      <c r="CQ24" s="18">
        <v>19</v>
      </c>
      <c r="CR24" s="18">
        <v>2245</v>
      </c>
      <c r="CS24" s="18">
        <v>1398.9636</v>
      </c>
      <c r="CT24" s="18">
        <v>23</v>
      </c>
      <c r="CU24" s="18">
        <v>2537</v>
      </c>
      <c r="CV24" s="18">
        <v>1471.4146999999998</v>
      </c>
      <c r="CW24" s="18">
        <v>21</v>
      </c>
      <c r="CX24" s="18">
        <v>2490</v>
      </c>
      <c r="CY24" s="18">
        <v>1588.0008000000003</v>
      </c>
      <c r="CZ24" s="18">
        <v>21</v>
      </c>
      <c r="DA24" s="18">
        <v>2421</v>
      </c>
      <c r="DB24" s="18">
        <v>1502.4708999999998</v>
      </c>
    </row>
    <row r="25" spans="1:106" ht="16.5" customHeight="1" x14ac:dyDescent="0.4">
      <c r="A25" s="12" t="s">
        <v>87</v>
      </c>
      <c r="B25" s="12" t="s">
        <v>80</v>
      </c>
      <c r="C25" s="12">
        <v>23</v>
      </c>
      <c r="D25" s="12" t="s">
        <v>51</v>
      </c>
      <c r="E25" s="12">
        <v>2022</v>
      </c>
      <c r="F25" s="12" t="s">
        <v>88</v>
      </c>
      <c r="G25" s="12" t="s">
        <v>52</v>
      </c>
      <c r="H25" s="12">
        <f t="shared" si="0"/>
        <v>826</v>
      </c>
      <c r="I25" s="14">
        <f t="shared" si="0"/>
        <v>183802</v>
      </c>
      <c r="J25" s="14">
        <f t="shared" si="0"/>
        <v>115389.19649999998</v>
      </c>
      <c r="K25" s="14">
        <f t="shared" si="1"/>
        <v>81220.012106537528</v>
      </c>
      <c r="L25" s="14">
        <f t="shared" si="2"/>
        <v>50989.172787530253</v>
      </c>
      <c r="M25" s="15">
        <f t="shared" si="3"/>
        <v>0.62779075581332067</v>
      </c>
      <c r="N25" s="16">
        <f t="shared" si="4"/>
        <v>30</v>
      </c>
      <c r="O25" s="16">
        <f t="shared" si="4"/>
        <v>30</v>
      </c>
      <c r="P25" s="16">
        <f t="shared" si="4"/>
        <v>30</v>
      </c>
      <c r="Q25" s="18">
        <v>31</v>
      </c>
      <c r="R25" s="18">
        <v>5657</v>
      </c>
      <c r="S25" s="18">
        <v>4408.219000000001</v>
      </c>
      <c r="T25" s="18">
        <v>25</v>
      </c>
      <c r="U25" s="18">
        <v>5297</v>
      </c>
      <c r="V25" s="18">
        <v>3561.6833999999994</v>
      </c>
      <c r="W25" s="18">
        <v>29</v>
      </c>
      <c r="X25" s="18">
        <v>5911</v>
      </c>
      <c r="Y25" s="18">
        <v>3983.3581999999992</v>
      </c>
      <c r="Z25" s="18">
        <v>29</v>
      </c>
      <c r="AA25" s="18">
        <v>5976</v>
      </c>
      <c r="AB25" s="18">
        <v>3925.1290000000008</v>
      </c>
      <c r="AC25" s="18">
        <v>25</v>
      </c>
      <c r="AD25" s="18">
        <v>4926</v>
      </c>
      <c r="AE25" s="18">
        <v>3199.4860000000003</v>
      </c>
      <c r="AF25" s="18">
        <v>25</v>
      </c>
      <c r="AG25" s="18">
        <v>5332</v>
      </c>
      <c r="AH25" s="18">
        <v>3742.9758999999995</v>
      </c>
      <c r="AI25" s="18">
        <v>31</v>
      </c>
      <c r="AJ25" s="18">
        <v>6790</v>
      </c>
      <c r="AK25" s="18">
        <v>4142.4102999999986</v>
      </c>
      <c r="AL25" s="18">
        <v>28</v>
      </c>
      <c r="AM25" s="18">
        <v>5276</v>
      </c>
      <c r="AN25" s="18">
        <v>3566.823899999999</v>
      </c>
      <c r="AO25" s="18">
        <v>25</v>
      </c>
      <c r="AP25" s="18">
        <v>5596</v>
      </c>
      <c r="AQ25" s="18">
        <v>3573.5218999999988</v>
      </c>
      <c r="AR25" s="18">
        <v>25</v>
      </c>
      <c r="AS25" s="18">
        <v>2151</v>
      </c>
      <c r="AT25" s="18">
        <v>2422.2469000000001</v>
      </c>
      <c r="AU25" s="18">
        <v>29</v>
      </c>
      <c r="AV25" s="18">
        <v>5247</v>
      </c>
      <c r="AW25" s="18">
        <v>4017.2563999999993</v>
      </c>
      <c r="AX25" s="18">
        <v>26</v>
      </c>
      <c r="AY25" s="18">
        <v>6120</v>
      </c>
      <c r="AZ25" s="18">
        <v>3942.3827000000001</v>
      </c>
      <c r="BA25" s="18">
        <v>29</v>
      </c>
      <c r="BB25" s="18">
        <v>7031</v>
      </c>
      <c r="BC25" s="18">
        <v>4775.2363999999998</v>
      </c>
      <c r="BD25" s="18">
        <v>29</v>
      </c>
      <c r="BE25" s="18">
        <v>7039</v>
      </c>
      <c r="BF25" s="18">
        <v>4878.2077000000018</v>
      </c>
      <c r="BG25" s="18">
        <v>18</v>
      </c>
      <c r="BH25" s="18">
        <v>3653</v>
      </c>
      <c r="BI25" s="18">
        <v>2283.9623000000001</v>
      </c>
      <c r="BJ25" s="18">
        <v>30</v>
      </c>
      <c r="BK25" s="18">
        <v>6937</v>
      </c>
      <c r="BL25" s="18">
        <v>4202.4843000000001</v>
      </c>
      <c r="BM25" s="18">
        <v>29</v>
      </c>
      <c r="BN25" s="18">
        <v>6957</v>
      </c>
      <c r="BO25" s="18">
        <v>4042.4958999999999</v>
      </c>
      <c r="BP25" s="18">
        <v>30</v>
      </c>
      <c r="BQ25" s="18">
        <v>6702</v>
      </c>
      <c r="BR25" s="18">
        <v>4069.7398999999996</v>
      </c>
      <c r="BS25" s="18">
        <v>31</v>
      </c>
      <c r="BT25" s="18">
        <v>7076</v>
      </c>
      <c r="BU25" s="18">
        <v>4073.9340000000002</v>
      </c>
      <c r="BV25" s="18">
        <v>25</v>
      </c>
      <c r="BW25" s="18">
        <v>5812</v>
      </c>
      <c r="BX25" s="18">
        <v>3312.4246999999996</v>
      </c>
      <c r="BY25" s="18">
        <v>26</v>
      </c>
      <c r="BZ25" s="18">
        <v>5828</v>
      </c>
      <c r="CA25" s="18">
        <v>3726.3303999999998</v>
      </c>
      <c r="CB25" s="18">
        <v>28</v>
      </c>
      <c r="CC25" s="18">
        <v>6317</v>
      </c>
      <c r="CD25" s="18">
        <v>3816.1170999999999</v>
      </c>
      <c r="CE25" s="18">
        <v>26</v>
      </c>
      <c r="CF25" s="18">
        <v>5352</v>
      </c>
      <c r="CG25" s="18">
        <v>3776.7908000000007</v>
      </c>
      <c r="CH25" s="18">
        <v>29</v>
      </c>
      <c r="CI25" s="18">
        <v>6410</v>
      </c>
      <c r="CJ25" s="18">
        <v>3986.1164000000003</v>
      </c>
      <c r="CK25" s="18">
        <v>27</v>
      </c>
      <c r="CL25" s="18">
        <v>6029</v>
      </c>
      <c r="CM25" s="18">
        <v>4023.3469999999988</v>
      </c>
      <c r="CN25" s="18">
        <v>26</v>
      </c>
      <c r="CO25" s="18">
        <v>5766</v>
      </c>
      <c r="CP25" s="18">
        <v>4155.5663999999988</v>
      </c>
      <c r="CQ25" s="18">
        <v>28</v>
      </c>
      <c r="CR25" s="18">
        <v>7033</v>
      </c>
      <c r="CS25" s="18">
        <v>3560.9088999999999</v>
      </c>
      <c r="CT25" s="18">
        <v>28</v>
      </c>
      <c r="CU25" s="18">
        <v>8492</v>
      </c>
      <c r="CV25" s="18">
        <v>4272.3796999999995</v>
      </c>
      <c r="CW25" s="18">
        <v>30</v>
      </c>
      <c r="CX25" s="18">
        <v>8890</v>
      </c>
      <c r="CY25" s="18">
        <v>4015.4564</v>
      </c>
      <c r="CZ25" s="18">
        <v>29</v>
      </c>
      <c r="DA25" s="18">
        <v>8199</v>
      </c>
      <c r="DB25" s="18">
        <v>3932.2045999999996</v>
      </c>
    </row>
    <row r="26" spans="1:106" ht="16.5" customHeight="1" x14ac:dyDescent="0.4">
      <c r="A26" s="12" t="s">
        <v>89</v>
      </c>
      <c r="B26" s="12" t="s">
        <v>80</v>
      </c>
      <c r="C26" s="12">
        <v>24</v>
      </c>
      <c r="D26" s="12" t="s">
        <v>51</v>
      </c>
      <c r="E26" s="12">
        <v>2023</v>
      </c>
      <c r="F26" s="12" t="s">
        <v>90</v>
      </c>
      <c r="G26" s="12" t="s">
        <v>52</v>
      </c>
      <c r="H26" s="12">
        <f t="shared" si="0"/>
        <v>496</v>
      </c>
      <c r="I26" s="14">
        <f t="shared" si="0"/>
        <v>120273</v>
      </c>
      <c r="J26" s="14">
        <f t="shared" si="0"/>
        <v>67412.885800000004</v>
      </c>
      <c r="K26" s="14">
        <f t="shared" si="1"/>
        <v>88507.348790322591</v>
      </c>
      <c r="L26" s="14">
        <f t="shared" si="2"/>
        <v>49608.272816532262</v>
      </c>
      <c r="M26" s="15">
        <f t="shared" si="3"/>
        <v>0.56049891330556312</v>
      </c>
      <c r="N26" s="16">
        <f t="shared" si="4"/>
        <v>18</v>
      </c>
      <c r="O26" s="16">
        <f t="shared" si="4"/>
        <v>18</v>
      </c>
      <c r="P26" s="16">
        <f t="shared" si="4"/>
        <v>18</v>
      </c>
      <c r="Q26" s="18">
        <v>28</v>
      </c>
      <c r="R26" s="18">
        <v>4613</v>
      </c>
      <c r="S26" s="18">
        <v>3962.0602999999992</v>
      </c>
      <c r="T26" s="18">
        <v>31</v>
      </c>
      <c r="U26" s="18">
        <v>7479</v>
      </c>
      <c r="V26" s="18">
        <v>4392.6286999999993</v>
      </c>
      <c r="W26" s="18">
        <v>30</v>
      </c>
      <c r="X26" s="18">
        <v>7719</v>
      </c>
      <c r="Y26" s="18">
        <v>4220.6633999999995</v>
      </c>
      <c r="Z26" s="18">
        <v>31</v>
      </c>
      <c r="AA26" s="18">
        <v>8583</v>
      </c>
      <c r="AB26" s="18">
        <v>4357.3102000000008</v>
      </c>
      <c r="AC26" s="18">
        <v>29</v>
      </c>
      <c r="AD26" s="18">
        <v>8085</v>
      </c>
      <c r="AE26" s="18">
        <v>4079.5971999999997</v>
      </c>
      <c r="AF26" s="18">
        <v>27</v>
      </c>
      <c r="AG26" s="18">
        <v>7441</v>
      </c>
      <c r="AH26" s="18">
        <v>4409.5457999999999</v>
      </c>
      <c r="AI26" s="18">
        <v>24</v>
      </c>
      <c r="AJ26" s="18">
        <v>6040</v>
      </c>
      <c r="AK26" s="18">
        <v>3059.5244999999995</v>
      </c>
      <c r="AL26" s="18">
        <v>9</v>
      </c>
      <c r="AM26" s="18">
        <v>1158</v>
      </c>
      <c r="AN26" s="18">
        <v>604.34750000000008</v>
      </c>
      <c r="AO26" s="18">
        <v>28</v>
      </c>
      <c r="AP26" s="18">
        <v>6091</v>
      </c>
      <c r="AQ26" s="18">
        <v>3641.1291000000001</v>
      </c>
      <c r="AR26" s="18">
        <v>28</v>
      </c>
      <c r="AS26" s="18">
        <v>4241</v>
      </c>
      <c r="AT26" s="18">
        <v>3695.5402999999992</v>
      </c>
      <c r="AU26" s="18">
        <v>28</v>
      </c>
      <c r="AV26" s="18">
        <v>5006</v>
      </c>
      <c r="AW26" s="18">
        <v>3674.4225999999999</v>
      </c>
      <c r="AX26" s="18">
        <v>30</v>
      </c>
      <c r="AY26" s="18">
        <v>7044</v>
      </c>
      <c r="AZ26" s="18">
        <v>4298.7224999999999</v>
      </c>
      <c r="BA26" s="18">
        <v>27</v>
      </c>
      <c r="BB26" s="18">
        <v>6172</v>
      </c>
      <c r="BC26" s="18">
        <v>4098.6847999999991</v>
      </c>
      <c r="BD26" s="18">
        <v>27</v>
      </c>
      <c r="BE26" s="18">
        <v>5982</v>
      </c>
      <c r="BF26" s="18">
        <v>3953.8338999999996</v>
      </c>
      <c r="BG26" s="18">
        <v>28</v>
      </c>
      <c r="BH26" s="18">
        <v>7505</v>
      </c>
      <c r="BI26" s="18">
        <v>3650.7157999999999</v>
      </c>
      <c r="BJ26" s="18">
        <v>31</v>
      </c>
      <c r="BK26" s="18">
        <v>9460</v>
      </c>
      <c r="BL26" s="18">
        <v>3902.5036999999993</v>
      </c>
      <c r="BM26" s="18">
        <v>29</v>
      </c>
      <c r="BN26" s="18">
        <v>8460</v>
      </c>
      <c r="BO26" s="18">
        <v>3512.8805999999995</v>
      </c>
      <c r="BP26" s="18">
        <v>31</v>
      </c>
      <c r="BQ26" s="18">
        <v>9194</v>
      </c>
      <c r="BR26" s="18">
        <v>3898.7748999999994</v>
      </c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</row>
    <row r="27" spans="1:106" ht="16.5" customHeight="1" x14ac:dyDescent="0.4">
      <c r="A27" s="12" t="s">
        <v>91</v>
      </c>
      <c r="B27" s="12" t="s">
        <v>92</v>
      </c>
      <c r="C27" s="12">
        <v>25</v>
      </c>
      <c r="D27" s="12" t="s">
        <v>51</v>
      </c>
      <c r="E27" s="12">
        <v>2023</v>
      </c>
      <c r="F27" s="13">
        <v>45005</v>
      </c>
      <c r="G27" s="12" t="s">
        <v>52</v>
      </c>
      <c r="H27" s="12">
        <f t="shared" si="0"/>
        <v>744</v>
      </c>
      <c r="I27" s="14">
        <f t="shared" si="0"/>
        <v>159375</v>
      </c>
      <c r="J27" s="14">
        <f t="shared" si="0"/>
        <v>92892.910800000012</v>
      </c>
      <c r="K27" s="14">
        <f t="shared" si="1"/>
        <v>78188.004032258061</v>
      </c>
      <c r="L27" s="14">
        <f t="shared" si="2"/>
        <v>45572.462959677425</v>
      </c>
      <c r="M27" s="15">
        <f t="shared" si="3"/>
        <v>0.58285747952941191</v>
      </c>
      <c r="N27" s="16">
        <f t="shared" si="4"/>
        <v>27</v>
      </c>
      <c r="O27" s="16">
        <f t="shared" si="4"/>
        <v>27</v>
      </c>
      <c r="P27" s="16">
        <f t="shared" si="4"/>
        <v>27</v>
      </c>
      <c r="Q27" s="18">
        <v>31</v>
      </c>
      <c r="R27" s="18">
        <v>6531</v>
      </c>
      <c r="S27" s="18">
        <v>3586.7122999999997</v>
      </c>
      <c r="T27" s="18">
        <v>31</v>
      </c>
      <c r="U27" s="18">
        <v>6473</v>
      </c>
      <c r="V27" s="18">
        <v>7259.3377999999993</v>
      </c>
      <c r="W27" s="18">
        <v>29</v>
      </c>
      <c r="X27" s="18">
        <v>6157</v>
      </c>
      <c r="Y27" s="18">
        <v>3450.5720999999999</v>
      </c>
      <c r="Z27" s="18">
        <v>30</v>
      </c>
      <c r="AA27" s="18">
        <v>6451</v>
      </c>
      <c r="AB27" s="18">
        <v>3473.9499999999994</v>
      </c>
      <c r="AC27" s="18">
        <v>30</v>
      </c>
      <c r="AD27" s="18">
        <v>6282</v>
      </c>
      <c r="AE27" s="18">
        <v>3224.0182999999993</v>
      </c>
      <c r="AF27" s="18">
        <v>31</v>
      </c>
      <c r="AG27" s="18">
        <v>6647</v>
      </c>
      <c r="AH27" s="18">
        <v>3420.1865000000003</v>
      </c>
      <c r="AI27" s="18">
        <v>31</v>
      </c>
      <c r="AJ27" s="18">
        <v>6662</v>
      </c>
      <c r="AK27" s="18">
        <v>3368.2889999999998</v>
      </c>
      <c r="AL27" s="18">
        <v>28</v>
      </c>
      <c r="AM27" s="18">
        <v>6019</v>
      </c>
      <c r="AN27" s="18">
        <v>3021.7576000000004</v>
      </c>
      <c r="AO27" s="18">
        <v>31</v>
      </c>
      <c r="AP27" s="18">
        <v>6666</v>
      </c>
      <c r="AQ27" s="18">
        <v>3323.4747000000011</v>
      </c>
      <c r="AR27" s="18">
        <v>30</v>
      </c>
      <c r="AS27" s="18">
        <v>6453</v>
      </c>
      <c r="AT27" s="18">
        <v>3180.4961999999996</v>
      </c>
      <c r="AU27" s="18">
        <v>31</v>
      </c>
      <c r="AV27" s="18">
        <v>6558</v>
      </c>
      <c r="AW27" s="18">
        <v>3357.4767000000006</v>
      </c>
      <c r="AX27" s="18">
        <v>30</v>
      </c>
      <c r="AY27" s="18">
        <v>6441</v>
      </c>
      <c r="AZ27" s="18">
        <v>3384.9618</v>
      </c>
      <c r="BA27" s="18">
        <v>20</v>
      </c>
      <c r="BB27" s="18">
        <v>4307</v>
      </c>
      <c r="BC27" s="18">
        <v>3516.4225000000001</v>
      </c>
      <c r="BD27" s="18">
        <v>30</v>
      </c>
      <c r="BE27" s="18">
        <v>6460</v>
      </c>
      <c r="BF27" s="18">
        <v>3647.3254000000002</v>
      </c>
      <c r="BG27" s="18">
        <v>16</v>
      </c>
      <c r="BH27" s="18">
        <v>3468</v>
      </c>
      <c r="BI27" s="18">
        <v>3360.4395999999997</v>
      </c>
      <c r="BJ27" s="17"/>
      <c r="BK27" s="17"/>
      <c r="BL27" s="17"/>
      <c r="BM27" s="17"/>
      <c r="BN27" s="17"/>
      <c r="BO27" s="17"/>
      <c r="BP27" s="18">
        <v>31</v>
      </c>
      <c r="BQ27" s="18">
        <v>6703</v>
      </c>
      <c r="BR27" s="18">
        <v>3514.732399999999</v>
      </c>
      <c r="BS27" s="18">
        <v>20</v>
      </c>
      <c r="BT27" s="18">
        <v>4343</v>
      </c>
      <c r="BU27" s="18">
        <v>2190.942</v>
      </c>
      <c r="BV27" s="17"/>
      <c r="BW27" s="17"/>
      <c r="BX27" s="17"/>
      <c r="BY27" s="18">
        <v>21</v>
      </c>
      <c r="BZ27" s="18">
        <v>4565</v>
      </c>
      <c r="CA27" s="18">
        <v>2285.0373000000004</v>
      </c>
      <c r="CB27" s="18">
        <v>30</v>
      </c>
      <c r="CC27" s="18">
        <v>6495</v>
      </c>
      <c r="CD27" s="18">
        <v>3192.2318</v>
      </c>
      <c r="CE27" s="18">
        <v>31</v>
      </c>
      <c r="CF27" s="18">
        <v>6718</v>
      </c>
      <c r="CG27" s="18">
        <v>3328.4603000000002</v>
      </c>
      <c r="CH27" s="18">
        <v>19</v>
      </c>
      <c r="CI27" s="18">
        <v>4086</v>
      </c>
      <c r="CJ27" s="18">
        <v>3347.0186000000008</v>
      </c>
      <c r="CK27" s="18">
        <v>31</v>
      </c>
      <c r="CL27" s="18">
        <v>6717</v>
      </c>
      <c r="CM27" s="18">
        <v>3470.4133999999999</v>
      </c>
      <c r="CN27" s="18">
        <v>31</v>
      </c>
      <c r="CO27" s="18">
        <v>6763</v>
      </c>
      <c r="CP27" s="18">
        <v>3603.6462000000001</v>
      </c>
      <c r="CQ27" s="18">
        <v>30</v>
      </c>
      <c r="CR27" s="18">
        <v>6473</v>
      </c>
      <c r="CS27" s="18">
        <v>3342.0192000000006</v>
      </c>
      <c r="CT27" s="18">
        <v>31</v>
      </c>
      <c r="CU27" s="18">
        <v>6455</v>
      </c>
      <c r="CV27" s="18">
        <v>3362.9758999999995</v>
      </c>
      <c r="CW27" s="18">
        <v>30</v>
      </c>
      <c r="CX27" s="18">
        <v>6529</v>
      </c>
      <c r="CY27" s="18">
        <v>3320.7519000000002</v>
      </c>
      <c r="CZ27" s="18">
        <v>10</v>
      </c>
      <c r="DA27" s="18">
        <v>1953</v>
      </c>
      <c r="DB27" s="18">
        <v>3359.2613000000006</v>
      </c>
    </row>
    <row r="28" spans="1:106" ht="16.5" customHeight="1" x14ac:dyDescent="0.4">
      <c r="A28" s="12" t="s">
        <v>93</v>
      </c>
      <c r="B28" s="12" t="s">
        <v>92</v>
      </c>
      <c r="C28" s="12">
        <v>26</v>
      </c>
      <c r="D28" s="12" t="s">
        <v>51</v>
      </c>
      <c r="E28" s="12">
        <v>2022</v>
      </c>
      <c r="F28" s="13">
        <v>44715</v>
      </c>
      <c r="G28" s="12" t="s">
        <v>52</v>
      </c>
      <c r="H28" s="12">
        <f t="shared" si="0"/>
        <v>741</v>
      </c>
      <c r="I28" s="14">
        <f t="shared" si="0"/>
        <v>191206</v>
      </c>
      <c r="J28" s="14">
        <f t="shared" si="0"/>
        <v>98570.427700000015</v>
      </c>
      <c r="K28" s="14">
        <f t="shared" si="1"/>
        <v>94183.792172739544</v>
      </c>
      <c r="L28" s="14">
        <f t="shared" si="2"/>
        <v>48553.584494601891</v>
      </c>
      <c r="M28" s="15">
        <f t="shared" si="3"/>
        <v>0.51551953233685133</v>
      </c>
      <c r="N28" s="16">
        <f t="shared" si="4"/>
        <v>26</v>
      </c>
      <c r="O28" s="16">
        <f t="shared" si="4"/>
        <v>26</v>
      </c>
      <c r="P28" s="16">
        <f t="shared" si="4"/>
        <v>26</v>
      </c>
      <c r="Q28" s="18">
        <v>31</v>
      </c>
      <c r="R28" s="18">
        <v>8064</v>
      </c>
      <c r="S28" s="18">
        <v>4203.205100000001</v>
      </c>
      <c r="T28" s="18">
        <v>31</v>
      </c>
      <c r="U28" s="18">
        <v>7967</v>
      </c>
      <c r="V28" s="18">
        <v>8526.1004000000012</v>
      </c>
      <c r="W28" s="18">
        <v>30</v>
      </c>
      <c r="X28" s="18">
        <v>7681</v>
      </c>
      <c r="Y28" s="18">
        <v>3984.5512999999987</v>
      </c>
      <c r="Z28" s="18">
        <v>31</v>
      </c>
      <c r="AA28" s="18">
        <v>7884</v>
      </c>
      <c r="AB28" s="18">
        <v>4097.6470000000008</v>
      </c>
      <c r="AC28" s="18">
        <v>30</v>
      </c>
      <c r="AD28" s="18">
        <v>7652</v>
      </c>
      <c r="AE28" s="18">
        <v>3805.931</v>
      </c>
      <c r="AF28" s="18">
        <v>31</v>
      </c>
      <c r="AG28" s="18">
        <v>8001</v>
      </c>
      <c r="AH28" s="18">
        <v>3996.1203000000005</v>
      </c>
      <c r="AI28" s="18">
        <v>27</v>
      </c>
      <c r="AJ28" s="18">
        <v>6974</v>
      </c>
      <c r="AK28" s="18">
        <v>3742.2098000000001</v>
      </c>
      <c r="AL28" s="18">
        <v>24</v>
      </c>
      <c r="AM28" s="18">
        <v>6249</v>
      </c>
      <c r="AN28" s="18">
        <v>3306.9506000000001</v>
      </c>
      <c r="AO28" s="18">
        <v>31</v>
      </c>
      <c r="AP28" s="18">
        <v>7788</v>
      </c>
      <c r="AQ28" s="18">
        <v>3616.6630000000005</v>
      </c>
      <c r="AR28" s="18">
        <v>30</v>
      </c>
      <c r="AS28" s="18">
        <v>7568</v>
      </c>
      <c r="AT28" s="18">
        <v>3518.628999999999</v>
      </c>
      <c r="AU28" s="18">
        <v>31</v>
      </c>
      <c r="AV28" s="18">
        <v>7887</v>
      </c>
      <c r="AW28" s="18">
        <v>3704.7090999999996</v>
      </c>
      <c r="AX28" s="18">
        <v>30</v>
      </c>
      <c r="AY28" s="18">
        <v>7676</v>
      </c>
      <c r="AZ28" s="18">
        <v>3682.8630999999996</v>
      </c>
      <c r="BA28" s="17"/>
      <c r="BB28" s="17"/>
      <c r="BC28" s="17"/>
      <c r="BD28" s="18">
        <v>31</v>
      </c>
      <c r="BE28" s="18">
        <v>7973</v>
      </c>
      <c r="BF28" s="18">
        <v>3901.3403000000003</v>
      </c>
      <c r="BG28" s="18">
        <v>16</v>
      </c>
      <c r="BH28" s="18">
        <v>4082</v>
      </c>
      <c r="BI28" s="18">
        <v>3334.2566000000002</v>
      </c>
      <c r="BJ28" s="17"/>
      <c r="BK28" s="17"/>
      <c r="BL28" s="17"/>
      <c r="BM28" s="17"/>
      <c r="BN28" s="17"/>
      <c r="BO28" s="17"/>
      <c r="BP28" s="18">
        <v>31</v>
      </c>
      <c r="BQ28" s="18">
        <v>8101</v>
      </c>
      <c r="BR28" s="18">
        <v>3782.7892999999999</v>
      </c>
      <c r="BS28" s="18">
        <v>20</v>
      </c>
      <c r="BT28" s="18">
        <v>4872</v>
      </c>
      <c r="BU28" s="18">
        <v>2232.3883999999998</v>
      </c>
      <c r="BV28" s="17"/>
      <c r="BW28" s="17"/>
      <c r="BX28" s="17"/>
      <c r="BY28" s="18">
        <v>21</v>
      </c>
      <c r="BZ28" s="18">
        <v>5487</v>
      </c>
      <c r="CA28" s="18">
        <v>2474.5133000000005</v>
      </c>
      <c r="CB28" s="18">
        <v>30</v>
      </c>
      <c r="CC28" s="18">
        <v>7880</v>
      </c>
      <c r="CD28" s="18">
        <v>3496.5567999999994</v>
      </c>
      <c r="CE28" s="18">
        <v>31</v>
      </c>
      <c r="CF28" s="18">
        <v>8132</v>
      </c>
      <c r="CG28" s="18">
        <v>3643.4013999999997</v>
      </c>
      <c r="CH28" s="18">
        <v>20</v>
      </c>
      <c r="CI28" s="18">
        <v>5226</v>
      </c>
      <c r="CJ28" s="18">
        <v>3544.1328000000003</v>
      </c>
      <c r="CK28" s="18">
        <v>31</v>
      </c>
      <c r="CL28" s="18">
        <v>8114</v>
      </c>
      <c r="CM28" s="18">
        <v>3715.9559000000004</v>
      </c>
      <c r="CN28" s="18">
        <v>31</v>
      </c>
      <c r="CO28" s="18">
        <v>7839</v>
      </c>
      <c r="CP28" s="18">
        <v>3645.9661999999998</v>
      </c>
      <c r="CQ28" s="18">
        <v>30</v>
      </c>
      <c r="CR28" s="18">
        <v>7868</v>
      </c>
      <c r="CS28" s="18">
        <v>3613.0657999999994</v>
      </c>
      <c r="CT28" s="18">
        <v>31</v>
      </c>
      <c r="CU28" s="18">
        <v>8141</v>
      </c>
      <c r="CV28" s="18">
        <v>3677.7739000000001</v>
      </c>
      <c r="CW28" s="18">
        <v>30</v>
      </c>
      <c r="CX28" s="18">
        <v>7918</v>
      </c>
      <c r="CY28" s="18">
        <v>3545.1134000000006</v>
      </c>
      <c r="CZ28" s="18">
        <v>31</v>
      </c>
      <c r="DA28" s="18">
        <v>8182</v>
      </c>
      <c r="DB28" s="18">
        <v>3777.5938999999994</v>
      </c>
    </row>
    <row r="29" spans="1:106" ht="16.5" customHeight="1" x14ac:dyDescent="0.4">
      <c r="A29" s="12" t="s">
        <v>94</v>
      </c>
      <c r="B29" s="12" t="s">
        <v>92</v>
      </c>
      <c r="C29" s="12">
        <v>27</v>
      </c>
      <c r="D29" s="12" t="s">
        <v>51</v>
      </c>
      <c r="E29" s="12">
        <v>2022</v>
      </c>
      <c r="F29" s="13">
        <v>44866</v>
      </c>
      <c r="G29" s="12" t="s">
        <v>52</v>
      </c>
      <c r="H29" s="12">
        <f t="shared" si="0"/>
        <v>765</v>
      </c>
      <c r="I29" s="14">
        <f t="shared" si="0"/>
        <v>198380</v>
      </c>
      <c r="J29" s="14">
        <f t="shared" si="0"/>
        <v>105944.03010000002</v>
      </c>
      <c r="K29" s="14">
        <f t="shared" si="1"/>
        <v>94651.895424836592</v>
      </c>
      <c r="L29" s="14">
        <f t="shared" si="2"/>
        <v>50548.458805882357</v>
      </c>
      <c r="M29" s="15">
        <f t="shared" si="3"/>
        <v>0.53404592247202354</v>
      </c>
      <c r="N29" s="16">
        <f t="shared" si="4"/>
        <v>27</v>
      </c>
      <c r="O29" s="16">
        <f t="shared" si="4"/>
        <v>27</v>
      </c>
      <c r="P29" s="16">
        <f t="shared" si="4"/>
        <v>27</v>
      </c>
      <c r="Q29" s="18">
        <v>30</v>
      </c>
      <c r="R29" s="18">
        <v>7786</v>
      </c>
      <c r="S29" s="18">
        <v>4260.3852000000006</v>
      </c>
      <c r="T29" s="18">
        <v>31</v>
      </c>
      <c r="U29" s="18">
        <v>7940</v>
      </c>
      <c r="V29" s="18">
        <v>8348.6023999999979</v>
      </c>
      <c r="W29" s="18">
        <v>30</v>
      </c>
      <c r="X29" s="18">
        <v>7780</v>
      </c>
      <c r="Y29" s="18">
        <v>3901.6631999999995</v>
      </c>
      <c r="Z29" s="18">
        <v>31</v>
      </c>
      <c r="AA29" s="18">
        <v>7968</v>
      </c>
      <c r="AB29" s="18">
        <v>3936.3441000000003</v>
      </c>
      <c r="AC29" s="18">
        <v>30</v>
      </c>
      <c r="AD29" s="18">
        <v>7789</v>
      </c>
      <c r="AE29" s="18">
        <v>3833.7087000000006</v>
      </c>
      <c r="AF29" s="18">
        <v>31</v>
      </c>
      <c r="AG29" s="18">
        <v>7920</v>
      </c>
      <c r="AH29" s="18">
        <v>4015.355500000001</v>
      </c>
      <c r="AI29" s="18">
        <v>31</v>
      </c>
      <c r="AJ29" s="18">
        <v>7943</v>
      </c>
      <c r="AK29" s="18">
        <v>3968.6107999999999</v>
      </c>
      <c r="AL29" s="18">
        <v>28</v>
      </c>
      <c r="AM29" s="18">
        <v>7219</v>
      </c>
      <c r="AN29" s="18">
        <v>3526.6088999999993</v>
      </c>
      <c r="AO29" s="18">
        <v>31</v>
      </c>
      <c r="AP29" s="18">
        <v>8021</v>
      </c>
      <c r="AQ29" s="18">
        <v>3915.3248999999996</v>
      </c>
      <c r="AR29" s="18">
        <v>30</v>
      </c>
      <c r="AS29" s="18">
        <v>7792</v>
      </c>
      <c r="AT29" s="18">
        <v>3713.7302</v>
      </c>
      <c r="AU29" s="18">
        <v>31</v>
      </c>
      <c r="AV29" s="18">
        <v>8062</v>
      </c>
      <c r="AW29" s="18">
        <v>3905.4363999999996</v>
      </c>
      <c r="AX29" s="18">
        <v>29</v>
      </c>
      <c r="AY29" s="18">
        <v>7539</v>
      </c>
      <c r="AZ29" s="18">
        <v>3854.4106000000006</v>
      </c>
      <c r="BA29" s="18">
        <v>21</v>
      </c>
      <c r="BB29" s="18">
        <v>5255</v>
      </c>
      <c r="BC29" s="18">
        <v>4103.5923999999995</v>
      </c>
      <c r="BD29" s="18">
        <v>31</v>
      </c>
      <c r="BE29" s="18">
        <v>7911</v>
      </c>
      <c r="BF29" s="18">
        <v>4330.0198999999993</v>
      </c>
      <c r="BG29" s="18">
        <v>13</v>
      </c>
      <c r="BH29" s="18">
        <v>3339</v>
      </c>
      <c r="BI29" s="18">
        <v>3254.6480999999999</v>
      </c>
      <c r="BJ29" s="17"/>
      <c r="BK29" s="17"/>
      <c r="BL29" s="17"/>
      <c r="BM29" s="17"/>
      <c r="BN29" s="17"/>
      <c r="BO29" s="17"/>
      <c r="BP29" s="18">
        <v>31</v>
      </c>
      <c r="BQ29" s="18">
        <v>8191</v>
      </c>
      <c r="BR29" s="18">
        <v>3983.8032000000003</v>
      </c>
      <c r="BS29" s="18">
        <v>20</v>
      </c>
      <c r="BT29" s="18">
        <v>5307</v>
      </c>
      <c r="BU29" s="18">
        <v>2514.3301000000001</v>
      </c>
      <c r="BV29" s="17"/>
      <c r="BW29" s="17"/>
      <c r="BX29" s="17"/>
      <c r="BY29" s="18">
        <v>21</v>
      </c>
      <c r="BZ29" s="18">
        <v>5492</v>
      </c>
      <c r="CA29" s="18">
        <v>2554.6234999999997</v>
      </c>
      <c r="CB29" s="18">
        <v>30</v>
      </c>
      <c r="CC29" s="18">
        <v>7829</v>
      </c>
      <c r="CD29" s="18">
        <v>3639.6238000000003</v>
      </c>
      <c r="CE29" s="18">
        <v>31</v>
      </c>
      <c r="CF29" s="18">
        <v>8071</v>
      </c>
      <c r="CG29" s="18">
        <v>3810.2359000000006</v>
      </c>
      <c r="CH29" s="18">
        <v>20</v>
      </c>
      <c r="CI29" s="18">
        <v>5304</v>
      </c>
      <c r="CJ29" s="18">
        <v>3786.8522000000007</v>
      </c>
      <c r="CK29" s="18">
        <v>31</v>
      </c>
      <c r="CL29" s="18">
        <v>7971</v>
      </c>
      <c r="CM29" s="18">
        <v>3879.133800000001</v>
      </c>
      <c r="CN29" s="18">
        <v>31</v>
      </c>
      <c r="CO29" s="18">
        <v>7926</v>
      </c>
      <c r="CP29" s="18">
        <v>3932.7307999999998</v>
      </c>
      <c r="CQ29" s="18">
        <v>30</v>
      </c>
      <c r="CR29" s="18">
        <v>7966</v>
      </c>
      <c r="CS29" s="18">
        <v>3760.547</v>
      </c>
      <c r="CT29" s="18">
        <v>31</v>
      </c>
      <c r="CU29" s="18">
        <v>8141</v>
      </c>
      <c r="CV29" s="18">
        <v>3754.7865999999995</v>
      </c>
      <c r="CW29" s="18">
        <v>30</v>
      </c>
      <c r="CX29" s="18">
        <v>7689</v>
      </c>
      <c r="CY29" s="18">
        <v>3601.5367000000001</v>
      </c>
      <c r="CZ29" s="18">
        <v>31</v>
      </c>
      <c r="DA29" s="18">
        <v>8229</v>
      </c>
      <c r="DB29" s="18">
        <v>3857.3851999999993</v>
      </c>
    </row>
    <row r="30" spans="1:106" ht="16.5" customHeight="1" x14ac:dyDescent="0.4">
      <c r="A30" s="12" t="s">
        <v>95</v>
      </c>
      <c r="B30" s="12" t="s">
        <v>92</v>
      </c>
      <c r="C30" s="12">
        <v>28</v>
      </c>
      <c r="D30" s="12" t="s">
        <v>51</v>
      </c>
      <c r="E30" s="12">
        <v>2023</v>
      </c>
      <c r="F30" s="13">
        <v>44685</v>
      </c>
      <c r="G30" s="12" t="s">
        <v>52</v>
      </c>
      <c r="H30" s="12">
        <f t="shared" si="0"/>
        <v>600</v>
      </c>
      <c r="I30" s="14">
        <f t="shared" si="0"/>
        <v>123563</v>
      </c>
      <c r="J30" s="14">
        <f t="shared" si="0"/>
        <v>73194.196599999996</v>
      </c>
      <c r="K30" s="14">
        <f t="shared" si="1"/>
        <v>75167.491666666669</v>
      </c>
      <c r="L30" s="14">
        <f t="shared" si="2"/>
        <v>44526.469598333329</v>
      </c>
      <c r="M30" s="15">
        <f t="shared" si="3"/>
        <v>0.59236338224225693</v>
      </c>
      <c r="N30" s="16">
        <f t="shared" si="4"/>
        <v>25</v>
      </c>
      <c r="O30" s="16">
        <f t="shared" si="4"/>
        <v>25</v>
      </c>
      <c r="P30" s="16">
        <f t="shared" si="4"/>
        <v>25</v>
      </c>
      <c r="Q30" s="18">
        <v>31</v>
      </c>
      <c r="R30" s="18">
        <v>7546</v>
      </c>
      <c r="S30" s="18">
        <v>3998.0889000000002</v>
      </c>
      <c r="T30" s="18">
        <v>31</v>
      </c>
      <c r="U30" s="18">
        <v>7409</v>
      </c>
      <c r="V30" s="18">
        <v>7949.5647999999983</v>
      </c>
      <c r="W30" s="18">
        <v>25</v>
      </c>
      <c r="X30" s="18">
        <v>5759</v>
      </c>
      <c r="Y30" s="18">
        <v>3132.5909999999994</v>
      </c>
      <c r="Z30" s="18">
        <v>31</v>
      </c>
      <c r="AA30" s="18">
        <v>7323</v>
      </c>
      <c r="AB30" s="18">
        <v>3812.7478999999989</v>
      </c>
      <c r="AC30" s="18">
        <v>30</v>
      </c>
      <c r="AD30" s="18">
        <v>7194</v>
      </c>
      <c r="AE30" s="18">
        <v>3629.1906999999997</v>
      </c>
      <c r="AF30" s="18">
        <v>30</v>
      </c>
      <c r="AG30" s="18">
        <v>7113</v>
      </c>
      <c r="AH30" s="18">
        <v>3738.6400000000003</v>
      </c>
      <c r="AI30" s="18">
        <v>31</v>
      </c>
      <c r="AJ30" s="18">
        <v>7405</v>
      </c>
      <c r="AK30" s="18">
        <v>3673.5835999999995</v>
      </c>
      <c r="AL30" s="18">
        <v>28</v>
      </c>
      <c r="AM30" s="18">
        <v>6713</v>
      </c>
      <c r="AN30" s="18">
        <v>3242.0001999999999</v>
      </c>
      <c r="AO30" s="18">
        <v>31</v>
      </c>
      <c r="AP30" s="18">
        <v>7463</v>
      </c>
      <c r="AQ30" s="18">
        <v>3612.5483000000004</v>
      </c>
      <c r="AR30" s="18">
        <v>28</v>
      </c>
      <c r="AS30" s="18">
        <v>6690</v>
      </c>
      <c r="AT30" s="18">
        <v>3361.3629000000005</v>
      </c>
      <c r="AU30" s="18">
        <v>23</v>
      </c>
      <c r="AV30" s="18">
        <v>4677</v>
      </c>
      <c r="AW30" s="18">
        <v>2856.0359999999996</v>
      </c>
      <c r="AX30" s="18">
        <v>20</v>
      </c>
      <c r="AY30" s="18">
        <v>4325</v>
      </c>
      <c r="AZ30" s="18">
        <v>2725.9522000000006</v>
      </c>
      <c r="BA30" s="17"/>
      <c r="BB30" s="17"/>
      <c r="BC30" s="17"/>
      <c r="BD30" s="18">
        <v>22</v>
      </c>
      <c r="BE30" s="18">
        <v>4856</v>
      </c>
      <c r="BF30" s="18">
        <v>3052.3229000000006</v>
      </c>
      <c r="BG30" s="17"/>
      <c r="BH30" s="17"/>
      <c r="BI30" s="17"/>
      <c r="BJ30" s="17"/>
      <c r="BK30" s="17"/>
      <c r="BL30" s="17"/>
      <c r="BM30" s="17"/>
      <c r="BN30" s="17"/>
      <c r="BO30" s="17"/>
      <c r="BP30" s="18">
        <v>20</v>
      </c>
      <c r="BQ30" s="18">
        <v>4528</v>
      </c>
      <c r="BR30" s="18">
        <v>2798.6151999999993</v>
      </c>
      <c r="BS30" s="18">
        <v>13</v>
      </c>
      <c r="BT30" s="18">
        <v>2802</v>
      </c>
      <c r="BU30" s="18">
        <v>1724.4027000000001</v>
      </c>
      <c r="BV30" s="17"/>
      <c r="BW30" s="17"/>
      <c r="BX30" s="17"/>
      <c r="BY30" s="18">
        <v>15</v>
      </c>
      <c r="BZ30" s="18">
        <v>3346</v>
      </c>
      <c r="CA30" s="18">
        <v>1983.1464999999998</v>
      </c>
      <c r="CB30" s="18">
        <v>22</v>
      </c>
      <c r="CC30" s="18">
        <v>4964</v>
      </c>
      <c r="CD30" s="18">
        <v>2958.8347000000003</v>
      </c>
      <c r="CE30" s="18">
        <v>22</v>
      </c>
      <c r="CF30" s="18">
        <v>4981</v>
      </c>
      <c r="CG30" s="18">
        <v>3012.2782999999999</v>
      </c>
      <c r="CH30" s="18">
        <v>13</v>
      </c>
      <c r="CI30" s="18">
        <v>2681</v>
      </c>
      <c r="CJ30" s="18">
        <v>2565.8074000000006</v>
      </c>
      <c r="CK30" s="18">
        <v>24</v>
      </c>
      <c r="CL30" s="18">
        <v>3419</v>
      </c>
      <c r="CM30" s="18">
        <v>2214.5056</v>
      </c>
      <c r="CN30" s="18">
        <v>21</v>
      </c>
      <c r="CO30" s="18">
        <v>2215</v>
      </c>
      <c r="CP30" s="18">
        <v>1348.3992999999998</v>
      </c>
      <c r="CQ30" s="18">
        <v>19</v>
      </c>
      <c r="CR30" s="18">
        <v>2035</v>
      </c>
      <c r="CS30" s="18">
        <v>1213.3792999999998</v>
      </c>
      <c r="CT30" s="18">
        <v>21</v>
      </c>
      <c r="CU30" s="18">
        <v>2247</v>
      </c>
      <c r="CV30" s="18">
        <v>1303.5069999999998</v>
      </c>
      <c r="CW30" s="18">
        <v>22</v>
      </c>
      <c r="CX30" s="18">
        <v>2642</v>
      </c>
      <c r="CY30" s="18">
        <v>1507.3037999999997</v>
      </c>
      <c r="CZ30" s="18">
        <v>27</v>
      </c>
      <c r="DA30" s="18">
        <v>3230</v>
      </c>
      <c r="DB30" s="18">
        <v>1779.3874000000001</v>
      </c>
    </row>
    <row r="31" spans="1:106" ht="16.5" customHeight="1" x14ac:dyDescent="0.4">
      <c r="A31" s="12" t="s">
        <v>96</v>
      </c>
      <c r="B31" s="12" t="s">
        <v>92</v>
      </c>
      <c r="C31" s="12">
        <v>29</v>
      </c>
      <c r="D31" s="12" t="s">
        <v>51</v>
      </c>
      <c r="E31" s="12">
        <v>2022</v>
      </c>
      <c r="F31" s="13">
        <v>44866</v>
      </c>
      <c r="G31" s="12" t="s">
        <v>52</v>
      </c>
      <c r="H31" s="12">
        <f t="shared" si="0"/>
        <v>737</v>
      </c>
      <c r="I31" s="14">
        <f t="shared" si="0"/>
        <v>234438</v>
      </c>
      <c r="J31" s="14">
        <f t="shared" si="0"/>
        <v>114646.89059999998</v>
      </c>
      <c r="K31" s="14">
        <f t="shared" si="1"/>
        <v>116105.65807327002</v>
      </c>
      <c r="L31" s="14">
        <f t="shared" si="2"/>
        <v>56778.98923880596</v>
      </c>
      <c r="M31" s="15">
        <f t="shared" si="3"/>
        <v>0.48902861566810829</v>
      </c>
      <c r="N31" s="16">
        <f t="shared" si="4"/>
        <v>26</v>
      </c>
      <c r="O31" s="16">
        <f t="shared" si="4"/>
        <v>26</v>
      </c>
      <c r="P31" s="16">
        <f t="shared" si="4"/>
        <v>26</v>
      </c>
      <c r="Q31" s="18">
        <v>31</v>
      </c>
      <c r="R31" s="18">
        <v>10251</v>
      </c>
      <c r="S31" s="18">
        <v>4484.5681000000004</v>
      </c>
      <c r="T31" s="18">
        <v>31</v>
      </c>
      <c r="U31" s="18">
        <v>10474</v>
      </c>
      <c r="V31" s="18">
        <v>9042.3858</v>
      </c>
      <c r="W31" s="18">
        <v>30</v>
      </c>
      <c r="X31" s="18">
        <v>10098</v>
      </c>
      <c r="Y31" s="18">
        <v>4203.9784</v>
      </c>
      <c r="Z31" s="18">
        <v>31</v>
      </c>
      <c r="AA31" s="18">
        <v>10444</v>
      </c>
      <c r="AB31" s="18">
        <v>4460.2749000000003</v>
      </c>
      <c r="AC31" s="18">
        <v>30</v>
      </c>
      <c r="AD31" s="18">
        <v>10165</v>
      </c>
      <c r="AE31" s="18">
        <v>4487.8702999999996</v>
      </c>
      <c r="AF31" s="18">
        <v>31</v>
      </c>
      <c r="AG31" s="18">
        <v>10524</v>
      </c>
      <c r="AH31" s="18">
        <v>4674.8668999999991</v>
      </c>
      <c r="AI31" s="18">
        <v>31</v>
      </c>
      <c r="AJ31" s="18">
        <v>10480</v>
      </c>
      <c r="AK31" s="18">
        <v>4689.3368999999993</v>
      </c>
      <c r="AL31" s="18">
        <v>28</v>
      </c>
      <c r="AM31" s="18">
        <v>9321</v>
      </c>
      <c r="AN31" s="18">
        <v>4170.3206</v>
      </c>
      <c r="AO31" s="18">
        <v>31</v>
      </c>
      <c r="AP31" s="18">
        <v>10392</v>
      </c>
      <c r="AQ31" s="18">
        <v>4616.9432000000006</v>
      </c>
      <c r="AR31" s="18">
        <v>30</v>
      </c>
      <c r="AS31" s="18">
        <v>9631</v>
      </c>
      <c r="AT31" s="18">
        <v>4144.4639999999999</v>
      </c>
      <c r="AU31" s="18">
        <v>31</v>
      </c>
      <c r="AV31" s="18">
        <v>10170</v>
      </c>
      <c r="AW31" s="18">
        <v>4434.6023999999998</v>
      </c>
      <c r="AX31" s="18">
        <v>29</v>
      </c>
      <c r="AY31" s="18">
        <v>9736</v>
      </c>
      <c r="AZ31" s="18">
        <v>4481.1714999999995</v>
      </c>
      <c r="BA31" s="18">
        <v>21</v>
      </c>
      <c r="BB31" s="18">
        <v>6812</v>
      </c>
      <c r="BC31" s="18">
        <v>4895.6716000000015</v>
      </c>
      <c r="BD31" s="18">
        <v>30</v>
      </c>
      <c r="BE31" s="18">
        <v>9840</v>
      </c>
      <c r="BF31" s="18">
        <v>4686.7293</v>
      </c>
      <c r="BG31" s="18">
        <v>16</v>
      </c>
      <c r="BH31" s="18">
        <v>5360</v>
      </c>
      <c r="BI31" s="18">
        <v>4381.62</v>
      </c>
      <c r="BJ31" s="17"/>
      <c r="BK31" s="17"/>
      <c r="BL31" s="17"/>
      <c r="BM31" s="17"/>
      <c r="BN31" s="17"/>
      <c r="BO31" s="17"/>
      <c r="BP31" s="18">
        <v>31</v>
      </c>
      <c r="BQ31" s="18">
        <v>9630</v>
      </c>
      <c r="BR31" s="18">
        <v>4402.3316999999997</v>
      </c>
      <c r="BS31" s="18">
        <v>20</v>
      </c>
      <c r="BT31" s="18">
        <v>6056</v>
      </c>
      <c r="BU31" s="18">
        <v>2723.5103999999997</v>
      </c>
      <c r="BV31" s="17"/>
      <c r="BW31" s="17"/>
      <c r="BX31" s="17"/>
      <c r="BY31" s="18">
        <v>21</v>
      </c>
      <c r="BZ31" s="18">
        <v>6347</v>
      </c>
      <c r="CA31" s="18">
        <v>2812.2290000000003</v>
      </c>
      <c r="CB31" s="18">
        <v>30</v>
      </c>
      <c r="CC31" s="18">
        <v>8911</v>
      </c>
      <c r="CD31" s="18">
        <v>4054.0523000000003</v>
      </c>
      <c r="CE31" s="18">
        <v>30</v>
      </c>
      <c r="CF31" s="18">
        <v>8777</v>
      </c>
      <c r="CG31" s="18">
        <v>4023.1401999999998</v>
      </c>
      <c r="CH31" s="18">
        <v>21</v>
      </c>
      <c r="CI31" s="18">
        <v>6276</v>
      </c>
      <c r="CJ31" s="18">
        <v>4181.1414999999997</v>
      </c>
      <c r="CK31" s="18">
        <v>31</v>
      </c>
      <c r="CL31" s="18">
        <v>8779</v>
      </c>
      <c r="CM31" s="18">
        <v>4025.4299000000001</v>
      </c>
      <c r="CN31" s="18">
        <v>31</v>
      </c>
      <c r="CO31" s="18">
        <v>9260</v>
      </c>
      <c r="CP31" s="18">
        <v>4355.3680999999997</v>
      </c>
      <c r="CQ31" s="18">
        <v>30</v>
      </c>
      <c r="CR31" s="18">
        <v>8914</v>
      </c>
      <c r="CS31" s="18">
        <v>4026.6016000000004</v>
      </c>
      <c r="CT31" s="18">
        <v>31</v>
      </c>
      <c r="CU31" s="18">
        <v>9201</v>
      </c>
      <c r="CV31" s="18">
        <v>4212.830899999999</v>
      </c>
      <c r="CW31" s="18">
        <v>30</v>
      </c>
      <c r="CX31" s="18">
        <v>8589</v>
      </c>
      <c r="CY31" s="18">
        <v>3975.4511000000002</v>
      </c>
      <c r="CZ31" s="17"/>
      <c r="DA31" s="17"/>
      <c r="DB31" s="17"/>
    </row>
    <row r="32" spans="1:106" ht="16.5" customHeight="1" x14ac:dyDescent="0.4">
      <c r="A32" s="12" t="s">
        <v>97</v>
      </c>
      <c r="B32" s="12" t="s">
        <v>92</v>
      </c>
      <c r="C32" s="12">
        <v>30</v>
      </c>
      <c r="D32" s="12" t="s">
        <v>51</v>
      </c>
      <c r="E32" s="12">
        <v>2022</v>
      </c>
      <c r="F32" s="13">
        <v>44715</v>
      </c>
      <c r="G32" s="12" t="s">
        <v>52</v>
      </c>
      <c r="H32" s="12">
        <f t="shared" si="0"/>
        <v>732</v>
      </c>
      <c r="I32" s="14">
        <f t="shared" si="0"/>
        <v>188949</v>
      </c>
      <c r="J32" s="14">
        <f t="shared" si="0"/>
        <v>91748.119400000025</v>
      </c>
      <c r="K32" s="14">
        <f t="shared" si="1"/>
        <v>94216.37295081967</v>
      </c>
      <c r="L32" s="14">
        <f t="shared" si="2"/>
        <v>45748.720739071054</v>
      </c>
      <c r="M32" s="15">
        <f t="shared" si="3"/>
        <v>0.48557081222975529</v>
      </c>
      <c r="N32" s="16">
        <f t="shared" si="4"/>
        <v>26</v>
      </c>
      <c r="O32" s="16">
        <f t="shared" si="4"/>
        <v>26</v>
      </c>
      <c r="P32" s="16">
        <f t="shared" si="4"/>
        <v>26</v>
      </c>
      <c r="Q32" s="18">
        <v>31</v>
      </c>
      <c r="R32" s="18">
        <v>8012</v>
      </c>
      <c r="S32" s="18">
        <v>3647.0393000000004</v>
      </c>
      <c r="T32" s="18">
        <v>31</v>
      </c>
      <c r="U32" s="18">
        <v>8050</v>
      </c>
      <c r="V32" s="18">
        <v>7324.9975999999997</v>
      </c>
      <c r="W32" s="18">
        <v>30</v>
      </c>
      <c r="X32" s="18">
        <v>7714</v>
      </c>
      <c r="Y32" s="18">
        <v>3598.0812999999994</v>
      </c>
      <c r="Z32" s="18">
        <v>31</v>
      </c>
      <c r="AA32" s="18">
        <v>7933</v>
      </c>
      <c r="AB32" s="18">
        <v>3434.4747000000002</v>
      </c>
      <c r="AC32" s="18">
        <v>30</v>
      </c>
      <c r="AD32" s="18">
        <v>7706</v>
      </c>
      <c r="AE32" s="18">
        <v>3254.5441000000005</v>
      </c>
      <c r="AF32" s="18">
        <v>31</v>
      </c>
      <c r="AG32" s="18">
        <v>7995</v>
      </c>
      <c r="AH32" s="18">
        <v>3479.9870000000001</v>
      </c>
      <c r="AI32" s="18">
        <v>31</v>
      </c>
      <c r="AJ32" s="18">
        <v>7864</v>
      </c>
      <c r="AK32" s="18">
        <v>3525.797</v>
      </c>
      <c r="AL32" s="18">
        <v>28</v>
      </c>
      <c r="AM32" s="18">
        <v>7208</v>
      </c>
      <c r="AN32" s="18">
        <v>3014.9305999999992</v>
      </c>
      <c r="AO32" s="18">
        <v>31</v>
      </c>
      <c r="AP32" s="18">
        <v>7975</v>
      </c>
      <c r="AQ32" s="18">
        <v>3436.2654999999995</v>
      </c>
      <c r="AR32" s="18">
        <v>30</v>
      </c>
      <c r="AS32" s="18">
        <v>7753</v>
      </c>
      <c r="AT32" s="18">
        <v>3421.9083000000014</v>
      </c>
      <c r="AU32" s="18">
        <v>31</v>
      </c>
      <c r="AV32" s="18">
        <v>8008</v>
      </c>
      <c r="AW32" s="18">
        <v>3645.3348000000001</v>
      </c>
      <c r="AX32" s="18">
        <v>30</v>
      </c>
      <c r="AY32" s="18">
        <v>7738</v>
      </c>
      <c r="AZ32" s="18">
        <v>3530.7020999999995</v>
      </c>
      <c r="BA32" s="18">
        <v>15</v>
      </c>
      <c r="BB32" s="18">
        <v>3704</v>
      </c>
      <c r="BC32" s="18">
        <v>3610.4759999999997</v>
      </c>
      <c r="BD32" s="18">
        <v>31</v>
      </c>
      <c r="BE32" s="18">
        <v>7980</v>
      </c>
      <c r="BF32" s="18">
        <v>3743.7642000000005</v>
      </c>
      <c r="BG32" s="18">
        <v>16</v>
      </c>
      <c r="BH32" s="18">
        <v>4138</v>
      </c>
      <c r="BI32" s="18">
        <v>3496.1062000000002</v>
      </c>
      <c r="BJ32" s="17"/>
      <c r="BK32" s="17"/>
      <c r="BL32" s="17"/>
      <c r="BM32" s="17"/>
      <c r="BN32" s="17"/>
      <c r="BO32" s="17"/>
      <c r="BP32" s="18">
        <v>31</v>
      </c>
      <c r="BQ32" s="18">
        <v>8101</v>
      </c>
      <c r="BR32" s="18">
        <v>3580.0001000000011</v>
      </c>
      <c r="BS32" s="18">
        <v>20</v>
      </c>
      <c r="BT32" s="18">
        <v>5255</v>
      </c>
      <c r="BU32" s="18">
        <v>2313.4224999999997</v>
      </c>
      <c r="BV32" s="17"/>
      <c r="BW32" s="17"/>
      <c r="BX32" s="17"/>
      <c r="BY32" s="18">
        <v>20</v>
      </c>
      <c r="BZ32" s="18">
        <v>5066</v>
      </c>
      <c r="CA32" s="18">
        <v>2153.3337000000001</v>
      </c>
      <c r="CB32" s="18">
        <v>30</v>
      </c>
      <c r="CC32" s="18">
        <v>7900</v>
      </c>
      <c r="CD32" s="18">
        <v>3322.4147000000003</v>
      </c>
      <c r="CE32" s="18">
        <v>31</v>
      </c>
      <c r="CF32" s="18">
        <v>8161</v>
      </c>
      <c r="CG32" s="18">
        <v>3515.8064999999997</v>
      </c>
      <c r="CH32" s="18">
        <v>20</v>
      </c>
      <c r="CI32" s="18">
        <v>5225</v>
      </c>
      <c r="CJ32" s="18">
        <v>3391.6958000000004</v>
      </c>
      <c r="CK32" s="18">
        <v>31</v>
      </c>
      <c r="CL32" s="18">
        <v>8173</v>
      </c>
      <c r="CM32" s="18">
        <v>3486.301300000001</v>
      </c>
      <c r="CN32" s="18">
        <v>31</v>
      </c>
      <c r="CO32" s="18">
        <v>8090</v>
      </c>
      <c r="CP32" s="18">
        <v>3560.4249999999988</v>
      </c>
      <c r="CQ32" s="18">
        <v>30</v>
      </c>
      <c r="CR32" s="18">
        <v>7706</v>
      </c>
      <c r="CS32" s="18">
        <v>3516.0302999999994</v>
      </c>
      <c r="CT32" s="18">
        <v>31</v>
      </c>
      <c r="CU32" s="18">
        <v>7909</v>
      </c>
      <c r="CV32" s="18">
        <v>3504.2155000000012</v>
      </c>
      <c r="CW32" s="18">
        <v>30</v>
      </c>
      <c r="CX32" s="18">
        <v>7585</v>
      </c>
      <c r="CY32" s="18">
        <v>3240.0653000000002</v>
      </c>
      <c r="CZ32" s="17"/>
      <c r="DA32" s="17"/>
      <c r="DB32" s="17"/>
    </row>
    <row r="33" spans="1:106" ht="16.5" customHeight="1" x14ac:dyDescent="0.4">
      <c r="A33" s="12" t="s">
        <v>98</v>
      </c>
      <c r="B33" s="12" t="s">
        <v>92</v>
      </c>
      <c r="C33" s="12">
        <v>31</v>
      </c>
      <c r="D33" s="12" t="s">
        <v>51</v>
      </c>
      <c r="E33" s="12">
        <v>2022</v>
      </c>
      <c r="F33" s="13">
        <v>44866</v>
      </c>
      <c r="G33" s="12" t="s">
        <v>52</v>
      </c>
      <c r="H33" s="12">
        <f t="shared" si="0"/>
        <v>762</v>
      </c>
      <c r="I33" s="14">
        <f t="shared" si="0"/>
        <v>224702</v>
      </c>
      <c r="J33" s="14">
        <f t="shared" si="0"/>
        <v>107755.9032</v>
      </c>
      <c r="K33" s="14">
        <f t="shared" si="1"/>
        <v>107632.84776902889</v>
      </c>
      <c r="L33" s="14">
        <f t="shared" si="2"/>
        <v>51615.360456692906</v>
      </c>
      <c r="M33" s="15">
        <f t="shared" si="3"/>
        <v>0.4795502630150153</v>
      </c>
      <c r="N33" s="16">
        <f t="shared" si="4"/>
        <v>27</v>
      </c>
      <c r="O33" s="16">
        <f t="shared" si="4"/>
        <v>27</v>
      </c>
      <c r="P33" s="16">
        <f t="shared" si="4"/>
        <v>27</v>
      </c>
      <c r="Q33" s="18">
        <v>31</v>
      </c>
      <c r="R33" s="18">
        <v>9673</v>
      </c>
      <c r="S33" s="18">
        <v>4282.6602000000003</v>
      </c>
      <c r="T33" s="18">
        <v>31</v>
      </c>
      <c r="U33" s="18">
        <v>9697</v>
      </c>
      <c r="V33" s="18">
        <v>8601.0786000000007</v>
      </c>
      <c r="W33" s="18">
        <v>30</v>
      </c>
      <c r="X33" s="18">
        <v>9372</v>
      </c>
      <c r="Y33" s="18">
        <v>4120.6671999999999</v>
      </c>
      <c r="Z33" s="18">
        <v>31</v>
      </c>
      <c r="AA33" s="18">
        <v>9471</v>
      </c>
      <c r="AB33" s="18">
        <v>4168.0763000000006</v>
      </c>
      <c r="AC33" s="18">
        <v>30</v>
      </c>
      <c r="AD33" s="18">
        <v>9278</v>
      </c>
      <c r="AE33" s="18">
        <v>4109.2891999999993</v>
      </c>
      <c r="AF33" s="18">
        <v>30</v>
      </c>
      <c r="AG33" s="18">
        <v>9287</v>
      </c>
      <c r="AH33" s="18">
        <v>4288.1675000000005</v>
      </c>
      <c r="AI33" s="18">
        <v>31</v>
      </c>
      <c r="AJ33" s="18">
        <v>9456</v>
      </c>
      <c r="AK33" s="18">
        <v>4174.6531999999997</v>
      </c>
      <c r="AL33" s="18">
        <v>28</v>
      </c>
      <c r="AM33" s="18">
        <v>8717</v>
      </c>
      <c r="AN33" s="18">
        <v>3709.5994999999998</v>
      </c>
      <c r="AO33" s="18">
        <v>31</v>
      </c>
      <c r="AP33" s="18">
        <v>9371</v>
      </c>
      <c r="AQ33" s="18">
        <v>4042.5231999999987</v>
      </c>
      <c r="AR33" s="18">
        <v>30</v>
      </c>
      <c r="AS33" s="18">
        <v>9279</v>
      </c>
      <c r="AT33" s="18">
        <v>3971.7237999999998</v>
      </c>
      <c r="AU33" s="18">
        <v>30</v>
      </c>
      <c r="AV33" s="18">
        <v>9350</v>
      </c>
      <c r="AW33" s="18">
        <v>4347.4200999999994</v>
      </c>
      <c r="AX33" s="18">
        <v>30</v>
      </c>
      <c r="AY33" s="18">
        <v>9318</v>
      </c>
      <c r="AZ33" s="18">
        <v>4120.3928999999998</v>
      </c>
      <c r="BA33" s="18">
        <v>20</v>
      </c>
      <c r="BB33" s="18">
        <v>6272</v>
      </c>
      <c r="BC33" s="18">
        <v>4207.3410999999996</v>
      </c>
      <c r="BD33" s="18">
        <v>31</v>
      </c>
      <c r="BE33" s="18">
        <v>9605</v>
      </c>
      <c r="BF33" s="18">
        <v>4305.5331000000015</v>
      </c>
      <c r="BG33" s="18">
        <v>14</v>
      </c>
      <c r="BH33" s="18">
        <v>4300</v>
      </c>
      <c r="BI33" s="18">
        <v>3959.9660000000013</v>
      </c>
      <c r="BJ33" s="17"/>
      <c r="BK33" s="17"/>
      <c r="BL33" s="17"/>
      <c r="BM33" s="17"/>
      <c r="BN33" s="17"/>
      <c r="BO33" s="17"/>
      <c r="BP33" s="18">
        <v>31</v>
      </c>
      <c r="BQ33" s="18">
        <v>8697</v>
      </c>
      <c r="BR33" s="18">
        <v>3782.3657999999996</v>
      </c>
      <c r="BS33" s="18">
        <v>20</v>
      </c>
      <c r="BT33" s="18">
        <v>5593</v>
      </c>
      <c r="BU33" s="18">
        <v>2395.2366999999999</v>
      </c>
      <c r="BV33" s="17"/>
      <c r="BW33" s="17"/>
      <c r="BX33" s="17"/>
      <c r="BY33" s="18">
        <v>21</v>
      </c>
      <c r="BZ33" s="18">
        <v>5892</v>
      </c>
      <c r="CA33" s="18">
        <v>2489.8776000000003</v>
      </c>
      <c r="CB33" s="18">
        <v>30</v>
      </c>
      <c r="CC33" s="18">
        <v>8068</v>
      </c>
      <c r="CD33" s="18">
        <v>3406.5858000000003</v>
      </c>
      <c r="CE33" s="18">
        <v>31</v>
      </c>
      <c r="CF33" s="18">
        <v>8707</v>
      </c>
      <c r="CG33" s="18">
        <v>3693.9021999999995</v>
      </c>
      <c r="CH33" s="18">
        <v>20</v>
      </c>
      <c r="CI33" s="18">
        <v>5621</v>
      </c>
      <c r="CJ33" s="18">
        <v>3565.8395999999998</v>
      </c>
      <c r="CK33" s="18">
        <v>28</v>
      </c>
      <c r="CL33" s="18">
        <v>7332</v>
      </c>
      <c r="CM33" s="18">
        <v>3304.9167999999995</v>
      </c>
      <c r="CN33" s="18">
        <v>31</v>
      </c>
      <c r="CO33" s="18">
        <v>8515</v>
      </c>
      <c r="CP33" s="18">
        <v>3973.1161999999995</v>
      </c>
      <c r="CQ33" s="18">
        <v>30</v>
      </c>
      <c r="CR33" s="18">
        <v>8302</v>
      </c>
      <c r="CS33" s="18">
        <v>3730.5735000000009</v>
      </c>
      <c r="CT33" s="18">
        <v>31</v>
      </c>
      <c r="CU33" s="18">
        <v>8623</v>
      </c>
      <c r="CV33" s="18">
        <v>3793.800099999999</v>
      </c>
      <c r="CW33" s="18">
        <v>30</v>
      </c>
      <c r="CX33" s="18">
        <v>8308</v>
      </c>
      <c r="CY33" s="18">
        <v>3560.5173000000004</v>
      </c>
      <c r="CZ33" s="18">
        <v>31</v>
      </c>
      <c r="DA33" s="18">
        <v>8598</v>
      </c>
      <c r="DB33" s="18">
        <v>3650.0796999999993</v>
      </c>
    </row>
    <row r="34" spans="1:106" ht="16.5" customHeight="1" x14ac:dyDescent="0.4">
      <c r="A34" s="12" t="s">
        <v>99</v>
      </c>
      <c r="B34" s="12" t="s">
        <v>92</v>
      </c>
      <c r="C34" s="12">
        <v>32</v>
      </c>
      <c r="D34" s="12" t="s">
        <v>51</v>
      </c>
      <c r="E34" s="12">
        <v>2023</v>
      </c>
      <c r="F34" s="13">
        <v>44655</v>
      </c>
      <c r="G34" s="12" t="s">
        <v>100</v>
      </c>
      <c r="H34" s="12">
        <f t="shared" si="0"/>
        <v>707</v>
      </c>
      <c r="I34" s="14">
        <f t="shared" si="0"/>
        <v>224464</v>
      </c>
      <c r="J34" s="14">
        <f t="shared" si="0"/>
        <v>94514.6</v>
      </c>
      <c r="K34" s="14">
        <f t="shared" si="1"/>
        <v>115883.11173974541</v>
      </c>
      <c r="L34" s="14">
        <f t="shared" si="2"/>
        <v>48794.666195190948</v>
      </c>
      <c r="M34" s="15">
        <f t="shared" si="3"/>
        <v>0.42106796635540666</v>
      </c>
      <c r="N34" s="16">
        <f t="shared" si="4"/>
        <v>25</v>
      </c>
      <c r="O34" s="16">
        <f t="shared" si="4"/>
        <v>25</v>
      </c>
      <c r="P34" s="16">
        <f t="shared" si="4"/>
        <v>25</v>
      </c>
      <c r="Q34" s="18">
        <v>21</v>
      </c>
      <c r="R34" s="18">
        <v>6735</v>
      </c>
      <c r="S34" s="18">
        <v>3697.6299999999997</v>
      </c>
      <c r="T34" s="18">
        <v>31</v>
      </c>
      <c r="U34" s="18">
        <v>9973</v>
      </c>
      <c r="V34" s="18">
        <v>8183.38</v>
      </c>
      <c r="W34" s="18">
        <v>30</v>
      </c>
      <c r="X34" s="18">
        <v>9675</v>
      </c>
      <c r="Y34" s="18">
        <v>3905</v>
      </c>
      <c r="Z34" s="18">
        <v>31</v>
      </c>
      <c r="AA34" s="18">
        <v>9835</v>
      </c>
      <c r="AB34" s="18">
        <v>3794</v>
      </c>
      <c r="AC34" s="18">
        <v>30</v>
      </c>
      <c r="AD34" s="18">
        <v>9276</v>
      </c>
      <c r="AE34" s="18">
        <v>3431.93</v>
      </c>
      <c r="AF34" s="18">
        <v>31</v>
      </c>
      <c r="AG34" s="18">
        <v>10078</v>
      </c>
      <c r="AH34" s="18">
        <v>3790</v>
      </c>
      <c r="AI34" s="18">
        <v>31</v>
      </c>
      <c r="AJ34" s="18">
        <v>10142</v>
      </c>
      <c r="AK34" s="18">
        <v>3658</v>
      </c>
      <c r="AL34" s="18">
        <v>10</v>
      </c>
      <c r="AM34" s="18">
        <v>2972</v>
      </c>
      <c r="AN34" s="18">
        <v>3345</v>
      </c>
      <c r="AO34" s="17"/>
      <c r="AP34" s="17"/>
      <c r="AQ34" s="17"/>
      <c r="AR34" s="17"/>
      <c r="AS34" s="17"/>
      <c r="AT34" s="17"/>
      <c r="AU34" s="18">
        <v>31</v>
      </c>
      <c r="AV34" s="18">
        <v>9938</v>
      </c>
      <c r="AW34" s="18">
        <v>3726.9</v>
      </c>
      <c r="AX34" s="18">
        <v>30</v>
      </c>
      <c r="AY34" s="18">
        <v>9635</v>
      </c>
      <c r="AZ34" s="18">
        <v>3816.01</v>
      </c>
      <c r="BA34" s="18">
        <v>31</v>
      </c>
      <c r="BB34" s="18">
        <v>9972</v>
      </c>
      <c r="BC34" s="18">
        <v>4097</v>
      </c>
      <c r="BD34" s="18">
        <v>31</v>
      </c>
      <c r="BE34" s="18">
        <v>9890</v>
      </c>
      <c r="BF34" s="18">
        <v>3960</v>
      </c>
      <c r="BG34" s="18">
        <v>30</v>
      </c>
      <c r="BH34" s="18">
        <v>9689</v>
      </c>
      <c r="BI34" s="18">
        <v>3636</v>
      </c>
      <c r="BJ34" s="18">
        <v>31</v>
      </c>
      <c r="BK34" s="18">
        <v>9791</v>
      </c>
      <c r="BL34" s="18">
        <v>3891</v>
      </c>
      <c r="BM34" s="17"/>
      <c r="BN34" s="17"/>
      <c r="BO34" s="17"/>
      <c r="BP34" s="18">
        <v>31</v>
      </c>
      <c r="BQ34" s="18">
        <v>9605</v>
      </c>
      <c r="BR34" s="18">
        <v>3641</v>
      </c>
      <c r="BS34" s="18">
        <v>20</v>
      </c>
      <c r="BT34" s="18">
        <v>6340</v>
      </c>
      <c r="BU34" s="18">
        <v>2273</v>
      </c>
      <c r="BV34" s="17"/>
      <c r="BW34" s="17"/>
      <c r="BX34" s="17"/>
      <c r="BY34" s="18">
        <v>21</v>
      </c>
      <c r="BZ34" s="18">
        <v>6628</v>
      </c>
      <c r="CA34" s="18">
        <v>2535</v>
      </c>
      <c r="CB34" s="18">
        <v>30</v>
      </c>
      <c r="CC34" s="18">
        <v>9336</v>
      </c>
      <c r="CD34" s="18">
        <v>3512</v>
      </c>
      <c r="CE34" s="18">
        <v>27</v>
      </c>
      <c r="CF34" s="18">
        <v>8345</v>
      </c>
      <c r="CG34" s="18">
        <v>3722</v>
      </c>
      <c r="CH34" s="17"/>
      <c r="CI34" s="17"/>
      <c r="CJ34" s="17"/>
      <c r="CK34" s="18">
        <v>27</v>
      </c>
      <c r="CL34" s="18">
        <v>8593</v>
      </c>
      <c r="CM34" s="18">
        <v>3821</v>
      </c>
      <c r="CN34" s="18">
        <v>31</v>
      </c>
      <c r="CO34" s="18">
        <v>9844</v>
      </c>
      <c r="CP34" s="18">
        <v>3843</v>
      </c>
      <c r="CQ34" s="18">
        <v>30</v>
      </c>
      <c r="CR34" s="18">
        <v>9645</v>
      </c>
      <c r="CS34" s="18">
        <v>3667.53</v>
      </c>
      <c r="CT34" s="18">
        <v>31</v>
      </c>
      <c r="CU34" s="18">
        <v>9969</v>
      </c>
      <c r="CV34" s="18">
        <v>3775.22</v>
      </c>
      <c r="CW34" s="18">
        <v>29</v>
      </c>
      <c r="CX34" s="18">
        <v>8662</v>
      </c>
      <c r="CY34" s="18">
        <v>3144</v>
      </c>
      <c r="CZ34" s="18">
        <v>31</v>
      </c>
      <c r="DA34" s="18">
        <v>9896</v>
      </c>
      <c r="DB34" s="18">
        <v>3649</v>
      </c>
    </row>
    <row r="35" spans="1:106" ht="16.5" customHeight="1" x14ac:dyDescent="0.4">
      <c r="A35" s="12" t="s">
        <v>101</v>
      </c>
      <c r="B35" s="12" t="s">
        <v>92</v>
      </c>
      <c r="C35" s="12">
        <v>33</v>
      </c>
      <c r="D35" s="12" t="s">
        <v>51</v>
      </c>
      <c r="E35" s="12">
        <v>2023</v>
      </c>
      <c r="F35" s="13">
        <v>44655</v>
      </c>
      <c r="G35" s="12" t="s">
        <v>100</v>
      </c>
      <c r="H35" s="12">
        <f t="shared" ref="H35:J53" si="5">SUM(Q35,T35,W35,Z35,AC35,AF35,AI35,AL35,AO35,AR35,AU35,AX35,BA35,BD35,BG35,BJ35,BM35,BP35,BS35,BV35,BY35,CB35,CE35,CH35,CK35,CN35,CQ35,CT35,CW35,CZ35)</f>
        <v>560</v>
      </c>
      <c r="I35" s="14">
        <f t="shared" si="5"/>
        <v>172459</v>
      </c>
      <c r="J35" s="14">
        <f t="shared" si="5"/>
        <v>72296.67</v>
      </c>
      <c r="K35" s="14">
        <f t="shared" si="1"/>
        <v>112406.31249999999</v>
      </c>
      <c r="L35" s="14">
        <f t="shared" si="2"/>
        <v>47121.936696428573</v>
      </c>
      <c r="M35" s="15">
        <f t="shared" si="3"/>
        <v>0.41921076893638493</v>
      </c>
      <c r="N35" s="16">
        <f t="shared" ref="N35:P53" si="6">COUNT(Q35,T35,W35,Z35,AC35,AF35,AI35,AL35,AO35,AR35,AU35,AX35,BA35,BD35,BG35,BJ35,BM35,BP35,BS35,BV35,BY35,CB35,CE35,CH35,CK35,CN35,CQ35,CT35,CW35,CZ35)</f>
        <v>20</v>
      </c>
      <c r="O35" s="16">
        <f t="shared" si="6"/>
        <v>20</v>
      </c>
      <c r="P35" s="16">
        <f t="shared" si="6"/>
        <v>20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>
        <v>30</v>
      </c>
      <c r="AD35" s="18">
        <v>9555</v>
      </c>
      <c r="AE35" s="18">
        <v>3713.9100000000003</v>
      </c>
      <c r="AF35" s="18">
        <v>11</v>
      </c>
      <c r="AG35" s="18">
        <v>3331</v>
      </c>
      <c r="AH35" s="18">
        <v>4119</v>
      </c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>
        <v>31</v>
      </c>
      <c r="AV35" s="18">
        <v>9500</v>
      </c>
      <c r="AW35" s="18">
        <v>3637.7599999999998</v>
      </c>
      <c r="AX35" s="18">
        <v>30</v>
      </c>
      <c r="AY35" s="18">
        <v>9308</v>
      </c>
      <c r="AZ35" s="18">
        <v>3977</v>
      </c>
      <c r="BA35" s="18">
        <v>31</v>
      </c>
      <c r="BB35" s="18">
        <v>9688</v>
      </c>
      <c r="BC35" s="18">
        <v>4155</v>
      </c>
      <c r="BD35" s="18">
        <v>31</v>
      </c>
      <c r="BE35" s="18">
        <v>9343</v>
      </c>
      <c r="BF35" s="18">
        <v>4312</v>
      </c>
      <c r="BG35" s="18">
        <v>30</v>
      </c>
      <c r="BH35" s="18">
        <v>8874</v>
      </c>
      <c r="BI35" s="18">
        <v>3632</v>
      </c>
      <c r="BJ35" s="18">
        <v>31</v>
      </c>
      <c r="BK35" s="18">
        <v>9714</v>
      </c>
      <c r="BL35" s="18">
        <v>4017</v>
      </c>
      <c r="BM35" s="17"/>
      <c r="BN35" s="17"/>
      <c r="BO35" s="17"/>
      <c r="BP35" s="18">
        <v>31</v>
      </c>
      <c r="BQ35" s="18">
        <v>9779</v>
      </c>
      <c r="BR35" s="18">
        <v>3792</v>
      </c>
      <c r="BS35" s="18">
        <v>18</v>
      </c>
      <c r="BT35" s="18">
        <v>5180</v>
      </c>
      <c r="BU35" s="18">
        <v>1871</v>
      </c>
      <c r="BV35" s="17"/>
      <c r="BW35" s="17"/>
      <c r="BX35" s="17"/>
      <c r="BY35" s="18">
        <v>21</v>
      </c>
      <c r="BZ35" s="18">
        <v>6541</v>
      </c>
      <c r="CA35" s="18">
        <v>2501</v>
      </c>
      <c r="CB35" s="18">
        <v>30</v>
      </c>
      <c r="CC35" s="18">
        <v>9216</v>
      </c>
      <c r="CD35" s="18">
        <v>3307</v>
      </c>
      <c r="CE35" s="18">
        <v>31</v>
      </c>
      <c r="CF35" s="18">
        <v>9697</v>
      </c>
      <c r="CG35" s="18">
        <v>3669</v>
      </c>
      <c r="CH35" s="18">
        <v>20</v>
      </c>
      <c r="CI35" s="18">
        <v>6227</v>
      </c>
      <c r="CJ35" s="18">
        <v>3666</v>
      </c>
      <c r="CK35" s="18">
        <v>31</v>
      </c>
      <c r="CL35" s="18">
        <v>9571</v>
      </c>
      <c r="CM35" s="18">
        <v>3732</v>
      </c>
      <c r="CN35" s="18">
        <v>31</v>
      </c>
      <c r="CO35" s="18">
        <v>9463</v>
      </c>
      <c r="CP35" s="18">
        <v>3657</v>
      </c>
      <c r="CQ35" s="18">
        <v>30</v>
      </c>
      <c r="CR35" s="18">
        <v>9318</v>
      </c>
      <c r="CS35" s="18">
        <v>3731</v>
      </c>
      <c r="CT35" s="18">
        <v>31</v>
      </c>
      <c r="CU35" s="18">
        <v>9466</v>
      </c>
      <c r="CV35" s="18">
        <v>3708</v>
      </c>
      <c r="CW35" s="18">
        <v>30</v>
      </c>
      <c r="CX35" s="18">
        <v>8908</v>
      </c>
      <c r="CY35" s="18">
        <v>3369</v>
      </c>
      <c r="CZ35" s="18">
        <v>31</v>
      </c>
      <c r="DA35" s="18">
        <v>9780</v>
      </c>
      <c r="DB35" s="18">
        <v>3730</v>
      </c>
    </row>
    <row r="36" spans="1:106" ht="16.5" customHeight="1" x14ac:dyDescent="0.4">
      <c r="A36" s="12" t="s">
        <v>102</v>
      </c>
      <c r="B36" s="12" t="s">
        <v>92</v>
      </c>
      <c r="C36" s="12">
        <v>34</v>
      </c>
      <c r="D36" s="12" t="s">
        <v>51</v>
      </c>
      <c r="E36" s="12">
        <v>2023</v>
      </c>
      <c r="F36" s="13">
        <v>44640</v>
      </c>
      <c r="G36" s="12" t="s">
        <v>52</v>
      </c>
      <c r="H36" s="12">
        <f t="shared" si="5"/>
        <v>715</v>
      </c>
      <c r="I36" s="14">
        <f t="shared" si="5"/>
        <v>152915</v>
      </c>
      <c r="J36" s="14">
        <f t="shared" si="5"/>
        <v>86961.994799999986</v>
      </c>
      <c r="K36" s="14">
        <f t="shared" si="1"/>
        <v>78061.503496503501</v>
      </c>
      <c r="L36" s="14">
        <f t="shared" si="2"/>
        <v>44393.186156643351</v>
      </c>
      <c r="M36" s="15">
        <f t="shared" si="3"/>
        <v>0.56869499264297152</v>
      </c>
      <c r="N36" s="16">
        <f t="shared" si="6"/>
        <v>25</v>
      </c>
      <c r="O36" s="16">
        <f t="shared" si="6"/>
        <v>25</v>
      </c>
      <c r="P36" s="16">
        <f t="shared" si="6"/>
        <v>25</v>
      </c>
      <c r="Q36" s="18">
        <v>31</v>
      </c>
      <c r="R36" s="18">
        <v>6638</v>
      </c>
      <c r="S36" s="18">
        <v>3832.6286</v>
      </c>
      <c r="T36" s="17"/>
      <c r="U36" s="17"/>
      <c r="V36" s="17"/>
      <c r="W36" s="18">
        <v>30</v>
      </c>
      <c r="X36" s="18">
        <v>6485</v>
      </c>
      <c r="Y36" s="18">
        <v>3605.5332000000003</v>
      </c>
      <c r="Z36" s="18">
        <v>31</v>
      </c>
      <c r="AA36" s="18">
        <v>6577</v>
      </c>
      <c r="AB36" s="18">
        <v>3525.607</v>
      </c>
      <c r="AC36" s="18">
        <v>30</v>
      </c>
      <c r="AD36" s="18">
        <v>6420</v>
      </c>
      <c r="AE36" s="18">
        <v>3218.4153999999999</v>
      </c>
      <c r="AF36" s="18">
        <v>31</v>
      </c>
      <c r="AG36" s="18">
        <v>6716</v>
      </c>
      <c r="AH36" s="18">
        <v>3459.8173000000002</v>
      </c>
      <c r="AI36" s="18">
        <v>31</v>
      </c>
      <c r="AJ36" s="18">
        <v>6671</v>
      </c>
      <c r="AK36" s="18">
        <v>3431.3849999999993</v>
      </c>
      <c r="AL36" s="18">
        <v>27</v>
      </c>
      <c r="AM36" s="18">
        <v>5862</v>
      </c>
      <c r="AN36" s="18">
        <v>3160.7098999999998</v>
      </c>
      <c r="AO36" s="18">
        <v>30</v>
      </c>
      <c r="AP36" s="18">
        <v>6431</v>
      </c>
      <c r="AQ36" s="18">
        <v>3364.2474000000002</v>
      </c>
      <c r="AR36" s="18">
        <v>30</v>
      </c>
      <c r="AS36" s="18">
        <v>6425</v>
      </c>
      <c r="AT36" s="18">
        <v>3510.9634000000001</v>
      </c>
      <c r="AU36" s="18">
        <v>31</v>
      </c>
      <c r="AV36" s="18">
        <v>6505</v>
      </c>
      <c r="AW36" s="18">
        <v>3514.2975999999999</v>
      </c>
      <c r="AX36" s="18">
        <v>28</v>
      </c>
      <c r="AY36" s="18">
        <v>6020</v>
      </c>
      <c r="AZ36" s="18">
        <v>3596.5318000000007</v>
      </c>
      <c r="BA36" s="18">
        <v>19</v>
      </c>
      <c r="BB36" s="18">
        <v>4055</v>
      </c>
      <c r="BC36" s="18">
        <v>3632.5032999999994</v>
      </c>
      <c r="BD36" s="18">
        <v>31</v>
      </c>
      <c r="BE36" s="18">
        <v>6557</v>
      </c>
      <c r="BF36" s="18">
        <v>3842.5796</v>
      </c>
      <c r="BG36" s="17"/>
      <c r="BH36" s="17"/>
      <c r="BI36" s="17"/>
      <c r="BJ36" s="17"/>
      <c r="BK36" s="17"/>
      <c r="BL36" s="17"/>
      <c r="BM36" s="17"/>
      <c r="BN36" s="17"/>
      <c r="BO36" s="17"/>
      <c r="BP36" s="18">
        <v>31</v>
      </c>
      <c r="BQ36" s="18">
        <v>6671</v>
      </c>
      <c r="BR36" s="18">
        <v>3738.5928999999992</v>
      </c>
      <c r="BS36" s="18">
        <v>20</v>
      </c>
      <c r="BT36" s="18">
        <v>4138</v>
      </c>
      <c r="BU36" s="18">
        <v>2284.4882999999991</v>
      </c>
      <c r="BV36" s="17"/>
      <c r="BW36" s="17"/>
      <c r="BX36" s="17"/>
      <c r="BY36" s="18">
        <v>21</v>
      </c>
      <c r="BZ36" s="18">
        <v>4462</v>
      </c>
      <c r="CA36" s="18">
        <v>2507.224799999999</v>
      </c>
      <c r="CB36" s="18">
        <v>30</v>
      </c>
      <c r="CC36" s="18">
        <v>6403</v>
      </c>
      <c r="CD36" s="18">
        <v>3678.6965000000005</v>
      </c>
      <c r="CE36" s="18">
        <v>31</v>
      </c>
      <c r="CF36" s="18">
        <v>6629</v>
      </c>
      <c r="CG36" s="18">
        <v>3845.2394999999997</v>
      </c>
      <c r="CH36" s="18">
        <v>20</v>
      </c>
      <c r="CI36" s="18">
        <v>4246</v>
      </c>
      <c r="CJ36" s="18">
        <v>3848.4259000000002</v>
      </c>
      <c r="CK36" s="18">
        <v>31</v>
      </c>
      <c r="CL36" s="18">
        <v>6584</v>
      </c>
      <c r="CM36" s="18">
        <v>3853.3174999999997</v>
      </c>
      <c r="CN36" s="18">
        <v>29</v>
      </c>
      <c r="CO36" s="18">
        <v>6063</v>
      </c>
      <c r="CP36" s="18">
        <v>3484.4295000000011</v>
      </c>
      <c r="CQ36" s="18">
        <v>30</v>
      </c>
      <c r="CR36" s="18">
        <v>6497</v>
      </c>
      <c r="CS36" s="18">
        <v>3570.9958000000006</v>
      </c>
      <c r="CT36" s="18">
        <v>31</v>
      </c>
      <c r="CU36" s="18">
        <v>6722</v>
      </c>
      <c r="CV36" s="18">
        <v>3559.5671000000002</v>
      </c>
      <c r="CW36" s="18">
        <v>30</v>
      </c>
      <c r="CX36" s="18">
        <v>6460</v>
      </c>
      <c r="CY36" s="18">
        <v>3373.1298000000002</v>
      </c>
      <c r="CZ36" s="18">
        <v>31</v>
      </c>
      <c r="DA36" s="18">
        <v>6678</v>
      </c>
      <c r="DB36" s="18">
        <v>3522.6677000000004</v>
      </c>
    </row>
    <row r="37" spans="1:106" ht="16.5" customHeight="1" x14ac:dyDescent="0.4">
      <c r="A37" s="12" t="s">
        <v>103</v>
      </c>
      <c r="B37" s="12" t="s">
        <v>92</v>
      </c>
      <c r="C37" s="12">
        <v>35</v>
      </c>
      <c r="D37" s="12" t="s">
        <v>51</v>
      </c>
      <c r="E37" s="12">
        <v>2023</v>
      </c>
      <c r="F37" s="13">
        <v>44640</v>
      </c>
      <c r="G37" s="12" t="s">
        <v>52</v>
      </c>
      <c r="H37" s="12">
        <f t="shared" si="5"/>
        <v>765</v>
      </c>
      <c r="I37" s="14">
        <f t="shared" si="5"/>
        <v>243595</v>
      </c>
      <c r="J37" s="14">
        <f t="shared" si="5"/>
        <v>110607.829</v>
      </c>
      <c r="K37" s="14">
        <f t="shared" si="1"/>
        <v>116225.06535947711</v>
      </c>
      <c r="L37" s="14">
        <f t="shared" si="2"/>
        <v>52773.670045751634</v>
      </c>
      <c r="M37" s="15">
        <f t="shared" si="3"/>
        <v>0.4540644471356145</v>
      </c>
      <c r="N37" s="16">
        <f t="shared" si="6"/>
        <v>27</v>
      </c>
      <c r="O37" s="16">
        <f t="shared" si="6"/>
        <v>27</v>
      </c>
      <c r="P37" s="16">
        <f t="shared" si="6"/>
        <v>27</v>
      </c>
      <c r="Q37" s="18">
        <v>31</v>
      </c>
      <c r="R37" s="18">
        <v>10235</v>
      </c>
      <c r="S37" s="18">
        <v>4379.9152000000004</v>
      </c>
      <c r="T37" s="18">
        <v>31</v>
      </c>
      <c r="U37" s="18">
        <v>10418</v>
      </c>
      <c r="V37" s="18">
        <v>8711.5189999999984</v>
      </c>
      <c r="W37" s="18">
        <v>30</v>
      </c>
      <c r="X37" s="18">
        <v>10129</v>
      </c>
      <c r="Y37" s="18">
        <v>4146.4205000000011</v>
      </c>
      <c r="Z37" s="18">
        <v>31</v>
      </c>
      <c r="AA37" s="18">
        <v>10424</v>
      </c>
      <c r="AB37" s="18">
        <v>4206.7804999999989</v>
      </c>
      <c r="AC37" s="18">
        <v>30</v>
      </c>
      <c r="AD37" s="18">
        <v>10092</v>
      </c>
      <c r="AE37" s="18">
        <v>4094.3867999999998</v>
      </c>
      <c r="AF37" s="18">
        <v>30</v>
      </c>
      <c r="AG37" s="18">
        <v>10074</v>
      </c>
      <c r="AH37" s="18">
        <v>4261.0205000000005</v>
      </c>
      <c r="AI37" s="18">
        <v>30</v>
      </c>
      <c r="AJ37" s="18">
        <v>10088</v>
      </c>
      <c r="AK37" s="18">
        <v>4184.0244999999995</v>
      </c>
      <c r="AL37" s="18">
        <v>28</v>
      </c>
      <c r="AM37" s="18">
        <v>9448</v>
      </c>
      <c r="AN37" s="18">
        <v>3675.0331999999989</v>
      </c>
      <c r="AO37" s="18">
        <v>31</v>
      </c>
      <c r="AP37" s="18">
        <v>10481</v>
      </c>
      <c r="AQ37" s="18">
        <v>4124.7828</v>
      </c>
      <c r="AR37" s="18">
        <v>30</v>
      </c>
      <c r="AS37" s="18">
        <v>10011</v>
      </c>
      <c r="AT37" s="18">
        <v>3927.1860999999994</v>
      </c>
      <c r="AU37" s="18">
        <v>31</v>
      </c>
      <c r="AV37" s="18">
        <v>10237</v>
      </c>
      <c r="AW37" s="18">
        <v>4295.3562999999995</v>
      </c>
      <c r="AX37" s="18">
        <v>29</v>
      </c>
      <c r="AY37" s="18">
        <v>9589</v>
      </c>
      <c r="AZ37" s="18">
        <v>4273.5349999999999</v>
      </c>
      <c r="BA37" s="18">
        <v>20</v>
      </c>
      <c r="BB37" s="18">
        <v>6714</v>
      </c>
      <c r="BC37" s="18">
        <v>4602.1633000000002</v>
      </c>
      <c r="BD37" s="18">
        <v>31</v>
      </c>
      <c r="BE37" s="18">
        <v>10403</v>
      </c>
      <c r="BF37" s="18">
        <v>4586.2062000000005</v>
      </c>
      <c r="BG37" s="18">
        <v>15</v>
      </c>
      <c r="BH37" s="18">
        <v>4788</v>
      </c>
      <c r="BI37" s="18">
        <v>4027.7581000000005</v>
      </c>
      <c r="BJ37" s="17"/>
      <c r="BK37" s="17"/>
      <c r="BL37" s="17"/>
      <c r="BM37" s="17"/>
      <c r="BN37" s="17"/>
      <c r="BO37" s="17"/>
      <c r="BP37" s="18">
        <v>31</v>
      </c>
      <c r="BQ37" s="18">
        <v>9562</v>
      </c>
      <c r="BR37" s="18">
        <v>3993.3482000000004</v>
      </c>
      <c r="BS37" s="18">
        <v>20</v>
      </c>
      <c r="BT37" s="18">
        <v>6199</v>
      </c>
      <c r="BU37" s="18">
        <v>2575.3391000000001</v>
      </c>
      <c r="BV37" s="17"/>
      <c r="BW37" s="17"/>
      <c r="BX37" s="17"/>
      <c r="BY37" s="18">
        <v>21</v>
      </c>
      <c r="BZ37" s="18">
        <v>6329</v>
      </c>
      <c r="CA37" s="18">
        <v>2562.6215000000002</v>
      </c>
      <c r="CB37" s="18">
        <v>30</v>
      </c>
      <c r="CC37" s="18">
        <v>8806</v>
      </c>
      <c r="CD37" s="18">
        <v>3732.7882999999997</v>
      </c>
      <c r="CE37" s="18">
        <v>31</v>
      </c>
      <c r="CF37" s="18">
        <v>9113</v>
      </c>
      <c r="CG37" s="18">
        <v>3930.2927</v>
      </c>
      <c r="CH37" s="18">
        <v>20</v>
      </c>
      <c r="CI37" s="18">
        <v>5909</v>
      </c>
      <c r="CJ37" s="18">
        <v>3710.6229000000008</v>
      </c>
      <c r="CK37" s="18">
        <v>31</v>
      </c>
      <c r="CL37" s="18">
        <v>9044</v>
      </c>
      <c r="CM37" s="18">
        <v>3911.1671999999999</v>
      </c>
      <c r="CN37" s="18">
        <v>31</v>
      </c>
      <c r="CO37" s="18">
        <v>9216</v>
      </c>
      <c r="CP37" s="18">
        <v>3992.1865999999991</v>
      </c>
      <c r="CQ37" s="18">
        <v>30</v>
      </c>
      <c r="CR37" s="18">
        <v>8930</v>
      </c>
      <c r="CS37" s="18">
        <v>3700.1174000000005</v>
      </c>
      <c r="CT37" s="18">
        <v>31</v>
      </c>
      <c r="CU37" s="18">
        <v>9163</v>
      </c>
      <c r="CV37" s="18">
        <v>3682.4112</v>
      </c>
      <c r="CW37" s="18">
        <v>30</v>
      </c>
      <c r="CX37" s="18">
        <v>8955</v>
      </c>
      <c r="CY37" s="18">
        <v>3582.2302999999997</v>
      </c>
      <c r="CZ37" s="18">
        <v>31</v>
      </c>
      <c r="DA37" s="18">
        <v>9238</v>
      </c>
      <c r="DB37" s="18">
        <v>3738.6155999999996</v>
      </c>
    </row>
    <row r="38" spans="1:106" ht="16.5" customHeight="1" x14ac:dyDescent="0.4">
      <c r="A38" s="21" t="s">
        <v>104</v>
      </c>
      <c r="B38" s="12" t="s">
        <v>92</v>
      </c>
      <c r="C38" s="12">
        <v>36</v>
      </c>
      <c r="D38" s="12" t="s">
        <v>51</v>
      </c>
      <c r="E38" s="12">
        <v>2023</v>
      </c>
      <c r="F38" s="13">
        <v>44685</v>
      </c>
      <c r="G38" s="12" t="s">
        <v>52</v>
      </c>
      <c r="H38" s="12">
        <f t="shared" si="5"/>
        <v>580</v>
      </c>
      <c r="I38" s="14">
        <f t="shared" si="5"/>
        <v>116358</v>
      </c>
      <c r="J38" s="14">
        <f t="shared" si="5"/>
        <v>66612.641900000002</v>
      </c>
      <c r="K38" s="14">
        <f t="shared" si="1"/>
        <v>73225.293103448275</v>
      </c>
      <c r="L38" s="14">
        <f t="shared" si="2"/>
        <v>41920.024643965517</v>
      </c>
      <c r="M38" s="15">
        <f t="shared" si="3"/>
        <v>0.57248012083397792</v>
      </c>
      <c r="N38" s="16">
        <f t="shared" si="6"/>
        <v>25</v>
      </c>
      <c r="O38" s="16">
        <f t="shared" si="6"/>
        <v>25</v>
      </c>
      <c r="P38" s="16">
        <f t="shared" si="6"/>
        <v>25</v>
      </c>
      <c r="Q38" s="18">
        <v>31</v>
      </c>
      <c r="R38" s="18">
        <v>6966</v>
      </c>
      <c r="S38" s="18">
        <v>3710.9630000000002</v>
      </c>
      <c r="T38" s="17"/>
      <c r="U38" s="17"/>
      <c r="V38" s="17"/>
      <c r="W38" s="18">
        <v>30</v>
      </c>
      <c r="X38" s="18">
        <v>6913</v>
      </c>
      <c r="Y38" s="18">
        <v>3565.5451999999996</v>
      </c>
      <c r="Z38" s="18">
        <v>31</v>
      </c>
      <c r="AA38" s="18">
        <v>7263</v>
      </c>
      <c r="AB38" s="18">
        <v>3757.1024000000002</v>
      </c>
      <c r="AC38" s="18">
        <v>28</v>
      </c>
      <c r="AD38" s="18">
        <v>6244</v>
      </c>
      <c r="AE38" s="18">
        <v>3174.5832</v>
      </c>
      <c r="AF38" s="18">
        <v>31</v>
      </c>
      <c r="AG38" s="18">
        <v>7452</v>
      </c>
      <c r="AH38" s="18">
        <v>3854.696100000001</v>
      </c>
      <c r="AI38" s="18">
        <v>31</v>
      </c>
      <c r="AJ38" s="18">
        <v>7205</v>
      </c>
      <c r="AK38" s="18">
        <v>3813.9658000000004</v>
      </c>
      <c r="AL38" s="18">
        <v>26</v>
      </c>
      <c r="AM38" s="18">
        <v>5834</v>
      </c>
      <c r="AN38" s="18">
        <v>3271.0520000000006</v>
      </c>
      <c r="AO38" s="18">
        <v>31</v>
      </c>
      <c r="AP38" s="18">
        <v>7141</v>
      </c>
      <c r="AQ38" s="18">
        <v>3650.7987000000003</v>
      </c>
      <c r="AR38" s="18">
        <v>28</v>
      </c>
      <c r="AS38" s="18">
        <v>6501</v>
      </c>
      <c r="AT38" s="18">
        <v>3458.2682</v>
      </c>
      <c r="AU38" s="18">
        <v>21</v>
      </c>
      <c r="AV38" s="18">
        <v>4545</v>
      </c>
      <c r="AW38" s="18">
        <v>2699.8555999999994</v>
      </c>
      <c r="AX38" s="18">
        <v>20</v>
      </c>
      <c r="AY38" s="18">
        <v>4291</v>
      </c>
      <c r="AZ38" s="18">
        <v>2647.5695999999989</v>
      </c>
      <c r="BA38" s="17"/>
      <c r="BB38" s="17"/>
      <c r="BC38" s="17"/>
      <c r="BD38" s="18">
        <v>23</v>
      </c>
      <c r="BE38" s="18">
        <v>4895</v>
      </c>
      <c r="BF38" s="18">
        <v>3031.7547</v>
      </c>
      <c r="BG38" s="18">
        <v>13</v>
      </c>
      <c r="BH38" s="18">
        <v>2640</v>
      </c>
      <c r="BI38" s="18">
        <v>2517.7174999999993</v>
      </c>
      <c r="BJ38" s="17"/>
      <c r="BK38" s="17"/>
      <c r="BL38" s="17"/>
      <c r="BM38" s="17"/>
      <c r="BN38" s="17"/>
      <c r="BO38" s="17"/>
      <c r="BP38" s="18">
        <v>22</v>
      </c>
      <c r="BQ38" s="18">
        <v>4956</v>
      </c>
      <c r="BR38" s="18">
        <v>2949.4061999999994</v>
      </c>
      <c r="BS38" s="18">
        <v>13</v>
      </c>
      <c r="BT38" s="18">
        <v>2889</v>
      </c>
      <c r="BU38" s="18">
        <v>1818.9748999999999</v>
      </c>
      <c r="BV38" s="17"/>
      <c r="BW38" s="17"/>
      <c r="BX38" s="17"/>
      <c r="BY38" s="18">
        <v>15</v>
      </c>
      <c r="BZ38" s="18">
        <v>3373</v>
      </c>
      <c r="CA38" s="18">
        <v>2092.8282999999997</v>
      </c>
      <c r="CB38" s="18">
        <v>23</v>
      </c>
      <c r="CC38" s="18">
        <v>4893</v>
      </c>
      <c r="CD38" s="18">
        <v>2910.1736999999994</v>
      </c>
      <c r="CE38" s="18">
        <v>23</v>
      </c>
      <c r="CF38" s="18">
        <v>4966</v>
      </c>
      <c r="CG38" s="18">
        <v>2917.3282000000008</v>
      </c>
      <c r="CH38" s="18">
        <v>14</v>
      </c>
      <c r="CI38" s="18">
        <v>2981</v>
      </c>
      <c r="CJ38" s="18">
        <v>2590.1435999999999</v>
      </c>
      <c r="CK38" s="18">
        <v>23</v>
      </c>
      <c r="CL38" s="18">
        <v>3399</v>
      </c>
      <c r="CM38" s="18">
        <v>2038.1159</v>
      </c>
      <c r="CN38" s="18">
        <v>21</v>
      </c>
      <c r="CO38" s="18">
        <v>2272</v>
      </c>
      <c r="CP38" s="18">
        <v>1224.6862000000001</v>
      </c>
      <c r="CQ38" s="18">
        <v>19</v>
      </c>
      <c r="CR38" s="18">
        <v>1939</v>
      </c>
      <c r="CS38" s="18">
        <v>1119.9109000000003</v>
      </c>
      <c r="CT38" s="18">
        <v>21</v>
      </c>
      <c r="CU38" s="18">
        <v>2276</v>
      </c>
      <c r="CV38" s="18">
        <v>1262.7638000000002</v>
      </c>
      <c r="CW38" s="18">
        <v>21</v>
      </c>
      <c r="CX38" s="18">
        <v>2240</v>
      </c>
      <c r="CY38" s="18">
        <v>1204.8575000000003</v>
      </c>
      <c r="CZ38" s="18">
        <v>21</v>
      </c>
      <c r="DA38" s="18">
        <v>2284</v>
      </c>
      <c r="DB38" s="18">
        <v>1329.5807</v>
      </c>
    </row>
    <row r="39" spans="1:106" ht="16.5" customHeight="1" x14ac:dyDescent="0.4">
      <c r="A39" s="12" t="s">
        <v>105</v>
      </c>
      <c r="B39" s="12" t="s">
        <v>92</v>
      </c>
      <c r="C39" s="12">
        <v>37</v>
      </c>
      <c r="D39" s="12" t="s">
        <v>51</v>
      </c>
      <c r="E39" s="12">
        <v>2023</v>
      </c>
      <c r="F39" s="13">
        <v>44640</v>
      </c>
      <c r="G39" s="12" t="s">
        <v>52</v>
      </c>
      <c r="H39" s="12">
        <f t="shared" si="5"/>
        <v>720</v>
      </c>
      <c r="I39" s="14">
        <f t="shared" si="5"/>
        <v>153930</v>
      </c>
      <c r="J39" s="14">
        <f t="shared" si="5"/>
        <v>89838.480599999995</v>
      </c>
      <c r="K39" s="14">
        <f t="shared" si="1"/>
        <v>78033.958333333328</v>
      </c>
      <c r="L39" s="14">
        <f t="shared" si="2"/>
        <v>45543.118637499996</v>
      </c>
      <c r="M39" s="15">
        <f t="shared" si="3"/>
        <v>0.58363204443578254</v>
      </c>
      <c r="N39" s="16">
        <f t="shared" si="6"/>
        <v>25</v>
      </c>
      <c r="O39" s="16">
        <f t="shared" si="6"/>
        <v>25</v>
      </c>
      <c r="P39" s="16">
        <f t="shared" si="6"/>
        <v>25</v>
      </c>
      <c r="Q39" s="17"/>
      <c r="R39" s="17"/>
      <c r="S39" s="17"/>
      <c r="T39" s="18">
        <v>31</v>
      </c>
      <c r="U39" s="18">
        <v>6582</v>
      </c>
      <c r="V39" s="18">
        <v>7601.9932000000017</v>
      </c>
      <c r="W39" s="18">
        <v>29</v>
      </c>
      <c r="X39" s="18">
        <v>6196</v>
      </c>
      <c r="Y39" s="18">
        <v>3536.6320999999998</v>
      </c>
      <c r="Z39" s="18">
        <v>31</v>
      </c>
      <c r="AA39" s="18">
        <v>6613</v>
      </c>
      <c r="AB39" s="18">
        <v>3575.9376999999995</v>
      </c>
      <c r="AC39" s="18">
        <v>30</v>
      </c>
      <c r="AD39" s="18">
        <v>6388</v>
      </c>
      <c r="AE39" s="18">
        <v>3413.6329000000005</v>
      </c>
      <c r="AF39" s="18">
        <v>31</v>
      </c>
      <c r="AG39" s="18">
        <v>6639</v>
      </c>
      <c r="AH39" s="18">
        <v>3585.6449999999991</v>
      </c>
      <c r="AI39" s="18">
        <v>31</v>
      </c>
      <c r="AJ39" s="18">
        <v>6638</v>
      </c>
      <c r="AK39" s="18">
        <v>3578.5845999999992</v>
      </c>
      <c r="AL39" s="18">
        <v>28</v>
      </c>
      <c r="AM39" s="18">
        <v>6018</v>
      </c>
      <c r="AN39" s="18">
        <v>3203.5488999999998</v>
      </c>
      <c r="AO39" s="18">
        <v>30</v>
      </c>
      <c r="AP39" s="18">
        <v>6275</v>
      </c>
      <c r="AQ39" s="18">
        <v>3265.4353999999994</v>
      </c>
      <c r="AR39" s="18">
        <v>30</v>
      </c>
      <c r="AS39" s="18">
        <v>6363</v>
      </c>
      <c r="AT39" s="18">
        <v>3448.7170000000006</v>
      </c>
      <c r="AU39" s="18">
        <v>31</v>
      </c>
      <c r="AV39" s="18">
        <v>6588</v>
      </c>
      <c r="AW39" s="18">
        <v>3633.6251000000002</v>
      </c>
      <c r="AX39" s="18">
        <v>30</v>
      </c>
      <c r="AY39" s="18">
        <v>6380</v>
      </c>
      <c r="AZ39" s="18">
        <v>3593.878799999999</v>
      </c>
      <c r="BA39" s="18">
        <v>20</v>
      </c>
      <c r="BB39" s="18">
        <v>4261</v>
      </c>
      <c r="BC39" s="18">
        <v>3762.1597999999999</v>
      </c>
      <c r="BD39" s="18">
        <v>31</v>
      </c>
      <c r="BE39" s="18">
        <v>6651</v>
      </c>
      <c r="BF39" s="18">
        <v>3802.9054999999998</v>
      </c>
      <c r="BG39" s="17"/>
      <c r="BH39" s="17"/>
      <c r="BI39" s="17"/>
      <c r="BJ39" s="17"/>
      <c r="BK39" s="17"/>
      <c r="BL39" s="17"/>
      <c r="BM39" s="17"/>
      <c r="BN39" s="17"/>
      <c r="BO39" s="17"/>
      <c r="BP39" s="18">
        <v>31</v>
      </c>
      <c r="BQ39" s="18">
        <v>6768</v>
      </c>
      <c r="BR39" s="18">
        <v>3610.3997999999997</v>
      </c>
      <c r="BS39" s="18">
        <v>21</v>
      </c>
      <c r="BT39" s="18">
        <v>4379</v>
      </c>
      <c r="BU39" s="18">
        <v>2257.6890000000003</v>
      </c>
      <c r="BV39" s="17"/>
      <c r="BW39" s="17"/>
      <c r="BX39" s="17"/>
      <c r="BY39" s="18">
        <v>21</v>
      </c>
      <c r="BZ39" s="18">
        <v>4553</v>
      </c>
      <c r="CA39" s="18">
        <v>2421.8336999999997</v>
      </c>
      <c r="CB39" s="18">
        <v>30</v>
      </c>
      <c r="CC39" s="18">
        <v>6491</v>
      </c>
      <c r="CD39" s="18">
        <v>3453.6450999999997</v>
      </c>
      <c r="CE39" s="18">
        <v>31</v>
      </c>
      <c r="CF39" s="18">
        <v>6581</v>
      </c>
      <c r="CG39" s="18">
        <v>3533.0981000000002</v>
      </c>
      <c r="CH39" s="18">
        <v>20</v>
      </c>
      <c r="CI39" s="18">
        <v>4347</v>
      </c>
      <c r="CJ39" s="18">
        <v>3502.3188999999998</v>
      </c>
      <c r="CK39" s="18">
        <v>31</v>
      </c>
      <c r="CL39" s="18">
        <v>6715</v>
      </c>
      <c r="CM39" s="18">
        <v>3668.2401999999993</v>
      </c>
      <c r="CN39" s="18">
        <v>31</v>
      </c>
      <c r="CO39" s="18">
        <v>6155</v>
      </c>
      <c r="CP39" s="18">
        <v>3445.5302000000006</v>
      </c>
      <c r="CQ39" s="18">
        <v>30</v>
      </c>
      <c r="CR39" s="18">
        <v>6551</v>
      </c>
      <c r="CS39" s="18">
        <v>3466.7943999999993</v>
      </c>
      <c r="CT39" s="18">
        <v>31</v>
      </c>
      <c r="CU39" s="18">
        <v>6737</v>
      </c>
      <c r="CV39" s="18">
        <v>3578.2189999999996</v>
      </c>
      <c r="CW39" s="18">
        <v>30</v>
      </c>
      <c r="CX39" s="18">
        <v>6555</v>
      </c>
      <c r="CY39" s="18">
        <v>3368.2848999999997</v>
      </c>
      <c r="CZ39" s="18">
        <v>30</v>
      </c>
      <c r="DA39" s="18">
        <v>6506</v>
      </c>
      <c r="DB39" s="18">
        <v>3529.7312999999995</v>
      </c>
    </row>
    <row r="40" spans="1:106" ht="16.5" customHeight="1" x14ac:dyDescent="0.4">
      <c r="A40" s="12" t="s">
        <v>106</v>
      </c>
      <c r="B40" s="12" t="s">
        <v>92</v>
      </c>
      <c r="C40" s="12">
        <v>38</v>
      </c>
      <c r="D40" s="12" t="s">
        <v>51</v>
      </c>
      <c r="E40" s="12">
        <v>2022</v>
      </c>
      <c r="F40" s="13">
        <v>44866</v>
      </c>
      <c r="G40" s="12" t="s">
        <v>52</v>
      </c>
      <c r="H40" s="12">
        <f t="shared" si="5"/>
        <v>707</v>
      </c>
      <c r="I40" s="14">
        <f t="shared" si="5"/>
        <v>181764</v>
      </c>
      <c r="J40" s="14">
        <f t="shared" si="5"/>
        <v>97625.549599999998</v>
      </c>
      <c r="K40" s="14">
        <f t="shared" si="1"/>
        <v>93838.557284299866</v>
      </c>
      <c r="L40" s="14">
        <f t="shared" si="2"/>
        <v>50400.743428571433</v>
      </c>
      <c r="M40" s="15">
        <f t="shared" si="3"/>
        <v>0.53710057877247419</v>
      </c>
      <c r="N40" s="16">
        <f t="shared" si="6"/>
        <v>26</v>
      </c>
      <c r="O40" s="16">
        <f t="shared" si="6"/>
        <v>26</v>
      </c>
      <c r="P40" s="16">
        <f t="shared" si="6"/>
        <v>26</v>
      </c>
      <c r="Q40" s="18">
        <v>31</v>
      </c>
      <c r="R40" s="18">
        <v>7984</v>
      </c>
      <c r="S40" s="18">
        <v>3878.1601000000001</v>
      </c>
      <c r="T40" s="18">
        <v>31</v>
      </c>
      <c r="U40" s="18">
        <v>8103</v>
      </c>
      <c r="V40" s="18">
        <v>7880.3054000000011</v>
      </c>
      <c r="W40" s="18">
        <v>30</v>
      </c>
      <c r="X40" s="18">
        <v>7619</v>
      </c>
      <c r="Y40" s="18">
        <v>3604.504300000001</v>
      </c>
      <c r="Z40" s="18">
        <v>31</v>
      </c>
      <c r="AA40" s="18">
        <v>7930</v>
      </c>
      <c r="AB40" s="18">
        <v>3643.2821999999996</v>
      </c>
      <c r="AC40" s="18">
        <v>30</v>
      </c>
      <c r="AD40" s="18">
        <v>7838</v>
      </c>
      <c r="AE40" s="18">
        <v>3612.0226000000002</v>
      </c>
      <c r="AF40" s="18">
        <v>19</v>
      </c>
      <c r="AG40" s="18">
        <v>4912</v>
      </c>
      <c r="AH40" s="18">
        <v>3767.4816000000001</v>
      </c>
      <c r="AI40" s="18">
        <v>19</v>
      </c>
      <c r="AJ40" s="18">
        <v>4847</v>
      </c>
      <c r="AK40" s="18">
        <v>3783.6382000000012</v>
      </c>
      <c r="AL40" s="18">
        <v>17</v>
      </c>
      <c r="AM40" s="18">
        <v>4468</v>
      </c>
      <c r="AN40" s="18">
        <v>3361.4347000000012</v>
      </c>
      <c r="AO40" s="18">
        <v>31</v>
      </c>
      <c r="AP40" s="18">
        <v>8068</v>
      </c>
      <c r="AQ40" s="18">
        <v>3673.4464000000012</v>
      </c>
      <c r="AR40" s="18">
        <v>29</v>
      </c>
      <c r="AS40" s="18">
        <v>7248</v>
      </c>
      <c r="AT40" s="18">
        <v>3426.9503000000004</v>
      </c>
      <c r="AU40" s="18">
        <v>31</v>
      </c>
      <c r="AV40" s="18">
        <v>8009</v>
      </c>
      <c r="AW40" s="18">
        <v>3755.4510999999998</v>
      </c>
      <c r="AX40" s="18">
        <v>30</v>
      </c>
      <c r="AY40" s="18">
        <v>7723</v>
      </c>
      <c r="AZ40" s="18">
        <v>3670.2276000000011</v>
      </c>
      <c r="BA40" s="18">
        <v>20</v>
      </c>
      <c r="BB40" s="18">
        <v>5181</v>
      </c>
      <c r="BC40" s="18">
        <v>3797.6288000000013</v>
      </c>
      <c r="BD40" s="18">
        <v>30</v>
      </c>
      <c r="BE40" s="18">
        <v>7766</v>
      </c>
      <c r="BF40" s="18">
        <v>3809.7375000000002</v>
      </c>
      <c r="BG40" s="17"/>
      <c r="BH40" s="17"/>
      <c r="BI40" s="17"/>
      <c r="BJ40" s="17"/>
      <c r="BK40" s="17"/>
      <c r="BL40" s="17"/>
      <c r="BM40" s="17"/>
      <c r="BN40" s="17"/>
      <c r="BO40" s="17"/>
      <c r="BP40" s="18">
        <v>30</v>
      </c>
      <c r="BQ40" s="18">
        <v>7799</v>
      </c>
      <c r="BR40" s="18">
        <v>3757.1772000000001</v>
      </c>
      <c r="BS40" s="18">
        <v>20</v>
      </c>
      <c r="BT40" s="18">
        <v>5204</v>
      </c>
      <c r="BU40" s="18">
        <v>2445.0174000000002</v>
      </c>
      <c r="BV40" s="17"/>
      <c r="BW40" s="17"/>
      <c r="BX40" s="17"/>
      <c r="BY40" s="18">
        <v>21</v>
      </c>
      <c r="BZ40" s="18">
        <v>5329</v>
      </c>
      <c r="CA40" s="18">
        <v>2597.9514999999992</v>
      </c>
      <c r="CB40" s="18">
        <v>30</v>
      </c>
      <c r="CC40" s="18">
        <v>7744</v>
      </c>
      <c r="CD40" s="18">
        <v>3624.9847</v>
      </c>
      <c r="CE40" s="18">
        <v>31</v>
      </c>
      <c r="CF40" s="18">
        <v>8004</v>
      </c>
      <c r="CG40" s="18">
        <v>3763.7042000000001</v>
      </c>
      <c r="CH40" s="18">
        <v>20</v>
      </c>
      <c r="CI40" s="18">
        <v>4892</v>
      </c>
      <c r="CJ40" s="18">
        <v>3489.3561999999997</v>
      </c>
      <c r="CK40" s="18">
        <v>31</v>
      </c>
      <c r="CL40" s="18">
        <v>8039</v>
      </c>
      <c r="CM40" s="18">
        <v>3778.0513000000001</v>
      </c>
      <c r="CN40" s="18">
        <v>31</v>
      </c>
      <c r="CO40" s="18">
        <v>8041</v>
      </c>
      <c r="CP40" s="18">
        <v>3828.7649000000006</v>
      </c>
      <c r="CQ40" s="18">
        <v>30</v>
      </c>
      <c r="CR40" s="18">
        <v>7510</v>
      </c>
      <c r="CS40" s="18">
        <v>3470.4442000000008</v>
      </c>
      <c r="CT40" s="18">
        <v>24</v>
      </c>
      <c r="CU40" s="18">
        <v>5973</v>
      </c>
      <c r="CV40" s="18">
        <v>3699.742200000001</v>
      </c>
      <c r="CW40" s="18">
        <v>29</v>
      </c>
      <c r="CX40" s="18">
        <v>7530</v>
      </c>
      <c r="CY40" s="18">
        <v>3691.6044999999999</v>
      </c>
      <c r="CZ40" s="18">
        <v>31</v>
      </c>
      <c r="DA40" s="18">
        <v>8003</v>
      </c>
      <c r="DB40" s="18">
        <v>3814.4805000000001</v>
      </c>
    </row>
    <row r="41" spans="1:106" ht="16.5" customHeight="1" x14ac:dyDescent="0.4">
      <c r="A41" s="12" t="s">
        <v>107</v>
      </c>
      <c r="B41" s="12" t="s">
        <v>92</v>
      </c>
      <c r="C41" s="12">
        <v>39</v>
      </c>
      <c r="D41" s="12" t="s">
        <v>51</v>
      </c>
      <c r="E41" s="12">
        <v>2023</v>
      </c>
      <c r="F41" s="13">
        <v>44655</v>
      </c>
      <c r="G41" s="12" t="s">
        <v>52</v>
      </c>
      <c r="H41" s="12">
        <f t="shared" si="5"/>
        <v>607</v>
      </c>
      <c r="I41" s="14">
        <f t="shared" si="5"/>
        <v>154282</v>
      </c>
      <c r="J41" s="14">
        <f t="shared" si="5"/>
        <v>84176.574999999997</v>
      </c>
      <c r="K41" s="14">
        <f t="shared" si="1"/>
        <v>92772.537067545301</v>
      </c>
      <c r="L41" s="14">
        <f t="shared" si="2"/>
        <v>50616.886120263596</v>
      </c>
      <c r="M41" s="15">
        <f t="shared" si="3"/>
        <v>0.54560204690112912</v>
      </c>
      <c r="N41" s="16">
        <f t="shared" si="6"/>
        <v>23</v>
      </c>
      <c r="O41" s="16">
        <f t="shared" si="6"/>
        <v>23</v>
      </c>
      <c r="P41" s="16">
        <f t="shared" si="6"/>
        <v>23</v>
      </c>
      <c r="Q41" s="18">
        <v>31</v>
      </c>
      <c r="R41" s="18">
        <v>7552</v>
      </c>
      <c r="S41" s="18">
        <v>4270.2146000000002</v>
      </c>
      <c r="T41" s="18">
        <v>30</v>
      </c>
      <c r="U41" s="18">
        <v>7229</v>
      </c>
      <c r="V41" s="18">
        <v>8444.89</v>
      </c>
      <c r="W41" s="18">
        <v>30</v>
      </c>
      <c r="X41" s="18">
        <v>7165</v>
      </c>
      <c r="Y41" s="18">
        <v>3987.4758000000002</v>
      </c>
      <c r="Z41" s="18">
        <v>31</v>
      </c>
      <c r="AA41" s="18">
        <v>7353</v>
      </c>
      <c r="AB41" s="18">
        <v>3981.4838000000009</v>
      </c>
      <c r="AC41" s="18">
        <v>30</v>
      </c>
      <c r="AD41" s="18">
        <v>7204</v>
      </c>
      <c r="AE41" s="18">
        <v>3847.9007000000011</v>
      </c>
      <c r="AF41" s="18">
        <v>31</v>
      </c>
      <c r="AG41" s="18">
        <v>7335</v>
      </c>
      <c r="AH41" s="18">
        <v>4023.5755999999988</v>
      </c>
      <c r="AI41" s="18">
        <v>30</v>
      </c>
      <c r="AJ41" s="18">
        <v>7168</v>
      </c>
      <c r="AK41" s="18">
        <v>3987.5387000000001</v>
      </c>
      <c r="AL41" s="18">
        <v>28</v>
      </c>
      <c r="AM41" s="18">
        <v>6678</v>
      </c>
      <c r="AN41" s="18">
        <v>3520.7865999999995</v>
      </c>
      <c r="AO41" s="18">
        <v>31</v>
      </c>
      <c r="AP41" s="18">
        <v>7512</v>
      </c>
      <c r="AQ41" s="18">
        <v>3859.5930000000003</v>
      </c>
      <c r="AR41" s="18">
        <v>29</v>
      </c>
      <c r="AS41" s="18">
        <v>10053</v>
      </c>
      <c r="AT41" s="18">
        <v>4587.3105999999998</v>
      </c>
      <c r="AU41" s="18">
        <v>31</v>
      </c>
      <c r="AV41" s="18">
        <v>10712</v>
      </c>
      <c r="AW41" s="18">
        <v>4638.7576999999992</v>
      </c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8">
        <v>31</v>
      </c>
      <c r="BQ41" s="18">
        <v>10875</v>
      </c>
      <c r="BR41" s="18">
        <v>4842.0448000000006</v>
      </c>
      <c r="BS41" s="18">
        <v>20</v>
      </c>
      <c r="BT41" s="18">
        <v>7036</v>
      </c>
      <c r="BU41" s="18">
        <v>3095.2312999999999</v>
      </c>
      <c r="BV41" s="17"/>
      <c r="BW41" s="17"/>
      <c r="BX41" s="17"/>
      <c r="BY41" s="18">
        <v>21</v>
      </c>
      <c r="BZ41" s="18">
        <v>7366</v>
      </c>
      <c r="CA41" s="18">
        <v>3167.0524000000005</v>
      </c>
      <c r="CB41" s="18">
        <v>30</v>
      </c>
      <c r="CC41" s="18">
        <v>10581</v>
      </c>
      <c r="CD41" s="18">
        <v>4526.7702999999992</v>
      </c>
      <c r="CE41" s="18">
        <v>31</v>
      </c>
      <c r="CF41" s="18">
        <v>11027</v>
      </c>
      <c r="CG41" s="18">
        <v>4777.7251000000006</v>
      </c>
      <c r="CH41" s="18">
        <v>20</v>
      </c>
      <c r="CI41" s="18">
        <v>6844</v>
      </c>
      <c r="CJ41" s="18">
        <v>4701.3508000000002</v>
      </c>
      <c r="CK41" s="18">
        <v>28</v>
      </c>
      <c r="CL41" s="18">
        <v>5414</v>
      </c>
      <c r="CM41" s="18">
        <v>2919.6635000000001</v>
      </c>
      <c r="CN41" s="18">
        <v>24</v>
      </c>
      <c r="CO41" s="18">
        <v>2348</v>
      </c>
      <c r="CP41" s="18">
        <v>1575.4439</v>
      </c>
      <c r="CQ41" s="18">
        <v>21</v>
      </c>
      <c r="CR41" s="18">
        <v>2107</v>
      </c>
      <c r="CS41" s="18">
        <v>1414.5242999999996</v>
      </c>
      <c r="CT41" s="18">
        <v>22</v>
      </c>
      <c r="CU41" s="18">
        <v>2082</v>
      </c>
      <c r="CV41" s="18">
        <v>1406.3988000000002</v>
      </c>
      <c r="CW41" s="18">
        <v>13</v>
      </c>
      <c r="CX41" s="18">
        <v>1291</v>
      </c>
      <c r="CY41" s="18">
        <v>1277.2075</v>
      </c>
      <c r="CZ41" s="18">
        <v>14</v>
      </c>
      <c r="DA41" s="18">
        <v>1350</v>
      </c>
      <c r="DB41" s="18">
        <v>1323.6351999999999</v>
      </c>
    </row>
    <row r="42" spans="1:106" ht="16.5" customHeight="1" x14ac:dyDescent="0.4">
      <c r="A42" s="12" t="s">
        <v>108</v>
      </c>
      <c r="B42" s="12" t="s">
        <v>109</v>
      </c>
      <c r="C42" s="12">
        <v>40</v>
      </c>
      <c r="D42" s="12" t="s">
        <v>51</v>
      </c>
      <c r="E42" s="12">
        <v>2022</v>
      </c>
      <c r="F42" s="12" t="s">
        <v>110</v>
      </c>
      <c r="G42" s="12" t="s">
        <v>100</v>
      </c>
      <c r="H42" s="12">
        <f t="shared" si="5"/>
        <v>623</v>
      </c>
      <c r="I42" s="14">
        <f t="shared" si="5"/>
        <v>191537</v>
      </c>
      <c r="J42" s="14">
        <f t="shared" si="5"/>
        <v>84623</v>
      </c>
      <c r="K42" s="14">
        <f t="shared" si="1"/>
        <v>112216.70144462278</v>
      </c>
      <c r="L42" s="14">
        <f t="shared" si="2"/>
        <v>49578.483146067418</v>
      </c>
      <c r="M42" s="15">
        <f t="shared" si="3"/>
        <v>0.44181019855171588</v>
      </c>
      <c r="N42" s="16">
        <f t="shared" si="6"/>
        <v>23</v>
      </c>
      <c r="O42" s="16">
        <f t="shared" si="6"/>
        <v>23</v>
      </c>
      <c r="P42" s="16">
        <f t="shared" si="6"/>
        <v>23</v>
      </c>
      <c r="Q42" s="18">
        <v>27</v>
      </c>
      <c r="R42" s="18">
        <v>6588</v>
      </c>
      <c r="S42" s="18">
        <v>3230</v>
      </c>
      <c r="T42" s="18">
        <v>20</v>
      </c>
      <c r="U42" s="18">
        <v>6624</v>
      </c>
      <c r="V42" s="18">
        <v>4313</v>
      </c>
      <c r="W42" s="18">
        <v>21</v>
      </c>
      <c r="X42" s="18">
        <v>6068</v>
      </c>
      <c r="Y42" s="18">
        <v>3438</v>
      </c>
      <c r="Z42" s="18">
        <v>22</v>
      </c>
      <c r="AA42" s="18">
        <v>6496</v>
      </c>
      <c r="AB42" s="18">
        <v>3203</v>
      </c>
      <c r="AC42" s="18">
        <v>30</v>
      </c>
      <c r="AD42" s="18">
        <v>8274</v>
      </c>
      <c r="AE42" s="18">
        <v>3125</v>
      </c>
      <c r="AF42" s="18">
        <v>31</v>
      </c>
      <c r="AG42" s="18">
        <v>10689</v>
      </c>
      <c r="AH42" s="18">
        <v>3719</v>
      </c>
      <c r="AI42" s="17"/>
      <c r="AJ42" s="17"/>
      <c r="AK42" s="17"/>
      <c r="AL42" s="17"/>
      <c r="AM42" s="17"/>
      <c r="AN42" s="17"/>
      <c r="AO42" s="18">
        <v>27</v>
      </c>
      <c r="AP42" s="18">
        <v>5365</v>
      </c>
      <c r="AQ42" s="18">
        <v>3510</v>
      </c>
      <c r="AR42" s="17"/>
      <c r="AS42" s="17"/>
      <c r="AT42" s="17"/>
      <c r="AU42" s="18">
        <v>31</v>
      </c>
      <c r="AV42" s="18">
        <v>8573</v>
      </c>
      <c r="AW42" s="18">
        <v>3341</v>
      </c>
      <c r="AX42" s="17"/>
      <c r="AY42" s="17"/>
      <c r="AZ42" s="17"/>
      <c r="BA42" s="18">
        <v>28</v>
      </c>
      <c r="BB42" s="18">
        <v>8881</v>
      </c>
      <c r="BC42" s="18">
        <v>4205</v>
      </c>
      <c r="BD42" s="18">
        <v>15</v>
      </c>
      <c r="BE42" s="18">
        <v>5035</v>
      </c>
      <c r="BF42" s="18">
        <v>4460</v>
      </c>
      <c r="BG42" s="18">
        <v>18</v>
      </c>
      <c r="BH42" s="18">
        <v>5383</v>
      </c>
      <c r="BI42" s="18">
        <v>3717</v>
      </c>
      <c r="BJ42" s="18">
        <v>31</v>
      </c>
      <c r="BK42" s="18">
        <v>10134</v>
      </c>
      <c r="BL42" s="18">
        <v>3895</v>
      </c>
      <c r="BM42" s="18">
        <v>21</v>
      </c>
      <c r="BN42" s="18">
        <v>5745</v>
      </c>
      <c r="BO42" s="18">
        <v>3322</v>
      </c>
      <c r="BP42" s="18">
        <v>30</v>
      </c>
      <c r="BQ42" s="18">
        <v>8698</v>
      </c>
      <c r="BR42" s="18">
        <v>3562</v>
      </c>
      <c r="BS42" s="17"/>
      <c r="BT42" s="17"/>
      <c r="BU42" s="17"/>
      <c r="BV42" s="17"/>
      <c r="BW42" s="17"/>
      <c r="BX42" s="17"/>
      <c r="BY42" s="17"/>
      <c r="BZ42" s="17"/>
      <c r="CA42" s="17"/>
      <c r="CB42" s="18">
        <v>30</v>
      </c>
      <c r="CC42" s="18">
        <v>10461</v>
      </c>
      <c r="CD42" s="18">
        <v>3401</v>
      </c>
      <c r="CE42" s="18">
        <v>30</v>
      </c>
      <c r="CF42" s="18">
        <v>9938</v>
      </c>
      <c r="CG42" s="18">
        <v>3625</v>
      </c>
      <c r="CH42" s="18">
        <v>30</v>
      </c>
      <c r="CI42" s="18">
        <v>10299</v>
      </c>
      <c r="CJ42" s="18">
        <v>3682</v>
      </c>
      <c r="CK42" s="18">
        <v>31</v>
      </c>
      <c r="CL42" s="18">
        <v>9053</v>
      </c>
      <c r="CM42" s="18">
        <v>3512</v>
      </c>
      <c r="CN42" s="18">
        <v>30</v>
      </c>
      <c r="CO42" s="18">
        <v>9090</v>
      </c>
      <c r="CP42" s="18">
        <v>3899</v>
      </c>
      <c r="CQ42" s="18">
        <v>30</v>
      </c>
      <c r="CR42" s="18">
        <v>10289</v>
      </c>
      <c r="CS42" s="18">
        <v>4083</v>
      </c>
      <c r="CT42" s="18">
        <v>30</v>
      </c>
      <c r="CU42" s="18">
        <v>10239</v>
      </c>
      <c r="CV42" s="18">
        <v>4031</v>
      </c>
      <c r="CW42" s="18">
        <v>30</v>
      </c>
      <c r="CX42" s="18">
        <v>9400</v>
      </c>
      <c r="CY42" s="18">
        <v>3525</v>
      </c>
      <c r="CZ42" s="18">
        <v>30</v>
      </c>
      <c r="DA42" s="18">
        <v>10215</v>
      </c>
      <c r="DB42" s="18">
        <v>3825</v>
      </c>
    </row>
    <row r="43" spans="1:106" ht="16.5" customHeight="1" x14ac:dyDescent="0.4">
      <c r="A43" s="12" t="s">
        <v>111</v>
      </c>
      <c r="B43" s="12" t="s">
        <v>109</v>
      </c>
      <c r="C43" s="12">
        <v>41</v>
      </c>
      <c r="D43" s="12" t="s">
        <v>51</v>
      </c>
      <c r="E43" s="12">
        <v>2023</v>
      </c>
      <c r="F43" s="12" t="s">
        <v>112</v>
      </c>
      <c r="G43" s="12" t="s">
        <v>100</v>
      </c>
      <c r="H43" s="12">
        <f t="shared" si="5"/>
        <v>684</v>
      </c>
      <c r="I43" s="14">
        <f t="shared" si="5"/>
        <v>216648</v>
      </c>
      <c r="J43" s="14">
        <f t="shared" si="5"/>
        <v>88863.040000000008</v>
      </c>
      <c r="K43" s="14">
        <f t="shared" si="1"/>
        <v>115608.94736842105</v>
      </c>
      <c r="L43" s="14">
        <f t="shared" si="2"/>
        <v>47419.604678362579</v>
      </c>
      <c r="M43" s="15">
        <f t="shared" si="3"/>
        <v>0.41017244562608474</v>
      </c>
      <c r="N43" s="16">
        <f t="shared" si="6"/>
        <v>26</v>
      </c>
      <c r="O43" s="16">
        <f t="shared" si="6"/>
        <v>26</v>
      </c>
      <c r="P43" s="16">
        <f t="shared" si="6"/>
        <v>26</v>
      </c>
      <c r="Q43" s="18">
        <v>26</v>
      </c>
      <c r="R43" s="18">
        <v>9361</v>
      </c>
      <c r="S43" s="18">
        <v>4015</v>
      </c>
      <c r="T43" s="18">
        <v>18</v>
      </c>
      <c r="U43" s="18">
        <v>4578</v>
      </c>
      <c r="V43" s="18">
        <v>3210</v>
      </c>
      <c r="W43" s="18">
        <v>23</v>
      </c>
      <c r="X43" s="18">
        <v>7446</v>
      </c>
      <c r="Y43" s="18">
        <v>3575</v>
      </c>
      <c r="Z43" s="18">
        <v>20</v>
      </c>
      <c r="AA43" s="18">
        <v>5491</v>
      </c>
      <c r="AB43" s="18">
        <v>3042.01</v>
      </c>
      <c r="AC43" s="18">
        <v>29</v>
      </c>
      <c r="AD43" s="18">
        <v>10249</v>
      </c>
      <c r="AE43" s="18">
        <v>3515</v>
      </c>
      <c r="AF43" s="18">
        <v>25</v>
      </c>
      <c r="AG43" s="18">
        <v>6157</v>
      </c>
      <c r="AH43" s="18">
        <v>2170</v>
      </c>
      <c r="AI43" s="17"/>
      <c r="AJ43" s="17"/>
      <c r="AK43" s="17"/>
      <c r="AL43" s="17"/>
      <c r="AM43" s="17"/>
      <c r="AN43" s="17"/>
      <c r="AO43" s="18">
        <v>27</v>
      </c>
      <c r="AP43" s="18">
        <v>5387</v>
      </c>
      <c r="AQ43" s="18">
        <v>3486</v>
      </c>
      <c r="AR43" s="17"/>
      <c r="AS43" s="17"/>
      <c r="AT43" s="17"/>
      <c r="AU43" s="18">
        <v>31</v>
      </c>
      <c r="AV43" s="18">
        <v>11055</v>
      </c>
      <c r="AW43" s="18">
        <v>3621</v>
      </c>
      <c r="AX43" s="18">
        <v>12</v>
      </c>
      <c r="AY43" s="18">
        <v>3575</v>
      </c>
      <c r="AZ43" s="18">
        <v>3480</v>
      </c>
      <c r="BA43" s="18">
        <v>28</v>
      </c>
      <c r="BB43" s="18">
        <v>9988</v>
      </c>
      <c r="BC43" s="18">
        <v>3993</v>
      </c>
      <c r="BD43" s="18">
        <v>14</v>
      </c>
      <c r="BE43" s="18">
        <v>4225</v>
      </c>
      <c r="BF43" s="18">
        <v>3650</v>
      </c>
      <c r="BG43" s="18">
        <v>18</v>
      </c>
      <c r="BH43" s="18">
        <v>5646</v>
      </c>
      <c r="BI43" s="18">
        <v>3416</v>
      </c>
      <c r="BJ43" s="18">
        <v>31</v>
      </c>
      <c r="BK43" s="18">
        <v>8658</v>
      </c>
      <c r="BL43" s="18">
        <v>3075</v>
      </c>
      <c r="BM43" s="18">
        <v>21</v>
      </c>
      <c r="BN43" s="18">
        <v>6170</v>
      </c>
      <c r="BO43" s="18">
        <v>2985</v>
      </c>
      <c r="BP43" s="18">
        <v>29</v>
      </c>
      <c r="BQ43" s="18">
        <v>9125</v>
      </c>
      <c r="BR43" s="18">
        <v>3365</v>
      </c>
      <c r="BS43" s="17"/>
      <c r="BT43" s="17"/>
      <c r="BU43" s="17"/>
      <c r="BV43" s="18">
        <v>28</v>
      </c>
      <c r="BW43" s="18">
        <v>8313</v>
      </c>
      <c r="BX43" s="18">
        <v>2560</v>
      </c>
      <c r="BY43" s="18">
        <v>31</v>
      </c>
      <c r="BZ43" s="18">
        <v>11029</v>
      </c>
      <c r="CA43" s="18">
        <v>3492</v>
      </c>
      <c r="CB43" s="18">
        <v>30</v>
      </c>
      <c r="CC43" s="18">
        <v>10564</v>
      </c>
      <c r="CD43" s="18">
        <v>3477</v>
      </c>
      <c r="CE43" s="18">
        <v>30</v>
      </c>
      <c r="CF43" s="18">
        <v>10305</v>
      </c>
      <c r="CG43" s="18">
        <v>3662</v>
      </c>
      <c r="CH43" s="18">
        <v>30</v>
      </c>
      <c r="CI43" s="18">
        <v>10179</v>
      </c>
      <c r="CJ43" s="18">
        <v>3595</v>
      </c>
      <c r="CK43" s="18">
        <v>31</v>
      </c>
      <c r="CL43" s="18">
        <v>10841</v>
      </c>
      <c r="CM43" s="18">
        <v>3982</v>
      </c>
      <c r="CN43" s="18">
        <v>31</v>
      </c>
      <c r="CO43" s="18">
        <v>8877</v>
      </c>
      <c r="CP43" s="18">
        <v>3411</v>
      </c>
      <c r="CQ43" s="18">
        <v>30</v>
      </c>
      <c r="CR43" s="18">
        <v>9050</v>
      </c>
      <c r="CS43" s="18">
        <v>3413</v>
      </c>
      <c r="CT43" s="18">
        <v>31</v>
      </c>
      <c r="CU43" s="18">
        <v>10391</v>
      </c>
      <c r="CV43" s="18">
        <v>3712</v>
      </c>
      <c r="CW43" s="18">
        <v>30</v>
      </c>
      <c r="CX43" s="18">
        <v>9919</v>
      </c>
      <c r="CY43" s="18">
        <v>3416.0299999999997</v>
      </c>
      <c r="CZ43" s="18">
        <v>30</v>
      </c>
      <c r="DA43" s="18">
        <v>10069</v>
      </c>
      <c r="DB43" s="18">
        <v>3545</v>
      </c>
    </row>
    <row r="44" spans="1:106" ht="16.5" customHeight="1" x14ac:dyDescent="0.4">
      <c r="A44" s="12" t="s">
        <v>113</v>
      </c>
      <c r="B44" s="12" t="s">
        <v>114</v>
      </c>
      <c r="C44" s="12">
        <v>42</v>
      </c>
      <c r="D44" s="12" t="s">
        <v>51</v>
      </c>
      <c r="E44" s="12">
        <v>2023</v>
      </c>
      <c r="F44" s="12" t="s">
        <v>115</v>
      </c>
      <c r="G44" s="12" t="s">
        <v>100</v>
      </c>
      <c r="H44" s="12">
        <f t="shared" si="5"/>
        <v>596</v>
      </c>
      <c r="I44" s="14">
        <f t="shared" si="5"/>
        <v>137399</v>
      </c>
      <c r="J44" s="14">
        <f t="shared" si="5"/>
        <v>72963.872000000003</v>
      </c>
      <c r="K44" s="14">
        <f t="shared" si="1"/>
        <v>84145.360738255025</v>
      </c>
      <c r="L44" s="14">
        <f t="shared" si="2"/>
        <v>44684.250469798659</v>
      </c>
      <c r="M44" s="15">
        <f t="shared" si="3"/>
        <v>0.5310364122009622</v>
      </c>
      <c r="N44" s="16">
        <f t="shared" si="6"/>
        <v>23</v>
      </c>
      <c r="O44" s="16">
        <f t="shared" si="6"/>
        <v>23</v>
      </c>
      <c r="P44" s="16">
        <f t="shared" si="6"/>
        <v>23</v>
      </c>
      <c r="Q44" s="18">
        <v>31</v>
      </c>
      <c r="R44" s="18">
        <v>8152</v>
      </c>
      <c r="S44" s="18">
        <v>3754</v>
      </c>
      <c r="T44" s="18">
        <v>26</v>
      </c>
      <c r="U44" s="18">
        <v>6509</v>
      </c>
      <c r="V44" s="18">
        <v>3651</v>
      </c>
      <c r="W44" s="18">
        <v>28</v>
      </c>
      <c r="X44" s="18">
        <v>7242</v>
      </c>
      <c r="Y44" s="18">
        <v>3514</v>
      </c>
      <c r="Z44" s="18">
        <v>22</v>
      </c>
      <c r="AA44" s="18">
        <v>5986</v>
      </c>
      <c r="AB44" s="18">
        <v>3351</v>
      </c>
      <c r="AC44" s="18">
        <v>28</v>
      </c>
      <c r="AD44" s="18">
        <v>6803</v>
      </c>
      <c r="AE44" s="18">
        <v>3133</v>
      </c>
      <c r="AF44" s="18">
        <v>30</v>
      </c>
      <c r="AG44" s="18">
        <v>8503</v>
      </c>
      <c r="AH44" s="18">
        <v>3528.8689999999997</v>
      </c>
      <c r="AI44" s="17"/>
      <c r="AJ44" s="17"/>
      <c r="AK44" s="17"/>
      <c r="AL44" s="17"/>
      <c r="AM44" s="17"/>
      <c r="AN44" s="17"/>
      <c r="AO44" s="18">
        <v>20</v>
      </c>
      <c r="AP44" s="18">
        <v>4253</v>
      </c>
      <c r="AQ44" s="18">
        <v>2434</v>
      </c>
      <c r="AR44" s="18">
        <v>21</v>
      </c>
      <c r="AS44" s="18">
        <v>3754</v>
      </c>
      <c r="AT44" s="18">
        <v>3202</v>
      </c>
      <c r="AU44" s="18">
        <v>31</v>
      </c>
      <c r="AV44" s="18">
        <v>3231</v>
      </c>
      <c r="AW44" s="18">
        <v>3532</v>
      </c>
      <c r="AX44" s="17"/>
      <c r="AY44" s="17"/>
      <c r="AZ44" s="17"/>
      <c r="BA44" s="18">
        <v>24</v>
      </c>
      <c r="BB44" s="18">
        <v>4808</v>
      </c>
      <c r="BC44" s="18">
        <v>2320</v>
      </c>
      <c r="BD44" s="18">
        <v>31</v>
      </c>
      <c r="BE44" s="18">
        <v>7252</v>
      </c>
      <c r="BF44" s="18">
        <v>3441</v>
      </c>
      <c r="BG44" s="18">
        <v>29</v>
      </c>
      <c r="BH44" s="18">
        <v>7064</v>
      </c>
      <c r="BI44" s="18">
        <v>3198</v>
      </c>
      <c r="BJ44" s="17"/>
      <c r="BK44" s="17"/>
      <c r="BL44" s="17"/>
      <c r="BM44" s="18">
        <v>19</v>
      </c>
      <c r="BN44" s="18">
        <v>4671</v>
      </c>
      <c r="BO44" s="18">
        <v>2800.0029999999997</v>
      </c>
      <c r="BP44" s="18">
        <v>28</v>
      </c>
      <c r="BQ44" s="18">
        <v>6697</v>
      </c>
      <c r="BR44" s="18">
        <v>3355</v>
      </c>
      <c r="BS44" s="18">
        <v>29</v>
      </c>
      <c r="BT44" s="18">
        <v>6725</v>
      </c>
      <c r="BU44" s="18">
        <v>3036</v>
      </c>
      <c r="BV44" s="18">
        <v>21</v>
      </c>
      <c r="BW44" s="18">
        <v>4575</v>
      </c>
      <c r="BX44" s="18">
        <v>2006</v>
      </c>
      <c r="BY44" s="18">
        <v>30</v>
      </c>
      <c r="BZ44" s="18">
        <v>7113</v>
      </c>
      <c r="CA44" s="18">
        <v>3058</v>
      </c>
      <c r="CB44" s="18">
        <v>18</v>
      </c>
      <c r="CC44" s="18">
        <v>4136</v>
      </c>
      <c r="CD44" s="18">
        <v>3060</v>
      </c>
      <c r="CE44" s="18">
        <v>20</v>
      </c>
      <c r="CF44" s="18">
        <v>4593</v>
      </c>
      <c r="CG44" s="18">
        <v>3297</v>
      </c>
      <c r="CH44" s="18">
        <v>30</v>
      </c>
      <c r="CI44" s="18">
        <v>6845</v>
      </c>
      <c r="CJ44" s="18">
        <v>3286</v>
      </c>
      <c r="CK44" s="17"/>
      <c r="CL44" s="17"/>
      <c r="CM44" s="17"/>
      <c r="CN44" s="17"/>
      <c r="CO44" s="17"/>
      <c r="CP44" s="17"/>
      <c r="CQ44" s="17"/>
      <c r="CR44" s="17"/>
      <c r="CS44" s="17"/>
      <c r="CT44" s="18">
        <v>21</v>
      </c>
      <c r="CU44" s="18">
        <v>4726</v>
      </c>
      <c r="CV44" s="18">
        <v>3498</v>
      </c>
      <c r="CW44" s="18">
        <v>29</v>
      </c>
      <c r="CX44" s="18">
        <v>6656</v>
      </c>
      <c r="CY44" s="18">
        <v>3213</v>
      </c>
      <c r="CZ44" s="18">
        <v>30</v>
      </c>
      <c r="DA44" s="18">
        <v>7105</v>
      </c>
      <c r="DB44" s="18">
        <v>3296</v>
      </c>
    </row>
    <row r="45" spans="1:106" ht="16.5" customHeight="1" x14ac:dyDescent="0.4">
      <c r="A45" s="12" t="s">
        <v>116</v>
      </c>
      <c r="B45" s="12" t="s">
        <v>114</v>
      </c>
      <c r="C45" s="12">
        <v>43</v>
      </c>
      <c r="D45" s="12" t="s">
        <v>51</v>
      </c>
      <c r="E45" s="12">
        <v>2023</v>
      </c>
      <c r="F45" s="12" t="s">
        <v>117</v>
      </c>
      <c r="G45" s="12" t="s">
        <v>100</v>
      </c>
      <c r="H45" s="12">
        <f t="shared" si="5"/>
        <v>376</v>
      </c>
      <c r="I45" s="14">
        <f t="shared" si="5"/>
        <v>86029</v>
      </c>
      <c r="J45" s="14">
        <f t="shared" si="5"/>
        <v>47791</v>
      </c>
      <c r="K45" s="14">
        <f t="shared" si="1"/>
        <v>83512.194148936163</v>
      </c>
      <c r="L45" s="14">
        <f t="shared" si="2"/>
        <v>46392.859042553195</v>
      </c>
      <c r="M45" s="15">
        <f t="shared" si="3"/>
        <v>0.55552197514791535</v>
      </c>
      <c r="N45" s="16">
        <f t="shared" si="6"/>
        <v>14</v>
      </c>
      <c r="O45" s="16">
        <f t="shared" si="6"/>
        <v>14</v>
      </c>
      <c r="P45" s="16">
        <f t="shared" si="6"/>
        <v>14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>
        <v>31</v>
      </c>
      <c r="BE45" s="18">
        <v>6937</v>
      </c>
      <c r="BF45" s="18">
        <v>3826</v>
      </c>
      <c r="BG45" s="18">
        <v>27</v>
      </c>
      <c r="BH45" s="18">
        <v>6500</v>
      </c>
      <c r="BI45" s="18">
        <v>3215</v>
      </c>
      <c r="BJ45" s="17"/>
      <c r="BK45" s="17"/>
      <c r="BL45" s="17"/>
      <c r="BM45" s="18">
        <v>20</v>
      </c>
      <c r="BN45" s="18">
        <v>5185</v>
      </c>
      <c r="BO45" s="18">
        <v>3593</v>
      </c>
      <c r="BP45" s="17"/>
      <c r="BQ45" s="17"/>
      <c r="BR45" s="17"/>
      <c r="BS45" s="18">
        <v>30</v>
      </c>
      <c r="BT45" s="18">
        <v>6827</v>
      </c>
      <c r="BU45" s="18">
        <v>3476</v>
      </c>
      <c r="BV45" s="17"/>
      <c r="BW45" s="17"/>
      <c r="BX45" s="17"/>
      <c r="BY45" s="18">
        <v>16</v>
      </c>
      <c r="BZ45" s="18">
        <v>3419</v>
      </c>
      <c r="CA45" s="18">
        <v>2942</v>
      </c>
      <c r="CB45" s="18">
        <v>30</v>
      </c>
      <c r="CC45" s="18">
        <v>6824</v>
      </c>
      <c r="CD45" s="18">
        <v>3282</v>
      </c>
      <c r="CE45" s="18">
        <v>20</v>
      </c>
      <c r="CF45" s="18">
        <v>4374</v>
      </c>
      <c r="CG45" s="18">
        <v>3540</v>
      </c>
      <c r="CH45" s="18">
        <v>30</v>
      </c>
      <c r="CI45" s="18">
        <v>6444</v>
      </c>
      <c r="CJ45" s="18">
        <v>3257</v>
      </c>
      <c r="CK45" s="18">
        <v>30</v>
      </c>
      <c r="CL45" s="18">
        <v>6753</v>
      </c>
      <c r="CM45" s="18">
        <v>3745</v>
      </c>
      <c r="CN45" s="18">
        <v>28</v>
      </c>
      <c r="CO45" s="18">
        <v>6417</v>
      </c>
      <c r="CP45" s="18">
        <v>3771</v>
      </c>
      <c r="CQ45" s="18">
        <v>30</v>
      </c>
      <c r="CR45" s="18">
        <v>6802</v>
      </c>
      <c r="CS45" s="18">
        <v>3409</v>
      </c>
      <c r="CT45" s="18">
        <v>30</v>
      </c>
      <c r="CU45" s="18">
        <v>6992</v>
      </c>
      <c r="CV45" s="18">
        <v>3527</v>
      </c>
      <c r="CW45" s="18">
        <v>25</v>
      </c>
      <c r="CX45" s="18">
        <v>5757</v>
      </c>
      <c r="CY45" s="18">
        <v>2908</v>
      </c>
      <c r="CZ45" s="18">
        <v>29</v>
      </c>
      <c r="DA45" s="18">
        <v>6798</v>
      </c>
      <c r="DB45" s="18">
        <v>3300</v>
      </c>
    </row>
    <row r="46" spans="1:106" ht="16.5" customHeight="1" x14ac:dyDescent="0.4">
      <c r="A46" s="12" t="s">
        <v>118</v>
      </c>
      <c r="B46" s="12" t="s">
        <v>114</v>
      </c>
      <c r="C46" s="12">
        <v>44</v>
      </c>
      <c r="D46" s="12" t="s">
        <v>51</v>
      </c>
      <c r="E46" s="12">
        <v>2023</v>
      </c>
      <c r="F46" s="12" t="s">
        <v>119</v>
      </c>
      <c r="G46" s="12" t="s">
        <v>100</v>
      </c>
      <c r="H46" s="12">
        <f t="shared" si="5"/>
        <v>585</v>
      </c>
      <c r="I46" s="14">
        <f t="shared" si="5"/>
        <v>135219</v>
      </c>
      <c r="J46" s="14">
        <f t="shared" si="5"/>
        <v>73597</v>
      </c>
      <c r="K46" s="14">
        <f t="shared" si="1"/>
        <v>84367.410256410265</v>
      </c>
      <c r="L46" s="14">
        <f t="shared" si="2"/>
        <v>45919.495726495727</v>
      </c>
      <c r="M46" s="15">
        <f t="shared" si="3"/>
        <v>0.54428001981969987</v>
      </c>
      <c r="N46" s="16">
        <f t="shared" si="6"/>
        <v>24</v>
      </c>
      <c r="O46" s="16">
        <f t="shared" si="6"/>
        <v>24</v>
      </c>
      <c r="P46" s="16">
        <f t="shared" si="6"/>
        <v>24</v>
      </c>
      <c r="Q46" s="18">
        <v>31</v>
      </c>
      <c r="R46" s="18">
        <v>8083</v>
      </c>
      <c r="S46" s="18">
        <v>3982</v>
      </c>
      <c r="T46" s="18">
        <v>27</v>
      </c>
      <c r="U46" s="18">
        <v>7462</v>
      </c>
      <c r="V46" s="18">
        <v>4006</v>
      </c>
      <c r="W46" s="18">
        <v>28</v>
      </c>
      <c r="X46" s="18">
        <v>7428</v>
      </c>
      <c r="Y46" s="18">
        <v>3594</v>
      </c>
      <c r="Z46" s="18">
        <v>21</v>
      </c>
      <c r="AA46" s="18">
        <v>6017</v>
      </c>
      <c r="AB46" s="18">
        <v>3716</v>
      </c>
      <c r="AC46" s="18">
        <v>29</v>
      </c>
      <c r="AD46" s="18">
        <v>7842</v>
      </c>
      <c r="AE46" s="18">
        <v>3381</v>
      </c>
      <c r="AF46" s="18">
        <v>30</v>
      </c>
      <c r="AG46" s="18">
        <v>7623</v>
      </c>
      <c r="AH46" s="18">
        <v>3526</v>
      </c>
      <c r="AI46" s="17"/>
      <c r="AJ46" s="17"/>
      <c r="AK46" s="17"/>
      <c r="AL46" s="17"/>
      <c r="AM46" s="17"/>
      <c r="AN46" s="17"/>
      <c r="AO46" s="18">
        <v>25</v>
      </c>
      <c r="AP46" s="18">
        <v>6247</v>
      </c>
      <c r="AQ46" s="18">
        <v>3149</v>
      </c>
      <c r="AR46" s="18">
        <v>24</v>
      </c>
      <c r="AS46" s="18">
        <v>3481</v>
      </c>
      <c r="AT46" s="18">
        <v>2531</v>
      </c>
      <c r="AU46" s="17"/>
      <c r="AV46" s="17"/>
      <c r="AW46" s="17"/>
      <c r="AX46" s="18">
        <v>23</v>
      </c>
      <c r="AY46" s="18">
        <v>2952</v>
      </c>
      <c r="AZ46" s="18">
        <v>2586</v>
      </c>
      <c r="BA46" s="18">
        <v>18</v>
      </c>
      <c r="BB46" s="18">
        <v>4053</v>
      </c>
      <c r="BC46" s="18">
        <v>3344</v>
      </c>
      <c r="BD46" s="17"/>
      <c r="BE46" s="17"/>
      <c r="BF46" s="17"/>
      <c r="BG46" s="17"/>
      <c r="BH46" s="17"/>
      <c r="BI46" s="17"/>
      <c r="BJ46" s="17"/>
      <c r="BK46" s="17"/>
      <c r="BL46" s="17"/>
      <c r="BM46" s="18">
        <v>22</v>
      </c>
      <c r="BN46" s="18">
        <v>5084</v>
      </c>
      <c r="BO46" s="18">
        <v>2988</v>
      </c>
      <c r="BP46" s="18">
        <v>24</v>
      </c>
      <c r="BQ46" s="18">
        <v>5723</v>
      </c>
      <c r="BR46" s="18">
        <v>2763</v>
      </c>
      <c r="BS46" s="18">
        <v>28</v>
      </c>
      <c r="BT46" s="18">
        <v>6562</v>
      </c>
      <c r="BU46" s="18">
        <v>2956</v>
      </c>
      <c r="BV46" s="18">
        <v>25</v>
      </c>
      <c r="BW46" s="18">
        <v>5613</v>
      </c>
      <c r="BX46" s="18">
        <v>2381</v>
      </c>
      <c r="BY46" s="18">
        <v>26</v>
      </c>
      <c r="BZ46" s="18">
        <v>6093</v>
      </c>
      <c r="CA46" s="18">
        <v>2720</v>
      </c>
      <c r="CB46" s="18">
        <v>30</v>
      </c>
      <c r="CC46" s="18">
        <v>6838</v>
      </c>
      <c r="CD46" s="18">
        <v>3202</v>
      </c>
      <c r="CE46" s="18">
        <v>21</v>
      </c>
      <c r="CF46" s="18">
        <v>4635</v>
      </c>
      <c r="CG46" s="18">
        <v>3280</v>
      </c>
      <c r="CH46" s="18">
        <v>30</v>
      </c>
      <c r="CI46" s="18">
        <v>7397</v>
      </c>
      <c r="CJ46" s="18">
        <v>3790</v>
      </c>
      <c r="CK46" s="18">
        <v>31</v>
      </c>
      <c r="CL46" s="18">
        <v>6889</v>
      </c>
      <c r="CM46" s="18">
        <v>3650</v>
      </c>
      <c r="CN46" s="18">
        <v>10</v>
      </c>
      <c r="CO46" s="18">
        <v>2174</v>
      </c>
      <c r="CP46" s="18">
        <v>1582</v>
      </c>
      <c r="CQ46" s="18">
        <v>21</v>
      </c>
      <c r="CR46" s="18">
        <v>4653</v>
      </c>
      <c r="CS46" s="18">
        <v>3354</v>
      </c>
      <c r="CT46" s="18">
        <v>20</v>
      </c>
      <c r="CU46" s="18">
        <v>4360</v>
      </c>
      <c r="CV46" s="18">
        <v>2931</v>
      </c>
      <c r="CW46" s="18">
        <v>13</v>
      </c>
      <c r="CX46" s="18">
        <v>2325</v>
      </c>
      <c r="CY46" s="18">
        <v>1425</v>
      </c>
      <c r="CZ46" s="18">
        <v>28</v>
      </c>
      <c r="DA46" s="18">
        <v>5685</v>
      </c>
      <c r="DB46" s="18">
        <v>2760</v>
      </c>
    </row>
    <row r="47" spans="1:106" ht="16.5" customHeight="1" x14ac:dyDescent="0.4">
      <c r="A47" s="12" t="s">
        <v>120</v>
      </c>
      <c r="B47" s="12" t="s">
        <v>114</v>
      </c>
      <c r="C47" s="12">
        <v>45</v>
      </c>
      <c r="D47" s="12" t="s">
        <v>51</v>
      </c>
      <c r="E47" s="12">
        <v>2023</v>
      </c>
      <c r="F47" s="12" t="s">
        <v>119</v>
      </c>
      <c r="G47" s="12" t="s">
        <v>100</v>
      </c>
      <c r="H47" s="12">
        <f t="shared" si="5"/>
        <v>690</v>
      </c>
      <c r="I47" s="14">
        <f t="shared" si="5"/>
        <v>159576</v>
      </c>
      <c r="J47" s="14">
        <f t="shared" si="5"/>
        <v>80795.001000000004</v>
      </c>
      <c r="K47" s="14">
        <f t="shared" si="1"/>
        <v>84413.391304347824</v>
      </c>
      <c r="L47" s="14">
        <f t="shared" si="2"/>
        <v>42739.384586956527</v>
      </c>
      <c r="M47" s="15">
        <f t="shared" si="3"/>
        <v>0.50631047901940152</v>
      </c>
      <c r="N47" s="16">
        <f t="shared" si="6"/>
        <v>26</v>
      </c>
      <c r="O47" s="16">
        <f t="shared" si="6"/>
        <v>26</v>
      </c>
      <c r="P47" s="16">
        <f t="shared" si="6"/>
        <v>26</v>
      </c>
      <c r="Q47" s="18">
        <v>31</v>
      </c>
      <c r="R47" s="18">
        <v>7674</v>
      </c>
      <c r="S47" s="18">
        <v>3713</v>
      </c>
      <c r="T47" s="18">
        <v>26</v>
      </c>
      <c r="U47" s="18">
        <v>6552</v>
      </c>
      <c r="V47" s="18">
        <v>3423</v>
      </c>
      <c r="W47" s="18">
        <v>25</v>
      </c>
      <c r="X47" s="18">
        <v>5997</v>
      </c>
      <c r="Y47" s="18">
        <v>2794.0010000000002</v>
      </c>
      <c r="Z47" s="18">
        <v>21</v>
      </c>
      <c r="AA47" s="18">
        <v>5012</v>
      </c>
      <c r="AB47" s="18">
        <v>2776</v>
      </c>
      <c r="AC47" s="18">
        <v>28</v>
      </c>
      <c r="AD47" s="18">
        <v>7288</v>
      </c>
      <c r="AE47" s="18">
        <v>2903</v>
      </c>
      <c r="AF47" s="18">
        <v>25</v>
      </c>
      <c r="AG47" s="18">
        <v>6389</v>
      </c>
      <c r="AH47" s="18">
        <v>3196</v>
      </c>
      <c r="AI47" s="17"/>
      <c r="AJ47" s="17"/>
      <c r="AK47" s="17"/>
      <c r="AL47" s="17"/>
      <c r="AM47" s="17"/>
      <c r="AN47" s="17"/>
      <c r="AO47" s="18">
        <v>24</v>
      </c>
      <c r="AP47" s="18">
        <v>6029</v>
      </c>
      <c r="AQ47" s="18">
        <v>3222</v>
      </c>
      <c r="AR47" s="18">
        <v>21</v>
      </c>
      <c r="AS47" s="18">
        <v>3261</v>
      </c>
      <c r="AT47" s="18">
        <v>3138</v>
      </c>
      <c r="AU47" s="17"/>
      <c r="AV47" s="17"/>
      <c r="AW47" s="17"/>
      <c r="AX47" s="18">
        <v>22</v>
      </c>
      <c r="AY47" s="18">
        <v>3204</v>
      </c>
      <c r="AZ47" s="18">
        <v>2983</v>
      </c>
      <c r="BA47" s="18">
        <v>31</v>
      </c>
      <c r="BB47" s="18">
        <v>7056</v>
      </c>
      <c r="BC47" s="18">
        <v>3732</v>
      </c>
      <c r="BD47" s="18">
        <v>29</v>
      </c>
      <c r="BE47" s="18">
        <v>7045</v>
      </c>
      <c r="BF47" s="18">
        <v>3347</v>
      </c>
      <c r="BG47" s="18">
        <v>20</v>
      </c>
      <c r="BH47" s="18">
        <v>4364</v>
      </c>
      <c r="BI47" s="18">
        <v>1882</v>
      </c>
      <c r="BJ47" s="17"/>
      <c r="BK47" s="17"/>
      <c r="BL47" s="17"/>
      <c r="BM47" s="18">
        <v>21</v>
      </c>
      <c r="BN47" s="18">
        <v>4764</v>
      </c>
      <c r="BO47" s="18">
        <v>2256</v>
      </c>
      <c r="BP47" s="18">
        <v>28</v>
      </c>
      <c r="BQ47" s="18">
        <v>6698</v>
      </c>
      <c r="BR47" s="18">
        <v>3230</v>
      </c>
      <c r="BS47" s="18">
        <v>30</v>
      </c>
      <c r="BT47" s="18">
        <v>7056</v>
      </c>
      <c r="BU47" s="18">
        <v>3200</v>
      </c>
      <c r="BV47" s="18">
        <v>26</v>
      </c>
      <c r="BW47" s="18">
        <v>5994</v>
      </c>
      <c r="BX47" s="18">
        <v>2824</v>
      </c>
      <c r="BY47" s="18">
        <v>30</v>
      </c>
      <c r="BZ47" s="18">
        <v>6808</v>
      </c>
      <c r="CA47" s="18">
        <v>3114</v>
      </c>
      <c r="CB47" s="18">
        <v>28</v>
      </c>
      <c r="CC47" s="18">
        <v>6558</v>
      </c>
      <c r="CD47" s="18">
        <v>2991</v>
      </c>
      <c r="CE47" s="18">
        <v>21</v>
      </c>
      <c r="CF47" s="18">
        <v>4820</v>
      </c>
      <c r="CG47" s="18">
        <v>3111</v>
      </c>
      <c r="CH47" s="18">
        <v>30</v>
      </c>
      <c r="CI47" s="18">
        <v>6898</v>
      </c>
      <c r="CJ47" s="18">
        <v>3409</v>
      </c>
      <c r="CK47" s="18">
        <v>29</v>
      </c>
      <c r="CL47" s="18">
        <v>6918</v>
      </c>
      <c r="CM47" s="18">
        <v>3402</v>
      </c>
      <c r="CN47" s="18">
        <v>29</v>
      </c>
      <c r="CO47" s="18">
        <v>6595</v>
      </c>
      <c r="CP47" s="18">
        <v>3577</v>
      </c>
      <c r="CQ47" s="18">
        <v>29</v>
      </c>
      <c r="CR47" s="18">
        <v>7009</v>
      </c>
      <c r="CS47" s="18">
        <v>3306</v>
      </c>
      <c r="CT47" s="18">
        <v>31</v>
      </c>
      <c r="CU47" s="18">
        <v>7079</v>
      </c>
      <c r="CV47" s="18">
        <v>3353</v>
      </c>
      <c r="CW47" s="18">
        <v>26</v>
      </c>
      <c r="CX47" s="18">
        <v>5607</v>
      </c>
      <c r="CY47" s="18">
        <v>2811</v>
      </c>
      <c r="CZ47" s="18">
        <v>29</v>
      </c>
      <c r="DA47" s="18">
        <v>6901</v>
      </c>
      <c r="DB47" s="18">
        <v>3102</v>
      </c>
    </row>
    <row r="48" spans="1:106" ht="16.5" customHeight="1" x14ac:dyDescent="0.4">
      <c r="A48" s="12" t="s">
        <v>121</v>
      </c>
      <c r="B48" s="12" t="s">
        <v>114</v>
      </c>
      <c r="C48" s="12">
        <v>46</v>
      </c>
      <c r="D48" s="12" t="s">
        <v>51</v>
      </c>
      <c r="E48" s="12">
        <v>2023</v>
      </c>
      <c r="F48" s="12" t="s">
        <v>117</v>
      </c>
      <c r="G48" s="12" t="s">
        <v>100</v>
      </c>
      <c r="H48" s="12">
        <f t="shared" si="5"/>
        <v>348</v>
      </c>
      <c r="I48" s="14">
        <f t="shared" si="5"/>
        <v>78489</v>
      </c>
      <c r="J48" s="14">
        <f t="shared" si="5"/>
        <v>44622</v>
      </c>
      <c r="K48" s="14">
        <f t="shared" si="1"/>
        <v>82323.232758620696</v>
      </c>
      <c r="L48" s="14">
        <f t="shared" si="2"/>
        <v>46801.810344827587</v>
      </c>
      <c r="M48" s="15">
        <f t="shared" si="3"/>
        <v>0.56851278523105142</v>
      </c>
      <c r="N48" s="16">
        <f t="shared" si="6"/>
        <v>15</v>
      </c>
      <c r="O48" s="16">
        <f t="shared" si="6"/>
        <v>15</v>
      </c>
      <c r="P48" s="16">
        <f t="shared" si="6"/>
        <v>15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>
        <v>26</v>
      </c>
      <c r="BE48" s="18">
        <v>6424</v>
      </c>
      <c r="BF48" s="18">
        <v>3751</v>
      </c>
      <c r="BG48" s="18">
        <v>26</v>
      </c>
      <c r="BH48" s="18">
        <v>6836</v>
      </c>
      <c r="BI48" s="18">
        <v>3532</v>
      </c>
      <c r="BJ48" s="17"/>
      <c r="BK48" s="17"/>
      <c r="BL48" s="17"/>
      <c r="BM48" s="18">
        <v>19</v>
      </c>
      <c r="BN48" s="18">
        <v>4171</v>
      </c>
      <c r="BO48" s="18">
        <v>2752</v>
      </c>
      <c r="BP48" s="18">
        <v>27</v>
      </c>
      <c r="BQ48" s="18">
        <v>6526</v>
      </c>
      <c r="BR48" s="18">
        <v>3491</v>
      </c>
      <c r="BS48" s="18">
        <v>15</v>
      </c>
      <c r="BT48" s="18">
        <v>3068</v>
      </c>
      <c r="BU48" s="18">
        <v>1445</v>
      </c>
      <c r="BV48" s="17"/>
      <c r="BW48" s="17"/>
      <c r="BX48" s="17"/>
      <c r="BY48" s="18">
        <v>18</v>
      </c>
      <c r="BZ48" s="18">
        <v>4034</v>
      </c>
      <c r="CA48" s="18">
        <v>3406</v>
      </c>
      <c r="CB48" s="18">
        <v>30</v>
      </c>
      <c r="CC48" s="18">
        <v>6625</v>
      </c>
      <c r="CD48" s="18">
        <v>3014</v>
      </c>
      <c r="CE48" s="18">
        <v>21</v>
      </c>
      <c r="CF48" s="18">
        <v>4968</v>
      </c>
      <c r="CG48" s="18">
        <v>3291</v>
      </c>
      <c r="CH48" s="18">
        <v>29</v>
      </c>
      <c r="CI48" s="18">
        <v>6308</v>
      </c>
      <c r="CJ48" s="18">
        <v>3166</v>
      </c>
      <c r="CK48" s="18">
        <v>31</v>
      </c>
      <c r="CL48" s="18">
        <v>7095</v>
      </c>
      <c r="CM48" s="18">
        <v>3606</v>
      </c>
      <c r="CN48" s="18">
        <v>30</v>
      </c>
      <c r="CO48" s="18">
        <v>6322</v>
      </c>
      <c r="CP48" s="18">
        <v>3673</v>
      </c>
      <c r="CQ48" s="18">
        <v>14</v>
      </c>
      <c r="CR48" s="18">
        <v>2690</v>
      </c>
      <c r="CS48" s="18">
        <v>1516</v>
      </c>
      <c r="CT48" s="18">
        <v>14</v>
      </c>
      <c r="CU48" s="18">
        <v>2258</v>
      </c>
      <c r="CV48" s="18">
        <v>1460</v>
      </c>
      <c r="CW48" s="18">
        <v>28</v>
      </c>
      <c r="CX48" s="18">
        <v>6540</v>
      </c>
      <c r="CY48" s="18">
        <v>3265</v>
      </c>
      <c r="CZ48" s="18">
        <v>20</v>
      </c>
      <c r="DA48" s="18">
        <v>4624</v>
      </c>
      <c r="DB48" s="18">
        <v>3254</v>
      </c>
    </row>
    <row r="49" spans="1:106" ht="16.5" customHeight="1" x14ac:dyDescent="0.4">
      <c r="A49" s="12" t="s">
        <v>122</v>
      </c>
      <c r="B49" s="12" t="s">
        <v>114</v>
      </c>
      <c r="C49" s="12">
        <v>47</v>
      </c>
      <c r="D49" s="12" t="s">
        <v>51</v>
      </c>
      <c r="E49" s="12">
        <v>2023</v>
      </c>
      <c r="F49" s="12" t="s">
        <v>119</v>
      </c>
      <c r="G49" s="12" t="s">
        <v>100</v>
      </c>
      <c r="H49" s="12">
        <f t="shared" si="5"/>
        <v>688</v>
      </c>
      <c r="I49" s="14">
        <f t="shared" si="5"/>
        <v>160689</v>
      </c>
      <c r="J49" s="14">
        <f t="shared" si="5"/>
        <v>85378.076000000001</v>
      </c>
      <c r="K49" s="14">
        <f t="shared" si="1"/>
        <v>85249.251453488367</v>
      </c>
      <c r="L49" s="14">
        <f t="shared" si="2"/>
        <v>45295.054854651164</v>
      </c>
      <c r="M49" s="15">
        <f t="shared" si="3"/>
        <v>0.53132495690433079</v>
      </c>
      <c r="N49" s="16">
        <f t="shared" si="6"/>
        <v>26</v>
      </c>
      <c r="O49" s="16">
        <f t="shared" si="6"/>
        <v>26</v>
      </c>
      <c r="P49" s="16">
        <f t="shared" si="6"/>
        <v>26</v>
      </c>
      <c r="Q49" s="18">
        <v>31</v>
      </c>
      <c r="R49" s="18">
        <v>7599</v>
      </c>
      <c r="S49" s="18">
        <v>3542</v>
      </c>
      <c r="T49" s="18">
        <v>26</v>
      </c>
      <c r="U49" s="18">
        <v>6148</v>
      </c>
      <c r="V49" s="18">
        <v>3496</v>
      </c>
      <c r="W49" s="18">
        <v>28</v>
      </c>
      <c r="X49" s="18">
        <v>7431</v>
      </c>
      <c r="Y49" s="18">
        <v>3393</v>
      </c>
      <c r="Z49" s="18">
        <v>21</v>
      </c>
      <c r="AA49" s="18">
        <v>5365</v>
      </c>
      <c r="AB49" s="18">
        <v>2909.8739999999998</v>
      </c>
      <c r="AC49" s="18">
        <v>28</v>
      </c>
      <c r="AD49" s="18">
        <v>6963</v>
      </c>
      <c r="AE49" s="18">
        <v>2914</v>
      </c>
      <c r="AF49" s="18">
        <v>26</v>
      </c>
      <c r="AG49" s="18">
        <v>7080</v>
      </c>
      <c r="AH49" s="18">
        <v>3487</v>
      </c>
      <c r="AI49" s="17"/>
      <c r="AJ49" s="17"/>
      <c r="AK49" s="17"/>
      <c r="AL49" s="17"/>
      <c r="AM49" s="17"/>
      <c r="AN49" s="17"/>
      <c r="AO49" s="18">
        <v>24</v>
      </c>
      <c r="AP49" s="18">
        <v>6395</v>
      </c>
      <c r="AQ49" s="18">
        <v>3265</v>
      </c>
      <c r="AR49" s="18">
        <v>20</v>
      </c>
      <c r="AS49" s="18">
        <v>3936</v>
      </c>
      <c r="AT49" s="18">
        <v>2972</v>
      </c>
      <c r="AU49" s="17"/>
      <c r="AV49" s="17"/>
      <c r="AW49" s="17"/>
      <c r="AX49" s="18">
        <v>25</v>
      </c>
      <c r="AY49" s="18">
        <v>3074</v>
      </c>
      <c r="AZ49" s="18">
        <v>2841</v>
      </c>
      <c r="BA49" s="18">
        <v>31</v>
      </c>
      <c r="BB49" s="18">
        <v>7893</v>
      </c>
      <c r="BC49" s="18">
        <v>3683</v>
      </c>
      <c r="BD49" s="18">
        <v>25</v>
      </c>
      <c r="BE49" s="18">
        <v>6150</v>
      </c>
      <c r="BF49" s="18">
        <v>3810</v>
      </c>
      <c r="BG49" s="18">
        <v>20</v>
      </c>
      <c r="BH49" s="18">
        <v>4737</v>
      </c>
      <c r="BI49" s="18">
        <v>3275</v>
      </c>
      <c r="BJ49" s="17"/>
      <c r="BK49" s="17"/>
      <c r="BL49" s="17"/>
      <c r="BM49" s="18">
        <v>22</v>
      </c>
      <c r="BN49" s="18">
        <v>5240</v>
      </c>
      <c r="BO49" s="18">
        <v>3235</v>
      </c>
      <c r="BP49" s="18">
        <v>28</v>
      </c>
      <c r="BQ49" s="18">
        <v>7000</v>
      </c>
      <c r="BR49" s="18">
        <v>3460</v>
      </c>
      <c r="BS49" s="18">
        <v>29</v>
      </c>
      <c r="BT49" s="18">
        <v>6745</v>
      </c>
      <c r="BU49" s="18">
        <v>3094.2020000000002</v>
      </c>
      <c r="BV49" s="18">
        <v>27</v>
      </c>
      <c r="BW49" s="18">
        <v>6108</v>
      </c>
      <c r="BX49" s="18">
        <v>2803</v>
      </c>
      <c r="BY49" s="18">
        <v>29</v>
      </c>
      <c r="BZ49" s="18">
        <v>6148</v>
      </c>
      <c r="CA49" s="18">
        <v>2910</v>
      </c>
      <c r="CB49" s="18">
        <v>30</v>
      </c>
      <c r="CC49" s="18">
        <v>7254</v>
      </c>
      <c r="CD49" s="18">
        <v>3350</v>
      </c>
      <c r="CE49" s="18">
        <v>21</v>
      </c>
      <c r="CF49" s="18">
        <v>4943</v>
      </c>
      <c r="CG49" s="18">
        <v>3500</v>
      </c>
      <c r="CH49" s="18">
        <v>30</v>
      </c>
      <c r="CI49" s="18">
        <v>6589</v>
      </c>
      <c r="CJ49" s="18">
        <v>3230</v>
      </c>
      <c r="CK49" s="18">
        <v>31</v>
      </c>
      <c r="CL49" s="18">
        <v>7382</v>
      </c>
      <c r="CM49" s="18">
        <v>3830</v>
      </c>
      <c r="CN49" s="18">
        <v>30</v>
      </c>
      <c r="CO49" s="18">
        <v>6689</v>
      </c>
      <c r="CP49" s="18">
        <v>3731</v>
      </c>
      <c r="CQ49" s="18">
        <v>28</v>
      </c>
      <c r="CR49" s="18">
        <v>6600</v>
      </c>
      <c r="CS49" s="18">
        <v>3230</v>
      </c>
      <c r="CT49" s="18">
        <v>28</v>
      </c>
      <c r="CU49" s="18">
        <v>6358</v>
      </c>
      <c r="CV49" s="18">
        <v>3186</v>
      </c>
      <c r="CW49" s="18">
        <v>28</v>
      </c>
      <c r="CX49" s="18">
        <v>5788</v>
      </c>
      <c r="CY49" s="18">
        <v>3310</v>
      </c>
      <c r="CZ49" s="18">
        <v>22</v>
      </c>
      <c r="DA49" s="18">
        <v>5074</v>
      </c>
      <c r="DB49" s="18">
        <v>2921</v>
      </c>
    </row>
    <row r="50" spans="1:106" ht="16.5" customHeight="1" x14ac:dyDescent="0.4">
      <c r="A50" s="12" t="s">
        <v>123</v>
      </c>
      <c r="B50" s="12" t="s">
        <v>114</v>
      </c>
      <c r="C50" s="12">
        <v>48</v>
      </c>
      <c r="D50" s="12" t="s">
        <v>51</v>
      </c>
      <c r="E50" s="12">
        <v>2023</v>
      </c>
      <c r="F50" s="12" t="s">
        <v>115</v>
      </c>
      <c r="G50" s="12" t="s">
        <v>100</v>
      </c>
      <c r="H50" s="12">
        <f t="shared" si="5"/>
        <v>612</v>
      </c>
      <c r="I50" s="14">
        <f t="shared" si="5"/>
        <v>140859</v>
      </c>
      <c r="J50" s="14">
        <f t="shared" si="5"/>
        <v>76281.744000000006</v>
      </c>
      <c r="K50" s="14">
        <f t="shared" si="1"/>
        <v>84009.044117647063</v>
      </c>
      <c r="L50" s="14">
        <f t="shared" si="2"/>
        <v>45494.830980392158</v>
      </c>
      <c r="M50" s="15">
        <f t="shared" si="3"/>
        <v>0.54154682341916383</v>
      </c>
      <c r="N50" s="16">
        <f t="shared" si="6"/>
        <v>25</v>
      </c>
      <c r="O50" s="16">
        <f t="shared" si="6"/>
        <v>25</v>
      </c>
      <c r="P50" s="16">
        <f t="shared" si="6"/>
        <v>25</v>
      </c>
      <c r="Q50" s="18">
        <v>31</v>
      </c>
      <c r="R50" s="18">
        <v>7959</v>
      </c>
      <c r="S50" s="18">
        <v>3946</v>
      </c>
      <c r="T50" s="18">
        <v>25</v>
      </c>
      <c r="U50" s="18">
        <v>5934</v>
      </c>
      <c r="V50" s="18">
        <v>3250</v>
      </c>
      <c r="W50" s="18">
        <v>28</v>
      </c>
      <c r="X50" s="18">
        <v>7440</v>
      </c>
      <c r="Y50" s="18">
        <v>3393</v>
      </c>
      <c r="Z50" s="18">
        <v>18</v>
      </c>
      <c r="AA50" s="18">
        <v>4420</v>
      </c>
      <c r="AB50" s="18">
        <v>3235</v>
      </c>
      <c r="AC50" s="18">
        <v>27</v>
      </c>
      <c r="AD50" s="18">
        <v>6844</v>
      </c>
      <c r="AE50" s="18">
        <v>2983</v>
      </c>
      <c r="AF50" s="18">
        <v>24</v>
      </c>
      <c r="AG50" s="18">
        <v>6444</v>
      </c>
      <c r="AH50" s="18">
        <v>3492.0119999999997</v>
      </c>
      <c r="AI50" s="17"/>
      <c r="AJ50" s="17"/>
      <c r="AK50" s="17"/>
      <c r="AL50" s="17"/>
      <c r="AM50" s="17"/>
      <c r="AN50" s="17"/>
      <c r="AO50" s="18">
        <v>24</v>
      </c>
      <c r="AP50" s="18">
        <v>5464</v>
      </c>
      <c r="AQ50" s="18">
        <v>3005</v>
      </c>
      <c r="AR50" s="18">
        <v>19</v>
      </c>
      <c r="AS50" s="18">
        <v>3102</v>
      </c>
      <c r="AT50" s="18">
        <v>2445</v>
      </c>
      <c r="AU50" s="17"/>
      <c r="AV50" s="17"/>
      <c r="AW50" s="17"/>
      <c r="AX50" s="18">
        <v>26</v>
      </c>
      <c r="AY50" s="18">
        <v>4329</v>
      </c>
      <c r="AZ50" s="18">
        <v>3236</v>
      </c>
      <c r="BA50" s="18">
        <v>31</v>
      </c>
      <c r="BB50" s="18">
        <v>7359</v>
      </c>
      <c r="BC50" s="18">
        <v>3563.732</v>
      </c>
      <c r="BD50" s="18">
        <v>25</v>
      </c>
      <c r="BE50" s="18">
        <v>5828</v>
      </c>
      <c r="BF50" s="18">
        <v>3491</v>
      </c>
      <c r="BG50" s="18">
        <v>26</v>
      </c>
      <c r="BH50" s="18">
        <v>6443</v>
      </c>
      <c r="BI50" s="18">
        <v>3171</v>
      </c>
      <c r="BJ50" s="17"/>
      <c r="BK50" s="17"/>
      <c r="BL50" s="17"/>
      <c r="BM50" s="18">
        <v>19</v>
      </c>
      <c r="BN50" s="18">
        <v>4556</v>
      </c>
      <c r="BO50" s="18">
        <v>3050</v>
      </c>
      <c r="BP50" s="17"/>
      <c r="BQ50" s="17"/>
      <c r="BR50" s="17"/>
      <c r="BS50" s="18">
        <v>28</v>
      </c>
      <c r="BT50" s="18">
        <v>6157</v>
      </c>
      <c r="BU50" s="18">
        <v>2824</v>
      </c>
      <c r="BV50" s="18">
        <v>26</v>
      </c>
      <c r="BW50" s="18">
        <v>5681</v>
      </c>
      <c r="BX50" s="18">
        <v>2411</v>
      </c>
      <c r="BY50" s="18">
        <v>29</v>
      </c>
      <c r="BZ50" s="18">
        <v>6456</v>
      </c>
      <c r="CA50" s="18">
        <v>2787</v>
      </c>
      <c r="CB50" s="18">
        <v>10</v>
      </c>
      <c r="CC50" s="18">
        <v>2167</v>
      </c>
      <c r="CD50" s="18">
        <v>1402</v>
      </c>
      <c r="CE50" s="18">
        <v>19</v>
      </c>
      <c r="CF50" s="18">
        <v>3929</v>
      </c>
      <c r="CG50" s="18">
        <v>2702</v>
      </c>
      <c r="CH50" s="18">
        <v>30</v>
      </c>
      <c r="CI50" s="18">
        <v>7316</v>
      </c>
      <c r="CJ50" s="18">
        <v>3457</v>
      </c>
      <c r="CK50" s="18">
        <v>29</v>
      </c>
      <c r="CL50" s="18">
        <v>6135</v>
      </c>
      <c r="CM50" s="18">
        <v>3177</v>
      </c>
      <c r="CN50" s="18">
        <v>8</v>
      </c>
      <c r="CO50" s="18">
        <v>1714</v>
      </c>
      <c r="CP50" s="18">
        <v>3501</v>
      </c>
      <c r="CQ50" s="18">
        <v>27</v>
      </c>
      <c r="CR50" s="18">
        <v>6481</v>
      </c>
      <c r="CS50" s="18">
        <v>3123</v>
      </c>
      <c r="CT50" s="18">
        <v>28</v>
      </c>
      <c r="CU50" s="18">
        <v>6694</v>
      </c>
      <c r="CV50" s="18">
        <v>3052</v>
      </c>
      <c r="CW50" s="18">
        <v>24</v>
      </c>
      <c r="CX50" s="18">
        <v>5032</v>
      </c>
      <c r="CY50" s="18">
        <v>2385</v>
      </c>
      <c r="CZ50" s="18">
        <v>31</v>
      </c>
      <c r="DA50" s="18">
        <v>6975</v>
      </c>
      <c r="DB50" s="18">
        <v>3200</v>
      </c>
    </row>
    <row r="51" spans="1:106" ht="16.5" customHeight="1" x14ac:dyDescent="0.4">
      <c r="A51" s="12" t="s">
        <v>124</v>
      </c>
      <c r="B51" s="12" t="s">
        <v>114</v>
      </c>
      <c r="C51" s="12">
        <v>49</v>
      </c>
      <c r="D51" s="12" t="s">
        <v>51</v>
      </c>
      <c r="E51" s="12">
        <v>2023</v>
      </c>
      <c r="F51" s="12" t="s">
        <v>115</v>
      </c>
      <c r="G51" s="12" t="s">
        <v>100</v>
      </c>
      <c r="H51" s="12">
        <f t="shared" si="5"/>
        <v>370</v>
      </c>
      <c r="I51" s="14">
        <f t="shared" si="5"/>
        <v>83428</v>
      </c>
      <c r="J51" s="14">
        <f t="shared" si="5"/>
        <v>46026</v>
      </c>
      <c r="K51" s="14">
        <f t="shared" si="1"/>
        <v>82300.594594594586</v>
      </c>
      <c r="L51" s="14">
        <f t="shared" si="2"/>
        <v>45404.027027027027</v>
      </c>
      <c r="M51" s="15">
        <f t="shared" si="3"/>
        <v>0.55168528551565432</v>
      </c>
      <c r="N51" s="16">
        <f t="shared" si="6"/>
        <v>15</v>
      </c>
      <c r="O51" s="16">
        <f t="shared" si="6"/>
        <v>15</v>
      </c>
      <c r="P51" s="16">
        <f t="shared" si="6"/>
        <v>15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>
        <v>26</v>
      </c>
      <c r="BE51" s="18">
        <v>5282</v>
      </c>
      <c r="BF51" s="18">
        <v>3022</v>
      </c>
      <c r="BG51" s="18">
        <v>20</v>
      </c>
      <c r="BH51" s="18">
        <v>4623</v>
      </c>
      <c r="BI51" s="18">
        <v>2350</v>
      </c>
      <c r="BJ51" s="17"/>
      <c r="BK51" s="17"/>
      <c r="BL51" s="17"/>
      <c r="BM51" s="18">
        <v>22</v>
      </c>
      <c r="BN51" s="18">
        <v>5659</v>
      </c>
      <c r="BO51" s="18">
        <v>3246</v>
      </c>
      <c r="BP51" s="18">
        <v>28</v>
      </c>
      <c r="BQ51" s="18">
        <v>6593</v>
      </c>
      <c r="BR51" s="18">
        <v>3119</v>
      </c>
      <c r="BS51" s="18">
        <v>27</v>
      </c>
      <c r="BT51" s="18">
        <v>5364</v>
      </c>
      <c r="BU51" s="18">
        <v>2373</v>
      </c>
      <c r="BV51" s="17"/>
      <c r="BW51" s="17"/>
      <c r="BX51" s="17"/>
      <c r="BY51" s="18">
        <v>17</v>
      </c>
      <c r="BZ51" s="18">
        <v>3758</v>
      </c>
      <c r="CA51" s="18">
        <v>3005</v>
      </c>
      <c r="CB51" s="18">
        <v>26</v>
      </c>
      <c r="CC51" s="18">
        <v>5845</v>
      </c>
      <c r="CD51" s="18">
        <v>2719</v>
      </c>
      <c r="CE51" s="18">
        <v>20</v>
      </c>
      <c r="CF51" s="18">
        <v>4565</v>
      </c>
      <c r="CG51" s="18">
        <v>3250</v>
      </c>
      <c r="CH51" s="18">
        <v>28</v>
      </c>
      <c r="CI51" s="18">
        <v>6057</v>
      </c>
      <c r="CJ51" s="18">
        <v>2908</v>
      </c>
      <c r="CK51" s="18">
        <v>20</v>
      </c>
      <c r="CL51" s="18">
        <v>4525</v>
      </c>
      <c r="CM51" s="18">
        <v>3289</v>
      </c>
      <c r="CN51" s="18">
        <v>27</v>
      </c>
      <c r="CO51" s="18">
        <v>6035</v>
      </c>
      <c r="CP51" s="18">
        <v>3263</v>
      </c>
      <c r="CQ51" s="18">
        <v>30</v>
      </c>
      <c r="CR51" s="18">
        <v>6808</v>
      </c>
      <c r="CS51" s="18">
        <v>3370</v>
      </c>
      <c r="CT51" s="18">
        <v>31</v>
      </c>
      <c r="CU51" s="18">
        <v>7452</v>
      </c>
      <c r="CV51" s="18">
        <v>3633</v>
      </c>
      <c r="CW51" s="18">
        <v>29</v>
      </c>
      <c r="CX51" s="18">
        <v>6711</v>
      </c>
      <c r="CY51" s="18">
        <v>3350</v>
      </c>
      <c r="CZ51" s="18">
        <v>19</v>
      </c>
      <c r="DA51" s="18">
        <v>4151</v>
      </c>
      <c r="DB51" s="18">
        <v>3129</v>
      </c>
    </row>
    <row r="52" spans="1:106" ht="16.5" customHeight="1" x14ac:dyDescent="0.4">
      <c r="A52" s="12" t="s">
        <v>125</v>
      </c>
      <c r="B52" s="12" t="s">
        <v>114</v>
      </c>
      <c r="C52" s="12">
        <v>50</v>
      </c>
      <c r="D52" s="12" t="s">
        <v>51</v>
      </c>
      <c r="E52" s="12">
        <v>2023</v>
      </c>
      <c r="F52" s="12" t="s">
        <v>117</v>
      </c>
      <c r="G52" s="12" t="s">
        <v>100</v>
      </c>
      <c r="H52" s="12">
        <f t="shared" si="5"/>
        <v>421</v>
      </c>
      <c r="I52" s="14">
        <f t="shared" si="5"/>
        <v>90114</v>
      </c>
      <c r="J52" s="14">
        <f t="shared" si="5"/>
        <v>52248.838000000003</v>
      </c>
      <c r="K52" s="14">
        <f t="shared" si="1"/>
        <v>78127.339667458422</v>
      </c>
      <c r="L52" s="14">
        <f t="shared" si="2"/>
        <v>45298.873800475063</v>
      </c>
      <c r="M52" s="15">
        <f t="shared" si="3"/>
        <v>0.57980822069822679</v>
      </c>
      <c r="N52" s="16">
        <f t="shared" si="6"/>
        <v>25</v>
      </c>
      <c r="O52" s="16">
        <f t="shared" si="6"/>
        <v>25</v>
      </c>
      <c r="P52" s="16">
        <f t="shared" si="6"/>
        <v>25</v>
      </c>
      <c r="Q52" s="18">
        <v>22</v>
      </c>
      <c r="R52" s="18">
        <v>6100</v>
      </c>
      <c r="S52" s="18">
        <v>2848</v>
      </c>
      <c r="T52" s="18">
        <v>24</v>
      </c>
      <c r="U52" s="18">
        <v>6043</v>
      </c>
      <c r="V52" s="18">
        <v>3703</v>
      </c>
      <c r="W52" s="18">
        <v>26</v>
      </c>
      <c r="X52" s="18">
        <v>6398</v>
      </c>
      <c r="Y52" s="18">
        <v>3014</v>
      </c>
      <c r="Z52" s="18">
        <v>12</v>
      </c>
      <c r="AA52" s="18">
        <v>1753</v>
      </c>
      <c r="AB52" s="18">
        <v>1098</v>
      </c>
      <c r="AC52" s="18">
        <v>22</v>
      </c>
      <c r="AD52" s="18">
        <v>5299</v>
      </c>
      <c r="AE52" s="18">
        <v>2640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8">
        <v>22</v>
      </c>
      <c r="AP52" s="18">
        <v>5514</v>
      </c>
      <c r="AQ52" s="18">
        <v>3399</v>
      </c>
      <c r="AR52" s="18">
        <v>20</v>
      </c>
      <c r="AS52" s="18">
        <v>3345</v>
      </c>
      <c r="AT52" s="18">
        <v>2983</v>
      </c>
      <c r="AU52" s="18">
        <v>24</v>
      </c>
      <c r="AV52" s="18">
        <v>2794</v>
      </c>
      <c r="AW52" s="18">
        <v>2702</v>
      </c>
      <c r="AX52" s="18">
        <v>22</v>
      </c>
      <c r="AY52" s="18">
        <v>3522</v>
      </c>
      <c r="AZ52" s="18">
        <v>3090</v>
      </c>
      <c r="BA52" s="18">
        <v>27</v>
      </c>
      <c r="BB52" s="18">
        <v>5972</v>
      </c>
      <c r="BC52" s="18">
        <v>3315.8380000000002</v>
      </c>
      <c r="BD52" s="18">
        <v>27</v>
      </c>
      <c r="BE52" s="18">
        <v>6593</v>
      </c>
      <c r="BF52" s="18">
        <v>3581</v>
      </c>
      <c r="BG52" s="18">
        <v>13</v>
      </c>
      <c r="BH52" s="18">
        <v>2481</v>
      </c>
      <c r="BI52" s="18">
        <v>1235</v>
      </c>
      <c r="BJ52" s="17"/>
      <c r="BK52" s="17"/>
      <c r="BL52" s="17"/>
      <c r="BM52" s="18">
        <v>19</v>
      </c>
      <c r="BN52" s="18">
        <v>4507</v>
      </c>
      <c r="BO52" s="18">
        <v>2875</v>
      </c>
      <c r="BP52" s="18">
        <v>16</v>
      </c>
      <c r="BQ52" s="18">
        <v>3420</v>
      </c>
      <c r="BR52" s="18">
        <v>1914</v>
      </c>
      <c r="BS52" s="18">
        <v>6</v>
      </c>
      <c r="BT52" s="18">
        <v>1116</v>
      </c>
      <c r="BU52" s="18">
        <v>594</v>
      </c>
      <c r="BV52" s="18">
        <v>7</v>
      </c>
      <c r="BW52" s="18">
        <v>1609</v>
      </c>
      <c r="BX52" s="18">
        <v>882</v>
      </c>
      <c r="BY52" s="18">
        <v>14</v>
      </c>
      <c r="BZ52" s="18">
        <v>2488</v>
      </c>
      <c r="CA52" s="18">
        <v>1243</v>
      </c>
      <c r="CB52" s="18">
        <v>23</v>
      </c>
      <c r="CC52" s="18">
        <v>5589</v>
      </c>
      <c r="CD52" s="18">
        <v>2806</v>
      </c>
      <c r="CE52" s="18">
        <v>13</v>
      </c>
      <c r="CF52" s="18">
        <v>3097</v>
      </c>
      <c r="CG52" s="18">
        <v>2104</v>
      </c>
      <c r="CH52" s="18">
        <v>7</v>
      </c>
      <c r="CI52" s="18">
        <v>1321</v>
      </c>
      <c r="CJ52" s="18">
        <v>649</v>
      </c>
      <c r="CK52" s="18">
        <v>9</v>
      </c>
      <c r="CL52" s="18">
        <v>1622</v>
      </c>
      <c r="CM52" s="18">
        <v>973</v>
      </c>
      <c r="CN52" s="18">
        <v>3</v>
      </c>
      <c r="CO52" s="18">
        <v>331</v>
      </c>
      <c r="CP52" s="18">
        <v>106</v>
      </c>
      <c r="CQ52" s="18">
        <v>10</v>
      </c>
      <c r="CR52" s="18">
        <v>1860</v>
      </c>
      <c r="CS52" s="18">
        <v>903</v>
      </c>
      <c r="CT52" s="18">
        <v>13</v>
      </c>
      <c r="CU52" s="18">
        <v>3173</v>
      </c>
      <c r="CV52" s="18">
        <v>1580</v>
      </c>
      <c r="CW52" s="17"/>
      <c r="CX52" s="17"/>
      <c r="CY52" s="17"/>
      <c r="CZ52" s="18">
        <v>20</v>
      </c>
      <c r="DA52" s="18">
        <v>4167</v>
      </c>
      <c r="DB52" s="18">
        <v>2011</v>
      </c>
    </row>
    <row r="53" spans="1:106" ht="16.5" customHeight="1" x14ac:dyDescent="0.4">
      <c r="A53" s="12" t="s">
        <v>126</v>
      </c>
      <c r="B53" s="12" t="s">
        <v>114</v>
      </c>
      <c r="C53" s="12">
        <v>51</v>
      </c>
      <c r="D53" s="12" t="s">
        <v>51</v>
      </c>
      <c r="E53" s="12">
        <v>2023</v>
      </c>
      <c r="F53" s="12" t="s">
        <v>119</v>
      </c>
      <c r="G53" s="12" t="s">
        <v>100</v>
      </c>
      <c r="H53" s="12">
        <f t="shared" si="5"/>
        <v>592</v>
      </c>
      <c r="I53" s="14">
        <f t="shared" si="5"/>
        <v>138876</v>
      </c>
      <c r="J53" s="14">
        <f t="shared" si="5"/>
        <v>77227</v>
      </c>
      <c r="K53" s="14">
        <f t="shared" si="1"/>
        <v>85624.560810810814</v>
      </c>
      <c r="L53" s="14">
        <f t="shared" si="2"/>
        <v>47614.619932432433</v>
      </c>
      <c r="M53" s="15">
        <f t="shared" si="3"/>
        <v>0.5560860047812437</v>
      </c>
      <c r="N53" s="16">
        <f t="shared" si="6"/>
        <v>24</v>
      </c>
      <c r="O53" s="16">
        <f t="shared" si="6"/>
        <v>24</v>
      </c>
      <c r="P53" s="16">
        <f t="shared" si="6"/>
        <v>24</v>
      </c>
      <c r="Q53" s="18">
        <v>31</v>
      </c>
      <c r="R53" s="18">
        <v>7379</v>
      </c>
      <c r="S53" s="18">
        <v>3283</v>
      </c>
      <c r="T53" s="18">
        <v>27</v>
      </c>
      <c r="U53" s="18">
        <v>6284</v>
      </c>
      <c r="V53" s="18">
        <v>3195</v>
      </c>
      <c r="W53" s="18">
        <v>29</v>
      </c>
      <c r="X53" s="18">
        <v>6659</v>
      </c>
      <c r="Y53" s="18">
        <v>3053</v>
      </c>
      <c r="Z53" s="18">
        <v>22</v>
      </c>
      <c r="AA53" s="18">
        <v>5846</v>
      </c>
      <c r="AB53" s="18">
        <v>3032</v>
      </c>
      <c r="AC53" s="18">
        <v>28</v>
      </c>
      <c r="AD53" s="18">
        <v>7198</v>
      </c>
      <c r="AE53" s="18">
        <v>2930</v>
      </c>
      <c r="AF53" s="18">
        <v>26</v>
      </c>
      <c r="AG53" s="18">
        <v>6311</v>
      </c>
      <c r="AH53" s="18">
        <v>3040</v>
      </c>
      <c r="AI53" s="17"/>
      <c r="AJ53" s="17"/>
      <c r="AK53" s="17"/>
      <c r="AL53" s="17"/>
      <c r="AM53" s="17"/>
      <c r="AN53" s="17"/>
      <c r="AO53" s="18">
        <v>24</v>
      </c>
      <c r="AP53" s="18">
        <v>6465</v>
      </c>
      <c r="AQ53" s="18">
        <v>3457</v>
      </c>
      <c r="AR53" s="18">
        <v>22</v>
      </c>
      <c r="AS53" s="18">
        <v>3656</v>
      </c>
      <c r="AT53" s="18">
        <v>2721</v>
      </c>
      <c r="AU53" s="17"/>
      <c r="AV53" s="17"/>
      <c r="AW53" s="17"/>
      <c r="AX53" s="18">
        <v>24</v>
      </c>
      <c r="AY53" s="18">
        <v>4119</v>
      </c>
      <c r="AZ53" s="18">
        <v>3443</v>
      </c>
      <c r="BA53" s="18">
        <v>31</v>
      </c>
      <c r="BB53" s="18">
        <v>7818</v>
      </c>
      <c r="BC53" s="18">
        <v>3806</v>
      </c>
      <c r="BD53" s="18">
        <v>25</v>
      </c>
      <c r="BE53" s="18">
        <v>6734</v>
      </c>
      <c r="BF53" s="18">
        <v>3957</v>
      </c>
      <c r="BG53" s="18">
        <v>20</v>
      </c>
      <c r="BH53" s="18">
        <v>5103</v>
      </c>
      <c r="BI53" s="18">
        <v>3333</v>
      </c>
      <c r="BJ53" s="17"/>
      <c r="BK53" s="17"/>
      <c r="BL53" s="17"/>
      <c r="BM53" s="18">
        <v>20</v>
      </c>
      <c r="BN53" s="18">
        <v>4797</v>
      </c>
      <c r="BO53" s="18">
        <v>3192</v>
      </c>
      <c r="BP53" s="18">
        <v>26</v>
      </c>
      <c r="BQ53" s="18">
        <v>6640</v>
      </c>
      <c r="BR53" s="18">
        <v>3258</v>
      </c>
      <c r="BS53" s="18">
        <v>27</v>
      </c>
      <c r="BT53" s="18">
        <v>6271</v>
      </c>
      <c r="BU53" s="18">
        <v>2932</v>
      </c>
      <c r="BV53" s="17"/>
      <c r="BW53" s="17"/>
      <c r="BX53" s="17"/>
      <c r="BY53" s="18">
        <v>17</v>
      </c>
      <c r="BZ53" s="18">
        <v>3981</v>
      </c>
      <c r="CA53" s="18">
        <v>3512</v>
      </c>
      <c r="CB53" s="18">
        <v>29</v>
      </c>
      <c r="CC53" s="18">
        <v>6683</v>
      </c>
      <c r="CD53" s="18">
        <v>3210</v>
      </c>
      <c r="CE53" s="18">
        <v>19</v>
      </c>
      <c r="CF53" s="18">
        <v>4365</v>
      </c>
      <c r="CG53" s="18">
        <v>3375</v>
      </c>
      <c r="CH53" s="18">
        <v>30</v>
      </c>
      <c r="CI53" s="18">
        <v>6617</v>
      </c>
      <c r="CJ53" s="18">
        <v>3476</v>
      </c>
      <c r="CK53" s="18">
        <v>29</v>
      </c>
      <c r="CL53" s="18">
        <v>6547</v>
      </c>
      <c r="CM53" s="18">
        <v>3455</v>
      </c>
      <c r="CN53" s="18">
        <v>26</v>
      </c>
      <c r="CO53" s="18">
        <v>5955</v>
      </c>
      <c r="CP53" s="18">
        <v>3448</v>
      </c>
      <c r="CQ53" s="17"/>
      <c r="CR53" s="17"/>
      <c r="CS53" s="17"/>
      <c r="CT53" s="18">
        <v>15</v>
      </c>
      <c r="CU53" s="18">
        <v>3600</v>
      </c>
      <c r="CV53" s="18">
        <v>1880</v>
      </c>
      <c r="CW53" s="18">
        <v>26</v>
      </c>
      <c r="CX53" s="18">
        <v>5378</v>
      </c>
      <c r="CY53" s="18">
        <v>3005</v>
      </c>
      <c r="CZ53" s="18">
        <v>19</v>
      </c>
      <c r="DA53" s="18">
        <v>4470</v>
      </c>
      <c r="DB53" s="18">
        <v>3234</v>
      </c>
    </row>
  </sheetData>
  <mergeCells count="33">
    <mergeCell ref="CT1:CV1"/>
    <mergeCell ref="CW1:CY1"/>
    <mergeCell ref="CZ1:DB1"/>
    <mergeCell ref="CB1:CD1"/>
    <mergeCell ref="CE1:CG1"/>
    <mergeCell ref="CH1:CJ1"/>
    <mergeCell ref="CK1:CM1"/>
    <mergeCell ref="CN1:CP1"/>
    <mergeCell ref="CQ1:CS1"/>
    <mergeCell ref="BJ1:BL1"/>
    <mergeCell ref="BM1:BO1"/>
    <mergeCell ref="BP1:BR1"/>
    <mergeCell ref="BS1:BU1"/>
    <mergeCell ref="BV1:BX1"/>
    <mergeCell ref="BY1:CA1"/>
    <mergeCell ref="AR1:AT1"/>
    <mergeCell ref="AU1:AW1"/>
    <mergeCell ref="AX1:AZ1"/>
    <mergeCell ref="BA1:BC1"/>
    <mergeCell ref="BD1:BF1"/>
    <mergeCell ref="BG1:BI1"/>
    <mergeCell ref="Z1:AB1"/>
    <mergeCell ref="AC1:AE1"/>
    <mergeCell ref="AF1:AH1"/>
    <mergeCell ref="AI1:AK1"/>
    <mergeCell ref="AL1:AN1"/>
    <mergeCell ref="AO1:AQ1"/>
    <mergeCell ref="A1:G1"/>
    <mergeCell ref="H1:M1"/>
    <mergeCell ref="N1:P1"/>
    <mergeCell ref="Q1:S1"/>
    <mergeCell ref="T1:V1"/>
    <mergeCell ref="W1:Y1"/>
  </mergeCells>
  <phoneticPr fontId="3" type="noConversion"/>
  <pageMargins left="0.7" right="0.7" top="0.75" bottom="0.75" header="0.3" footer="0.3"/>
  <pageSetup paperSize="9"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베이스라인 산출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승헌</dc:creator>
  <cp:lastModifiedBy>송 승헌</cp:lastModifiedBy>
  <dcterms:created xsi:type="dcterms:W3CDTF">2025-08-14T06:38:08Z</dcterms:created>
  <dcterms:modified xsi:type="dcterms:W3CDTF">2025-08-14T06:40:49Z</dcterms:modified>
</cp:coreProperties>
</file>