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Develope\GHGERC_BUS\"/>
    </mc:Choice>
  </mc:AlternateContent>
  <xr:revisionPtr revIDLastSave="0" documentId="8_{2540E299-F901-4823-85FD-8AF3A157F59C}" xr6:coauthVersionLast="47" xr6:coauthVersionMax="47" xr10:uidLastSave="{00000000-0000-0000-0000-000000000000}"/>
  <bookViews>
    <workbookView xWindow="-28920" yWindow="-120" windowWidth="29040" windowHeight="15720" xr2:uid="{77D20249-DEAC-4F6A-8109-54DEB51D466F}"/>
  </bookViews>
  <sheets>
    <sheet name="2. 사업대상 산출" sheetId="1" r:id="rId1"/>
  </sheets>
  <definedNames>
    <definedName name="_xlnm._FilterDatabase" localSheetId="0" hidden="1">'2. 사업대상 산출'!$A$2:$BT$185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5" i="1" l="1"/>
  <c r="N185" i="1"/>
  <c r="M185" i="1"/>
  <c r="I185" i="1"/>
  <c r="H185" i="1"/>
  <c r="J185" i="1" s="1"/>
  <c r="G185" i="1"/>
  <c r="O184" i="1"/>
  <c r="N184" i="1"/>
  <c r="M184" i="1"/>
  <c r="J184" i="1"/>
  <c r="I184" i="1"/>
  <c r="K184" i="1" s="1"/>
  <c r="L184" i="1" s="1"/>
  <c r="H184" i="1"/>
  <c r="G184" i="1"/>
  <c r="O183" i="1"/>
  <c r="N183" i="1"/>
  <c r="M183" i="1"/>
  <c r="I183" i="1"/>
  <c r="K183" i="1" s="1"/>
  <c r="H183" i="1"/>
  <c r="J183" i="1" s="1"/>
  <c r="G183" i="1"/>
  <c r="O182" i="1"/>
  <c r="N182" i="1"/>
  <c r="M182" i="1"/>
  <c r="K182" i="1"/>
  <c r="L182" i="1" s="1"/>
  <c r="I182" i="1"/>
  <c r="H182" i="1"/>
  <c r="J182" i="1" s="1"/>
  <c r="G182" i="1"/>
  <c r="O181" i="1"/>
  <c r="N181" i="1"/>
  <c r="M181" i="1"/>
  <c r="I181" i="1"/>
  <c r="K181" i="1" s="1"/>
  <c r="H181" i="1"/>
  <c r="G181" i="1"/>
  <c r="J181" i="1" s="1"/>
  <c r="O180" i="1"/>
  <c r="N180" i="1"/>
  <c r="M180" i="1"/>
  <c r="I180" i="1"/>
  <c r="H180" i="1"/>
  <c r="G180" i="1"/>
  <c r="O179" i="1"/>
  <c r="N179" i="1"/>
  <c r="M179" i="1"/>
  <c r="I179" i="1"/>
  <c r="K179" i="1" s="1"/>
  <c r="H179" i="1"/>
  <c r="J179" i="1" s="1"/>
  <c r="G179" i="1"/>
  <c r="O178" i="1"/>
  <c r="N178" i="1"/>
  <c r="M178" i="1"/>
  <c r="I178" i="1"/>
  <c r="K178" i="1" s="1"/>
  <c r="H178" i="1"/>
  <c r="J178" i="1" s="1"/>
  <c r="G178" i="1"/>
  <c r="O177" i="1"/>
  <c r="N177" i="1"/>
  <c r="M177" i="1"/>
  <c r="I177" i="1"/>
  <c r="K177" i="1" s="1"/>
  <c r="H177" i="1"/>
  <c r="J177" i="1" s="1"/>
  <c r="G177" i="1"/>
  <c r="O176" i="1"/>
  <c r="N176" i="1"/>
  <c r="M176" i="1"/>
  <c r="I176" i="1"/>
  <c r="K176" i="1" s="1"/>
  <c r="H176" i="1"/>
  <c r="G176" i="1"/>
  <c r="J176" i="1" s="1"/>
  <c r="O175" i="1"/>
  <c r="N175" i="1"/>
  <c r="M175" i="1"/>
  <c r="K175" i="1"/>
  <c r="L175" i="1" s="1"/>
  <c r="J175" i="1"/>
  <c r="I175" i="1"/>
  <c r="H175" i="1"/>
  <c r="G175" i="1"/>
  <c r="O174" i="1"/>
  <c r="N174" i="1"/>
  <c r="M174" i="1"/>
  <c r="J174" i="1"/>
  <c r="I174" i="1"/>
  <c r="K174" i="1" s="1"/>
  <c r="L174" i="1" s="1"/>
  <c r="H174" i="1"/>
  <c r="G174" i="1"/>
  <c r="O173" i="1"/>
  <c r="N173" i="1"/>
  <c r="M173" i="1"/>
  <c r="I173" i="1"/>
  <c r="K173" i="1" s="1"/>
  <c r="L173" i="1" s="1"/>
  <c r="H173" i="1"/>
  <c r="J173" i="1" s="1"/>
  <c r="G173" i="1"/>
  <c r="O172" i="1"/>
  <c r="N172" i="1"/>
  <c r="M172" i="1"/>
  <c r="J172" i="1"/>
  <c r="I172" i="1"/>
  <c r="K172" i="1" s="1"/>
  <c r="L172" i="1" s="1"/>
  <c r="H172" i="1"/>
  <c r="G172" i="1"/>
  <c r="O171" i="1"/>
  <c r="N171" i="1"/>
  <c r="M171" i="1"/>
  <c r="I171" i="1"/>
  <c r="H171" i="1"/>
  <c r="G171" i="1"/>
  <c r="O170" i="1"/>
  <c r="N170" i="1"/>
  <c r="M170" i="1"/>
  <c r="K170" i="1"/>
  <c r="I170" i="1"/>
  <c r="H170" i="1"/>
  <c r="J170" i="1" s="1"/>
  <c r="G170" i="1"/>
  <c r="O169" i="1"/>
  <c r="N169" i="1"/>
  <c r="M169" i="1"/>
  <c r="I169" i="1"/>
  <c r="H169" i="1"/>
  <c r="J169" i="1" s="1"/>
  <c r="G169" i="1"/>
  <c r="O168" i="1"/>
  <c r="N168" i="1"/>
  <c r="M168" i="1"/>
  <c r="K168" i="1"/>
  <c r="L168" i="1" s="1"/>
  <c r="J168" i="1"/>
  <c r="I168" i="1"/>
  <c r="H168" i="1"/>
  <c r="G168" i="1"/>
  <c r="O167" i="1"/>
  <c r="N167" i="1"/>
  <c r="M167" i="1"/>
  <c r="I167" i="1"/>
  <c r="K167" i="1" s="1"/>
  <c r="H167" i="1"/>
  <c r="G167" i="1"/>
  <c r="J167" i="1" s="1"/>
  <c r="O166" i="1"/>
  <c r="N166" i="1"/>
  <c r="M166" i="1"/>
  <c r="L166" i="1"/>
  <c r="K166" i="1"/>
  <c r="I166" i="1"/>
  <c r="H166" i="1"/>
  <c r="J166" i="1" s="1"/>
  <c r="G166" i="1"/>
  <c r="O165" i="1"/>
  <c r="N165" i="1"/>
  <c r="M165" i="1"/>
  <c r="K165" i="1"/>
  <c r="I165" i="1"/>
  <c r="H165" i="1"/>
  <c r="J165" i="1" s="1"/>
  <c r="G165" i="1"/>
  <c r="O164" i="1"/>
  <c r="N164" i="1"/>
  <c r="M164" i="1"/>
  <c r="I164" i="1"/>
  <c r="K164" i="1" s="1"/>
  <c r="H164" i="1"/>
  <c r="J164" i="1" s="1"/>
  <c r="G164" i="1"/>
  <c r="O163" i="1"/>
  <c r="N163" i="1"/>
  <c r="M163" i="1"/>
  <c r="I163" i="1"/>
  <c r="K163" i="1" s="1"/>
  <c r="H163" i="1"/>
  <c r="G163" i="1"/>
  <c r="J163" i="1" s="1"/>
  <c r="O162" i="1"/>
  <c r="N162" i="1"/>
  <c r="M162" i="1"/>
  <c r="I162" i="1"/>
  <c r="H162" i="1"/>
  <c r="G162" i="1"/>
  <c r="O161" i="1"/>
  <c r="N161" i="1"/>
  <c r="M161" i="1"/>
  <c r="I161" i="1"/>
  <c r="K161" i="1" s="1"/>
  <c r="L161" i="1" s="1"/>
  <c r="H161" i="1"/>
  <c r="J161" i="1" s="1"/>
  <c r="G161" i="1"/>
  <c r="O160" i="1"/>
  <c r="N160" i="1"/>
  <c r="M160" i="1"/>
  <c r="K160" i="1"/>
  <c r="I160" i="1"/>
  <c r="H160" i="1"/>
  <c r="J160" i="1" s="1"/>
  <c r="G160" i="1"/>
  <c r="O159" i="1"/>
  <c r="N159" i="1"/>
  <c r="M159" i="1"/>
  <c r="K159" i="1"/>
  <c r="L159" i="1" s="1"/>
  <c r="J159" i="1"/>
  <c r="I159" i="1"/>
  <c r="H159" i="1"/>
  <c r="G159" i="1"/>
  <c r="O158" i="1"/>
  <c r="N158" i="1"/>
  <c r="M158" i="1"/>
  <c r="K158" i="1"/>
  <c r="J158" i="1"/>
  <c r="L158" i="1" s="1"/>
  <c r="I158" i="1"/>
  <c r="H158" i="1"/>
  <c r="G158" i="1"/>
  <c r="O157" i="1"/>
  <c r="N157" i="1"/>
  <c r="M157" i="1"/>
  <c r="I157" i="1"/>
  <c r="K157" i="1" s="1"/>
  <c r="L157" i="1" s="1"/>
  <c r="H157" i="1"/>
  <c r="J157" i="1" s="1"/>
  <c r="G157" i="1"/>
  <c r="O156" i="1"/>
  <c r="N156" i="1"/>
  <c r="M156" i="1"/>
  <c r="K156" i="1"/>
  <c r="J156" i="1"/>
  <c r="L156" i="1" s="1"/>
  <c r="I156" i="1"/>
  <c r="H156" i="1"/>
  <c r="G156" i="1"/>
  <c r="O155" i="1"/>
  <c r="N155" i="1"/>
  <c r="M155" i="1"/>
  <c r="I155" i="1"/>
  <c r="K155" i="1" s="1"/>
  <c r="H155" i="1"/>
  <c r="J155" i="1" s="1"/>
  <c r="G155" i="1"/>
  <c r="O154" i="1"/>
  <c r="N154" i="1"/>
  <c r="M154" i="1"/>
  <c r="J154" i="1"/>
  <c r="I154" i="1"/>
  <c r="K154" i="1" s="1"/>
  <c r="L154" i="1" s="1"/>
  <c r="H154" i="1"/>
  <c r="G154" i="1"/>
  <c r="O153" i="1"/>
  <c r="N153" i="1"/>
  <c r="M153" i="1"/>
  <c r="I153" i="1"/>
  <c r="K153" i="1" s="1"/>
  <c r="H153" i="1"/>
  <c r="J153" i="1" s="1"/>
  <c r="G153" i="1"/>
  <c r="O152" i="1"/>
  <c r="N152" i="1"/>
  <c r="M152" i="1"/>
  <c r="J152" i="1"/>
  <c r="I152" i="1"/>
  <c r="K152" i="1" s="1"/>
  <c r="L152" i="1" s="1"/>
  <c r="H152" i="1"/>
  <c r="G152" i="1"/>
  <c r="O151" i="1"/>
  <c r="N151" i="1"/>
  <c r="M151" i="1"/>
  <c r="K151" i="1"/>
  <c r="I151" i="1"/>
  <c r="H151" i="1"/>
  <c r="J151" i="1" s="1"/>
  <c r="G151" i="1"/>
  <c r="O150" i="1"/>
  <c r="N150" i="1"/>
  <c r="M150" i="1"/>
  <c r="K150" i="1"/>
  <c r="L150" i="1" s="1"/>
  <c r="I150" i="1"/>
  <c r="H150" i="1"/>
  <c r="J150" i="1" s="1"/>
  <c r="G150" i="1"/>
  <c r="O149" i="1"/>
  <c r="N149" i="1"/>
  <c r="M149" i="1"/>
  <c r="J149" i="1"/>
  <c r="I149" i="1"/>
  <c r="K149" i="1" s="1"/>
  <c r="L149" i="1" s="1"/>
  <c r="H149" i="1"/>
  <c r="G149" i="1"/>
  <c r="O148" i="1"/>
  <c r="N148" i="1"/>
  <c r="M148" i="1"/>
  <c r="I148" i="1"/>
  <c r="K148" i="1" s="1"/>
  <c r="H148" i="1"/>
  <c r="G148" i="1"/>
  <c r="O147" i="1"/>
  <c r="N147" i="1"/>
  <c r="M147" i="1"/>
  <c r="K147" i="1"/>
  <c r="L147" i="1" s="1"/>
  <c r="I147" i="1"/>
  <c r="H147" i="1"/>
  <c r="J147" i="1" s="1"/>
  <c r="G147" i="1"/>
  <c r="O146" i="1"/>
  <c r="N146" i="1"/>
  <c r="M146" i="1"/>
  <c r="I146" i="1"/>
  <c r="K146" i="1" s="1"/>
  <c r="H146" i="1"/>
  <c r="J146" i="1" s="1"/>
  <c r="G146" i="1"/>
  <c r="O145" i="1"/>
  <c r="N145" i="1"/>
  <c r="M145" i="1"/>
  <c r="J145" i="1"/>
  <c r="I145" i="1"/>
  <c r="K145" i="1" s="1"/>
  <c r="L145" i="1" s="1"/>
  <c r="H145" i="1"/>
  <c r="G145" i="1"/>
  <c r="O144" i="1"/>
  <c r="N144" i="1"/>
  <c r="M144" i="1"/>
  <c r="J144" i="1"/>
  <c r="I144" i="1"/>
  <c r="K144" i="1" s="1"/>
  <c r="L144" i="1" s="1"/>
  <c r="H144" i="1"/>
  <c r="G144" i="1"/>
  <c r="O143" i="1"/>
  <c r="N143" i="1"/>
  <c r="M143" i="1"/>
  <c r="K143" i="1"/>
  <c r="L143" i="1" s="1"/>
  <c r="J143" i="1"/>
  <c r="I143" i="1"/>
  <c r="H143" i="1"/>
  <c r="G143" i="1"/>
  <c r="O142" i="1"/>
  <c r="N142" i="1"/>
  <c r="M142" i="1"/>
  <c r="K142" i="1"/>
  <c r="L142" i="1" s="1"/>
  <c r="I142" i="1"/>
  <c r="H142" i="1"/>
  <c r="J142" i="1" s="1"/>
  <c r="G142" i="1"/>
  <c r="O141" i="1"/>
  <c r="N141" i="1"/>
  <c r="M141" i="1"/>
  <c r="I141" i="1"/>
  <c r="K141" i="1" s="1"/>
  <c r="H141" i="1"/>
  <c r="J141" i="1" s="1"/>
  <c r="L141" i="1" s="1"/>
  <c r="G141" i="1"/>
  <c r="O140" i="1"/>
  <c r="N140" i="1"/>
  <c r="M140" i="1"/>
  <c r="K140" i="1"/>
  <c r="L140" i="1" s="1"/>
  <c r="I140" i="1"/>
  <c r="H140" i="1"/>
  <c r="J140" i="1" s="1"/>
  <c r="G140" i="1"/>
  <c r="O139" i="1"/>
  <c r="N139" i="1"/>
  <c r="M139" i="1"/>
  <c r="I139" i="1"/>
  <c r="H139" i="1"/>
  <c r="G139" i="1"/>
  <c r="O138" i="1"/>
  <c r="N138" i="1"/>
  <c r="M138" i="1"/>
  <c r="K138" i="1"/>
  <c r="J138" i="1"/>
  <c r="L138" i="1" s="1"/>
  <c r="I138" i="1"/>
  <c r="H138" i="1"/>
  <c r="G138" i="1"/>
  <c r="O137" i="1"/>
  <c r="N137" i="1"/>
  <c r="M137" i="1"/>
  <c r="I137" i="1"/>
  <c r="H137" i="1"/>
  <c r="J137" i="1" s="1"/>
  <c r="G137" i="1"/>
  <c r="O136" i="1"/>
  <c r="N136" i="1"/>
  <c r="M136" i="1"/>
  <c r="K136" i="1"/>
  <c r="J136" i="1"/>
  <c r="L136" i="1" s="1"/>
  <c r="I136" i="1"/>
  <c r="H136" i="1"/>
  <c r="G136" i="1"/>
  <c r="O135" i="1"/>
  <c r="N135" i="1"/>
  <c r="M135" i="1"/>
  <c r="J135" i="1"/>
  <c r="I135" i="1"/>
  <c r="K135" i="1" s="1"/>
  <c r="L135" i="1" s="1"/>
  <c r="H135" i="1"/>
  <c r="G135" i="1"/>
  <c r="O134" i="1"/>
  <c r="N134" i="1"/>
  <c r="M134" i="1"/>
  <c r="L134" i="1"/>
  <c r="K134" i="1"/>
  <c r="I134" i="1"/>
  <c r="H134" i="1"/>
  <c r="J134" i="1" s="1"/>
  <c r="G134" i="1"/>
  <c r="O133" i="1"/>
  <c r="N133" i="1"/>
  <c r="M133" i="1"/>
  <c r="J133" i="1"/>
  <c r="I133" i="1"/>
  <c r="H133" i="1"/>
  <c r="G133" i="1"/>
  <c r="K133" i="1" s="1"/>
  <c r="L133" i="1" s="1"/>
  <c r="O132" i="1"/>
  <c r="N132" i="1"/>
  <c r="M132" i="1"/>
  <c r="I132" i="1"/>
  <c r="H132" i="1"/>
  <c r="G132" i="1"/>
  <c r="O131" i="1"/>
  <c r="N131" i="1"/>
  <c r="M131" i="1"/>
  <c r="J131" i="1"/>
  <c r="I131" i="1"/>
  <c r="K131" i="1" s="1"/>
  <c r="L131" i="1" s="1"/>
  <c r="H131" i="1"/>
  <c r="G131" i="1"/>
  <c r="O130" i="1"/>
  <c r="N130" i="1"/>
  <c r="M130" i="1"/>
  <c r="I130" i="1"/>
  <c r="K130" i="1" s="1"/>
  <c r="H130" i="1"/>
  <c r="G130" i="1"/>
  <c r="O129" i="1"/>
  <c r="N129" i="1"/>
  <c r="M129" i="1"/>
  <c r="I129" i="1"/>
  <c r="K129" i="1" s="1"/>
  <c r="L129" i="1" s="1"/>
  <c r="H129" i="1"/>
  <c r="J129" i="1" s="1"/>
  <c r="G129" i="1"/>
  <c r="O128" i="1"/>
  <c r="N128" i="1"/>
  <c r="M128" i="1"/>
  <c r="K128" i="1"/>
  <c r="J128" i="1"/>
  <c r="I128" i="1"/>
  <c r="H128" i="1"/>
  <c r="G128" i="1"/>
  <c r="O127" i="1"/>
  <c r="N127" i="1"/>
  <c r="M127" i="1"/>
  <c r="K127" i="1"/>
  <c r="L127" i="1" s="1"/>
  <c r="J127" i="1"/>
  <c r="I127" i="1"/>
  <c r="H127" i="1"/>
  <c r="G127" i="1"/>
  <c r="O126" i="1"/>
  <c r="N126" i="1"/>
  <c r="M126" i="1"/>
  <c r="I126" i="1"/>
  <c r="K126" i="1" s="1"/>
  <c r="H126" i="1"/>
  <c r="J126" i="1" s="1"/>
  <c r="G126" i="1"/>
  <c r="O125" i="1"/>
  <c r="N125" i="1"/>
  <c r="M125" i="1"/>
  <c r="I125" i="1"/>
  <c r="K125" i="1" s="1"/>
  <c r="L125" i="1" s="1"/>
  <c r="H125" i="1"/>
  <c r="J125" i="1" s="1"/>
  <c r="G125" i="1"/>
  <c r="O124" i="1"/>
  <c r="N124" i="1"/>
  <c r="M124" i="1"/>
  <c r="I124" i="1"/>
  <c r="K124" i="1" s="1"/>
  <c r="H124" i="1"/>
  <c r="J124" i="1" s="1"/>
  <c r="G124" i="1"/>
  <c r="O123" i="1"/>
  <c r="N123" i="1"/>
  <c r="M123" i="1"/>
  <c r="I123" i="1"/>
  <c r="K123" i="1" s="1"/>
  <c r="H123" i="1"/>
  <c r="J123" i="1" s="1"/>
  <c r="G123" i="1"/>
  <c r="O122" i="1"/>
  <c r="N122" i="1"/>
  <c r="M122" i="1"/>
  <c r="K122" i="1"/>
  <c r="L122" i="1" s="1"/>
  <c r="I122" i="1"/>
  <c r="H122" i="1"/>
  <c r="J122" i="1" s="1"/>
  <c r="G122" i="1"/>
  <c r="O121" i="1"/>
  <c r="N121" i="1"/>
  <c r="M121" i="1"/>
  <c r="I121" i="1"/>
  <c r="K121" i="1" s="1"/>
  <c r="H121" i="1"/>
  <c r="J121" i="1" s="1"/>
  <c r="G121" i="1"/>
  <c r="O120" i="1"/>
  <c r="N120" i="1"/>
  <c r="M120" i="1"/>
  <c r="K120" i="1"/>
  <c r="L120" i="1" s="1"/>
  <c r="J120" i="1"/>
  <c r="I120" i="1"/>
  <c r="H120" i="1"/>
  <c r="G120" i="1"/>
  <c r="O119" i="1"/>
  <c r="N119" i="1"/>
  <c r="M119" i="1"/>
  <c r="J119" i="1"/>
  <c r="I119" i="1"/>
  <c r="H119" i="1"/>
  <c r="G119" i="1"/>
  <c r="K119" i="1" s="1"/>
  <c r="L119" i="1" s="1"/>
  <c r="O118" i="1"/>
  <c r="N118" i="1"/>
  <c r="M118" i="1"/>
  <c r="K118" i="1"/>
  <c r="L118" i="1" s="1"/>
  <c r="I118" i="1"/>
  <c r="H118" i="1"/>
  <c r="J118" i="1" s="1"/>
  <c r="G118" i="1"/>
  <c r="O117" i="1"/>
  <c r="N117" i="1"/>
  <c r="M117" i="1"/>
  <c r="K117" i="1"/>
  <c r="I117" i="1"/>
  <c r="H117" i="1"/>
  <c r="J117" i="1" s="1"/>
  <c r="G117" i="1"/>
  <c r="O116" i="1"/>
  <c r="N116" i="1"/>
  <c r="M116" i="1"/>
  <c r="I116" i="1"/>
  <c r="K116" i="1" s="1"/>
  <c r="H116" i="1"/>
  <c r="J116" i="1" s="1"/>
  <c r="G116" i="1"/>
  <c r="O115" i="1"/>
  <c r="N115" i="1"/>
  <c r="M115" i="1"/>
  <c r="J115" i="1"/>
  <c r="I115" i="1"/>
  <c r="H115" i="1"/>
  <c r="G115" i="1"/>
  <c r="K115" i="1" s="1"/>
  <c r="L115" i="1" s="1"/>
  <c r="O114" i="1"/>
  <c r="N114" i="1"/>
  <c r="M114" i="1"/>
  <c r="I114" i="1"/>
  <c r="H114" i="1"/>
  <c r="G114" i="1"/>
  <c r="O113" i="1"/>
  <c r="N113" i="1"/>
  <c r="M113" i="1"/>
  <c r="J113" i="1"/>
  <c r="I113" i="1"/>
  <c r="K113" i="1" s="1"/>
  <c r="L113" i="1" s="1"/>
  <c r="H113" i="1"/>
  <c r="G113" i="1"/>
  <c r="O112" i="1"/>
  <c r="N112" i="1"/>
  <c r="M112" i="1"/>
  <c r="K112" i="1"/>
  <c r="I112" i="1"/>
  <c r="H112" i="1"/>
  <c r="J112" i="1" s="1"/>
  <c r="G112" i="1"/>
  <c r="O111" i="1"/>
  <c r="N111" i="1"/>
  <c r="M111" i="1"/>
  <c r="K111" i="1"/>
  <c r="J111" i="1"/>
  <c r="L111" i="1" s="1"/>
  <c r="I111" i="1"/>
  <c r="H111" i="1"/>
  <c r="G111" i="1"/>
  <c r="O110" i="1"/>
  <c r="N110" i="1"/>
  <c r="M110" i="1"/>
  <c r="I110" i="1"/>
  <c r="H110" i="1"/>
  <c r="G110" i="1"/>
  <c r="K110" i="1" s="1"/>
  <c r="O109" i="1"/>
  <c r="N109" i="1"/>
  <c r="M109" i="1"/>
  <c r="L109" i="1"/>
  <c r="I109" i="1"/>
  <c r="K109" i="1" s="1"/>
  <c r="H109" i="1"/>
  <c r="J109" i="1" s="1"/>
  <c r="G109" i="1"/>
  <c r="O108" i="1"/>
  <c r="N108" i="1"/>
  <c r="M108" i="1"/>
  <c r="I108" i="1"/>
  <c r="H108" i="1"/>
  <c r="G108" i="1"/>
  <c r="K108" i="1" s="1"/>
  <c r="O107" i="1"/>
  <c r="N107" i="1"/>
  <c r="M107" i="1"/>
  <c r="I107" i="1"/>
  <c r="K107" i="1" s="1"/>
  <c r="L107" i="1" s="1"/>
  <c r="H107" i="1"/>
  <c r="J107" i="1" s="1"/>
  <c r="G107" i="1"/>
  <c r="O106" i="1"/>
  <c r="N106" i="1"/>
  <c r="M106" i="1"/>
  <c r="J106" i="1"/>
  <c r="I106" i="1"/>
  <c r="K106" i="1" s="1"/>
  <c r="L106" i="1" s="1"/>
  <c r="H106" i="1"/>
  <c r="G106" i="1"/>
  <c r="O105" i="1"/>
  <c r="N105" i="1"/>
  <c r="M105" i="1"/>
  <c r="J105" i="1"/>
  <c r="I105" i="1"/>
  <c r="K105" i="1" s="1"/>
  <c r="L105" i="1" s="1"/>
  <c r="H105" i="1"/>
  <c r="G105" i="1"/>
  <c r="O104" i="1"/>
  <c r="N104" i="1"/>
  <c r="M104" i="1"/>
  <c r="J104" i="1"/>
  <c r="I104" i="1"/>
  <c r="K104" i="1" s="1"/>
  <c r="L104" i="1" s="1"/>
  <c r="H104" i="1"/>
  <c r="G104" i="1"/>
  <c r="O103" i="1"/>
  <c r="N103" i="1"/>
  <c r="M103" i="1"/>
  <c r="K103" i="1"/>
  <c r="L103" i="1" s="1"/>
  <c r="I103" i="1"/>
  <c r="H103" i="1"/>
  <c r="J103" i="1" s="1"/>
  <c r="G103" i="1"/>
  <c r="O102" i="1"/>
  <c r="N102" i="1"/>
  <c r="M102" i="1"/>
  <c r="K102" i="1"/>
  <c r="L102" i="1" s="1"/>
  <c r="I102" i="1"/>
  <c r="H102" i="1"/>
  <c r="J102" i="1" s="1"/>
  <c r="G102" i="1"/>
  <c r="O101" i="1"/>
  <c r="N101" i="1"/>
  <c r="M101" i="1"/>
  <c r="I101" i="1"/>
  <c r="K101" i="1" s="1"/>
  <c r="H101" i="1"/>
  <c r="J101" i="1" s="1"/>
  <c r="G101" i="1"/>
  <c r="O100" i="1"/>
  <c r="N100" i="1"/>
  <c r="M100" i="1"/>
  <c r="I100" i="1"/>
  <c r="K100" i="1" s="1"/>
  <c r="H100" i="1"/>
  <c r="G100" i="1"/>
  <c r="O99" i="1"/>
  <c r="N99" i="1"/>
  <c r="M99" i="1"/>
  <c r="K99" i="1"/>
  <c r="I99" i="1"/>
  <c r="H99" i="1"/>
  <c r="J99" i="1" s="1"/>
  <c r="G99" i="1"/>
  <c r="O98" i="1"/>
  <c r="N98" i="1"/>
  <c r="M98" i="1"/>
  <c r="I98" i="1"/>
  <c r="K98" i="1" s="1"/>
  <c r="H98" i="1"/>
  <c r="J98" i="1" s="1"/>
  <c r="G98" i="1"/>
  <c r="O97" i="1"/>
  <c r="N97" i="1"/>
  <c r="M97" i="1"/>
  <c r="K97" i="1"/>
  <c r="J97" i="1"/>
  <c r="L97" i="1" s="1"/>
  <c r="I97" i="1"/>
  <c r="H97" i="1"/>
  <c r="G97" i="1"/>
  <c r="O96" i="1"/>
  <c r="N96" i="1"/>
  <c r="M96" i="1"/>
  <c r="J96" i="1"/>
  <c r="I96" i="1"/>
  <c r="K96" i="1" s="1"/>
  <c r="L96" i="1" s="1"/>
  <c r="H96" i="1"/>
  <c r="G96" i="1"/>
  <c r="O95" i="1"/>
  <c r="N95" i="1"/>
  <c r="M95" i="1"/>
  <c r="K95" i="1"/>
  <c r="L95" i="1" s="1"/>
  <c r="J95" i="1"/>
  <c r="I95" i="1"/>
  <c r="H95" i="1"/>
  <c r="G95" i="1"/>
  <c r="O94" i="1"/>
  <c r="N94" i="1"/>
  <c r="M94" i="1"/>
  <c r="K94" i="1"/>
  <c r="I94" i="1"/>
  <c r="H94" i="1"/>
  <c r="J94" i="1" s="1"/>
  <c r="G94" i="1"/>
  <c r="O93" i="1"/>
  <c r="N93" i="1"/>
  <c r="M93" i="1"/>
  <c r="I93" i="1"/>
  <c r="K93" i="1" s="1"/>
  <c r="L93" i="1" s="1"/>
  <c r="H93" i="1"/>
  <c r="J93" i="1" s="1"/>
  <c r="G93" i="1"/>
  <c r="O92" i="1"/>
  <c r="N92" i="1"/>
  <c r="M92" i="1"/>
  <c r="K92" i="1"/>
  <c r="I92" i="1"/>
  <c r="H92" i="1"/>
  <c r="J92" i="1" s="1"/>
  <c r="G92" i="1"/>
  <c r="O91" i="1"/>
  <c r="N91" i="1"/>
  <c r="M91" i="1"/>
  <c r="I91" i="1"/>
  <c r="H91" i="1"/>
  <c r="G91" i="1"/>
  <c r="O90" i="1"/>
  <c r="N90" i="1"/>
  <c r="M90" i="1"/>
  <c r="I90" i="1"/>
  <c r="H90" i="1"/>
  <c r="G90" i="1"/>
  <c r="K90" i="1" s="1"/>
  <c r="O89" i="1"/>
  <c r="N89" i="1"/>
  <c r="M89" i="1"/>
  <c r="J89" i="1"/>
  <c r="I89" i="1"/>
  <c r="H89" i="1"/>
  <c r="G89" i="1"/>
  <c r="O88" i="1"/>
  <c r="N88" i="1"/>
  <c r="M88" i="1"/>
  <c r="K88" i="1"/>
  <c r="L88" i="1" s="1"/>
  <c r="J88" i="1"/>
  <c r="I88" i="1"/>
  <c r="H88" i="1"/>
  <c r="G88" i="1"/>
  <c r="O87" i="1"/>
  <c r="N87" i="1"/>
  <c r="M87" i="1"/>
  <c r="I87" i="1"/>
  <c r="K87" i="1" s="1"/>
  <c r="L87" i="1" s="1"/>
  <c r="H87" i="1"/>
  <c r="J87" i="1" s="1"/>
  <c r="G87" i="1"/>
  <c r="O86" i="1"/>
  <c r="N86" i="1"/>
  <c r="M86" i="1"/>
  <c r="K86" i="1"/>
  <c r="I86" i="1"/>
  <c r="H86" i="1"/>
  <c r="J86" i="1" s="1"/>
  <c r="L86" i="1" s="1"/>
  <c r="G86" i="1"/>
  <c r="O85" i="1"/>
  <c r="N85" i="1"/>
  <c r="M85" i="1"/>
  <c r="I85" i="1"/>
  <c r="K85" i="1" s="1"/>
  <c r="L85" i="1" s="1"/>
  <c r="H85" i="1"/>
  <c r="J85" i="1" s="1"/>
  <c r="G85" i="1"/>
  <c r="O84" i="1"/>
  <c r="N84" i="1"/>
  <c r="M84" i="1"/>
  <c r="I84" i="1"/>
  <c r="H84" i="1"/>
  <c r="G84" i="1"/>
  <c r="O83" i="1"/>
  <c r="N83" i="1"/>
  <c r="M83" i="1"/>
  <c r="I83" i="1"/>
  <c r="K83" i="1" s="1"/>
  <c r="H83" i="1"/>
  <c r="J83" i="1" s="1"/>
  <c r="G83" i="1"/>
  <c r="O82" i="1"/>
  <c r="N82" i="1"/>
  <c r="M82" i="1"/>
  <c r="I82" i="1"/>
  <c r="K82" i="1" s="1"/>
  <c r="L82" i="1" s="1"/>
  <c r="H82" i="1"/>
  <c r="J82" i="1" s="1"/>
  <c r="G82" i="1"/>
  <c r="O81" i="1"/>
  <c r="N81" i="1"/>
  <c r="M81" i="1"/>
  <c r="K81" i="1"/>
  <c r="I81" i="1"/>
  <c r="H81" i="1"/>
  <c r="J81" i="1" s="1"/>
  <c r="G81" i="1"/>
  <c r="O80" i="1"/>
  <c r="N80" i="1"/>
  <c r="M80" i="1"/>
  <c r="I80" i="1"/>
  <c r="H80" i="1"/>
  <c r="G80" i="1"/>
  <c r="K80" i="1" s="1"/>
  <c r="O79" i="1"/>
  <c r="N79" i="1"/>
  <c r="M79" i="1"/>
  <c r="L79" i="1"/>
  <c r="K79" i="1"/>
  <c r="J79" i="1"/>
  <c r="I79" i="1"/>
  <c r="H79" i="1"/>
  <c r="G79" i="1"/>
  <c r="O78" i="1"/>
  <c r="N78" i="1"/>
  <c r="M78" i="1"/>
  <c r="I78" i="1"/>
  <c r="K78" i="1" s="1"/>
  <c r="L78" i="1" s="1"/>
  <c r="H78" i="1"/>
  <c r="J78" i="1" s="1"/>
  <c r="G78" i="1"/>
  <c r="O77" i="1"/>
  <c r="N77" i="1"/>
  <c r="M77" i="1"/>
  <c r="I77" i="1"/>
  <c r="K77" i="1" s="1"/>
  <c r="L77" i="1" s="1"/>
  <c r="H77" i="1"/>
  <c r="J77" i="1" s="1"/>
  <c r="G77" i="1"/>
  <c r="O76" i="1"/>
  <c r="N76" i="1"/>
  <c r="M76" i="1"/>
  <c r="I76" i="1"/>
  <c r="K76" i="1" s="1"/>
  <c r="H76" i="1"/>
  <c r="J76" i="1" s="1"/>
  <c r="G76" i="1"/>
  <c r="O75" i="1"/>
  <c r="N75" i="1"/>
  <c r="M75" i="1"/>
  <c r="I75" i="1"/>
  <c r="H75" i="1"/>
  <c r="G75" i="1"/>
  <c r="O74" i="1"/>
  <c r="N74" i="1"/>
  <c r="M74" i="1"/>
  <c r="K74" i="1"/>
  <c r="L74" i="1" s="1"/>
  <c r="I74" i="1"/>
  <c r="H74" i="1"/>
  <c r="J74" i="1" s="1"/>
  <c r="G74" i="1"/>
  <c r="O73" i="1"/>
  <c r="N73" i="1"/>
  <c r="M73" i="1"/>
  <c r="I73" i="1"/>
  <c r="H73" i="1"/>
  <c r="J73" i="1" s="1"/>
  <c r="G73" i="1"/>
  <c r="O72" i="1"/>
  <c r="N72" i="1"/>
  <c r="M72" i="1"/>
  <c r="K72" i="1"/>
  <c r="L72" i="1" s="1"/>
  <c r="J72" i="1"/>
  <c r="I72" i="1"/>
  <c r="H72" i="1"/>
  <c r="G72" i="1"/>
  <c r="O71" i="1"/>
  <c r="N71" i="1"/>
  <c r="M71" i="1"/>
  <c r="I71" i="1"/>
  <c r="K71" i="1" s="1"/>
  <c r="L71" i="1" s="1"/>
  <c r="H71" i="1"/>
  <c r="J71" i="1" s="1"/>
  <c r="G71" i="1"/>
  <c r="O70" i="1"/>
  <c r="N70" i="1"/>
  <c r="M70" i="1"/>
  <c r="K70" i="1"/>
  <c r="L70" i="1" s="1"/>
  <c r="I70" i="1"/>
  <c r="H70" i="1"/>
  <c r="J70" i="1" s="1"/>
  <c r="G70" i="1"/>
  <c r="O69" i="1"/>
  <c r="N69" i="1"/>
  <c r="M69" i="1"/>
  <c r="I69" i="1"/>
  <c r="K69" i="1" s="1"/>
  <c r="H69" i="1"/>
  <c r="J69" i="1" s="1"/>
  <c r="G69" i="1"/>
  <c r="O68" i="1"/>
  <c r="N68" i="1"/>
  <c r="M68" i="1"/>
  <c r="I68" i="1"/>
  <c r="H68" i="1"/>
  <c r="J68" i="1" s="1"/>
  <c r="G68" i="1"/>
  <c r="O67" i="1"/>
  <c r="N67" i="1"/>
  <c r="M67" i="1"/>
  <c r="I67" i="1"/>
  <c r="K67" i="1" s="1"/>
  <c r="H67" i="1"/>
  <c r="J67" i="1" s="1"/>
  <c r="G67" i="1"/>
  <c r="O66" i="1"/>
  <c r="N66" i="1"/>
  <c r="M66" i="1"/>
  <c r="I66" i="1"/>
  <c r="H66" i="1"/>
  <c r="G66" i="1"/>
  <c r="O65" i="1"/>
  <c r="N65" i="1"/>
  <c r="M65" i="1"/>
  <c r="I65" i="1"/>
  <c r="K65" i="1" s="1"/>
  <c r="L65" i="1" s="1"/>
  <c r="H65" i="1"/>
  <c r="J65" i="1" s="1"/>
  <c r="G65" i="1"/>
  <c r="O64" i="1"/>
  <c r="N64" i="1"/>
  <c r="M64" i="1"/>
  <c r="K64" i="1"/>
  <c r="I64" i="1"/>
  <c r="H64" i="1"/>
  <c r="J64" i="1" s="1"/>
  <c r="G64" i="1"/>
  <c r="O63" i="1"/>
  <c r="N63" i="1"/>
  <c r="M63" i="1"/>
  <c r="K63" i="1"/>
  <c r="L63" i="1" s="1"/>
  <c r="J63" i="1"/>
  <c r="I63" i="1"/>
  <c r="H63" i="1"/>
  <c r="G63" i="1"/>
  <c r="O62" i="1"/>
  <c r="N62" i="1"/>
  <c r="M62" i="1"/>
  <c r="I62" i="1"/>
  <c r="K62" i="1" s="1"/>
  <c r="H62" i="1"/>
  <c r="J62" i="1" s="1"/>
  <c r="G62" i="1"/>
  <c r="O61" i="1"/>
  <c r="N61" i="1"/>
  <c r="M61" i="1"/>
  <c r="I61" i="1"/>
  <c r="K61" i="1" s="1"/>
  <c r="L61" i="1" s="1"/>
  <c r="H61" i="1"/>
  <c r="J61" i="1" s="1"/>
  <c r="G61" i="1"/>
  <c r="O60" i="1"/>
  <c r="N60" i="1"/>
  <c r="M60" i="1"/>
  <c r="I60" i="1"/>
  <c r="K60" i="1" s="1"/>
  <c r="H60" i="1"/>
  <c r="J60" i="1" s="1"/>
  <c r="G60" i="1"/>
  <c r="O59" i="1"/>
  <c r="N59" i="1"/>
  <c r="M59" i="1"/>
  <c r="I59" i="1"/>
  <c r="H59" i="1"/>
  <c r="J59" i="1" s="1"/>
  <c r="G59" i="1"/>
  <c r="O58" i="1"/>
  <c r="N58" i="1"/>
  <c r="M58" i="1"/>
  <c r="I58" i="1"/>
  <c r="K58" i="1" s="1"/>
  <c r="H58" i="1"/>
  <c r="J58" i="1" s="1"/>
  <c r="G58" i="1"/>
  <c r="O57" i="1"/>
  <c r="N57" i="1"/>
  <c r="M57" i="1"/>
  <c r="I57" i="1"/>
  <c r="H57" i="1"/>
  <c r="J57" i="1" s="1"/>
  <c r="G57" i="1"/>
  <c r="O56" i="1"/>
  <c r="N56" i="1"/>
  <c r="M56" i="1"/>
  <c r="J56" i="1"/>
  <c r="I56" i="1"/>
  <c r="K56" i="1" s="1"/>
  <c r="L56" i="1" s="1"/>
  <c r="H56" i="1"/>
  <c r="G56" i="1"/>
  <c r="O55" i="1"/>
  <c r="N55" i="1"/>
  <c r="M55" i="1"/>
  <c r="I55" i="1"/>
  <c r="K55" i="1" s="1"/>
  <c r="L55" i="1" s="1"/>
  <c r="H55" i="1"/>
  <c r="J55" i="1" s="1"/>
  <c r="G55" i="1"/>
  <c r="O54" i="1"/>
  <c r="N54" i="1"/>
  <c r="M54" i="1"/>
  <c r="K54" i="1"/>
  <c r="L54" i="1" s="1"/>
  <c r="I54" i="1"/>
  <c r="H54" i="1"/>
  <c r="J54" i="1" s="1"/>
  <c r="G54" i="1"/>
  <c r="O53" i="1"/>
  <c r="N53" i="1"/>
  <c r="M53" i="1"/>
  <c r="J53" i="1"/>
  <c r="I53" i="1"/>
  <c r="K53" i="1" s="1"/>
  <c r="L53" i="1" s="1"/>
  <c r="H53" i="1"/>
  <c r="G53" i="1"/>
  <c r="O52" i="1"/>
  <c r="N52" i="1"/>
  <c r="M52" i="1"/>
  <c r="I52" i="1"/>
  <c r="H52" i="1"/>
  <c r="G52" i="1"/>
  <c r="O51" i="1"/>
  <c r="N51" i="1"/>
  <c r="M51" i="1"/>
  <c r="I51" i="1"/>
  <c r="K51" i="1" s="1"/>
  <c r="H51" i="1"/>
  <c r="J51" i="1" s="1"/>
  <c r="G51" i="1"/>
  <c r="O50" i="1"/>
  <c r="N50" i="1"/>
  <c r="M50" i="1"/>
  <c r="I50" i="1"/>
  <c r="H50" i="1"/>
  <c r="J50" i="1" s="1"/>
  <c r="G50" i="1"/>
  <c r="O49" i="1"/>
  <c r="N49" i="1"/>
  <c r="M49" i="1"/>
  <c r="I49" i="1"/>
  <c r="K49" i="1" s="1"/>
  <c r="L49" i="1" s="1"/>
  <c r="H49" i="1"/>
  <c r="J49" i="1" s="1"/>
  <c r="G49" i="1"/>
  <c r="O48" i="1"/>
  <c r="N48" i="1"/>
  <c r="M48" i="1"/>
  <c r="I48" i="1"/>
  <c r="K48" i="1" s="1"/>
  <c r="H48" i="1"/>
  <c r="J48" i="1" s="1"/>
  <c r="G48" i="1"/>
  <c r="O47" i="1"/>
  <c r="N47" i="1"/>
  <c r="M47" i="1"/>
  <c r="K47" i="1"/>
  <c r="L47" i="1" s="1"/>
  <c r="J47" i="1"/>
  <c r="I47" i="1"/>
  <c r="H47" i="1"/>
  <c r="G47" i="1"/>
  <c r="O46" i="1"/>
  <c r="N46" i="1"/>
  <c r="M46" i="1"/>
  <c r="I46" i="1"/>
  <c r="K46" i="1" s="1"/>
  <c r="H46" i="1"/>
  <c r="J46" i="1" s="1"/>
  <c r="G46" i="1"/>
  <c r="O45" i="1"/>
  <c r="N45" i="1"/>
  <c r="M45" i="1"/>
  <c r="I45" i="1"/>
  <c r="K45" i="1" s="1"/>
  <c r="H45" i="1"/>
  <c r="J45" i="1" s="1"/>
  <c r="L45" i="1" s="1"/>
  <c r="G45" i="1"/>
  <c r="O44" i="1"/>
  <c r="N44" i="1"/>
  <c r="M44" i="1"/>
  <c r="I44" i="1"/>
  <c r="K44" i="1" s="1"/>
  <c r="L44" i="1" s="1"/>
  <c r="H44" i="1"/>
  <c r="J44" i="1" s="1"/>
  <c r="G44" i="1"/>
  <c r="O43" i="1"/>
  <c r="N43" i="1"/>
  <c r="M43" i="1"/>
  <c r="I43" i="1"/>
  <c r="H43" i="1"/>
  <c r="G43" i="1"/>
  <c r="O42" i="1"/>
  <c r="N42" i="1"/>
  <c r="M42" i="1"/>
  <c r="I42" i="1"/>
  <c r="K42" i="1" s="1"/>
  <c r="H42" i="1"/>
  <c r="J42" i="1" s="1"/>
  <c r="G42" i="1"/>
  <c r="O41" i="1"/>
  <c r="N41" i="1"/>
  <c r="M41" i="1"/>
  <c r="I41" i="1"/>
  <c r="H41" i="1"/>
  <c r="J41" i="1" s="1"/>
  <c r="G41" i="1"/>
  <c r="O40" i="1"/>
  <c r="N40" i="1"/>
  <c r="M40" i="1"/>
  <c r="J40" i="1"/>
  <c r="I40" i="1"/>
  <c r="K40" i="1" s="1"/>
  <c r="L40" i="1" s="1"/>
  <c r="H40" i="1"/>
  <c r="G40" i="1"/>
  <c r="O39" i="1"/>
  <c r="N39" i="1"/>
  <c r="M39" i="1"/>
  <c r="J39" i="1"/>
  <c r="I39" i="1"/>
  <c r="K39" i="1" s="1"/>
  <c r="L39" i="1" s="1"/>
  <c r="H39" i="1"/>
  <c r="G39" i="1"/>
  <c r="O38" i="1"/>
  <c r="N38" i="1"/>
  <c r="M38" i="1"/>
  <c r="K38" i="1"/>
  <c r="I38" i="1"/>
  <c r="H38" i="1"/>
  <c r="J38" i="1" s="1"/>
  <c r="L38" i="1" s="1"/>
  <c r="G38" i="1"/>
  <c r="O37" i="1"/>
  <c r="N37" i="1"/>
  <c r="M37" i="1"/>
  <c r="K37" i="1"/>
  <c r="J37" i="1"/>
  <c r="L37" i="1" s="1"/>
  <c r="I37" i="1"/>
  <c r="H37" i="1"/>
  <c r="G37" i="1"/>
  <c r="O36" i="1"/>
  <c r="N36" i="1"/>
  <c r="M36" i="1"/>
  <c r="I36" i="1"/>
  <c r="H36" i="1"/>
  <c r="J36" i="1" s="1"/>
  <c r="G36" i="1"/>
  <c r="O35" i="1"/>
  <c r="N35" i="1"/>
  <c r="M35" i="1"/>
  <c r="J35" i="1"/>
  <c r="I35" i="1"/>
  <c r="K35" i="1" s="1"/>
  <c r="L35" i="1" s="1"/>
  <c r="H35" i="1"/>
  <c r="G35" i="1"/>
  <c r="O34" i="1"/>
  <c r="N34" i="1"/>
  <c r="M34" i="1"/>
  <c r="I34" i="1"/>
  <c r="H34" i="1"/>
  <c r="J34" i="1" s="1"/>
  <c r="G34" i="1"/>
  <c r="O33" i="1"/>
  <c r="N33" i="1"/>
  <c r="M33" i="1"/>
  <c r="J33" i="1"/>
  <c r="I33" i="1"/>
  <c r="K33" i="1" s="1"/>
  <c r="L33" i="1" s="1"/>
  <c r="H33" i="1"/>
  <c r="G33" i="1"/>
  <c r="O32" i="1"/>
  <c r="N32" i="1"/>
  <c r="M32" i="1"/>
  <c r="I32" i="1"/>
  <c r="K32" i="1" s="1"/>
  <c r="H32" i="1"/>
  <c r="J32" i="1" s="1"/>
  <c r="G32" i="1"/>
  <c r="O31" i="1"/>
  <c r="N31" i="1"/>
  <c r="M31" i="1"/>
  <c r="K31" i="1"/>
  <c r="L31" i="1" s="1"/>
  <c r="J31" i="1"/>
  <c r="I31" i="1"/>
  <c r="H31" i="1"/>
  <c r="G31" i="1"/>
  <c r="O30" i="1"/>
  <c r="N30" i="1"/>
  <c r="M30" i="1"/>
  <c r="K30" i="1"/>
  <c r="J30" i="1"/>
  <c r="L30" i="1" s="1"/>
  <c r="I30" i="1"/>
  <c r="H30" i="1"/>
  <c r="G30" i="1"/>
  <c r="O29" i="1"/>
  <c r="N29" i="1"/>
  <c r="M29" i="1"/>
  <c r="I29" i="1"/>
  <c r="K29" i="1" s="1"/>
  <c r="L29" i="1" s="1"/>
  <c r="H29" i="1"/>
  <c r="J29" i="1" s="1"/>
  <c r="G29" i="1"/>
  <c r="O28" i="1"/>
  <c r="N28" i="1"/>
  <c r="M28" i="1"/>
  <c r="K28" i="1"/>
  <c r="J28" i="1"/>
  <c r="L28" i="1" s="1"/>
  <c r="I28" i="1"/>
  <c r="H28" i="1"/>
  <c r="G28" i="1"/>
  <c r="O27" i="1"/>
  <c r="N27" i="1"/>
  <c r="M27" i="1"/>
  <c r="I27" i="1"/>
  <c r="H27" i="1"/>
  <c r="G27" i="1"/>
  <c r="O26" i="1"/>
  <c r="N26" i="1"/>
  <c r="M26" i="1"/>
  <c r="J26" i="1"/>
  <c r="I26" i="1"/>
  <c r="K26" i="1" s="1"/>
  <c r="L26" i="1" s="1"/>
  <c r="H26" i="1"/>
  <c r="G26" i="1"/>
  <c r="O25" i="1"/>
  <c r="N25" i="1"/>
  <c r="M25" i="1"/>
  <c r="K25" i="1"/>
  <c r="I25" i="1"/>
  <c r="H25" i="1"/>
  <c r="J25" i="1" s="1"/>
  <c r="G25" i="1"/>
  <c r="O24" i="1"/>
  <c r="N24" i="1"/>
  <c r="M24" i="1"/>
  <c r="K24" i="1"/>
  <c r="J24" i="1"/>
  <c r="L24" i="1" s="1"/>
  <c r="I24" i="1"/>
  <c r="H24" i="1"/>
  <c r="G24" i="1"/>
  <c r="O23" i="1"/>
  <c r="N23" i="1"/>
  <c r="M23" i="1"/>
  <c r="I23" i="1"/>
  <c r="H23" i="1"/>
  <c r="G23" i="1"/>
  <c r="K23" i="1" s="1"/>
  <c r="O22" i="1"/>
  <c r="N22" i="1"/>
  <c r="M22" i="1"/>
  <c r="L22" i="1"/>
  <c r="K22" i="1"/>
  <c r="I22" i="1"/>
  <c r="H22" i="1"/>
  <c r="J22" i="1" s="1"/>
  <c r="G22" i="1"/>
  <c r="O21" i="1"/>
  <c r="N21" i="1"/>
  <c r="M21" i="1"/>
  <c r="K21" i="1"/>
  <c r="I21" i="1"/>
  <c r="H21" i="1"/>
  <c r="J21" i="1" s="1"/>
  <c r="G21" i="1"/>
  <c r="O20" i="1"/>
  <c r="N20" i="1"/>
  <c r="M20" i="1"/>
  <c r="I20" i="1"/>
  <c r="H20" i="1"/>
  <c r="G20" i="1"/>
  <c r="O19" i="1"/>
  <c r="N19" i="1"/>
  <c r="M19" i="1"/>
  <c r="I19" i="1"/>
  <c r="H19" i="1"/>
  <c r="G19" i="1"/>
  <c r="K19" i="1" s="1"/>
  <c r="O18" i="1"/>
  <c r="N18" i="1"/>
  <c r="M18" i="1"/>
  <c r="J18" i="1"/>
  <c r="I18" i="1"/>
  <c r="H18" i="1"/>
  <c r="G18" i="1"/>
  <c r="O17" i="1"/>
  <c r="N17" i="1"/>
  <c r="M17" i="1"/>
  <c r="K17" i="1"/>
  <c r="L17" i="1" s="1"/>
  <c r="J17" i="1"/>
  <c r="I17" i="1"/>
  <c r="H17" i="1"/>
  <c r="G17" i="1"/>
  <c r="O16" i="1"/>
  <c r="N16" i="1"/>
  <c r="M16" i="1"/>
  <c r="I16" i="1"/>
  <c r="K16" i="1" s="1"/>
  <c r="H16" i="1"/>
  <c r="J16" i="1" s="1"/>
  <c r="G16" i="1"/>
  <c r="O15" i="1"/>
  <c r="N15" i="1"/>
  <c r="M15" i="1"/>
  <c r="L15" i="1"/>
  <c r="K15" i="1"/>
  <c r="J15" i="1"/>
  <c r="I15" i="1"/>
  <c r="H15" i="1"/>
  <c r="G15" i="1"/>
  <c r="O14" i="1"/>
  <c r="N14" i="1"/>
  <c r="M14" i="1"/>
  <c r="I14" i="1"/>
  <c r="K14" i="1" s="1"/>
  <c r="H14" i="1"/>
  <c r="J14" i="1" s="1"/>
  <c r="G14" i="1"/>
  <c r="O13" i="1"/>
  <c r="N13" i="1"/>
  <c r="M13" i="1"/>
  <c r="I13" i="1"/>
  <c r="H13" i="1"/>
  <c r="G13" i="1"/>
  <c r="O12" i="1"/>
  <c r="N12" i="1"/>
  <c r="M12" i="1"/>
  <c r="I12" i="1"/>
  <c r="K12" i="1" s="1"/>
  <c r="L12" i="1" s="1"/>
  <c r="H12" i="1"/>
  <c r="J12" i="1" s="1"/>
  <c r="G12" i="1"/>
  <c r="O11" i="1"/>
  <c r="N11" i="1"/>
  <c r="M11" i="1"/>
  <c r="I11" i="1"/>
  <c r="H11" i="1"/>
  <c r="J11" i="1" s="1"/>
  <c r="G11" i="1"/>
  <c r="O10" i="1"/>
  <c r="N10" i="1"/>
  <c r="M10" i="1"/>
  <c r="I10" i="1"/>
  <c r="K10" i="1" s="1"/>
  <c r="H10" i="1"/>
  <c r="J10" i="1" s="1"/>
  <c r="G10" i="1"/>
  <c r="O9" i="1"/>
  <c r="N9" i="1"/>
  <c r="M9" i="1"/>
  <c r="I9" i="1"/>
  <c r="K9" i="1" s="1"/>
  <c r="H9" i="1"/>
  <c r="J9" i="1" s="1"/>
  <c r="G9" i="1"/>
  <c r="O8" i="1"/>
  <c r="N8" i="1"/>
  <c r="M8" i="1"/>
  <c r="J8" i="1"/>
  <c r="I8" i="1"/>
  <c r="K8" i="1" s="1"/>
  <c r="L8" i="1" s="1"/>
  <c r="H8" i="1"/>
  <c r="G8" i="1"/>
  <c r="O7" i="1"/>
  <c r="N7" i="1"/>
  <c r="M7" i="1"/>
  <c r="I7" i="1"/>
  <c r="K7" i="1" s="1"/>
  <c r="H7" i="1"/>
  <c r="J7" i="1" s="1"/>
  <c r="G7" i="1"/>
  <c r="O6" i="1"/>
  <c r="N6" i="1"/>
  <c r="M6" i="1"/>
  <c r="K6" i="1"/>
  <c r="L6" i="1" s="1"/>
  <c r="I6" i="1"/>
  <c r="H6" i="1"/>
  <c r="J6" i="1" s="1"/>
  <c r="G6" i="1"/>
  <c r="O5" i="1"/>
  <c r="N5" i="1"/>
  <c r="M5" i="1"/>
  <c r="I5" i="1"/>
  <c r="K5" i="1" s="1"/>
  <c r="H5" i="1"/>
  <c r="J5" i="1" s="1"/>
  <c r="G5" i="1"/>
  <c r="O4" i="1"/>
  <c r="N4" i="1"/>
  <c r="M4" i="1"/>
  <c r="I4" i="1"/>
  <c r="K4" i="1" s="1"/>
  <c r="H4" i="1"/>
  <c r="J4" i="1" s="1"/>
  <c r="G4" i="1"/>
  <c r="O3" i="1"/>
  <c r="N3" i="1"/>
  <c r="M3" i="1"/>
  <c r="I3" i="1"/>
  <c r="K3" i="1" s="1"/>
  <c r="H3" i="1"/>
  <c r="J3" i="1" s="1"/>
  <c r="G3" i="1"/>
  <c r="L46" i="1" l="1"/>
  <c r="L76" i="1"/>
  <c r="L124" i="1"/>
  <c r="L181" i="1"/>
  <c r="L3" i="1"/>
  <c r="L69" i="1"/>
  <c r="L81" i="1"/>
  <c r="L117" i="1"/>
  <c r="L51" i="1"/>
  <c r="L108" i="1"/>
  <c r="L176" i="1"/>
  <c r="L179" i="1"/>
  <c r="L14" i="1"/>
  <c r="L67" i="1"/>
  <c r="L94" i="1"/>
  <c r="L101" i="1"/>
  <c r="L167" i="1"/>
  <c r="L21" i="1"/>
  <c r="L42" i="1"/>
  <c r="L165" i="1"/>
  <c r="L32" i="1"/>
  <c r="L62" i="1"/>
  <c r="L9" i="1"/>
  <c r="L60" i="1"/>
  <c r="L80" i="1"/>
  <c r="L92" i="1"/>
  <c r="L177" i="1"/>
  <c r="L90" i="1"/>
  <c r="L99" i="1"/>
  <c r="L151" i="1"/>
  <c r="L16" i="1"/>
  <c r="L7" i="1"/>
  <c r="L163" i="1"/>
  <c r="L170" i="1"/>
  <c r="L58" i="1"/>
  <c r="L126" i="1"/>
  <c r="L5" i="1"/>
  <c r="L10" i="1"/>
  <c r="L48" i="1"/>
  <c r="L83" i="1"/>
  <c r="L183" i="1"/>
  <c r="J43" i="1"/>
  <c r="L128" i="1"/>
  <c r="L146" i="1"/>
  <c r="J162" i="1"/>
  <c r="L164" i="1"/>
  <c r="J180" i="1"/>
  <c r="L112" i="1"/>
  <c r="L4" i="1"/>
  <c r="K43" i="1"/>
  <c r="K162" i="1"/>
  <c r="K59" i="1"/>
  <c r="L59" i="1" s="1"/>
  <c r="L160" i="1"/>
  <c r="L178" i="1"/>
  <c r="K57" i="1"/>
  <c r="L57" i="1" s="1"/>
  <c r="J75" i="1"/>
  <c r="J20" i="1"/>
  <c r="K73" i="1"/>
  <c r="L73" i="1" s="1"/>
  <c r="K75" i="1"/>
  <c r="L75" i="1" s="1"/>
  <c r="J91" i="1"/>
  <c r="K41" i="1"/>
  <c r="L41" i="1" s="1"/>
  <c r="K180" i="1"/>
  <c r="K18" i="1"/>
  <c r="L18" i="1" s="1"/>
  <c r="K20" i="1"/>
  <c r="K89" i="1"/>
  <c r="L89" i="1" s="1"/>
  <c r="K91" i="1"/>
  <c r="L121" i="1"/>
  <c r="L123" i="1"/>
  <c r="J139" i="1"/>
  <c r="J13" i="1"/>
  <c r="K34" i="1"/>
  <c r="L34" i="1" s="1"/>
  <c r="K36" i="1"/>
  <c r="L36" i="1" s="1"/>
  <c r="J52" i="1"/>
  <c r="L153" i="1"/>
  <c r="L155" i="1"/>
  <c r="J171" i="1"/>
  <c r="K52" i="1"/>
  <c r="L52" i="1" s="1"/>
  <c r="K169" i="1"/>
  <c r="L169" i="1" s="1"/>
  <c r="K171" i="1"/>
  <c r="L25" i="1"/>
  <c r="K137" i="1"/>
  <c r="L137" i="1" s="1"/>
  <c r="K139" i="1"/>
  <c r="L139" i="1" s="1"/>
  <c r="K11" i="1"/>
  <c r="L11" i="1" s="1"/>
  <c r="K50" i="1"/>
  <c r="L50" i="1" s="1"/>
  <c r="J66" i="1"/>
  <c r="K68" i="1"/>
  <c r="L68" i="1" s="1"/>
  <c r="J84" i="1"/>
  <c r="K185" i="1"/>
  <c r="L185" i="1" s="1"/>
  <c r="K13" i="1"/>
  <c r="L13" i="1" s="1"/>
  <c r="K66" i="1"/>
  <c r="L66" i="1" s="1"/>
  <c r="K84" i="1"/>
  <c r="L84" i="1" s="1"/>
  <c r="J100" i="1"/>
  <c r="L100" i="1" s="1"/>
  <c r="L64" i="1"/>
  <c r="J80" i="1"/>
  <c r="J90" i="1"/>
  <c r="J108" i="1"/>
  <c r="J110" i="1"/>
  <c r="L110" i="1" s="1"/>
  <c r="L130" i="1"/>
  <c r="J27" i="1"/>
  <c r="L98" i="1"/>
  <c r="J114" i="1"/>
  <c r="L116" i="1"/>
  <c r="J132" i="1"/>
  <c r="L148" i="1"/>
  <c r="J19" i="1"/>
  <c r="L19" i="1" s="1"/>
  <c r="J23" i="1"/>
  <c r="L23" i="1" s="1"/>
  <c r="K27" i="1"/>
  <c r="L27" i="1" s="1"/>
  <c r="K114" i="1"/>
  <c r="L114" i="1" s="1"/>
  <c r="J130" i="1"/>
  <c r="K132" i="1"/>
  <c r="J148" i="1"/>
  <c r="L162" i="1" l="1"/>
  <c r="L20" i="1"/>
  <c r="L91" i="1"/>
  <c r="L132" i="1"/>
  <c r="L171" i="1"/>
  <c r="L43" i="1"/>
  <c r="L180" i="1"/>
</calcChain>
</file>

<file path=xl/sharedStrings.xml><?xml version="1.0" encoding="utf-8"?>
<sst xmlns="http://schemas.openxmlformats.org/spreadsheetml/2006/main" count="763" uniqueCount="304">
  <si>
    <t>사업대상 기초정보</t>
    <phoneticPr fontId="3" type="noConversion"/>
  </si>
  <si>
    <t>사업대상 인자(2022년 1월 ~ 2023년 7월)</t>
    <phoneticPr fontId="3" type="noConversion"/>
  </si>
  <si>
    <t>적용월수</t>
    <phoneticPr fontId="3" type="noConversion"/>
  </si>
  <si>
    <t>2022년01월</t>
  </si>
  <si>
    <t>2022년02월</t>
  </si>
  <si>
    <t>2022년03월</t>
  </si>
  <si>
    <t>2022년04월</t>
  </si>
  <si>
    <t>2022년05월</t>
  </si>
  <si>
    <t>2022년06월</t>
  </si>
  <si>
    <t>2022년07월</t>
  </si>
  <si>
    <t>2022년08월</t>
  </si>
  <si>
    <t>2022년09월</t>
  </si>
  <si>
    <t>2022년10월</t>
  </si>
  <si>
    <t>2022년11월</t>
  </si>
  <si>
    <t>2022년12월</t>
  </si>
  <si>
    <t>2023년01월</t>
  </si>
  <si>
    <t>2023년02월</t>
  </si>
  <si>
    <t>2023년03월</t>
  </si>
  <si>
    <t>2023년04월</t>
  </si>
  <si>
    <t>2023년05월</t>
  </si>
  <si>
    <t>2023년06월</t>
  </si>
  <si>
    <t>2023년07월</t>
  </si>
  <si>
    <t>차량번호</t>
  </si>
  <si>
    <t>업체명</t>
    <phoneticPr fontId="3" type="noConversion"/>
  </si>
  <si>
    <t>순번</t>
    <phoneticPr fontId="3" type="noConversion"/>
  </si>
  <si>
    <t>사업구분</t>
    <phoneticPr fontId="3" type="noConversion"/>
  </si>
  <si>
    <t>연식</t>
    <phoneticPr fontId="3" type="noConversion"/>
  </si>
  <si>
    <t>등록일</t>
    <phoneticPr fontId="3" type="noConversion"/>
  </si>
  <si>
    <t>운행일수</t>
    <phoneticPr fontId="3" type="noConversion"/>
  </si>
  <si>
    <t>운행거리</t>
    <phoneticPr fontId="3" type="noConversion"/>
  </si>
  <si>
    <t>충전량</t>
    <phoneticPr fontId="3" type="noConversion"/>
  </si>
  <si>
    <t>연평균 주행거리</t>
    <phoneticPr fontId="3" type="noConversion"/>
  </si>
  <si>
    <t>연평균 충전량</t>
    <phoneticPr fontId="3" type="noConversion"/>
  </si>
  <si>
    <t>km당 연료사용량</t>
    <phoneticPr fontId="3" type="noConversion"/>
  </si>
  <si>
    <t>운행일수</t>
  </si>
  <si>
    <t xml:space="preserve">운행거리
</t>
  </si>
  <si>
    <t>충전량</t>
  </si>
  <si>
    <t>경남71자1188</t>
  </si>
  <si>
    <t>대운교통</t>
  </si>
  <si>
    <t>대체도입</t>
  </si>
  <si>
    <t>경남71자1190</t>
  </si>
  <si>
    <t>경남71자1191</t>
  </si>
  <si>
    <t>경남71자1192</t>
  </si>
  <si>
    <t>경남71자1193</t>
  </si>
  <si>
    <t>경남71자1195</t>
  </si>
  <si>
    <t>경남71자1356</t>
  </si>
  <si>
    <t>경남71자1380</t>
  </si>
  <si>
    <t>경남71자1381</t>
  </si>
  <si>
    <t>경남71자1382</t>
  </si>
  <si>
    <t>경남71자5204</t>
  </si>
  <si>
    <t>대중교통</t>
  </si>
  <si>
    <t>2022-08-16</t>
  </si>
  <si>
    <t>경남71자5206</t>
  </si>
  <si>
    <t>2021-11-19</t>
  </si>
  <si>
    <t>경남71자5210</t>
  </si>
  <si>
    <t>2023-12-21</t>
  </si>
  <si>
    <t>경남71자5211</t>
  </si>
  <si>
    <t>2023-11-03</t>
  </si>
  <si>
    <t>경남71자5035</t>
  </si>
  <si>
    <t>마인버스</t>
  </si>
  <si>
    <t>경남71자3704</t>
  </si>
  <si>
    <t>마창여객</t>
    <phoneticPr fontId="3" type="noConversion"/>
  </si>
  <si>
    <t>경남71자3709</t>
  </si>
  <si>
    <t>경남71자3723</t>
  </si>
  <si>
    <t>경남71자5562</t>
  </si>
  <si>
    <t>부일교통</t>
  </si>
  <si>
    <t>2023-03-30</t>
  </si>
  <si>
    <t>경남71자5575</t>
  </si>
  <si>
    <t>2023-06-15</t>
  </si>
  <si>
    <t>경남71자5585</t>
  </si>
  <si>
    <t>경남71자5586</t>
  </si>
  <si>
    <t>2023-03-21</t>
  </si>
  <si>
    <t>경남71자5587</t>
  </si>
  <si>
    <t>2022-11-01</t>
  </si>
  <si>
    <t>경남71자5588</t>
  </si>
  <si>
    <t>2023-05-03</t>
  </si>
  <si>
    <t>경남71자5808</t>
  </si>
  <si>
    <t>삼성교통</t>
  </si>
  <si>
    <t>경남71자5813</t>
  </si>
  <si>
    <t>경남71자5814</t>
  </si>
  <si>
    <t>경남71자5819</t>
  </si>
  <si>
    <t>경남71자5823</t>
  </si>
  <si>
    <t>경남71자5831</t>
  </si>
  <si>
    <t>경남71자5836</t>
  </si>
  <si>
    <t>경남71자5852</t>
  </si>
  <si>
    <t>경남71자5853</t>
  </si>
  <si>
    <t>경남71자5864</t>
  </si>
  <si>
    <t>경남71자5869</t>
  </si>
  <si>
    <t>경남71자5870</t>
  </si>
  <si>
    <t>경남71자5873</t>
  </si>
  <si>
    <t>경남71자5874</t>
  </si>
  <si>
    <t>경남71자5875</t>
  </si>
  <si>
    <t>경남71자6734</t>
  </si>
  <si>
    <t>삼포교통</t>
  </si>
  <si>
    <t>2022-12-05</t>
  </si>
  <si>
    <t>경남71자6735</t>
  </si>
  <si>
    <t>2022-12-21</t>
  </si>
  <si>
    <t>경남71자6209</t>
  </si>
  <si>
    <t>통영교통</t>
  </si>
  <si>
    <t>2023-06-23</t>
  </si>
  <si>
    <t>경남71자6226</t>
  </si>
  <si>
    <t>2023-06-30</t>
  </si>
  <si>
    <t>경남71자6252</t>
  </si>
  <si>
    <t>2023-06-16</t>
  </si>
  <si>
    <t>경남71자6254</t>
  </si>
  <si>
    <t>경남71자6263</t>
  </si>
  <si>
    <t>경남71자6266</t>
  </si>
  <si>
    <t>경남71자6267</t>
  </si>
  <si>
    <t>경남71자6272</t>
  </si>
  <si>
    <t>경남71자6278</t>
  </si>
  <si>
    <t>경남71자6280</t>
  </si>
  <si>
    <t>경남71자7001</t>
  </si>
  <si>
    <t>가야IBS</t>
  </si>
  <si>
    <t>신규도입</t>
  </si>
  <si>
    <t>2021-06-23</t>
  </si>
  <si>
    <t>경남71자7002</t>
  </si>
  <si>
    <t>경남71자7015</t>
  </si>
  <si>
    <t>경남71자7016</t>
  </si>
  <si>
    <t>경남71자7017</t>
  </si>
  <si>
    <t>경남71자7060</t>
  </si>
  <si>
    <t>2021-06-21</t>
  </si>
  <si>
    <t>경남71자7064</t>
  </si>
  <si>
    <t>2021-10-26</t>
  </si>
  <si>
    <t>경남71자7072</t>
  </si>
  <si>
    <t>경남71자7073</t>
  </si>
  <si>
    <t>2021-10-28</t>
  </si>
  <si>
    <t>경남71자7074</t>
  </si>
  <si>
    <t>경남71자7102</t>
  </si>
  <si>
    <t>2022-11-16</t>
  </si>
  <si>
    <t>경남71자7120</t>
  </si>
  <si>
    <t>경남71자7127</t>
  </si>
  <si>
    <t>2022-11-17</t>
  </si>
  <si>
    <t>경남71자7133</t>
  </si>
  <si>
    <t>경남71자7150</t>
  </si>
  <si>
    <t>2022-11-18</t>
  </si>
  <si>
    <t>경남71자7151</t>
  </si>
  <si>
    <t>2021-06-22</t>
  </si>
  <si>
    <t>경남71자7155</t>
  </si>
  <si>
    <t>경남71자7172</t>
  </si>
  <si>
    <t>경남71자7214</t>
  </si>
  <si>
    <t>경남71자7215</t>
  </si>
  <si>
    <t>경남71자7216</t>
  </si>
  <si>
    <t>2021-11-02</t>
  </si>
  <si>
    <t>경남71자7217</t>
  </si>
  <si>
    <t>경남71자7218</t>
  </si>
  <si>
    <t>경남71자7219</t>
  </si>
  <si>
    <t>경남71자7220</t>
  </si>
  <si>
    <t>경남71자7221</t>
  </si>
  <si>
    <t>경남71자7222</t>
  </si>
  <si>
    <t>경남71자7223</t>
  </si>
  <si>
    <t>경남71자7224</t>
  </si>
  <si>
    <t>경남71자7225</t>
  </si>
  <si>
    <t>경남71자7109</t>
  </si>
  <si>
    <t>김해BUS</t>
  </si>
  <si>
    <t>2022-11-04</t>
  </si>
  <si>
    <t>경남71자7126</t>
  </si>
  <si>
    <t>경남71자7128</t>
  </si>
  <si>
    <t>2022-11-03</t>
  </si>
  <si>
    <t>경남71자7129</t>
  </si>
  <si>
    <t>경남71자7130</t>
  </si>
  <si>
    <t>경남71자7192</t>
  </si>
  <si>
    <t>경남71자1144</t>
  </si>
  <si>
    <t>2023-11-27</t>
  </si>
  <si>
    <t>경남71자1145</t>
  </si>
  <si>
    <t>경남71자1146</t>
  </si>
  <si>
    <t>경남71자1147</t>
  </si>
  <si>
    <t>경남71자1148</t>
  </si>
  <si>
    <t>경남71자1178</t>
  </si>
  <si>
    <t>경남71자1183</t>
  </si>
  <si>
    <t>경남71자1189</t>
  </si>
  <si>
    <t>경남71자1194</t>
  </si>
  <si>
    <t>경남71자1373</t>
  </si>
  <si>
    <t>신규도입</t>
    <phoneticPr fontId="3" type="noConversion"/>
  </si>
  <si>
    <t>경남71자1374</t>
  </si>
  <si>
    <t>경남71자1375</t>
  </si>
  <si>
    <t>경남71자1377</t>
  </si>
  <si>
    <t>경남71자1378</t>
  </si>
  <si>
    <t>경남71자1379</t>
  </si>
  <si>
    <t>경남71자5213</t>
  </si>
  <si>
    <t>대중교통</t>
    <phoneticPr fontId="3" type="noConversion"/>
  </si>
  <si>
    <t>경남71자5227</t>
  </si>
  <si>
    <t>2023-12-20</t>
  </si>
  <si>
    <t>경남71자5228</t>
  </si>
  <si>
    <t>경남71자5230</t>
  </si>
  <si>
    <t>2022-12-16</t>
  </si>
  <si>
    <t>경남71자5231</t>
  </si>
  <si>
    <t>2022-12-19</t>
  </si>
  <si>
    <t>경남71자5233</t>
  </si>
  <si>
    <t>2023-11-01</t>
  </si>
  <si>
    <t>경남71자5236</t>
  </si>
  <si>
    <t>2023-12-26</t>
  </si>
  <si>
    <t>경남71자7173</t>
  </si>
  <si>
    <t>동부교통</t>
    <phoneticPr fontId="3" type="noConversion"/>
  </si>
  <si>
    <t>2022-09-01</t>
  </si>
  <si>
    <t>경남71자7194</t>
  </si>
  <si>
    <t>경남71자4000</t>
  </si>
  <si>
    <t>마인버스</t>
    <phoneticPr fontId="3" type="noConversion"/>
  </si>
  <si>
    <t>경남71자4002</t>
  </si>
  <si>
    <t>경남71자4004</t>
  </si>
  <si>
    <t>경남71자4007</t>
  </si>
  <si>
    <t>경남71자5004</t>
  </si>
  <si>
    <t>경남71자5006</t>
  </si>
  <si>
    <t>경남71자5030</t>
  </si>
  <si>
    <t>경남71자5032</t>
    <phoneticPr fontId="3" type="noConversion"/>
  </si>
  <si>
    <t>경남71자5041</t>
  </si>
  <si>
    <t>경남71자5043</t>
  </si>
  <si>
    <t>경남71자5044</t>
  </si>
  <si>
    <t>경남71자5049</t>
  </si>
  <si>
    <t>경남71자5050</t>
  </si>
  <si>
    <t>경남71자5052</t>
  </si>
  <si>
    <t>경남71자5056</t>
  </si>
  <si>
    <t>경남71자5082</t>
  </si>
  <si>
    <t>경남71자3720</t>
  </si>
  <si>
    <t>마창여객</t>
    <phoneticPr fontId="7" type="noConversion"/>
  </si>
  <si>
    <t>2023-12-04</t>
  </si>
  <si>
    <t>경남71자3724</t>
  </si>
  <si>
    <t>2023-11-14</t>
  </si>
  <si>
    <t>경남71자3728</t>
  </si>
  <si>
    <t>2023-11-23</t>
  </si>
  <si>
    <t>경남71자3740</t>
  </si>
  <si>
    <t>경남71자3741</t>
  </si>
  <si>
    <t>2023-08-01</t>
  </si>
  <si>
    <t>경남71자3747</t>
  </si>
  <si>
    <t>2023-08-28</t>
  </si>
  <si>
    <t>경남71자3759</t>
  </si>
  <si>
    <t>2023-12-06</t>
  </si>
  <si>
    <t>경남71자3770</t>
  </si>
  <si>
    <t>경남71자3782</t>
  </si>
  <si>
    <t>2023-07-24</t>
  </si>
  <si>
    <t>경남71자3787</t>
  </si>
  <si>
    <t>경남71자3788</t>
  </si>
  <si>
    <t>2023-09-01</t>
  </si>
  <si>
    <t>경남71자5555</t>
  </si>
  <si>
    <t>부일교통</t>
    <phoneticPr fontId="7" type="noConversion"/>
  </si>
  <si>
    <t>경남71자5561</t>
  </si>
  <si>
    <t>2022-05-17</t>
  </si>
  <si>
    <t>경남71자5566</t>
  </si>
  <si>
    <t>2022-05-04</t>
  </si>
  <si>
    <t>경남71자5591</t>
  </si>
  <si>
    <t>경남71자5625</t>
  </si>
  <si>
    <t>경남71자5665</t>
  </si>
  <si>
    <t>경남71자5797</t>
  </si>
  <si>
    <t>삼성교통</t>
    <phoneticPr fontId="7" type="noConversion"/>
  </si>
  <si>
    <t>경남71자5798</t>
  </si>
  <si>
    <t>경남71자5846</t>
    <phoneticPr fontId="3" type="noConversion"/>
  </si>
  <si>
    <t>경남71자5855</t>
  </si>
  <si>
    <t>경남71자5868</t>
    <phoneticPr fontId="3" type="noConversion"/>
  </si>
  <si>
    <t>경남71자6702</t>
  </si>
  <si>
    <t>삼포교통</t>
    <phoneticPr fontId="7" type="noConversion"/>
  </si>
  <si>
    <t>경남71자6725</t>
  </si>
  <si>
    <t>2022-11-15</t>
  </si>
  <si>
    <t>경남71자6730</t>
  </si>
  <si>
    <t>경남71자6756</t>
  </si>
  <si>
    <t>2023-03-09</t>
  </si>
  <si>
    <t>경남71자6757</t>
  </si>
  <si>
    <t>경남71자6758</t>
  </si>
  <si>
    <t>2023-03-14</t>
  </si>
  <si>
    <t>경남71자8803</t>
  </si>
  <si>
    <t>영화여객</t>
    <phoneticPr fontId="7" type="noConversion"/>
  </si>
  <si>
    <t>2023-04-21</t>
  </si>
  <si>
    <t>경남71자8805</t>
  </si>
  <si>
    <t>2023-05-02</t>
  </si>
  <si>
    <t>경남71자8806</t>
  </si>
  <si>
    <t>경남71자8807</t>
  </si>
  <si>
    <t>경남71자7041</t>
  </si>
  <si>
    <t>태영고속</t>
    <phoneticPr fontId="7" type="noConversion"/>
  </si>
  <si>
    <t>경남71자7049</t>
  </si>
  <si>
    <t>경남71자7083</t>
  </si>
  <si>
    <t>2022-11-07</t>
  </si>
  <si>
    <t>경남71자7084</t>
  </si>
  <si>
    <t>경남71자8300</t>
  </si>
  <si>
    <t>푸른교통</t>
    <phoneticPr fontId="7" type="noConversion"/>
  </si>
  <si>
    <t>경남71자8301</t>
  </si>
  <si>
    <t>경남71자8302</t>
  </si>
  <si>
    <t>2023-08-29</t>
  </si>
  <si>
    <t>경남71자8310</t>
  </si>
  <si>
    <t>2022-07-06</t>
  </si>
  <si>
    <t>경남71자8315</t>
  </si>
  <si>
    <t>2022-03-15</t>
  </si>
  <si>
    <t>경남71자8322</t>
  </si>
  <si>
    <t>2023-08-23</t>
  </si>
  <si>
    <t>경남71자8329</t>
  </si>
  <si>
    <t>2022-03-10</t>
  </si>
  <si>
    <t>경남71자8331</t>
  </si>
  <si>
    <t>2021-07-01</t>
  </si>
  <si>
    <t>경남71자8332</t>
  </si>
  <si>
    <t>2021-07-06</t>
  </si>
  <si>
    <t>경남71자8337</t>
  </si>
  <si>
    <t>2021-07-07</t>
  </si>
  <si>
    <t>경남71자8338</t>
  </si>
  <si>
    <t>2021-07-05</t>
  </si>
  <si>
    <t>경남71자8359</t>
  </si>
  <si>
    <t>2022-03-16</t>
  </si>
  <si>
    <t>경남71자8360</t>
  </si>
  <si>
    <t>경남71자8364</t>
  </si>
  <si>
    <t>경남71자8366</t>
  </si>
  <si>
    <t>2023-08-22</t>
  </si>
  <si>
    <t>경남71자8367</t>
  </si>
  <si>
    <t>2023-08-24</t>
  </si>
  <si>
    <t>경남71자8368</t>
  </si>
  <si>
    <t>2023-08-25</t>
  </si>
  <si>
    <t>경남71자8369</t>
  </si>
  <si>
    <t>경남71자8390</t>
  </si>
  <si>
    <t>경남71자8391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</si>
</sst>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"/>
    <numFmt numFmtId="177" formatCode="0.0"/>
  </numFmts>
  <fonts count="8"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name val="굴림"/>
      <family val="3"/>
      <charset val="129"/>
    </font>
    <font>
      <sz val="8"/>
      <name val="맑은 고딕"/>
      <family val="3"/>
      <charset val="129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1" fontId="4" fillId="0" borderId="1" xfId="1" applyFont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41" fontId="4" fillId="3" borderId="1" xfId="1" applyFont="1" applyFill="1" applyBorder="1">
      <alignment vertical="center"/>
    </xf>
    <xf numFmtId="41" fontId="4" fillId="4" borderId="1" xfId="1" applyFont="1" applyFill="1" applyBorder="1">
      <alignment vertical="center"/>
    </xf>
    <xf numFmtId="41" fontId="4" fillId="0" borderId="1" xfId="1" applyFont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/>
    </xf>
    <xf numFmtId="41" fontId="4" fillId="0" borderId="1" xfId="0" applyNumberFormat="1" applyFont="1" applyBorder="1" applyAlignment="1"/>
    <xf numFmtId="0" fontId="5" fillId="0" borderId="1" xfId="0" applyFont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41" fontId="6" fillId="0" borderId="1" xfId="0" applyNumberFormat="1" applyFont="1" applyBorder="1">
      <alignment vertical="center"/>
    </xf>
    <xf numFmtId="41" fontId="6" fillId="4" borderId="1" xfId="0" applyNumberFormat="1" applyFont="1" applyFill="1" applyBorder="1">
      <alignment vertical="center"/>
    </xf>
    <xf numFmtId="41" fontId="4" fillId="0" borderId="1" xfId="0" applyNumberFormat="1" applyFont="1" applyBorder="1">
      <alignment vertical="center"/>
    </xf>
    <xf numFmtId="41" fontId="4" fillId="4" borderId="1" xfId="0" applyNumberFormat="1" applyFont="1" applyFill="1" applyBorder="1">
      <alignment vertical="center"/>
    </xf>
    <xf numFmtId="41" fontId="4" fillId="3" borderId="1" xfId="0" applyNumberFormat="1" applyFont="1" applyFill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41" fontId="4" fillId="4" borderId="1" xfId="0" applyNumberFormat="1" applyFont="1" applyFill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CE95-4AD7-472D-91C7-7E06A6B95A35}">
  <dimension ref="A1:BT185"/>
  <sheetViews>
    <sheetView tabSelected="1" zoomScaleNormal="100" workbookViewId="0">
      <pane xSplit="15" ySplit="2" topLeftCell="P3" activePane="bottomRight" state="frozen"/>
      <selection pane="topRight" activeCell="Q1" sqref="Q1"/>
      <selection pane="bottomLeft" activeCell="A3" sqref="A3"/>
      <selection pane="bottomRight" activeCell="P3" sqref="P3"/>
    </sheetView>
  </sheetViews>
  <sheetFormatPr defaultRowHeight="17.399999999999999"/>
  <cols>
    <col min="1" max="1" width="13" bestFit="1" customWidth="1"/>
    <col min="2" max="2" width="8" customWidth="1"/>
    <col min="3" max="3" width="4.8984375" bestFit="1" customWidth="1"/>
    <col min="4" max="4" width="8" bestFit="1" customWidth="1"/>
    <col min="5" max="5" width="5.09765625" bestFit="1" customWidth="1"/>
    <col min="6" max="6" width="10.5" bestFit="1" customWidth="1"/>
    <col min="7" max="7" width="6.59765625" customWidth="1"/>
    <col min="8" max="8" width="9.09765625" customWidth="1"/>
    <col min="9" max="9" width="9.5" customWidth="1"/>
    <col min="10" max="10" width="8.59765625" customWidth="1"/>
    <col min="11" max="11" width="9.09765625" customWidth="1"/>
    <col min="12" max="14" width="8.59765625" customWidth="1"/>
    <col min="15" max="15" width="7.3984375" customWidth="1"/>
    <col min="16" max="17" width="8.19921875" bestFit="1" customWidth="1"/>
    <col min="18" max="21" width="9.09765625" bestFit="1" customWidth="1"/>
    <col min="22" max="23" width="8.19921875" bestFit="1" customWidth="1"/>
    <col min="24" max="24" width="8.3984375" bestFit="1" customWidth="1"/>
    <col min="25" max="25" width="8.19921875" bestFit="1" customWidth="1"/>
    <col min="26" max="27" width="8.3984375" bestFit="1" customWidth="1"/>
    <col min="28" max="28" width="9.09765625" bestFit="1" customWidth="1"/>
    <col min="29" max="29" width="8.3984375" bestFit="1" customWidth="1"/>
    <col min="30" max="31" width="9.09765625" bestFit="1" customWidth="1"/>
    <col min="32" max="33" width="8.3984375" bestFit="1" customWidth="1"/>
    <col min="34" max="34" width="8.19921875" bestFit="1" customWidth="1"/>
    <col min="35" max="35" width="8.3984375" bestFit="1" customWidth="1"/>
    <col min="36" max="37" width="9.09765625" bestFit="1" customWidth="1"/>
    <col min="38" max="38" width="8.19921875" bestFit="1" customWidth="1"/>
    <col min="39" max="39" width="9.19921875" bestFit="1" customWidth="1"/>
    <col min="40" max="41" width="8.19921875" bestFit="1" customWidth="1"/>
    <col min="42" max="42" width="8.3984375" bestFit="1" customWidth="1"/>
    <col min="43" max="44" width="8.19921875" bestFit="1" customWidth="1"/>
    <col min="45" max="45" width="8.3984375" bestFit="1" customWidth="1"/>
    <col min="46" max="47" width="8.19921875" bestFit="1" customWidth="1"/>
    <col min="48" max="48" width="8.3984375" bestFit="1" customWidth="1"/>
    <col min="49" max="50" width="8.19921875" bestFit="1" customWidth="1"/>
    <col min="51" max="51" width="8.8984375" customWidth="1"/>
    <col min="52" max="53" width="8.19921875" bestFit="1" customWidth="1"/>
    <col min="54" max="54" width="9.09765625" bestFit="1" customWidth="1"/>
    <col min="55" max="56" width="8.19921875" bestFit="1" customWidth="1"/>
    <col min="57" max="57" width="9.09765625" bestFit="1" customWidth="1"/>
    <col min="58" max="59" width="8.19921875" bestFit="1" customWidth="1"/>
    <col min="60" max="60" width="9.19921875" bestFit="1" customWidth="1"/>
    <col min="61" max="61" width="8.19921875" bestFit="1" customWidth="1"/>
    <col min="62" max="62" width="8.3984375" bestFit="1" customWidth="1"/>
    <col min="63" max="63" width="9.09765625" bestFit="1" customWidth="1"/>
    <col min="64" max="65" width="8.19921875" bestFit="1" customWidth="1"/>
    <col min="66" max="66" width="8.3984375" bestFit="1" customWidth="1"/>
    <col min="67" max="67" width="8.19921875" bestFit="1" customWidth="1"/>
    <col min="68" max="69" width="8.3984375" bestFit="1" customWidth="1"/>
    <col min="70" max="71" width="8.19921875" bestFit="1" customWidth="1"/>
    <col min="72" max="72" width="8.3984375" bestFit="1" customWidth="1"/>
  </cols>
  <sheetData>
    <row r="1" spans="1:72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1" t="s">
        <v>2</v>
      </c>
      <c r="N1" s="1"/>
      <c r="O1" s="1"/>
      <c r="P1" s="1" t="s">
        <v>3</v>
      </c>
      <c r="Q1" s="1"/>
      <c r="R1" s="1"/>
      <c r="S1" s="1" t="s">
        <v>4</v>
      </c>
      <c r="T1" s="1"/>
      <c r="U1" s="1"/>
      <c r="V1" s="1" t="s">
        <v>5</v>
      </c>
      <c r="W1" s="1"/>
      <c r="X1" s="1"/>
      <c r="Y1" s="1" t="s">
        <v>6</v>
      </c>
      <c r="Z1" s="1"/>
      <c r="AA1" s="1"/>
      <c r="AB1" s="1" t="s">
        <v>7</v>
      </c>
      <c r="AC1" s="1"/>
      <c r="AD1" s="1"/>
      <c r="AE1" s="1" t="s">
        <v>8</v>
      </c>
      <c r="AF1" s="1"/>
      <c r="AG1" s="1"/>
      <c r="AH1" s="1" t="s">
        <v>9</v>
      </c>
      <c r="AI1" s="1"/>
      <c r="AJ1" s="1"/>
      <c r="AK1" s="1" t="s">
        <v>10</v>
      </c>
      <c r="AL1" s="1"/>
      <c r="AM1" s="1"/>
      <c r="AN1" s="1" t="s">
        <v>11</v>
      </c>
      <c r="AO1" s="1"/>
      <c r="AP1" s="1"/>
      <c r="AQ1" s="1" t="s">
        <v>12</v>
      </c>
      <c r="AR1" s="1"/>
      <c r="AS1" s="1"/>
      <c r="AT1" s="1" t="s">
        <v>13</v>
      </c>
      <c r="AU1" s="1"/>
      <c r="AV1" s="1"/>
      <c r="AW1" s="1" t="s">
        <v>14</v>
      </c>
      <c r="AX1" s="1"/>
      <c r="AY1" s="1"/>
      <c r="AZ1" s="1" t="s">
        <v>15</v>
      </c>
      <c r="BA1" s="1"/>
      <c r="BB1" s="1"/>
      <c r="BC1" s="1" t="s">
        <v>16</v>
      </c>
      <c r="BD1" s="1"/>
      <c r="BE1" s="1"/>
      <c r="BF1" s="1" t="s">
        <v>17</v>
      </c>
      <c r="BG1" s="1"/>
      <c r="BH1" s="1"/>
      <c r="BI1" s="1" t="s">
        <v>18</v>
      </c>
      <c r="BJ1" s="1"/>
      <c r="BK1" s="1"/>
      <c r="BL1" s="1" t="s">
        <v>19</v>
      </c>
      <c r="BM1" s="1"/>
      <c r="BN1" s="1"/>
      <c r="BO1" s="1" t="s">
        <v>20</v>
      </c>
      <c r="BP1" s="1"/>
      <c r="BQ1" s="1"/>
      <c r="BR1" s="1" t="s">
        <v>21</v>
      </c>
      <c r="BS1" s="1"/>
      <c r="BT1" s="1"/>
    </row>
    <row r="2" spans="1:72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28</v>
      </c>
      <c r="N2" s="4" t="s">
        <v>29</v>
      </c>
      <c r="O2" s="4" t="s">
        <v>30</v>
      </c>
      <c r="P2" s="4" t="s">
        <v>34</v>
      </c>
      <c r="Q2" s="4" t="s">
        <v>35</v>
      </c>
      <c r="R2" s="4" t="s">
        <v>36</v>
      </c>
      <c r="S2" s="4" t="s">
        <v>34</v>
      </c>
      <c r="T2" s="4" t="s">
        <v>35</v>
      </c>
      <c r="U2" s="4" t="s">
        <v>36</v>
      </c>
      <c r="V2" s="4" t="s">
        <v>34</v>
      </c>
      <c r="W2" s="4" t="s">
        <v>35</v>
      </c>
      <c r="X2" s="4" t="s">
        <v>36</v>
      </c>
      <c r="Y2" s="4" t="s">
        <v>34</v>
      </c>
      <c r="Z2" s="4" t="s">
        <v>35</v>
      </c>
      <c r="AA2" s="4" t="s">
        <v>36</v>
      </c>
      <c r="AB2" s="4" t="s">
        <v>34</v>
      </c>
      <c r="AC2" s="4" t="s">
        <v>35</v>
      </c>
      <c r="AD2" s="4" t="s">
        <v>36</v>
      </c>
      <c r="AE2" s="4" t="s">
        <v>34</v>
      </c>
      <c r="AF2" s="4" t="s">
        <v>35</v>
      </c>
      <c r="AG2" s="4" t="s">
        <v>36</v>
      </c>
      <c r="AH2" s="4" t="s">
        <v>34</v>
      </c>
      <c r="AI2" s="4" t="s">
        <v>35</v>
      </c>
      <c r="AJ2" s="4" t="s">
        <v>36</v>
      </c>
      <c r="AK2" s="4" t="s">
        <v>34</v>
      </c>
      <c r="AL2" s="4" t="s">
        <v>35</v>
      </c>
      <c r="AM2" s="4" t="s">
        <v>36</v>
      </c>
      <c r="AN2" s="4" t="s">
        <v>34</v>
      </c>
      <c r="AO2" s="4" t="s">
        <v>35</v>
      </c>
      <c r="AP2" s="4" t="s">
        <v>36</v>
      </c>
      <c r="AQ2" s="4" t="s">
        <v>34</v>
      </c>
      <c r="AR2" s="4" t="s">
        <v>35</v>
      </c>
      <c r="AS2" s="4" t="s">
        <v>36</v>
      </c>
      <c r="AT2" s="4" t="s">
        <v>34</v>
      </c>
      <c r="AU2" s="4" t="s">
        <v>35</v>
      </c>
      <c r="AV2" s="4" t="s">
        <v>36</v>
      </c>
      <c r="AW2" s="4" t="s">
        <v>34</v>
      </c>
      <c r="AX2" s="4" t="s">
        <v>35</v>
      </c>
      <c r="AY2" s="4" t="s">
        <v>36</v>
      </c>
      <c r="AZ2" s="4" t="s">
        <v>34</v>
      </c>
      <c r="BA2" s="4" t="s">
        <v>35</v>
      </c>
      <c r="BB2" s="4" t="s">
        <v>36</v>
      </c>
      <c r="BC2" s="4" t="s">
        <v>34</v>
      </c>
      <c r="BD2" s="4" t="s">
        <v>35</v>
      </c>
      <c r="BE2" s="4" t="s">
        <v>36</v>
      </c>
      <c r="BF2" s="4" t="s">
        <v>34</v>
      </c>
      <c r="BG2" s="4" t="s">
        <v>35</v>
      </c>
      <c r="BH2" s="4" t="s">
        <v>36</v>
      </c>
      <c r="BI2" s="4" t="s">
        <v>34</v>
      </c>
      <c r="BJ2" s="4" t="s">
        <v>35</v>
      </c>
      <c r="BK2" s="4" t="s">
        <v>36</v>
      </c>
      <c r="BL2" s="4" t="s">
        <v>34</v>
      </c>
      <c r="BM2" s="4" t="s">
        <v>35</v>
      </c>
      <c r="BN2" s="4" t="s">
        <v>36</v>
      </c>
      <c r="BO2" s="4" t="s">
        <v>34</v>
      </c>
      <c r="BP2" s="4" t="s">
        <v>35</v>
      </c>
      <c r="BQ2" s="4" t="s">
        <v>36</v>
      </c>
      <c r="BR2" s="4" t="s">
        <v>34</v>
      </c>
      <c r="BS2" s="4" t="s">
        <v>35</v>
      </c>
      <c r="BT2" s="4" t="s">
        <v>36</v>
      </c>
    </row>
    <row r="3" spans="1:72">
      <c r="A3" s="5" t="s">
        <v>37</v>
      </c>
      <c r="B3" s="5" t="s">
        <v>38</v>
      </c>
      <c r="C3" s="5">
        <v>1</v>
      </c>
      <c r="D3" s="5" t="s">
        <v>39</v>
      </c>
      <c r="E3" s="5">
        <v>2023</v>
      </c>
      <c r="F3" s="6">
        <v>45044</v>
      </c>
      <c r="G3" s="7">
        <f t="shared" ref="G3:I34" si="0">SUM(P3,S3,V3,Y3,AB3,AE3,AH3,AK3,AN3,AQ3,AT3,AW3,AZ3,BC3,BF3,BI3,BL3,BO3,BR3)</f>
        <v>90</v>
      </c>
      <c r="H3" s="7">
        <f t="shared" si="0"/>
        <v>23945.381713987535</v>
      </c>
      <c r="I3" s="7">
        <f t="shared" si="0"/>
        <v>28533.846902777696</v>
      </c>
      <c r="J3" s="7">
        <f t="shared" ref="J3:J66" si="1">(H3/G3)*365</f>
        <v>97111.82584006057</v>
      </c>
      <c r="K3" s="7">
        <f t="shared" ref="K3:K66" si="2">(I3/G3)*365</f>
        <v>115720.60132793176</v>
      </c>
      <c r="L3" s="8">
        <f t="shared" ref="L3:L66" si="3">K3/J3</f>
        <v>1.1916221358922765</v>
      </c>
      <c r="M3" s="9">
        <f t="shared" ref="M3:O34" si="4">COUNT(P3,S3,V3,Y3,AB3,AE3,AH3,AK3,AN3,AQ3,AT3,AW3,AZ3,BC3,BF3,BI3,BL3,BO3,BR3)</f>
        <v>3</v>
      </c>
      <c r="N3" s="9">
        <f t="shared" si="4"/>
        <v>3</v>
      </c>
      <c r="O3" s="9">
        <f t="shared" si="4"/>
        <v>3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7">
        <v>30</v>
      </c>
      <c r="BM3" s="7">
        <v>8858.6866818925537</v>
      </c>
      <c r="BN3" s="7">
        <v>9511.2823009258991</v>
      </c>
      <c r="BO3" s="7">
        <v>30</v>
      </c>
      <c r="BP3" s="7">
        <v>8359.64802631579</v>
      </c>
      <c r="BQ3" s="7">
        <v>9511.2823009258991</v>
      </c>
      <c r="BR3" s="7">
        <v>30</v>
      </c>
      <c r="BS3" s="7">
        <v>6727.0470057791945</v>
      </c>
      <c r="BT3" s="7">
        <v>9511.2823009258991</v>
      </c>
    </row>
    <row r="4" spans="1:72">
      <c r="A4" s="5" t="s">
        <v>40</v>
      </c>
      <c r="B4" s="5" t="s">
        <v>38</v>
      </c>
      <c r="C4" s="5">
        <v>2</v>
      </c>
      <c r="D4" s="5" t="s">
        <v>39</v>
      </c>
      <c r="E4" s="5">
        <v>2023</v>
      </c>
      <c r="F4" s="6">
        <v>45044</v>
      </c>
      <c r="G4" s="7">
        <f t="shared" si="0"/>
        <v>82</v>
      </c>
      <c r="H4" s="7">
        <f t="shared" si="0"/>
        <v>22942</v>
      </c>
      <c r="I4" s="7">
        <f t="shared" si="0"/>
        <v>28533.846902777696</v>
      </c>
      <c r="J4" s="7">
        <f t="shared" si="1"/>
        <v>102119.87804878048</v>
      </c>
      <c r="K4" s="7">
        <f t="shared" si="2"/>
        <v>127010.41609163242</v>
      </c>
      <c r="L4" s="8">
        <f t="shared" si="3"/>
        <v>1.2437384231007627</v>
      </c>
      <c r="M4" s="9">
        <f t="shared" si="4"/>
        <v>3</v>
      </c>
      <c r="N4" s="9">
        <f t="shared" si="4"/>
        <v>3</v>
      </c>
      <c r="O4" s="9">
        <f t="shared" si="4"/>
        <v>3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7">
        <v>30</v>
      </c>
      <c r="BM4" s="7">
        <v>9263</v>
      </c>
      <c r="BN4" s="7">
        <v>9511.2823009258991</v>
      </c>
      <c r="BO4" s="7">
        <v>26</v>
      </c>
      <c r="BP4" s="7">
        <v>7719</v>
      </c>
      <c r="BQ4" s="7">
        <v>9511.2823009258991</v>
      </c>
      <c r="BR4" s="7">
        <v>26</v>
      </c>
      <c r="BS4" s="7">
        <v>5960</v>
      </c>
      <c r="BT4" s="7">
        <v>9511.2823009258991</v>
      </c>
    </row>
    <row r="5" spans="1:72">
      <c r="A5" s="5" t="s">
        <v>41</v>
      </c>
      <c r="B5" s="5" t="s">
        <v>38</v>
      </c>
      <c r="C5" s="5">
        <v>3</v>
      </c>
      <c r="D5" s="5" t="s">
        <v>39</v>
      </c>
      <c r="E5" s="5">
        <v>2023</v>
      </c>
      <c r="F5" s="6">
        <v>45048</v>
      </c>
      <c r="G5" s="7">
        <f t="shared" si="0"/>
        <v>60</v>
      </c>
      <c r="H5" s="7">
        <f t="shared" si="0"/>
        <v>15086.695032094984</v>
      </c>
      <c r="I5" s="7">
        <f t="shared" si="0"/>
        <v>16735.919999999998</v>
      </c>
      <c r="J5" s="7">
        <f t="shared" si="1"/>
        <v>91777.394778577815</v>
      </c>
      <c r="K5" s="7">
        <f t="shared" si="2"/>
        <v>101810.17999999998</v>
      </c>
      <c r="L5" s="8">
        <f t="shared" si="3"/>
        <v>1.1093165179249995</v>
      </c>
      <c r="M5" s="9">
        <f t="shared" si="4"/>
        <v>2</v>
      </c>
      <c r="N5" s="9">
        <f t="shared" si="4"/>
        <v>2</v>
      </c>
      <c r="O5" s="9">
        <f t="shared" si="4"/>
        <v>2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7">
        <v>30</v>
      </c>
      <c r="BP5" s="7">
        <v>8359.64802631579</v>
      </c>
      <c r="BQ5" s="7">
        <v>8557.31</v>
      </c>
      <c r="BR5" s="7">
        <v>30</v>
      </c>
      <c r="BS5" s="7">
        <v>6727.0470057791945</v>
      </c>
      <c r="BT5" s="7">
        <v>8178.61</v>
      </c>
    </row>
    <row r="6" spans="1:72">
      <c r="A6" s="5" t="s">
        <v>42</v>
      </c>
      <c r="B6" s="5" t="s">
        <v>38</v>
      </c>
      <c r="C6" s="5">
        <v>4</v>
      </c>
      <c r="D6" s="5" t="s">
        <v>39</v>
      </c>
      <c r="E6" s="5">
        <v>2023</v>
      </c>
      <c r="F6" s="6">
        <v>45048</v>
      </c>
      <c r="G6" s="7">
        <f t="shared" si="0"/>
        <v>60</v>
      </c>
      <c r="H6" s="7">
        <f t="shared" si="0"/>
        <v>17351.2</v>
      </c>
      <c r="I6" s="7">
        <f t="shared" si="0"/>
        <v>20795.46</v>
      </c>
      <c r="J6" s="7">
        <f t="shared" si="1"/>
        <v>105553.13333333333</v>
      </c>
      <c r="K6" s="7">
        <f t="shared" si="2"/>
        <v>126505.715</v>
      </c>
      <c r="L6" s="8">
        <f t="shared" si="3"/>
        <v>1.1985026972197887</v>
      </c>
      <c r="M6" s="9">
        <f t="shared" si="4"/>
        <v>2</v>
      </c>
      <c r="N6" s="9">
        <f t="shared" si="4"/>
        <v>2</v>
      </c>
      <c r="O6" s="9">
        <f t="shared" si="4"/>
        <v>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7">
        <v>30</v>
      </c>
      <c r="BP6" s="7">
        <v>8675.6</v>
      </c>
      <c r="BQ6" s="7">
        <v>11422.99</v>
      </c>
      <c r="BR6" s="7">
        <v>30</v>
      </c>
      <c r="BS6" s="7">
        <v>8675.6</v>
      </c>
      <c r="BT6" s="7">
        <v>9372.4699999999993</v>
      </c>
    </row>
    <row r="7" spans="1:72">
      <c r="A7" s="5" t="s">
        <v>43</v>
      </c>
      <c r="B7" s="5" t="s">
        <v>38</v>
      </c>
      <c r="C7" s="5">
        <v>5</v>
      </c>
      <c r="D7" s="5" t="s">
        <v>39</v>
      </c>
      <c r="E7" s="5">
        <v>2023</v>
      </c>
      <c r="F7" s="6">
        <v>45048</v>
      </c>
      <c r="G7" s="7">
        <f t="shared" si="0"/>
        <v>60</v>
      </c>
      <c r="H7" s="7">
        <f t="shared" si="0"/>
        <v>20242</v>
      </c>
      <c r="I7" s="7">
        <f t="shared" si="0"/>
        <v>24089.65</v>
      </c>
      <c r="J7" s="7">
        <f t="shared" si="1"/>
        <v>123138.83333333334</v>
      </c>
      <c r="K7" s="7">
        <f t="shared" si="2"/>
        <v>146545.37083333335</v>
      </c>
      <c r="L7" s="8">
        <f t="shared" si="3"/>
        <v>1.1900825017290781</v>
      </c>
      <c r="M7" s="9">
        <f t="shared" si="4"/>
        <v>2</v>
      </c>
      <c r="N7" s="9">
        <f t="shared" si="4"/>
        <v>2</v>
      </c>
      <c r="O7" s="9">
        <f t="shared" si="4"/>
        <v>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7">
        <v>30</v>
      </c>
      <c r="BP7" s="7">
        <v>10121</v>
      </c>
      <c r="BQ7" s="7">
        <v>11943.95</v>
      </c>
      <c r="BR7" s="7">
        <v>30</v>
      </c>
      <c r="BS7" s="7">
        <v>10121</v>
      </c>
      <c r="BT7" s="7">
        <v>12145.7</v>
      </c>
    </row>
    <row r="8" spans="1:72">
      <c r="A8" s="5" t="s">
        <v>44</v>
      </c>
      <c r="B8" s="5" t="s">
        <v>38</v>
      </c>
      <c r="C8" s="5">
        <v>6</v>
      </c>
      <c r="D8" s="5" t="s">
        <v>39</v>
      </c>
      <c r="E8" s="5">
        <v>2023</v>
      </c>
      <c r="F8" s="6">
        <v>45048</v>
      </c>
      <c r="G8" s="7">
        <f t="shared" si="0"/>
        <v>60</v>
      </c>
      <c r="H8" s="7">
        <f t="shared" si="0"/>
        <v>20242</v>
      </c>
      <c r="I8" s="7">
        <f t="shared" si="0"/>
        <v>24299.21</v>
      </c>
      <c r="J8" s="7">
        <f t="shared" si="1"/>
        <v>123138.83333333334</v>
      </c>
      <c r="K8" s="7">
        <f t="shared" si="2"/>
        <v>147820.19416666665</v>
      </c>
      <c r="L8" s="8">
        <f t="shared" si="3"/>
        <v>1.2004352336725619</v>
      </c>
      <c r="M8" s="9">
        <f t="shared" si="4"/>
        <v>2</v>
      </c>
      <c r="N8" s="9">
        <f t="shared" si="4"/>
        <v>2</v>
      </c>
      <c r="O8" s="9">
        <f t="shared" si="4"/>
        <v>2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7">
        <v>30</v>
      </c>
      <c r="BP8" s="7">
        <v>10121</v>
      </c>
      <c r="BQ8" s="7">
        <v>11998.55</v>
      </c>
      <c r="BR8" s="7">
        <v>30</v>
      </c>
      <c r="BS8" s="7">
        <v>10121</v>
      </c>
      <c r="BT8" s="7">
        <v>12300.66</v>
      </c>
    </row>
    <row r="9" spans="1:72">
      <c r="A9" s="5" t="s">
        <v>45</v>
      </c>
      <c r="B9" s="5" t="s">
        <v>38</v>
      </c>
      <c r="C9" s="5">
        <v>7</v>
      </c>
      <c r="D9" s="5" t="s">
        <v>39</v>
      </c>
      <c r="E9" s="5">
        <v>2022</v>
      </c>
      <c r="F9" s="6">
        <v>44952</v>
      </c>
      <c r="G9" s="7">
        <f t="shared" si="0"/>
        <v>78</v>
      </c>
      <c r="H9" s="7">
        <f t="shared" si="0"/>
        <v>20686.5</v>
      </c>
      <c r="I9" s="7">
        <f t="shared" si="0"/>
        <v>25627.590000000004</v>
      </c>
      <c r="J9" s="7">
        <f t="shared" si="1"/>
        <v>96802.211538461532</v>
      </c>
      <c r="K9" s="7">
        <f t="shared" si="2"/>
        <v>119923.97884615387</v>
      </c>
      <c r="L9" s="8">
        <f t="shared" si="3"/>
        <v>1.238855775505765</v>
      </c>
      <c r="M9" s="9">
        <f t="shared" si="4"/>
        <v>3</v>
      </c>
      <c r="N9" s="9">
        <f t="shared" si="4"/>
        <v>3</v>
      </c>
      <c r="O9" s="9">
        <f t="shared" si="4"/>
        <v>3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7">
        <v>26</v>
      </c>
      <c r="BD9" s="7">
        <v>6895.5</v>
      </c>
      <c r="BE9" s="7">
        <v>8834.57</v>
      </c>
      <c r="BF9" s="7">
        <v>26</v>
      </c>
      <c r="BG9" s="7">
        <v>6744</v>
      </c>
      <c r="BH9" s="7">
        <v>9176.26</v>
      </c>
      <c r="BI9" s="7">
        <v>26</v>
      </c>
      <c r="BJ9" s="7">
        <v>7047</v>
      </c>
      <c r="BK9" s="7">
        <v>7616.76</v>
      </c>
      <c r="BL9" s="11"/>
      <c r="BM9" s="11"/>
      <c r="BN9" s="11"/>
      <c r="BO9" s="11"/>
      <c r="BP9" s="11"/>
      <c r="BQ9" s="11"/>
      <c r="BR9" s="11"/>
      <c r="BS9" s="11"/>
      <c r="BT9" s="11"/>
    </row>
    <row r="10" spans="1:72">
      <c r="A10" s="5" t="s">
        <v>46</v>
      </c>
      <c r="B10" s="5" t="s">
        <v>38</v>
      </c>
      <c r="C10" s="5">
        <v>8</v>
      </c>
      <c r="D10" s="5" t="s">
        <v>39</v>
      </c>
      <c r="E10" s="5">
        <v>2023</v>
      </c>
      <c r="F10" s="6">
        <v>44958</v>
      </c>
      <c r="G10" s="7">
        <f t="shared" si="0"/>
        <v>82</v>
      </c>
      <c r="H10" s="7">
        <f t="shared" si="0"/>
        <v>25074.45241691843</v>
      </c>
      <c r="I10" s="7">
        <f t="shared" si="0"/>
        <v>28441.440000000002</v>
      </c>
      <c r="J10" s="7">
        <f t="shared" si="1"/>
        <v>111611.89185579545</v>
      </c>
      <c r="K10" s="7">
        <f t="shared" si="2"/>
        <v>126599.09268292684</v>
      </c>
      <c r="L10" s="8">
        <f t="shared" si="3"/>
        <v>1.1342796056758462</v>
      </c>
      <c r="M10" s="9">
        <f t="shared" si="4"/>
        <v>3</v>
      </c>
      <c r="N10" s="9">
        <f t="shared" si="4"/>
        <v>3</v>
      </c>
      <c r="O10" s="9">
        <f t="shared" si="4"/>
        <v>3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7">
        <v>25</v>
      </c>
      <c r="BD10" s="7">
        <v>8358.1508056394759</v>
      </c>
      <c r="BE10" s="7">
        <v>8835.6200000000008</v>
      </c>
      <c r="BF10" s="7">
        <v>28</v>
      </c>
      <c r="BG10" s="7">
        <v>8358.1508056394759</v>
      </c>
      <c r="BH10" s="7">
        <v>10516.51</v>
      </c>
      <c r="BI10" s="7">
        <v>29</v>
      </c>
      <c r="BJ10" s="7">
        <v>8358.1508056394759</v>
      </c>
      <c r="BK10" s="7">
        <v>9089.31</v>
      </c>
      <c r="BL10" s="11"/>
      <c r="BM10" s="11"/>
      <c r="BN10" s="11"/>
      <c r="BO10" s="11"/>
      <c r="BP10" s="11"/>
      <c r="BQ10" s="11"/>
      <c r="BR10" s="11"/>
      <c r="BS10" s="11"/>
      <c r="BT10" s="11"/>
    </row>
    <row r="11" spans="1:72">
      <c r="A11" s="5" t="s">
        <v>47</v>
      </c>
      <c r="B11" s="5" t="s">
        <v>38</v>
      </c>
      <c r="C11" s="5">
        <v>9</v>
      </c>
      <c r="D11" s="5" t="s">
        <v>39</v>
      </c>
      <c r="E11" s="5">
        <v>2023</v>
      </c>
      <c r="F11" s="6">
        <v>44958</v>
      </c>
      <c r="G11" s="7">
        <f t="shared" si="0"/>
        <v>162</v>
      </c>
      <c r="H11" s="7">
        <f t="shared" si="0"/>
        <v>48528</v>
      </c>
      <c r="I11" s="7">
        <f t="shared" si="0"/>
        <v>56781.331626495878</v>
      </c>
      <c r="J11" s="7">
        <f t="shared" si="1"/>
        <v>109337.77777777777</v>
      </c>
      <c r="K11" s="7">
        <f t="shared" si="2"/>
        <v>127933.24718315429</v>
      </c>
      <c r="L11" s="8">
        <f t="shared" si="3"/>
        <v>1.1700735992931068</v>
      </c>
      <c r="M11" s="9">
        <f t="shared" si="4"/>
        <v>6</v>
      </c>
      <c r="N11" s="9">
        <f t="shared" si="4"/>
        <v>6</v>
      </c>
      <c r="O11" s="9">
        <f t="shared" si="4"/>
        <v>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7">
        <v>25</v>
      </c>
      <c r="BD11" s="7">
        <v>7671</v>
      </c>
      <c r="BE11" s="7">
        <v>9091.19</v>
      </c>
      <c r="BF11" s="7">
        <v>25</v>
      </c>
      <c r="BG11" s="7">
        <v>7343</v>
      </c>
      <c r="BH11" s="7">
        <v>10459.629999999999</v>
      </c>
      <c r="BI11" s="7">
        <v>29</v>
      </c>
      <c r="BJ11" s="7">
        <v>9252</v>
      </c>
      <c r="BK11" s="7">
        <v>8852</v>
      </c>
      <c r="BL11" s="7">
        <v>31</v>
      </c>
      <c r="BM11" s="7">
        <v>9812</v>
      </c>
      <c r="BN11" s="12">
        <v>9339.4355087364474</v>
      </c>
      <c r="BO11" s="7">
        <v>30</v>
      </c>
      <c r="BP11" s="7">
        <v>9743</v>
      </c>
      <c r="BQ11" s="12">
        <v>9350.0297763919334</v>
      </c>
      <c r="BR11" s="7">
        <v>22</v>
      </c>
      <c r="BS11" s="7">
        <v>4707</v>
      </c>
      <c r="BT11" s="12">
        <v>9689.0463413674952</v>
      </c>
    </row>
    <row r="12" spans="1:72">
      <c r="A12" s="5" t="s">
        <v>48</v>
      </c>
      <c r="B12" s="5" t="s">
        <v>38</v>
      </c>
      <c r="C12" s="5">
        <v>10</v>
      </c>
      <c r="D12" s="5" t="s">
        <v>39</v>
      </c>
      <c r="E12" s="5">
        <v>2023</v>
      </c>
      <c r="F12" s="6">
        <v>44958</v>
      </c>
      <c r="G12" s="7">
        <f t="shared" si="0"/>
        <v>166</v>
      </c>
      <c r="H12" s="7">
        <f t="shared" si="0"/>
        <v>50204</v>
      </c>
      <c r="I12" s="7">
        <f t="shared" si="0"/>
        <v>56050.111626495876</v>
      </c>
      <c r="J12" s="7">
        <f t="shared" si="1"/>
        <v>110388.31325301206</v>
      </c>
      <c r="K12" s="7">
        <f t="shared" si="2"/>
        <v>123242.71532331925</v>
      </c>
      <c r="L12" s="8">
        <f t="shared" si="3"/>
        <v>1.116447128246671</v>
      </c>
      <c r="M12" s="9">
        <f t="shared" si="4"/>
        <v>6</v>
      </c>
      <c r="N12" s="9">
        <f t="shared" si="4"/>
        <v>6</v>
      </c>
      <c r="O12" s="9">
        <f t="shared" si="4"/>
        <v>6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7">
        <v>23</v>
      </c>
      <c r="BD12" s="7">
        <v>6696</v>
      </c>
      <c r="BE12" s="7">
        <v>8079.9</v>
      </c>
      <c r="BF12" s="7">
        <v>31</v>
      </c>
      <c r="BG12" s="7">
        <v>9363</v>
      </c>
      <c r="BH12" s="7">
        <v>10379.209999999999</v>
      </c>
      <c r="BI12" s="7">
        <v>29</v>
      </c>
      <c r="BJ12" s="7">
        <v>9242</v>
      </c>
      <c r="BK12" s="7">
        <v>9212.49</v>
      </c>
      <c r="BL12" s="7">
        <v>31</v>
      </c>
      <c r="BM12" s="7">
        <v>9569</v>
      </c>
      <c r="BN12" s="12">
        <v>9339.4355087364474</v>
      </c>
      <c r="BO12" s="7">
        <v>30</v>
      </c>
      <c r="BP12" s="7">
        <v>9707</v>
      </c>
      <c r="BQ12" s="12">
        <v>9350.0297763919334</v>
      </c>
      <c r="BR12" s="7">
        <v>22</v>
      </c>
      <c r="BS12" s="7">
        <v>5627</v>
      </c>
      <c r="BT12" s="12">
        <v>9689.0463413674952</v>
      </c>
    </row>
    <row r="13" spans="1:72">
      <c r="A13" s="5" t="s">
        <v>49</v>
      </c>
      <c r="B13" s="5" t="s">
        <v>50</v>
      </c>
      <c r="C13" s="5">
        <v>11</v>
      </c>
      <c r="D13" s="5" t="s">
        <v>39</v>
      </c>
      <c r="E13" s="5">
        <v>2022</v>
      </c>
      <c r="F13" s="6" t="s">
        <v>51</v>
      </c>
      <c r="G13" s="7">
        <f t="shared" si="0"/>
        <v>285</v>
      </c>
      <c r="H13" s="7">
        <f t="shared" si="0"/>
        <v>96451</v>
      </c>
      <c r="I13" s="7">
        <f t="shared" si="0"/>
        <v>124991.18999999997</v>
      </c>
      <c r="J13" s="7">
        <f t="shared" si="1"/>
        <v>123524.9649122807</v>
      </c>
      <c r="K13" s="7">
        <f t="shared" si="2"/>
        <v>160076.43631578944</v>
      </c>
      <c r="L13" s="8">
        <f t="shared" si="3"/>
        <v>1.2959035157748491</v>
      </c>
      <c r="M13" s="9">
        <f t="shared" si="4"/>
        <v>11</v>
      </c>
      <c r="N13" s="9">
        <f t="shared" si="4"/>
        <v>11</v>
      </c>
      <c r="O13" s="9">
        <f t="shared" si="4"/>
        <v>12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7">
        <v>3379.17</v>
      </c>
      <c r="AN13" s="7">
        <v>30</v>
      </c>
      <c r="AO13" s="7">
        <v>10692</v>
      </c>
      <c r="AP13" s="7">
        <v>12554.129999999997</v>
      </c>
      <c r="AQ13" s="7">
        <v>29</v>
      </c>
      <c r="AR13" s="7">
        <v>9988</v>
      </c>
      <c r="AS13" s="7">
        <v>11885.789999999997</v>
      </c>
      <c r="AT13" s="7">
        <v>25</v>
      </c>
      <c r="AU13" s="7">
        <v>7410</v>
      </c>
      <c r="AV13" s="7">
        <v>8869.2500000000018</v>
      </c>
      <c r="AW13" s="7">
        <v>23</v>
      </c>
      <c r="AX13" s="7">
        <v>8154</v>
      </c>
      <c r="AY13" s="7">
        <v>15169.94</v>
      </c>
      <c r="AZ13" s="7">
        <v>23</v>
      </c>
      <c r="BA13" s="7">
        <v>7834</v>
      </c>
      <c r="BB13" s="7">
        <v>14273.289999999999</v>
      </c>
      <c r="BC13" s="7">
        <v>20</v>
      </c>
      <c r="BD13" s="7">
        <v>6562</v>
      </c>
      <c r="BE13" s="7">
        <v>7805.0100000000011</v>
      </c>
      <c r="BF13" s="7">
        <v>19</v>
      </c>
      <c r="BG13" s="7">
        <v>6519</v>
      </c>
      <c r="BH13" s="7">
        <v>7001.76</v>
      </c>
      <c r="BI13" s="7">
        <v>28</v>
      </c>
      <c r="BJ13" s="7">
        <v>8906</v>
      </c>
      <c r="BK13" s="7">
        <v>10120.040000000001</v>
      </c>
      <c r="BL13" s="7">
        <v>31</v>
      </c>
      <c r="BM13" s="7">
        <v>11030</v>
      </c>
      <c r="BN13" s="12">
        <v>12147.840000000002</v>
      </c>
      <c r="BO13" s="7">
        <v>28</v>
      </c>
      <c r="BP13" s="7">
        <v>9659</v>
      </c>
      <c r="BQ13" s="12">
        <v>10735.720000000001</v>
      </c>
      <c r="BR13" s="7">
        <v>29</v>
      </c>
      <c r="BS13" s="7">
        <v>9697</v>
      </c>
      <c r="BT13" s="12">
        <v>11049.250000000002</v>
      </c>
    </row>
    <row r="14" spans="1:72">
      <c r="A14" s="5" t="s">
        <v>52</v>
      </c>
      <c r="B14" s="5" t="s">
        <v>50</v>
      </c>
      <c r="C14" s="5">
        <v>12</v>
      </c>
      <c r="D14" s="5" t="s">
        <v>39</v>
      </c>
      <c r="E14" s="5">
        <v>2021</v>
      </c>
      <c r="F14" s="6" t="s">
        <v>53</v>
      </c>
      <c r="G14" s="7">
        <f t="shared" si="0"/>
        <v>505</v>
      </c>
      <c r="H14" s="7">
        <f t="shared" si="0"/>
        <v>168504</v>
      </c>
      <c r="I14" s="7">
        <f t="shared" si="0"/>
        <v>192267.08999999997</v>
      </c>
      <c r="J14" s="7">
        <f t="shared" si="1"/>
        <v>121790.0198019802</v>
      </c>
      <c r="K14" s="7">
        <f t="shared" si="2"/>
        <v>138965.32247524752</v>
      </c>
      <c r="L14" s="8">
        <f t="shared" si="3"/>
        <v>1.1410238926078906</v>
      </c>
      <c r="M14" s="9">
        <f t="shared" si="4"/>
        <v>19</v>
      </c>
      <c r="N14" s="9">
        <f t="shared" si="4"/>
        <v>19</v>
      </c>
      <c r="O14" s="9">
        <f t="shared" si="4"/>
        <v>19</v>
      </c>
      <c r="P14" s="7">
        <v>23</v>
      </c>
      <c r="Q14" s="7">
        <v>7137</v>
      </c>
      <c r="R14" s="7">
        <v>8815.84</v>
      </c>
      <c r="S14" s="7">
        <v>27</v>
      </c>
      <c r="T14" s="7">
        <v>10283</v>
      </c>
      <c r="U14" s="7">
        <v>12304.230000000005</v>
      </c>
      <c r="V14" s="7">
        <v>27</v>
      </c>
      <c r="W14" s="7">
        <v>9613</v>
      </c>
      <c r="X14" s="7">
        <v>10649.769999999999</v>
      </c>
      <c r="Y14" s="7">
        <v>29</v>
      </c>
      <c r="Z14" s="7">
        <v>10911</v>
      </c>
      <c r="AA14" s="7">
        <v>10926.58</v>
      </c>
      <c r="AB14" s="7">
        <v>24</v>
      </c>
      <c r="AC14" s="7">
        <v>9282</v>
      </c>
      <c r="AD14" s="7">
        <v>12253.460000000001</v>
      </c>
      <c r="AE14" s="7">
        <v>29</v>
      </c>
      <c r="AF14" s="7">
        <v>11337</v>
      </c>
      <c r="AG14" s="7">
        <v>11897.900000000001</v>
      </c>
      <c r="AH14" s="7">
        <v>27</v>
      </c>
      <c r="AI14" s="7">
        <v>9700</v>
      </c>
      <c r="AJ14" s="7">
        <v>11372.73</v>
      </c>
      <c r="AK14" s="7">
        <v>27</v>
      </c>
      <c r="AL14" s="7">
        <v>8213</v>
      </c>
      <c r="AM14" s="7">
        <v>9039.4900000000016</v>
      </c>
      <c r="AN14" s="7">
        <v>29</v>
      </c>
      <c r="AO14" s="7">
        <v>9012</v>
      </c>
      <c r="AP14" s="7">
        <v>9083.2299999999977</v>
      </c>
      <c r="AQ14" s="7">
        <v>29</v>
      </c>
      <c r="AR14" s="7">
        <v>10110</v>
      </c>
      <c r="AS14" s="7">
        <v>10724.32</v>
      </c>
      <c r="AT14" s="7">
        <v>30</v>
      </c>
      <c r="AU14" s="7">
        <v>9984</v>
      </c>
      <c r="AV14" s="7">
        <v>11250.659999999998</v>
      </c>
      <c r="AW14" s="7">
        <v>13</v>
      </c>
      <c r="AX14" s="7">
        <v>3327</v>
      </c>
      <c r="AY14" s="7">
        <v>4348.3700000000008</v>
      </c>
      <c r="AZ14" s="7">
        <v>20</v>
      </c>
      <c r="BA14" s="7">
        <v>6782</v>
      </c>
      <c r="BB14" s="7">
        <v>10633.64</v>
      </c>
      <c r="BC14" s="7">
        <v>27</v>
      </c>
      <c r="BD14" s="7">
        <v>8758</v>
      </c>
      <c r="BE14" s="7">
        <v>10612.829999999998</v>
      </c>
      <c r="BF14" s="7">
        <v>30</v>
      </c>
      <c r="BG14" s="7">
        <v>10210</v>
      </c>
      <c r="BH14" s="7">
        <v>11766.359999999999</v>
      </c>
      <c r="BI14" s="7">
        <v>29</v>
      </c>
      <c r="BJ14" s="7">
        <v>9314</v>
      </c>
      <c r="BK14" s="7">
        <v>10290.510000000006</v>
      </c>
      <c r="BL14" s="7">
        <v>29</v>
      </c>
      <c r="BM14" s="7">
        <v>8723</v>
      </c>
      <c r="BN14" s="12">
        <v>9321.380000000001</v>
      </c>
      <c r="BO14" s="7">
        <v>29</v>
      </c>
      <c r="BP14" s="7">
        <v>8583</v>
      </c>
      <c r="BQ14" s="12">
        <v>8816.4599999999991</v>
      </c>
      <c r="BR14" s="7">
        <v>27</v>
      </c>
      <c r="BS14" s="7">
        <v>7225</v>
      </c>
      <c r="BT14" s="12">
        <v>8159.3300000000017</v>
      </c>
    </row>
    <row r="15" spans="1:72">
      <c r="A15" s="5" t="s">
        <v>54</v>
      </c>
      <c r="B15" s="5" t="s">
        <v>50</v>
      </c>
      <c r="C15" s="5">
        <v>13</v>
      </c>
      <c r="D15" s="5" t="s">
        <v>39</v>
      </c>
      <c r="E15" s="5">
        <v>2023</v>
      </c>
      <c r="F15" s="6" t="s">
        <v>55</v>
      </c>
      <c r="G15" s="7">
        <f t="shared" si="0"/>
        <v>28</v>
      </c>
      <c r="H15" s="7">
        <f t="shared" si="0"/>
        <v>8461</v>
      </c>
      <c r="I15" s="7">
        <f t="shared" si="0"/>
        <v>10153.199999999999</v>
      </c>
      <c r="J15" s="7">
        <f t="shared" si="1"/>
        <v>110295.17857142858</v>
      </c>
      <c r="K15" s="7">
        <f t="shared" si="2"/>
        <v>132354.21428571429</v>
      </c>
      <c r="L15" s="8">
        <f t="shared" si="3"/>
        <v>1.2</v>
      </c>
      <c r="M15" s="9">
        <f t="shared" si="4"/>
        <v>1</v>
      </c>
      <c r="N15" s="9">
        <f t="shared" si="4"/>
        <v>1</v>
      </c>
      <c r="O15" s="9">
        <f t="shared" si="4"/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3"/>
      <c r="BO15" s="11"/>
      <c r="BP15" s="11"/>
      <c r="BQ15" s="13"/>
      <c r="BR15" s="7">
        <v>28</v>
      </c>
      <c r="BS15" s="7">
        <v>8461</v>
      </c>
      <c r="BT15" s="12">
        <v>10153.199999999999</v>
      </c>
    </row>
    <row r="16" spans="1:72">
      <c r="A16" s="5" t="s">
        <v>56</v>
      </c>
      <c r="B16" s="5" t="s">
        <v>50</v>
      </c>
      <c r="C16" s="5">
        <v>14</v>
      </c>
      <c r="D16" s="5" t="s">
        <v>39</v>
      </c>
      <c r="E16" s="5">
        <v>2023</v>
      </c>
      <c r="F16" s="6" t="s">
        <v>57</v>
      </c>
      <c r="G16" s="7">
        <f t="shared" si="0"/>
        <v>28.381818181818183</v>
      </c>
      <c r="H16" s="7">
        <f t="shared" si="0"/>
        <v>8700.1454545454544</v>
      </c>
      <c r="I16" s="7">
        <f t="shared" si="0"/>
        <v>10440.174545454545</v>
      </c>
      <c r="J16" s="7">
        <f t="shared" si="1"/>
        <v>111886.88020499679</v>
      </c>
      <c r="K16" s="7">
        <f t="shared" si="2"/>
        <v>134264.25624599616</v>
      </c>
      <c r="L16" s="8">
        <f t="shared" si="3"/>
        <v>1.2000000000000002</v>
      </c>
      <c r="M16" s="9">
        <f t="shared" si="4"/>
        <v>1</v>
      </c>
      <c r="N16" s="9">
        <f t="shared" si="4"/>
        <v>1</v>
      </c>
      <c r="O16" s="9">
        <f t="shared" si="4"/>
        <v>1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3"/>
      <c r="BO16" s="11"/>
      <c r="BP16" s="11"/>
      <c r="BQ16" s="13"/>
      <c r="BR16" s="7">
        <v>28.381818181818183</v>
      </c>
      <c r="BS16" s="7">
        <v>8700.1454545454544</v>
      </c>
      <c r="BT16" s="12">
        <v>10440.174545454545</v>
      </c>
    </row>
    <row r="17" spans="1:72">
      <c r="A17" s="5" t="s">
        <v>58</v>
      </c>
      <c r="B17" s="5" t="s">
        <v>59</v>
      </c>
      <c r="C17" s="5">
        <v>15</v>
      </c>
      <c r="D17" s="5" t="s">
        <v>39</v>
      </c>
      <c r="E17" s="5">
        <v>2022</v>
      </c>
      <c r="F17" s="6">
        <v>44547</v>
      </c>
      <c r="G17" s="7">
        <f t="shared" si="0"/>
        <v>298.22222222222217</v>
      </c>
      <c r="H17" s="7">
        <f t="shared" si="0"/>
        <v>83074.444444444438</v>
      </c>
      <c r="I17" s="7">
        <f t="shared" si="0"/>
        <v>93810.41</v>
      </c>
      <c r="J17" s="7">
        <f t="shared" si="1"/>
        <v>101676.43442622952</v>
      </c>
      <c r="K17" s="7">
        <f t="shared" si="2"/>
        <v>114816.39226900152</v>
      </c>
      <c r="L17" s="8">
        <f t="shared" si="3"/>
        <v>1.1292330707397651</v>
      </c>
      <c r="M17" s="9">
        <f t="shared" si="4"/>
        <v>11</v>
      </c>
      <c r="N17" s="9">
        <f t="shared" si="4"/>
        <v>11</v>
      </c>
      <c r="O17" s="9">
        <f t="shared" si="4"/>
        <v>11</v>
      </c>
      <c r="P17" s="7">
        <v>23</v>
      </c>
      <c r="Q17" s="7">
        <v>7773</v>
      </c>
      <c r="R17" s="7">
        <v>9774.2900000000027</v>
      </c>
      <c r="S17" s="7">
        <v>21</v>
      </c>
      <c r="T17" s="7">
        <v>4760</v>
      </c>
      <c r="U17" s="7">
        <v>6686.5099999999984</v>
      </c>
      <c r="V17" s="7">
        <v>31</v>
      </c>
      <c r="W17" s="7">
        <v>9121</v>
      </c>
      <c r="X17" s="7">
        <v>9090.100000000004</v>
      </c>
      <c r="Y17" s="10"/>
      <c r="Z17" s="10"/>
      <c r="AA17" s="11"/>
      <c r="AB17" s="7">
        <v>31</v>
      </c>
      <c r="AC17" s="7">
        <v>9121</v>
      </c>
      <c r="AD17" s="7">
        <v>7090.3499999999985</v>
      </c>
      <c r="AE17" s="10"/>
      <c r="AF17" s="10"/>
      <c r="AG17" s="10"/>
      <c r="AH17" s="7">
        <v>26</v>
      </c>
      <c r="AI17" s="7">
        <v>6624</v>
      </c>
      <c r="AJ17" s="7">
        <v>7591.5099999999993</v>
      </c>
      <c r="AK17" s="7">
        <v>31</v>
      </c>
      <c r="AL17" s="7">
        <v>9302</v>
      </c>
      <c r="AM17" s="7">
        <v>8441.6400000000031</v>
      </c>
      <c r="AN17" s="10"/>
      <c r="AO17" s="10"/>
      <c r="AP17" s="11"/>
      <c r="AQ17" s="10"/>
      <c r="AR17" s="10"/>
      <c r="AS17" s="10"/>
      <c r="AT17" s="7">
        <v>30</v>
      </c>
      <c r="AU17" s="7">
        <v>7659</v>
      </c>
      <c r="AV17" s="7">
        <v>7380.8699999999953</v>
      </c>
      <c r="AW17" s="7">
        <v>30</v>
      </c>
      <c r="AX17" s="7">
        <v>7956</v>
      </c>
      <c r="AY17" s="7">
        <v>10891.179999999997</v>
      </c>
      <c r="AZ17" s="7">
        <v>21</v>
      </c>
      <c r="BA17" s="7">
        <v>5654</v>
      </c>
      <c r="BB17" s="7">
        <v>10403.210000000008</v>
      </c>
      <c r="BC17" s="7">
        <v>27.111111111111111</v>
      </c>
      <c r="BD17" s="7">
        <v>7552.2222222222226</v>
      </c>
      <c r="BE17" s="7">
        <v>8442.7200000000066</v>
      </c>
      <c r="BF17" s="7">
        <v>27.111111111111111</v>
      </c>
      <c r="BG17" s="7">
        <v>7552.2222222222226</v>
      </c>
      <c r="BH17" s="7">
        <v>8018.0300000000007</v>
      </c>
      <c r="BI17" s="10"/>
      <c r="BJ17" s="11"/>
      <c r="BK17" s="11"/>
      <c r="BL17" s="11"/>
      <c r="BM17" s="11"/>
      <c r="BN17" s="11"/>
      <c r="BO17" s="11"/>
      <c r="BP17" s="11"/>
      <c r="BQ17" s="11"/>
      <c r="BR17" s="10"/>
      <c r="BS17" s="10"/>
      <c r="BT17" s="10"/>
    </row>
    <row r="18" spans="1:72">
      <c r="A18" s="5" t="s">
        <v>60</v>
      </c>
      <c r="B18" s="5" t="s">
        <v>61</v>
      </c>
      <c r="C18" s="5">
        <v>16</v>
      </c>
      <c r="D18" s="5" t="s">
        <v>39</v>
      </c>
      <c r="E18" s="5">
        <v>2023</v>
      </c>
      <c r="F18" s="6">
        <v>44937</v>
      </c>
      <c r="G18" s="7">
        <f t="shared" si="0"/>
        <v>138</v>
      </c>
      <c r="H18" s="7">
        <f t="shared" si="0"/>
        <v>39034</v>
      </c>
      <c r="I18" s="7">
        <f t="shared" si="0"/>
        <v>43514.33</v>
      </c>
      <c r="J18" s="7">
        <f t="shared" si="1"/>
        <v>103242.10144927536</v>
      </c>
      <c r="K18" s="7">
        <f t="shared" si="2"/>
        <v>115092.24963768116</v>
      </c>
      <c r="L18" s="8">
        <f t="shared" si="3"/>
        <v>1.1147801916278117</v>
      </c>
      <c r="M18" s="9">
        <f t="shared" si="4"/>
        <v>5</v>
      </c>
      <c r="N18" s="9">
        <f t="shared" si="4"/>
        <v>5</v>
      </c>
      <c r="O18" s="9">
        <f t="shared" si="4"/>
        <v>5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0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0"/>
      <c r="AZ18" s="11"/>
      <c r="BA18" s="11"/>
      <c r="BB18" s="11"/>
      <c r="BC18" s="7">
        <v>27</v>
      </c>
      <c r="BD18" s="7">
        <v>8090</v>
      </c>
      <c r="BE18" s="7">
        <v>9250.3399999999983</v>
      </c>
      <c r="BF18" s="7">
        <v>29</v>
      </c>
      <c r="BG18" s="7">
        <v>8153</v>
      </c>
      <c r="BH18" s="7">
        <v>8935.0099999999966</v>
      </c>
      <c r="BI18" s="7">
        <v>23</v>
      </c>
      <c r="BJ18" s="7">
        <v>6316</v>
      </c>
      <c r="BK18" s="7">
        <v>7606.8600000000006</v>
      </c>
      <c r="BL18" s="11"/>
      <c r="BM18" s="11"/>
      <c r="BN18" s="11"/>
      <c r="BO18" s="7">
        <v>29</v>
      </c>
      <c r="BP18" s="7">
        <v>8260</v>
      </c>
      <c r="BQ18" s="7">
        <v>9177.9599999999991</v>
      </c>
      <c r="BR18" s="7">
        <v>30</v>
      </c>
      <c r="BS18" s="7">
        <v>8215</v>
      </c>
      <c r="BT18" s="7">
        <v>8544.1600000000017</v>
      </c>
    </row>
    <row r="19" spans="1:72">
      <c r="A19" s="5" t="s">
        <v>62</v>
      </c>
      <c r="B19" s="5" t="s">
        <v>61</v>
      </c>
      <c r="C19" s="5">
        <v>17</v>
      </c>
      <c r="D19" s="5" t="s">
        <v>39</v>
      </c>
      <c r="E19" s="5">
        <v>2023</v>
      </c>
      <c r="F19" s="6">
        <v>44943</v>
      </c>
      <c r="G19" s="7">
        <f t="shared" si="0"/>
        <v>170</v>
      </c>
      <c r="H19" s="7">
        <f t="shared" si="0"/>
        <v>47948</v>
      </c>
      <c r="I19" s="7">
        <f t="shared" si="0"/>
        <v>56829.890000000007</v>
      </c>
      <c r="J19" s="7">
        <f t="shared" si="1"/>
        <v>102947.17647058824</v>
      </c>
      <c r="K19" s="7">
        <f t="shared" si="2"/>
        <v>122017.11676470589</v>
      </c>
      <c r="L19" s="8">
        <f t="shared" si="3"/>
        <v>1.1852400517226995</v>
      </c>
      <c r="M19" s="9">
        <f t="shared" si="4"/>
        <v>6</v>
      </c>
      <c r="N19" s="9">
        <f t="shared" si="4"/>
        <v>6</v>
      </c>
      <c r="O19" s="9">
        <f t="shared" si="4"/>
        <v>6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0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0"/>
      <c r="AZ19" s="11"/>
      <c r="BA19" s="11"/>
      <c r="BB19" s="11"/>
      <c r="BC19" s="7">
        <v>25</v>
      </c>
      <c r="BD19" s="7">
        <v>7832</v>
      </c>
      <c r="BE19" s="7">
        <v>9493.0100000000057</v>
      </c>
      <c r="BF19" s="7">
        <v>30</v>
      </c>
      <c r="BG19" s="7">
        <v>8294</v>
      </c>
      <c r="BH19" s="14">
        <v>9786.92</v>
      </c>
      <c r="BI19" s="7">
        <v>26</v>
      </c>
      <c r="BJ19" s="7">
        <v>7033</v>
      </c>
      <c r="BK19" s="14">
        <v>8298.9399999999987</v>
      </c>
      <c r="BL19" s="7">
        <v>29</v>
      </c>
      <c r="BM19" s="7">
        <v>8106</v>
      </c>
      <c r="BN19" s="14">
        <v>9565.08</v>
      </c>
      <c r="BO19" s="7">
        <v>29</v>
      </c>
      <c r="BP19" s="7">
        <v>8254</v>
      </c>
      <c r="BQ19" s="14">
        <v>9739.7199999999993</v>
      </c>
      <c r="BR19" s="7">
        <v>31</v>
      </c>
      <c r="BS19" s="7">
        <v>8429</v>
      </c>
      <c r="BT19" s="14">
        <v>9946.2199999999993</v>
      </c>
    </row>
    <row r="20" spans="1:72">
      <c r="A20" s="5" t="s">
        <v>63</v>
      </c>
      <c r="B20" s="5" t="s">
        <v>61</v>
      </c>
      <c r="C20" s="5">
        <v>18</v>
      </c>
      <c r="D20" s="5" t="s">
        <v>39</v>
      </c>
      <c r="E20" s="5">
        <v>2023</v>
      </c>
      <c r="F20" s="6">
        <v>45086</v>
      </c>
      <c r="G20" s="7">
        <f t="shared" si="0"/>
        <v>31</v>
      </c>
      <c r="H20" s="7">
        <f t="shared" si="0"/>
        <v>7682.0999170812602</v>
      </c>
      <c r="I20" s="7">
        <f t="shared" si="0"/>
        <v>9136.2199999999921</v>
      </c>
      <c r="J20" s="7">
        <f t="shared" si="1"/>
        <v>90450.531281763222</v>
      </c>
      <c r="K20" s="7">
        <f t="shared" si="2"/>
        <v>107571.62258064507</v>
      </c>
      <c r="L20" s="8">
        <f t="shared" si="3"/>
        <v>1.1892867963986611</v>
      </c>
      <c r="M20" s="9">
        <f t="shared" si="4"/>
        <v>1</v>
      </c>
      <c r="N20" s="9">
        <f t="shared" si="4"/>
        <v>1</v>
      </c>
      <c r="O20" s="9">
        <f t="shared" si="4"/>
        <v>1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7">
        <v>31</v>
      </c>
      <c r="BS20" s="7">
        <v>7682.0999170812602</v>
      </c>
      <c r="BT20" s="7">
        <v>9136.2199999999921</v>
      </c>
    </row>
    <row r="21" spans="1:72">
      <c r="A21" s="5" t="s">
        <v>64</v>
      </c>
      <c r="B21" s="5" t="s">
        <v>65</v>
      </c>
      <c r="C21" s="5">
        <v>19</v>
      </c>
      <c r="D21" s="5" t="s">
        <v>39</v>
      </c>
      <c r="E21" s="15">
        <v>2023</v>
      </c>
      <c r="F21" s="15" t="s">
        <v>66</v>
      </c>
      <c r="G21" s="7">
        <f t="shared" si="0"/>
        <v>92</v>
      </c>
      <c r="H21" s="7">
        <f t="shared" si="0"/>
        <v>28982</v>
      </c>
      <c r="I21" s="7">
        <f t="shared" si="0"/>
        <v>32517.804000000004</v>
      </c>
      <c r="J21" s="7">
        <f t="shared" si="1"/>
        <v>114982.9347826087</v>
      </c>
      <c r="K21" s="7">
        <f t="shared" si="2"/>
        <v>129010.85282608698</v>
      </c>
      <c r="L21" s="8">
        <f t="shared" si="3"/>
        <v>1.1220000000000001</v>
      </c>
      <c r="M21" s="9">
        <f t="shared" si="4"/>
        <v>3</v>
      </c>
      <c r="N21" s="9">
        <f t="shared" si="4"/>
        <v>3</v>
      </c>
      <c r="O21" s="9">
        <f t="shared" si="4"/>
        <v>3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3"/>
      <c r="BJ21" s="13"/>
      <c r="BK21" s="13"/>
      <c r="BL21" s="12">
        <v>31</v>
      </c>
      <c r="BM21" s="12">
        <v>9794</v>
      </c>
      <c r="BN21" s="12">
        <v>10988.868</v>
      </c>
      <c r="BO21" s="12">
        <v>30</v>
      </c>
      <c r="BP21" s="12">
        <v>9353</v>
      </c>
      <c r="BQ21" s="12">
        <v>10494.066000000001</v>
      </c>
      <c r="BR21" s="12">
        <v>31</v>
      </c>
      <c r="BS21" s="12">
        <v>9835</v>
      </c>
      <c r="BT21" s="12">
        <v>11034.87</v>
      </c>
    </row>
    <row r="22" spans="1:72">
      <c r="A22" s="5" t="s">
        <v>67</v>
      </c>
      <c r="B22" s="5" t="s">
        <v>65</v>
      </c>
      <c r="C22" s="5">
        <v>20</v>
      </c>
      <c r="D22" s="5" t="s">
        <v>39</v>
      </c>
      <c r="E22" s="15">
        <v>2023</v>
      </c>
      <c r="F22" s="15" t="s">
        <v>68</v>
      </c>
      <c r="G22" s="7">
        <f t="shared" si="0"/>
        <v>30.666666666666668</v>
      </c>
      <c r="H22" s="7">
        <f t="shared" si="0"/>
        <v>8314</v>
      </c>
      <c r="I22" s="7">
        <f t="shared" si="0"/>
        <v>9810.5199999999986</v>
      </c>
      <c r="J22" s="7">
        <f t="shared" si="1"/>
        <v>98954.673913043473</v>
      </c>
      <c r="K22" s="7">
        <f t="shared" si="2"/>
        <v>116766.51521739128</v>
      </c>
      <c r="L22" s="8">
        <f t="shared" si="3"/>
        <v>1.1799999999999997</v>
      </c>
      <c r="M22" s="9">
        <f t="shared" si="4"/>
        <v>1</v>
      </c>
      <c r="N22" s="9">
        <f t="shared" si="4"/>
        <v>1</v>
      </c>
      <c r="O22" s="9">
        <f t="shared" si="4"/>
        <v>1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2">
        <v>30.666666666666668</v>
      </c>
      <c r="BS22" s="12">
        <v>8314</v>
      </c>
      <c r="BT22" s="14">
        <v>9810.5199999999986</v>
      </c>
    </row>
    <row r="23" spans="1:72">
      <c r="A23" s="5" t="s">
        <v>69</v>
      </c>
      <c r="B23" s="5" t="s">
        <v>65</v>
      </c>
      <c r="C23" s="5">
        <v>21</v>
      </c>
      <c r="D23" s="5" t="s">
        <v>39</v>
      </c>
      <c r="E23" s="15">
        <v>2023</v>
      </c>
      <c r="F23" s="15" t="s">
        <v>66</v>
      </c>
      <c r="G23" s="7">
        <f t="shared" si="0"/>
        <v>108</v>
      </c>
      <c r="H23" s="7">
        <f t="shared" si="0"/>
        <v>33253</v>
      </c>
      <c r="I23" s="7">
        <f t="shared" si="0"/>
        <v>38318.17</v>
      </c>
      <c r="J23" s="7">
        <f t="shared" si="1"/>
        <v>112382.82407407407</v>
      </c>
      <c r="K23" s="7">
        <f t="shared" si="2"/>
        <v>129501.22268518517</v>
      </c>
      <c r="L23" s="8">
        <f t="shared" si="3"/>
        <v>1.1523221964935493</v>
      </c>
      <c r="M23" s="9">
        <f t="shared" si="4"/>
        <v>4</v>
      </c>
      <c r="N23" s="9">
        <f t="shared" si="4"/>
        <v>4</v>
      </c>
      <c r="O23" s="9">
        <f t="shared" si="4"/>
        <v>4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2">
        <v>18</v>
      </c>
      <c r="BJ23" s="12">
        <v>6181</v>
      </c>
      <c r="BK23" s="12">
        <v>9178.7599999999966</v>
      </c>
      <c r="BL23" s="12">
        <v>30</v>
      </c>
      <c r="BM23" s="12">
        <v>9024</v>
      </c>
      <c r="BN23" s="12">
        <v>9653.9000000000015</v>
      </c>
      <c r="BO23" s="12">
        <v>30</v>
      </c>
      <c r="BP23" s="12">
        <v>9024</v>
      </c>
      <c r="BQ23" s="12">
        <v>9197.0200000000041</v>
      </c>
      <c r="BR23" s="12">
        <v>30</v>
      </c>
      <c r="BS23" s="12">
        <v>9024</v>
      </c>
      <c r="BT23" s="12">
        <v>10288.489999999998</v>
      </c>
    </row>
    <row r="24" spans="1:72">
      <c r="A24" s="5" t="s">
        <v>70</v>
      </c>
      <c r="B24" s="5" t="s">
        <v>65</v>
      </c>
      <c r="C24" s="5">
        <v>22</v>
      </c>
      <c r="D24" s="5" t="s">
        <v>39</v>
      </c>
      <c r="E24" s="15">
        <v>2023</v>
      </c>
      <c r="F24" s="15" t="s">
        <v>71</v>
      </c>
      <c r="G24" s="7">
        <f t="shared" si="0"/>
        <v>104</v>
      </c>
      <c r="H24" s="7">
        <f t="shared" si="0"/>
        <v>22679</v>
      </c>
      <c r="I24" s="7">
        <f t="shared" si="0"/>
        <v>25878.239999999998</v>
      </c>
      <c r="J24" s="7">
        <f t="shared" si="1"/>
        <v>79594.567307692298</v>
      </c>
      <c r="K24" s="7">
        <f t="shared" si="2"/>
        <v>90822.669230769228</v>
      </c>
      <c r="L24" s="8">
        <f t="shared" si="3"/>
        <v>1.1410661845760397</v>
      </c>
      <c r="M24" s="9">
        <f t="shared" si="4"/>
        <v>4</v>
      </c>
      <c r="N24" s="9">
        <f t="shared" si="4"/>
        <v>4</v>
      </c>
      <c r="O24" s="9">
        <f t="shared" si="4"/>
        <v>4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2">
        <v>16</v>
      </c>
      <c r="BJ24" s="12">
        <v>3620</v>
      </c>
      <c r="BK24" s="12">
        <v>6254.2499999999973</v>
      </c>
      <c r="BL24" s="12">
        <v>30</v>
      </c>
      <c r="BM24" s="12">
        <v>6422</v>
      </c>
      <c r="BN24" s="12">
        <v>6180.4000000000005</v>
      </c>
      <c r="BO24" s="12">
        <v>28</v>
      </c>
      <c r="BP24" s="12">
        <v>6111</v>
      </c>
      <c r="BQ24" s="12">
        <v>6492.9900000000025</v>
      </c>
      <c r="BR24" s="12">
        <v>30</v>
      </c>
      <c r="BS24" s="12">
        <v>6526</v>
      </c>
      <c r="BT24" s="12">
        <v>6950.5999999999985</v>
      </c>
    </row>
    <row r="25" spans="1:72">
      <c r="A25" s="5" t="s">
        <v>72</v>
      </c>
      <c r="B25" s="5" t="s">
        <v>65</v>
      </c>
      <c r="C25" s="5">
        <v>23</v>
      </c>
      <c r="D25" s="5" t="s">
        <v>39</v>
      </c>
      <c r="E25" s="15">
        <v>2022</v>
      </c>
      <c r="F25" s="15" t="s">
        <v>73</v>
      </c>
      <c r="G25" s="7">
        <f t="shared" si="0"/>
        <v>260</v>
      </c>
      <c r="H25" s="7">
        <f t="shared" si="0"/>
        <v>73105</v>
      </c>
      <c r="I25" s="7">
        <f t="shared" si="0"/>
        <v>83274.87000000001</v>
      </c>
      <c r="J25" s="7">
        <f t="shared" si="1"/>
        <v>102628.17307692306</v>
      </c>
      <c r="K25" s="7">
        <f t="shared" si="2"/>
        <v>116905.10596153847</v>
      </c>
      <c r="L25" s="8">
        <f t="shared" si="3"/>
        <v>1.1391131933520282</v>
      </c>
      <c r="M25" s="9">
        <f t="shared" si="4"/>
        <v>9</v>
      </c>
      <c r="N25" s="9">
        <f t="shared" si="4"/>
        <v>9</v>
      </c>
      <c r="O25" s="9">
        <f t="shared" si="4"/>
        <v>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2">
        <v>30</v>
      </c>
      <c r="AU25" s="12">
        <v>8258</v>
      </c>
      <c r="AV25" s="12">
        <v>8207.9199999999983</v>
      </c>
      <c r="AW25" s="12">
        <v>31</v>
      </c>
      <c r="AX25" s="12">
        <v>8846</v>
      </c>
      <c r="AY25" s="12">
        <v>12167.179999999997</v>
      </c>
      <c r="AZ25" s="12">
        <v>31</v>
      </c>
      <c r="BA25" s="12">
        <v>8761</v>
      </c>
      <c r="BB25" s="12">
        <v>11606.500000000002</v>
      </c>
      <c r="BC25" s="12">
        <v>28</v>
      </c>
      <c r="BD25" s="12">
        <v>7766</v>
      </c>
      <c r="BE25" s="12">
        <v>9338.0399999999972</v>
      </c>
      <c r="BF25" s="12">
        <v>31</v>
      </c>
      <c r="BG25" s="12">
        <v>8794</v>
      </c>
      <c r="BH25" s="12">
        <v>9110.9600000000028</v>
      </c>
      <c r="BI25" s="12">
        <v>18</v>
      </c>
      <c r="BJ25" s="12">
        <v>5199</v>
      </c>
      <c r="BK25" s="12">
        <v>7888.2499999999955</v>
      </c>
      <c r="BL25" s="12">
        <v>30</v>
      </c>
      <c r="BM25" s="12">
        <v>8295</v>
      </c>
      <c r="BN25" s="12">
        <v>7630.0399999999972</v>
      </c>
      <c r="BO25" s="12">
        <v>30</v>
      </c>
      <c r="BP25" s="12">
        <v>8605</v>
      </c>
      <c r="BQ25" s="12">
        <v>8295.8500000000022</v>
      </c>
      <c r="BR25" s="12">
        <v>31</v>
      </c>
      <c r="BS25" s="12">
        <v>8581</v>
      </c>
      <c r="BT25" s="12">
        <v>9030.1300000000047</v>
      </c>
    </row>
    <row r="26" spans="1:72">
      <c r="A26" s="5" t="s">
        <v>74</v>
      </c>
      <c r="B26" s="5" t="s">
        <v>65</v>
      </c>
      <c r="C26" s="5">
        <v>24</v>
      </c>
      <c r="D26" s="5" t="s">
        <v>39</v>
      </c>
      <c r="E26" s="15">
        <v>2023</v>
      </c>
      <c r="F26" s="15" t="s">
        <v>75</v>
      </c>
      <c r="G26" s="7">
        <f t="shared" si="0"/>
        <v>59.381999999999991</v>
      </c>
      <c r="H26" s="7">
        <f t="shared" si="0"/>
        <v>15876.12</v>
      </c>
      <c r="I26" s="7">
        <f t="shared" si="0"/>
        <v>19865.5</v>
      </c>
      <c r="J26" s="7">
        <f t="shared" si="1"/>
        <v>97584.853996160484</v>
      </c>
      <c r="K26" s="7">
        <f t="shared" si="2"/>
        <v>122106.15169580009</v>
      </c>
      <c r="L26" s="8">
        <f t="shared" si="3"/>
        <v>1.2512817993313226</v>
      </c>
      <c r="M26" s="9">
        <f t="shared" si="4"/>
        <v>2</v>
      </c>
      <c r="N26" s="9">
        <f t="shared" si="4"/>
        <v>2</v>
      </c>
      <c r="O26" s="9">
        <f t="shared" si="4"/>
        <v>2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2">
        <v>29.690999999999995</v>
      </c>
      <c r="BP26" s="12">
        <v>7938.06</v>
      </c>
      <c r="BQ26" s="12">
        <v>9642.7699999999932</v>
      </c>
      <c r="BR26" s="12">
        <v>29.690999999999995</v>
      </c>
      <c r="BS26" s="12">
        <v>7938.06</v>
      </c>
      <c r="BT26" s="12">
        <v>10222.730000000007</v>
      </c>
    </row>
    <row r="27" spans="1:72">
      <c r="A27" s="5" t="s">
        <v>76</v>
      </c>
      <c r="B27" s="5" t="s">
        <v>77</v>
      </c>
      <c r="C27" s="5">
        <v>25</v>
      </c>
      <c r="D27" s="5" t="s">
        <v>39</v>
      </c>
      <c r="E27" s="5">
        <v>2023</v>
      </c>
      <c r="F27" s="6">
        <v>45005</v>
      </c>
      <c r="G27" s="7">
        <f t="shared" si="0"/>
        <v>469</v>
      </c>
      <c r="H27" s="7">
        <f t="shared" si="0"/>
        <v>106240</v>
      </c>
      <c r="I27" s="7">
        <f t="shared" si="0"/>
        <v>128629.18153846153</v>
      </c>
      <c r="J27" s="7">
        <f t="shared" si="1"/>
        <v>82681.449893390192</v>
      </c>
      <c r="K27" s="7">
        <f t="shared" si="2"/>
        <v>100105.8662292931</v>
      </c>
      <c r="L27" s="8">
        <f t="shared" si="3"/>
        <v>1.2107415430954587</v>
      </c>
      <c r="M27" s="9">
        <f t="shared" si="4"/>
        <v>16</v>
      </c>
      <c r="N27" s="9">
        <f t="shared" si="4"/>
        <v>16</v>
      </c>
      <c r="O27" s="9">
        <f t="shared" si="4"/>
        <v>16</v>
      </c>
      <c r="P27" s="10"/>
      <c r="Q27" s="10"/>
      <c r="R27" s="10"/>
      <c r="S27" s="10"/>
      <c r="T27" s="10"/>
      <c r="U27" s="10"/>
      <c r="V27" s="10"/>
      <c r="W27" s="10"/>
      <c r="X27" s="11"/>
      <c r="Y27" s="7">
        <v>30</v>
      </c>
      <c r="Z27" s="7">
        <v>6469</v>
      </c>
      <c r="AA27" s="7">
        <v>8039.3238461538476</v>
      </c>
      <c r="AB27" s="7">
        <v>31</v>
      </c>
      <c r="AC27" s="7">
        <v>6978</v>
      </c>
      <c r="AD27" s="7">
        <v>8039.3238461538476</v>
      </c>
      <c r="AE27" s="7">
        <v>28</v>
      </c>
      <c r="AF27" s="7">
        <v>6304</v>
      </c>
      <c r="AG27" s="7">
        <v>8039.3238461538476</v>
      </c>
      <c r="AH27" s="7">
        <v>31</v>
      </c>
      <c r="AI27" s="7">
        <v>6993</v>
      </c>
      <c r="AJ27" s="7">
        <v>8039.3238461538476</v>
      </c>
      <c r="AK27" s="7">
        <v>31</v>
      </c>
      <c r="AL27" s="7">
        <v>7019</v>
      </c>
      <c r="AM27" s="7">
        <v>8039.3238461538476</v>
      </c>
      <c r="AN27" s="7">
        <v>30</v>
      </c>
      <c r="AO27" s="7">
        <v>6800</v>
      </c>
      <c r="AP27" s="7">
        <v>8039.3238461538476</v>
      </c>
      <c r="AQ27" s="7">
        <v>31</v>
      </c>
      <c r="AR27" s="7">
        <v>7057</v>
      </c>
      <c r="AS27" s="7">
        <v>8039.3238461538476</v>
      </c>
      <c r="AT27" s="7">
        <v>30</v>
      </c>
      <c r="AU27" s="7">
        <v>6527</v>
      </c>
      <c r="AV27" s="7">
        <v>8039.3238461538476</v>
      </c>
      <c r="AW27" s="7">
        <v>31</v>
      </c>
      <c r="AX27" s="7">
        <v>6656</v>
      </c>
      <c r="AY27" s="7">
        <v>8039.3238461538476</v>
      </c>
      <c r="AZ27" s="7">
        <v>28</v>
      </c>
      <c r="BA27" s="7">
        <v>6035</v>
      </c>
      <c r="BB27" s="7">
        <v>8039.3238461538476</v>
      </c>
      <c r="BC27" s="7">
        <v>28</v>
      </c>
      <c r="BD27" s="7">
        <v>6283</v>
      </c>
      <c r="BE27" s="7">
        <v>8039.3238461538476</v>
      </c>
      <c r="BF27" s="7">
        <v>18</v>
      </c>
      <c r="BG27" s="7">
        <v>4043</v>
      </c>
      <c r="BH27" s="7">
        <v>8039.3238461538476</v>
      </c>
      <c r="BI27" s="7">
        <v>30</v>
      </c>
      <c r="BJ27" s="7">
        <v>7197</v>
      </c>
      <c r="BK27" s="7">
        <v>8039.3238461538476</v>
      </c>
      <c r="BL27" s="7">
        <v>31</v>
      </c>
      <c r="BM27" s="7">
        <v>7405</v>
      </c>
      <c r="BN27" s="7">
        <v>8039.3238461538476</v>
      </c>
      <c r="BO27" s="7">
        <v>30</v>
      </c>
      <c r="BP27" s="7">
        <v>7241</v>
      </c>
      <c r="BQ27" s="7">
        <v>8039.3238461538476</v>
      </c>
      <c r="BR27" s="7">
        <v>31</v>
      </c>
      <c r="BS27" s="7">
        <v>7233</v>
      </c>
      <c r="BT27" s="7">
        <v>8039.3238461538476</v>
      </c>
    </row>
    <row r="28" spans="1:72">
      <c r="A28" s="5" t="s">
        <v>78</v>
      </c>
      <c r="B28" s="5" t="s">
        <v>77</v>
      </c>
      <c r="C28" s="5">
        <v>26</v>
      </c>
      <c r="D28" s="5" t="s">
        <v>39</v>
      </c>
      <c r="E28" s="5">
        <v>2022</v>
      </c>
      <c r="F28" s="6">
        <v>44715</v>
      </c>
      <c r="G28" s="7">
        <f t="shared" si="0"/>
        <v>386</v>
      </c>
      <c r="H28" s="7">
        <f t="shared" si="0"/>
        <v>97536.111111111139</v>
      </c>
      <c r="I28" s="7">
        <f t="shared" si="0"/>
        <v>121699.14</v>
      </c>
      <c r="J28" s="7">
        <f t="shared" si="1"/>
        <v>92229.74237190561</v>
      </c>
      <c r="K28" s="7">
        <f t="shared" si="2"/>
        <v>115078.20233160621</v>
      </c>
      <c r="L28" s="8">
        <f t="shared" si="3"/>
        <v>1.247734183920485</v>
      </c>
      <c r="M28" s="9">
        <f t="shared" si="4"/>
        <v>13</v>
      </c>
      <c r="N28" s="9">
        <f t="shared" si="4"/>
        <v>13</v>
      </c>
      <c r="O28" s="9">
        <f t="shared" si="4"/>
        <v>13</v>
      </c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1"/>
      <c r="AA28" s="11"/>
      <c r="AB28" s="11"/>
      <c r="AC28" s="11"/>
      <c r="AD28" s="10"/>
      <c r="AE28" s="10"/>
      <c r="AF28" s="10"/>
      <c r="AG28" s="10"/>
      <c r="AH28" s="7">
        <v>29</v>
      </c>
      <c r="AI28" s="7">
        <v>7502.7777777777774</v>
      </c>
      <c r="AJ28" s="7">
        <v>9364.65</v>
      </c>
      <c r="AK28" s="7">
        <v>31</v>
      </c>
      <c r="AL28" s="7">
        <v>7502.7777777777774</v>
      </c>
      <c r="AM28" s="7">
        <v>9295.7599999999929</v>
      </c>
      <c r="AN28" s="7">
        <v>29</v>
      </c>
      <c r="AO28" s="7">
        <v>7502.7777777777774</v>
      </c>
      <c r="AP28" s="7">
        <v>8119.1800000000021</v>
      </c>
      <c r="AQ28" s="7">
        <v>30</v>
      </c>
      <c r="AR28" s="7">
        <v>7502.7777777777774</v>
      </c>
      <c r="AS28" s="7">
        <v>8828.1999999999989</v>
      </c>
      <c r="AT28" s="7">
        <v>28</v>
      </c>
      <c r="AU28" s="7">
        <v>7502.7777777777774</v>
      </c>
      <c r="AV28" s="7">
        <v>8013.2999999999965</v>
      </c>
      <c r="AW28" s="7">
        <v>31</v>
      </c>
      <c r="AX28" s="7">
        <v>7502.7777777777774</v>
      </c>
      <c r="AY28" s="7">
        <v>10734.849999999999</v>
      </c>
      <c r="AZ28" s="7">
        <v>31</v>
      </c>
      <c r="BA28" s="7">
        <v>7502.7777777777774</v>
      </c>
      <c r="BB28" s="7">
        <v>11103.909999999998</v>
      </c>
      <c r="BC28" s="7">
        <v>28</v>
      </c>
      <c r="BD28" s="7">
        <v>7502.7777777777774</v>
      </c>
      <c r="BE28" s="7">
        <v>8751.6300000000028</v>
      </c>
      <c r="BF28" s="7">
        <v>27</v>
      </c>
      <c r="BG28" s="7">
        <v>7502.7777777777774</v>
      </c>
      <c r="BH28" s="7">
        <v>9891.0999999999985</v>
      </c>
      <c r="BI28" s="7">
        <v>30</v>
      </c>
      <c r="BJ28" s="7">
        <v>7502.7777777777774</v>
      </c>
      <c r="BK28" s="7">
        <v>9109.5500000000011</v>
      </c>
      <c r="BL28" s="7">
        <v>31</v>
      </c>
      <c r="BM28" s="7">
        <v>7502.7777777777774</v>
      </c>
      <c r="BN28" s="7">
        <v>9187.8299999999963</v>
      </c>
      <c r="BO28" s="7">
        <v>30</v>
      </c>
      <c r="BP28" s="7">
        <v>7502.7777777777774</v>
      </c>
      <c r="BQ28" s="7">
        <v>9353.1800000000021</v>
      </c>
      <c r="BR28" s="7">
        <v>31</v>
      </c>
      <c r="BS28" s="7">
        <v>7502.7777777777774</v>
      </c>
      <c r="BT28" s="7">
        <v>9946.0000000000036</v>
      </c>
    </row>
    <row r="29" spans="1:72">
      <c r="A29" s="5" t="s">
        <v>79</v>
      </c>
      <c r="B29" s="5" t="s">
        <v>77</v>
      </c>
      <c r="C29" s="5">
        <v>27</v>
      </c>
      <c r="D29" s="5" t="s">
        <v>39</v>
      </c>
      <c r="E29" s="5">
        <v>2022</v>
      </c>
      <c r="F29" s="6">
        <v>44866</v>
      </c>
      <c r="G29" s="7">
        <f t="shared" si="0"/>
        <v>269</v>
      </c>
      <c r="H29" s="7">
        <f t="shared" si="0"/>
        <v>71694</v>
      </c>
      <c r="I29" s="7">
        <f t="shared" si="0"/>
        <v>81650.989999999991</v>
      </c>
      <c r="J29" s="7">
        <f t="shared" si="1"/>
        <v>97279.96282527881</v>
      </c>
      <c r="K29" s="7">
        <f t="shared" si="2"/>
        <v>110790.37676579924</v>
      </c>
      <c r="L29" s="8">
        <f t="shared" si="3"/>
        <v>1.1388817753228999</v>
      </c>
      <c r="M29" s="9">
        <f t="shared" si="4"/>
        <v>9</v>
      </c>
      <c r="N29" s="9">
        <f t="shared" si="4"/>
        <v>9</v>
      </c>
      <c r="O29" s="9">
        <f t="shared" si="4"/>
        <v>9</v>
      </c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1"/>
      <c r="AA29" s="11"/>
      <c r="AB29" s="11"/>
      <c r="AC29" s="11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7">
        <v>30</v>
      </c>
      <c r="AU29" s="7">
        <v>8651</v>
      </c>
      <c r="AV29" s="7">
        <v>8129.7600000000029</v>
      </c>
      <c r="AW29" s="7">
        <v>31</v>
      </c>
      <c r="AX29" s="7">
        <v>8317</v>
      </c>
      <c r="AY29" s="7">
        <v>10465.690000000002</v>
      </c>
      <c r="AZ29" s="7">
        <v>31</v>
      </c>
      <c r="BA29" s="7">
        <v>8250</v>
      </c>
      <c r="BB29" s="7">
        <v>10038.150000000003</v>
      </c>
      <c r="BC29" s="7">
        <v>28</v>
      </c>
      <c r="BD29" s="7">
        <v>7362</v>
      </c>
      <c r="BE29" s="7">
        <v>7727.4199999999973</v>
      </c>
      <c r="BF29" s="7">
        <v>27</v>
      </c>
      <c r="BG29" s="7">
        <v>6981</v>
      </c>
      <c r="BH29" s="7">
        <v>7373.0299999999988</v>
      </c>
      <c r="BI29" s="7">
        <v>30</v>
      </c>
      <c r="BJ29" s="7">
        <v>7984</v>
      </c>
      <c r="BK29" s="14">
        <v>9421.119999999999</v>
      </c>
      <c r="BL29" s="7">
        <v>31</v>
      </c>
      <c r="BM29" s="7">
        <v>8168</v>
      </c>
      <c r="BN29" s="14">
        <v>9638.24</v>
      </c>
      <c r="BO29" s="7">
        <v>30</v>
      </c>
      <c r="BP29" s="7">
        <v>7797</v>
      </c>
      <c r="BQ29" s="14">
        <v>9200.4599999999991</v>
      </c>
      <c r="BR29" s="7">
        <v>31</v>
      </c>
      <c r="BS29" s="7">
        <v>8184</v>
      </c>
      <c r="BT29" s="14">
        <v>9657.119999999999</v>
      </c>
    </row>
    <row r="30" spans="1:72">
      <c r="A30" s="5" t="s">
        <v>80</v>
      </c>
      <c r="B30" s="5" t="s">
        <v>77</v>
      </c>
      <c r="C30" s="5">
        <v>28</v>
      </c>
      <c r="D30" s="5" t="s">
        <v>39</v>
      </c>
      <c r="E30" s="5">
        <v>2023</v>
      </c>
      <c r="F30" s="6">
        <v>45050</v>
      </c>
      <c r="G30" s="7">
        <f t="shared" si="0"/>
        <v>61</v>
      </c>
      <c r="H30" s="7">
        <f t="shared" si="0"/>
        <v>14567</v>
      </c>
      <c r="I30" s="7">
        <f t="shared" si="0"/>
        <v>16191.954333333335</v>
      </c>
      <c r="J30" s="7">
        <f t="shared" si="1"/>
        <v>87163.196721311469</v>
      </c>
      <c r="K30" s="7">
        <f t="shared" si="2"/>
        <v>96886.284125683058</v>
      </c>
      <c r="L30" s="8">
        <f t="shared" si="3"/>
        <v>1.1115503764215922</v>
      </c>
      <c r="M30" s="9">
        <f t="shared" si="4"/>
        <v>2</v>
      </c>
      <c r="N30" s="9">
        <f t="shared" si="4"/>
        <v>2</v>
      </c>
      <c r="O30" s="9">
        <f t="shared" si="4"/>
        <v>2</v>
      </c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1"/>
      <c r="AA30" s="11"/>
      <c r="AB30" s="11"/>
      <c r="AC30" s="11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7">
        <v>30</v>
      </c>
      <c r="BP30" s="7">
        <v>7083</v>
      </c>
      <c r="BQ30" s="7">
        <v>7971.1066666666666</v>
      </c>
      <c r="BR30" s="7">
        <v>31</v>
      </c>
      <c r="BS30" s="7">
        <v>7484</v>
      </c>
      <c r="BT30" s="7">
        <v>8220.8476666666684</v>
      </c>
    </row>
    <row r="31" spans="1:72">
      <c r="A31" s="5" t="s">
        <v>81</v>
      </c>
      <c r="B31" s="5" t="s">
        <v>77</v>
      </c>
      <c r="C31" s="5">
        <v>29</v>
      </c>
      <c r="D31" s="5" t="s">
        <v>39</v>
      </c>
      <c r="E31" s="5">
        <v>2022</v>
      </c>
      <c r="F31" s="6">
        <v>44866</v>
      </c>
      <c r="G31" s="7">
        <f t="shared" si="0"/>
        <v>266</v>
      </c>
      <c r="H31" s="7">
        <f t="shared" si="0"/>
        <v>95930</v>
      </c>
      <c r="I31" s="7">
        <f t="shared" si="0"/>
        <v>102144.30000000002</v>
      </c>
      <c r="J31" s="7">
        <f t="shared" si="1"/>
        <v>131633.27067669173</v>
      </c>
      <c r="K31" s="7">
        <f t="shared" si="2"/>
        <v>140160.41165413536</v>
      </c>
      <c r="L31" s="8">
        <f t="shared" si="3"/>
        <v>1.0647795267382467</v>
      </c>
      <c r="M31" s="9">
        <f t="shared" si="4"/>
        <v>9</v>
      </c>
      <c r="N31" s="9">
        <f t="shared" si="4"/>
        <v>9</v>
      </c>
      <c r="O31" s="9">
        <f t="shared" si="4"/>
        <v>9</v>
      </c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1"/>
      <c r="AA31" s="11"/>
      <c r="AB31" s="11"/>
      <c r="AC31" s="11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7">
        <v>29</v>
      </c>
      <c r="AU31" s="7">
        <v>10281</v>
      </c>
      <c r="AV31" s="7">
        <v>11349.366666666669</v>
      </c>
      <c r="AW31" s="7">
        <v>30</v>
      </c>
      <c r="AX31" s="7">
        <v>10807</v>
      </c>
      <c r="AY31" s="7">
        <v>12115.47</v>
      </c>
      <c r="AZ31" s="7">
        <v>30</v>
      </c>
      <c r="BA31" s="7">
        <v>10938</v>
      </c>
      <c r="BB31" s="7">
        <v>11901.560000000007</v>
      </c>
      <c r="BC31" s="7">
        <v>28</v>
      </c>
      <c r="BD31" s="7">
        <v>9791</v>
      </c>
      <c r="BE31" s="7">
        <v>10031.069999999998</v>
      </c>
      <c r="BF31" s="7">
        <v>27</v>
      </c>
      <c r="BG31" s="7">
        <v>9851</v>
      </c>
      <c r="BH31" s="7">
        <v>11349.366666666669</v>
      </c>
      <c r="BI31" s="7">
        <v>30</v>
      </c>
      <c r="BJ31" s="7">
        <v>10803</v>
      </c>
      <c r="BK31" s="7">
        <v>11349.366666666669</v>
      </c>
      <c r="BL31" s="7">
        <v>31</v>
      </c>
      <c r="BM31" s="7">
        <v>11356</v>
      </c>
      <c r="BN31" s="7">
        <v>11349.366666666669</v>
      </c>
      <c r="BO31" s="7">
        <v>30</v>
      </c>
      <c r="BP31" s="7">
        <v>10693</v>
      </c>
      <c r="BQ31" s="7">
        <v>11349.366666666669</v>
      </c>
      <c r="BR31" s="7">
        <v>31</v>
      </c>
      <c r="BS31" s="7">
        <v>11410</v>
      </c>
      <c r="BT31" s="7">
        <v>11349.366666666669</v>
      </c>
    </row>
    <row r="32" spans="1:72">
      <c r="A32" s="5" t="s">
        <v>82</v>
      </c>
      <c r="B32" s="5" t="s">
        <v>77</v>
      </c>
      <c r="C32" s="5">
        <v>30</v>
      </c>
      <c r="D32" s="5" t="s">
        <v>39</v>
      </c>
      <c r="E32" s="5">
        <v>2022</v>
      </c>
      <c r="F32" s="6">
        <v>44715</v>
      </c>
      <c r="G32" s="7">
        <f t="shared" si="0"/>
        <v>148</v>
      </c>
      <c r="H32" s="7">
        <f t="shared" si="0"/>
        <v>52495</v>
      </c>
      <c r="I32" s="7">
        <f t="shared" si="0"/>
        <v>58354.8</v>
      </c>
      <c r="J32" s="7">
        <f t="shared" si="1"/>
        <v>129464.02027027027</v>
      </c>
      <c r="K32" s="7">
        <f t="shared" si="2"/>
        <v>143915.55405405405</v>
      </c>
      <c r="L32" s="8">
        <f t="shared" si="3"/>
        <v>1.1116258691303933</v>
      </c>
      <c r="M32" s="9">
        <f t="shared" si="4"/>
        <v>5</v>
      </c>
      <c r="N32" s="9">
        <f t="shared" si="4"/>
        <v>5</v>
      </c>
      <c r="O32" s="9">
        <f t="shared" si="4"/>
        <v>5</v>
      </c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1"/>
      <c r="AA32" s="11"/>
      <c r="AB32" s="11"/>
      <c r="AC32" s="11"/>
      <c r="AD32" s="10"/>
      <c r="AE32" s="10"/>
      <c r="AF32" s="10"/>
      <c r="AG32" s="10"/>
      <c r="AH32" s="7">
        <v>30</v>
      </c>
      <c r="AI32" s="7">
        <v>9841</v>
      </c>
      <c r="AJ32" s="14">
        <v>11612.38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7">
        <v>31</v>
      </c>
      <c r="AX32" s="7">
        <v>10951</v>
      </c>
      <c r="AY32" s="7">
        <v>11905.450000000003</v>
      </c>
      <c r="AZ32" s="7">
        <v>30</v>
      </c>
      <c r="BA32" s="7">
        <v>10957</v>
      </c>
      <c r="BB32" s="7">
        <v>11751.41</v>
      </c>
      <c r="BC32" s="11"/>
      <c r="BD32" s="11"/>
      <c r="BE32" s="11"/>
      <c r="BF32" s="7">
        <v>27</v>
      </c>
      <c r="BG32" s="7">
        <v>9825</v>
      </c>
      <c r="BH32" s="7">
        <v>10198.780000000002</v>
      </c>
      <c r="BI32" s="11"/>
      <c r="BJ32" s="11"/>
      <c r="BK32" s="11"/>
      <c r="BL32" s="11"/>
      <c r="BM32" s="11"/>
      <c r="BN32" s="11"/>
      <c r="BO32" s="7">
        <v>30</v>
      </c>
      <c r="BP32" s="7">
        <v>10921</v>
      </c>
      <c r="BQ32" s="14">
        <v>12886.779999999999</v>
      </c>
      <c r="BR32" s="11"/>
      <c r="BS32" s="11"/>
      <c r="BT32" s="11"/>
    </row>
    <row r="33" spans="1:72">
      <c r="A33" s="5" t="s">
        <v>83</v>
      </c>
      <c r="B33" s="5" t="s">
        <v>77</v>
      </c>
      <c r="C33" s="5">
        <v>31</v>
      </c>
      <c r="D33" s="5" t="s">
        <v>39</v>
      </c>
      <c r="E33" s="5">
        <v>2022</v>
      </c>
      <c r="F33" s="6">
        <v>44866</v>
      </c>
      <c r="G33" s="7">
        <f t="shared" si="0"/>
        <v>207</v>
      </c>
      <c r="H33" s="7">
        <f t="shared" si="0"/>
        <v>54616</v>
      </c>
      <c r="I33" s="7">
        <f t="shared" si="0"/>
        <v>62345.87999999999</v>
      </c>
      <c r="J33" s="7">
        <f t="shared" si="1"/>
        <v>96303.574879227061</v>
      </c>
      <c r="K33" s="7">
        <f t="shared" si="2"/>
        <v>109933.55652173911</v>
      </c>
      <c r="L33" s="8">
        <f t="shared" si="3"/>
        <v>1.1415314193642885</v>
      </c>
      <c r="M33" s="9">
        <f t="shared" si="4"/>
        <v>7</v>
      </c>
      <c r="N33" s="9">
        <f t="shared" si="4"/>
        <v>7</v>
      </c>
      <c r="O33" s="9">
        <f t="shared" si="4"/>
        <v>7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7">
        <v>30</v>
      </c>
      <c r="AX33" s="7">
        <v>7914</v>
      </c>
      <c r="AY33" s="7">
        <v>9507.3299999999981</v>
      </c>
      <c r="AZ33" s="7">
        <v>30</v>
      </c>
      <c r="BA33" s="7">
        <v>7943</v>
      </c>
      <c r="BB33" s="7">
        <v>9389.8799999999974</v>
      </c>
      <c r="BC33" s="7">
        <v>28</v>
      </c>
      <c r="BD33" s="7">
        <v>7338</v>
      </c>
      <c r="BE33" s="7">
        <v>7514.7299999999977</v>
      </c>
      <c r="BF33" s="7">
        <v>27</v>
      </c>
      <c r="BG33" s="7">
        <v>7206</v>
      </c>
      <c r="BH33" s="7">
        <v>7360.2399999999989</v>
      </c>
      <c r="BI33" s="11"/>
      <c r="BJ33" s="11"/>
      <c r="BK33" s="11"/>
      <c r="BL33" s="7">
        <v>31</v>
      </c>
      <c r="BM33" s="7">
        <v>8192</v>
      </c>
      <c r="BN33" s="14">
        <v>9666.56</v>
      </c>
      <c r="BO33" s="7">
        <v>30</v>
      </c>
      <c r="BP33" s="7">
        <v>7840</v>
      </c>
      <c r="BQ33" s="14">
        <v>9251.1999999999989</v>
      </c>
      <c r="BR33" s="7">
        <v>31</v>
      </c>
      <c r="BS33" s="7">
        <v>8183</v>
      </c>
      <c r="BT33" s="14">
        <v>9655.9399999999987</v>
      </c>
    </row>
    <row r="34" spans="1:72">
      <c r="A34" s="5" t="s">
        <v>84</v>
      </c>
      <c r="B34" s="5" t="s">
        <v>77</v>
      </c>
      <c r="C34" s="5">
        <v>32</v>
      </c>
      <c r="D34" s="5" t="s">
        <v>39</v>
      </c>
      <c r="E34" s="5">
        <v>2023</v>
      </c>
      <c r="F34" s="6">
        <v>45020</v>
      </c>
      <c r="G34" s="7">
        <f t="shared" si="0"/>
        <v>92</v>
      </c>
      <c r="H34" s="7">
        <f t="shared" si="0"/>
        <v>23039</v>
      </c>
      <c r="I34" s="7">
        <f t="shared" si="0"/>
        <v>26873.690256410264</v>
      </c>
      <c r="J34" s="7">
        <f t="shared" si="1"/>
        <v>91404.728260869568</v>
      </c>
      <c r="K34" s="7">
        <f t="shared" si="2"/>
        <v>106618.44503901899</v>
      </c>
      <c r="L34" s="8">
        <f t="shared" si="3"/>
        <v>1.1664434331529261</v>
      </c>
      <c r="M34" s="9">
        <f t="shared" si="4"/>
        <v>3</v>
      </c>
      <c r="N34" s="9">
        <f t="shared" si="4"/>
        <v>3</v>
      </c>
      <c r="O34" s="9">
        <f t="shared" si="4"/>
        <v>3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7">
        <v>31</v>
      </c>
      <c r="BM34" s="7">
        <v>7762</v>
      </c>
      <c r="BN34" s="7">
        <v>8957.896752136754</v>
      </c>
      <c r="BO34" s="7">
        <v>30</v>
      </c>
      <c r="BP34" s="7">
        <v>7545</v>
      </c>
      <c r="BQ34" s="7">
        <v>8957.896752136754</v>
      </c>
      <c r="BR34" s="7">
        <v>31</v>
      </c>
      <c r="BS34" s="7">
        <v>7732</v>
      </c>
      <c r="BT34" s="7">
        <v>8957.896752136754</v>
      </c>
    </row>
    <row r="35" spans="1:72">
      <c r="A35" s="5" t="s">
        <v>85</v>
      </c>
      <c r="B35" s="5" t="s">
        <v>77</v>
      </c>
      <c r="C35" s="5">
        <v>33</v>
      </c>
      <c r="D35" s="5" t="s">
        <v>39</v>
      </c>
      <c r="E35" s="5">
        <v>2023</v>
      </c>
      <c r="F35" s="6">
        <v>45020</v>
      </c>
      <c r="G35" s="7">
        <f t="shared" ref="G35:I66" si="5">SUM(P35,S35,V35,Y35,AB35,AE35,AH35,AK35,AN35,AQ35,AT35,AW35,AZ35,BC35,BF35,BI35,BL35,BO35,BR35)</f>
        <v>91</v>
      </c>
      <c r="H35" s="7">
        <f t="shared" si="5"/>
        <v>22878</v>
      </c>
      <c r="I35" s="7">
        <f t="shared" si="5"/>
        <v>26873.690256410264</v>
      </c>
      <c r="J35" s="7">
        <f t="shared" si="1"/>
        <v>91763.406593406587</v>
      </c>
      <c r="K35" s="7">
        <f t="shared" si="2"/>
        <v>107790.07630318402</v>
      </c>
      <c r="L35" s="8">
        <f t="shared" si="3"/>
        <v>1.1746520786961387</v>
      </c>
      <c r="M35" s="9">
        <f t="shared" ref="M35:O66" si="6">COUNT(P35,S35,V35,Y35,AB35,AE35,AH35,AK35,AN35,AQ35,AT35,AW35,AZ35,BC35,BF35,BI35,BL35,BO35,BR35)</f>
        <v>3</v>
      </c>
      <c r="N35" s="9">
        <f t="shared" si="6"/>
        <v>3</v>
      </c>
      <c r="O35" s="9">
        <f t="shared" si="6"/>
        <v>3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7">
        <v>30</v>
      </c>
      <c r="BM35" s="7">
        <v>7502</v>
      </c>
      <c r="BN35" s="7">
        <v>8957.896752136754</v>
      </c>
      <c r="BO35" s="7">
        <v>30</v>
      </c>
      <c r="BP35" s="7">
        <v>7540</v>
      </c>
      <c r="BQ35" s="7">
        <v>8957.896752136754</v>
      </c>
      <c r="BR35" s="7">
        <v>31</v>
      </c>
      <c r="BS35" s="7">
        <v>7836</v>
      </c>
      <c r="BT35" s="7">
        <v>8957.896752136754</v>
      </c>
    </row>
    <row r="36" spans="1:72">
      <c r="A36" s="5" t="s">
        <v>86</v>
      </c>
      <c r="B36" s="5" t="s">
        <v>77</v>
      </c>
      <c r="C36" s="5">
        <v>34</v>
      </c>
      <c r="D36" s="5" t="s">
        <v>39</v>
      </c>
      <c r="E36" s="5">
        <v>2023</v>
      </c>
      <c r="F36" s="6">
        <v>45005</v>
      </c>
      <c r="G36" s="7">
        <f t="shared" si="5"/>
        <v>122</v>
      </c>
      <c r="H36" s="7">
        <f t="shared" si="5"/>
        <v>32084</v>
      </c>
      <c r="I36" s="7">
        <f t="shared" si="5"/>
        <v>35831.587008547016</v>
      </c>
      <c r="J36" s="7">
        <f t="shared" si="1"/>
        <v>95989.016393442638</v>
      </c>
      <c r="K36" s="7">
        <f t="shared" si="2"/>
        <v>107201.05949278412</v>
      </c>
      <c r="L36" s="8">
        <f t="shared" si="3"/>
        <v>1.1168054796330573</v>
      </c>
      <c r="M36" s="9">
        <f t="shared" si="6"/>
        <v>4</v>
      </c>
      <c r="N36" s="9">
        <f t="shared" si="6"/>
        <v>4</v>
      </c>
      <c r="O36" s="9">
        <f t="shared" si="6"/>
        <v>4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7">
        <v>30</v>
      </c>
      <c r="BJ36" s="7">
        <v>7867</v>
      </c>
      <c r="BK36" s="7">
        <v>8957.896752136754</v>
      </c>
      <c r="BL36" s="7">
        <v>31</v>
      </c>
      <c r="BM36" s="7">
        <v>8109</v>
      </c>
      <c r="BN36" s="7">
        <v>8957.896752136754</v>
      </c>
      <c r="BO36" s="7">
        <v>30</v>
      </c>
      <c r="BP36" s="7">
        <v>7921</v>
      </c>
      <c r="BQ36" s="7">
        <v>8957.896752136754</v>
      </c>
      <c r="BR36" s="7">
        <v>31</v>
      </c>
      <c r="BS36" s="7">
        <v>8187</v>
      </c>
      <c r="BT36" s="7">
        <v>8957.896752136754</v>
      </c>
    </row>
    <row r="37" spans="1:72">
      <c r="A37" s="5" t="s">
        <v>87</v>
      </c>
      <c r="B37" s="5" t="s">
        <v>77</v>
      </c>
      <c r="C37" s="5">
        <v>35</v>
      </c>
      <c r="D37" s="5" t="s">
        <v>39</v>
      </c>
      <c r="E37" s="5">
        <v>2023</v>
      </c>
      <c r="F37" s="6">
        <v>45005</v>
      </c>
      <c r="G37" s="7">
        <f t="shared" si="5"/>
        <v>122</v>
      </c>
      <c r="H37" s="7">
        <f t="shared" si="5"/>
        <v>32093</v>
      </c>
      <c r="I37" s="7">
        <f t="shared" si="5"/>
        <v>36490.690256410264</v>
      </c>
      <c r="J37" s="7">
        <f t="shared" si="1"/>
        <v>96015.942622950824</v>
      </c>
      <c r="K37" s="7">
        <f t="shared" si="2"/>
        <v>109172.96675073562</v>
      </c>
      <c r="L37" s="8">
        <f t="shared" si="3"/>
        <v>1.1370295783008837</v>
      </c>
      <c r="M37" s="9">
        <f t="shared" si="6"/>
        <v>4</v>
      </c>
      <c r="N37" s="9">
        <f t="shared" si="6"/>
        <v>4</v>
      </c>
      <c r="O37" s="9">
        <f t="shared" si="6"/>
        <v>4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7">
        <v>30</v>
      </c>
      <c r="BJ37" s="7">
        <v>7867</v>
      </c>
      <c r="BK37" s="7">
        <v>8957.896752136754</v>
      </c>
      <c r="BL37" s="7">
        <v>31</v>
      </c>
      <c r="BM37" s="7">
        <v>8168</v>
      </c>
      <c r="BN37" s="7">
        <v>8957.896752136754</v>
      </c>
      <c r="BO37" s="7">
        <v>30</v>
      </c>
      <c r="BP37" s="7">
        <v>7908</v>
      </c>
      <c r="BQ37" s="7">
        <v>8957.896752136754</v>
      </c>
      <c r="BR37" s="7">
        <v>31</v>
      </c>
      <c r="BS37" s="7">
        <v>8150</v>
      </c>
      <c r="BT37" s="12">
        <v>9617</v>
      </c>
    </row>
    <row r="38" spans="1:72">
      <c r="A38" s="5" t="s">
        <v>88</v>
      </c>
      <c r="B38" s="5" t="s">
        <v>77</v>
      </c>
      <c r="C38" s="5">
        <v>36</v>
      </c>
      <c r="D38" s="5" t="s">
        <v>39</v>
      </c>
      <c r="E38" s="5">
        <v>2023</v>
      </c>
      <c r="F38" s="6">
        <v>45050</v>
      </c>
      <c r="G38" s="7">
        <f t="shared" si="5"/>
        <v>61</v>
      </c>
      <c r="H38" s="7">
        <f t="shared" si="5"/>
        <v>14409</v>
      </c>
      <c r="I38" s="7">
        <f t="shared" si="5"/>
        <v>17915.793504273508</v>
      </c>
      <c r="J38" s="7">
        <f t="shared" si="1"/>
        <v>86217.786885245907</v>
      </c>
      <c r="K38" s="7">
        <f t="shared" si="2"/>
        <v>107201.05949278412</v>
      </c>
      <c r="L38" s="8">
        <f t="shared" si="3"/>
        <v>1.2433752171749259</v>
      </c>
      <c r="M38" s="9">
        <f t="shared" si="6"/>
        <v>2</v>
      </c>
      <c r="N38" s="9">
        <f t="shared" si="6"/>
        <v>2</v>
      </c>
      <c r="O38" s="9">
        <f t="shared" si="6"/>
        <v>2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7">
        <v>30</v>
      </c>
      <c r="BP38" s="7">
        <v>6929</v>
      </c>
      <c r="BQ38" s="7">
        <v>8957.896752136754</v>
      </c>
      <c r="BR38" s="7">
        <v>31</v>
      </c>
      <c r="BS38" s="7">
        <v>7480</v>
      </c>
      <c r="BT38" s="7">
        <v>8957.896752136754</v>
      </c>
    </row>
    <row r="39" spans="1:72">
      <c r="A39" s="5" t="s">
        <v>89</v>
      </c>
      <c r="B39" s="5" t="s">
        <v>77</v>
      </c>
      <c r="C39" s="5">
        <v>37</v>
      </c>
      <c r="D39" s="5" t="s">
        <v>39</v>
      </c>
      <c r="E39" s="5">
        <v>2023</v>
      </c>
      <c r="F39" s="6">
        <v>45005</v>
      </c>
      <c r="G39" s="7">
        <f t="shared" si="5"/>
        <v>121</v>
      </c>
      <c r="H39" s="7">
        <f t="shared" si="5"/>
        <v>28805</v>
      </c>
      <c r="I39" s="7">
        <f t="shared" si="5"/>
        <v>35831.587008547016</v>
      </c>
      <c r="J39" s="7">
        <f t="shared" si="1"/>
        <v>86891.115702479336</v>
      </c>
      <c r="K39" s="7">
        <f t="shared" si="2"/>
        <v>108087.01866214596</v>
      </c>
      <c r="L39" s="8">
        <f t="shared" si="3"/>
        <v>1.2439363655110924</v>
      </c>
      <c r="M39" s="9">
        <f t="shared" si="6"/>
        <v>4</v>
      </c>
      <c r="N39" s="9">
        <f t="shared" si="6"/>
        <v>4</v>
      </c>
      <c r="O39" s="9">
        <f t="shared" si="6"/>
        <v>4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7">
        <v>30</v>
      </c>
      <c r="BJ39" s="7">
        <v>7220</v>
      </c>
      <c r="BK39" s="7">
        <v>8957.896752136754</v>
      </c>
      <c r="BL39" s="7">
        <v>31</v>
      </c>
      <c r="BM39" s="7">
        <v>7226</v>
      </c>
      <c r="BN39" s="7">
        <v>8957.896752136754</v>
      </c>
      <c r="BO39" s="7">
        <v>29</v>
      </c>
      <c r="BP39" s="7">
        <v>6906</v>
      </c>
      <c r="BQ39" s="7">
        <v>8957.896752136754</v>
      </c>
      <c r="BR39" s="7">
        <v>31</v>
      </c>
      <c r="BS39" s="7">
        <v>7453</v>
      </c>
      <c r="BT39" s="7">
        <v>8957.896752136754</v>
      </c>
    </row>
    <row r="40" spans="1:72">
      <c r="A40" s="5" t="s">
        <v>90</v>
      </c>
      <c r="B40" s="5" t="s">
        <v>77</v>
      </c>
      <c r="C40" s="5">
        <v>38</v>
      </c>
      <c r="D40" s="5" t="s">
        <v>39</v>
      </c>
      <c r="E40" s="5">
        <v>2022</v>
      </c>
      <c r="F40" s="6">
        <v>44866</v>
      </c>
      <c r="G40" s="7">
        <f t="shared" si="5"/>
        <v>269</v>
      </c>
      <c r="H40" s="7">
        <f t="shared" si="5"/>
        <v>70783</v>
      </c>
      <c r="I40" s="7">
        <f t="shared" si="5"/>
        <v>79718.490256410267</v>
      </c>
      <c r="J40" s="7">
        <f t="shared" si="1"/>
        <v>96043.847583643132</v>
      </c>
      <c r="K40" s="7">
        <f t="shared" si="2"/>
        <v>108168.21168620723</v>
      </c>
      <c r="L40" s="8">
        <f t="shared" si="3"/>
        <v>1.1262378008336784</v>
      </c>
      <c r="M40" s="9">
        <f t="shared" si="6"/>
        <v>9</v>
      </c>
      <c r="N40" s="9">
        <f t="shared" si="6"/>
        <v>9</v>
      </c>
      <c r="O40" s="9">
        <f t="shared" si="6"/>
        <v>9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7">
        <v>29</v>
      </c>
      <c r="AU40" s="7">
        <v>7401</v>
      </c>
      <c r="AV40" s="7">
        <v>7955.9500000000044</v>
      </c>
      <c r="AW40" s="7">
        <v>30</v>
      </c>
      <c r="AX40" s="7">
        <v>7923</v>
      </c>
      <c r="AY40" s="7">
        <v>10560.699999999993</v>
      </c>
      <c r="AZ40" s="7">
        <v>30</v>
      </c>
      <c r="BA40" s="7">
        <v>7945</v>
      </c>
      <c r="BB40" s="7">
        <v>10444.949999999999</v>
      </c>
      <c r="BC40" s="7">
        <v>27</v>
      </c>
      <c r="BD40" s="7">
        <v>7096</v>
      </c>
      <c r="BE40" s="7">
        <v>8392.0599999999959</v>
      </c>
      <c r="BF40" s="7">
        <v>31</v>
      </c>
      <c r="BG40" s="7">
        <v>8157</v>
      </c>
      <c r="BH40" s="7">
        <v>7415.9400000000005</v>
      </c>
      <c r="BI40" s="7">
        <v>30</v>
      </c>
      <c r="BJ40" s="7">
        <v>8011</v>
      </c>
      <c r="BK40" s="7">
        <v>8957.896752136754</v>
      </c>
      <c r="BL40" s="7">
        <v>31</v>
      </c>
      <c r="BM40" s="7">
        <v>8149</v>
      </c>
      <c r="BN40" s="7">
        <v>8957.896752136754</v>
      </c>
      <c r="BO40" s="7">
        <v>30</v>
      </c>
      <c r="BP40" s="7">
        <v>7896</v>
      </c>
      <c r="BQ40" s="7">
        <v>8075.2000000000016</v>
      </c>
      <c r="BR40" s="7">
        <v>31</v>
      </c>
      <c r="BS40" s="7">
        <v>8205</v>
      </c>
      <c r="BT40" s="7">
        <v>8957.896752136754</v>
      </c>
    </row>
    <row r="41" spans="1:72">
      <c r="A41" s="5" t="s">
        <v>91</v>
      </c>
      <c r="B41" s="5" t="s">
        <v>77</v>
      </c>
      <c r="C41" s="5">
        <v>39</v>
      </c>
      <c r="D41" s="5" t="s">
        <v>39</v>
      </c>
      <c r="E41" s="5">
        <v>2023</v>
      </c>
      <c r="F41" s="6">
        <v>45020</v>
      </c>
      <c r="G41" s="7">
        <f t="shared" si="5"/>
        <v>92</v>
      </c>
      <c r="H41" s="7">
        <f t="shared" si="5"/>
        <v>22067</v>
      </c>
      <c r="I41" s="7">
        <f t="shared" si="5"/>
        <v>22577.25675213676</v>
      </c>
      <c r="J41" s="7">
        <f t="shared" si="1"/>
        <v>87548.423913043473</v>
      </c>
      <c r="K41" s="7">
        <f t="shared" si="2"/>
        <v>89572.812114455621</v>
      </c>
      <c r="L41" s="8">
        <f t="shared" si="3"/>
        <v>1.0231230684794834</v>
      </c>
      <c r="M41" s="9">
        <f t="shared" si="6"/>
        <v>3</v>
      </c>
      <c r="N41" s="9">
        <f t="shared" si="6"/>
        <v>3</v>
      </c>
      <c r="O41" s="9">
        <f t="shared" si="6"/>
        <v>3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7">
        <v>31</v>
      </c>
      <c r="BM41" s="7">
        <v>7385</v>
      </c>
      <c r="BN41" s="7">
        <v>6749.9900000000025</v>
      </c>
      <c r="BO41" s="7">
        <v>30</v>
      </c>
      <c r="BP41" s="7">
        <v>7243</v>
      </c>
      <c r="BQ41" s="7">
        <v>6869.3700000000035</v>
      </c>
      <c r="BR41" s="7">
        <v>31</v>
      </c>
      <c r="BS41" s="7">
        <v>7439</v>
      </c>
      <c r="BT41" s="7">
        <v>8957.896752136754</v>
      </c>
    </row>
    <row r="42" spans="1:72">
      <c r="A42" s="5" t="s">
        <v>92</v>
      </c>
      <c r="B42" s="5" t="s">
        <v>93</v>
      </c>
      <c r="C42" s="5">
        <v>40</v>
      </c>
      <c r="D42" s="5" t="s">
        <v>39</v>
      </c>
      <c r="E42" s="15">
        <v>2022</v>
      </c>
      <c r="F42" s="15" t="s">
        <v>94</v>
      </c>
      <c r="G42" s="7">
        <f t="shared" si="5"/>
        <v>95.3125</v>
      </c>
      <c r="H42" s="7">
        <f t="shared" si="5"/>
        <v>24928</v>
      </c>
      <c r="I42" s="7">
        <f t="shared" si="5"/>
        <v>25510.04</v>
      </c>
      <c r="J42" s="7">
        <f t="shared" si="1"/>
        <v>95461.980327868849</v>
      </c>
      <c r="K42" s="7">
        <f t="shared" si="2"/>
        <v>97690.907278688537</v>
      </c>
      <c r="L42" s="8">
        <f t="shared" si="3"/>
        <v>1.0233488446726575</v>
      </c>
      <c r="M42" s="9">
        <f t="shared" si="6"/>
        <v>4</v>
      </c>
      <c r="N42" s="9">
        <f t="shared" si="6"/>
        <v>4</v>
      </c>
      <c r="O42" s="9">
        <f t="shared" si="6"/>
        <v>4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3"/>
      <c r="BC42" s="16"/>
      <c r="BD42" s="16"/>
      <c r="BE42" s="13"/>
      <c r="BF42" s="13"/>
      <c r="BG42" s="13"/>
      <c r="BH42" s="13"/>
      <c r="BI42" s="12">
        <v>27</v>
      </c>
      <c r="BJ42" s="12">
        <v>7852</v>
      </c>
      <c r="BK42" s="12">
        <v>7088.7</v>
      </c>
      <c r="BL42" s="12">
        <v>17</v>
      </c>
      <c r="BM42" s="12">
        <v>4612</v>
      </c>
      <c r="BN42" s="12">
        <v>6150.1200000000008</v>
      </c>
      <c r="BO42" s="12">
        <v>25.0625</v>
      </c>
      <c r="BP42" s="12">
        <v>6232</v>
      </c>
      <c r="BQ42" s="12">
        <v>5512.6399999999985</v>
      </c>
      <c r="BR42" s="12">
        <v>26.25</v>
      </c>
      <c r="BS42" s="12">
        <v>6232</v>
      </c>
      <c r="BT42" s="12">
        <v>6758.5800000000008</v>
      </c>
    </row>
    <row r="43" spans="1:72">
      <c r="A43" s="5" t="s">
        <v>95</v>
      </c>
      <c r="B43" s="5" t="s">
        <v>93</v>
      </c>
      <c r="C43" s="5">
        <v>41</v>
      </c>
      <c r="D43" s="5" t="s">
        <v>39</v>
      </c>
      <c r="E43" s="15">
        <v>2023</v>
      </c>
      <c r="F43" s="15" t="s">
        <v>96</v>
      </c>
      <c r="G43" s="7">
        <f t="shared" si="5"/>
        <v>95.3125</v>
      </c>
      <c r="H43" s="7">
        <f t="shared" si="5"/>
        <v>23022</v>
      </c>
      <c r="I43" s="7">
        <f t="shared" si="5"/>
        <v>26526.720000000005</v>
      </c>
      <c r="J43" s="7">
        <f t="shared" si="1"/>
        <v>88162.937704918033</v>
      </c>
      <c r="K43" s="7">
        <f t="shared" si="2"/>
        <v>101584.29167213116</v>
      </c>
      <c r="L43" s="8">
        <f t="shared" si="3"/>
        <v>1.152233515767527</v>
      </c>
      <c r="M43" s="9">
        <f t="shared" si="6"/>
        <v>4</v>
      </c>
      <c r="N43" s="9">
        <f t="shared" si="6"/>
        <v>4</v>
      </c>
      <c r="O43" s="9">
        <f t="shared" si="6"/>
        <v>4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3"/>
      <c r="BC43" s="16"/>
      <c r="BD43" s="16"/>
      <c r="BE43" s="13"/>
      <c r="BF43" s="13"/>
      <c r="BG43" s="13"/>
      <c r="BH43" s="13"/>
      <c r="BI43" s="12">
        <v>27</v>
      </c>
      <c r="BJ43" s="12">
        <v>7526</v>
      </c>
      <c r="BK43" s="12">
        <v>6927.8000000000038</v>
      </c>
      <c r="BL43" s="12">
        <v>17</v>
      </c>
      <c r="BM43" s="12">
        <v>3985</v>
      </c>
      <c r="BN43" s="12">
        <v>6070.6199999999981</v>
      </c>
      <c r="BO43" s="12">
        <v>25.0625</v>
      </c>
      <c r="BP43" s="12">
        <v>5755.5</v>
      </c>
      <c r="BQ43" s="12">
        <v>6409.3200000000015</v>
      </c>
      <c r="BR43" s="12">
        <v>26.25</v>
      </c>
      <c r="BS43" s="12">
        <v>5755.5</v>
      </c>
      <c r="BT43" s="12">
        <v>7118.9799999999987</v>
      </c>
    </row>
    <row r="44" spans="1:72">
      <c r="A44" s="5" t="s">
        <v>97</v>
      </c>
      <c r="B44" s="5" t="s">
        <v>98</v>
      </c>
      <c r="C44" s="5">
        <v>42</v>
      </c>
      <c r="D44" s="5" t="s">
        <v>39</v>
      </c>
      <c r="E44" s="15">
        <v>2023</v>
      </c>
      <c r="F44" s="15" t="s">
        <v>99</v>
      </c>
      <c r="G44" s="7">
        <f t="shared" si="5"/>
        <v>31</v>
      </c>
      <c r="H44" s="7">
        <f t="shared" si="5"/>
        <v>5494.1299790356397</v>
      </c>
      <c r="I44" s="7">
        <f t="shared" si="5"/>
        <v>6052.99</v>
      </c>
      <c r="J44" s="7">
        <f t="shared" si="1"/>
        <v>64688.949753161563</v>
      </c>
      <c r="K44" s="7">
        <f t="shared" si="2"/>
        <v>71269.075806451612</v>
      </c>
      <c r="L44" s="8">
        <f t="shared" si="3"/>
        <v>1.1017194757125959</v>
      </c>
      <c r="M44" s="9">
        <f t="shared" si="6"/>
        <v>1</v>
      </c>
      <c r="N44" s="9">
        <f t="shared" si="6"/>
        <v>1</v>
      </c>
      <c r="O44" s="9">
        <f t="shared" si="6"/>
        <v>1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2">
        <v>31</v>
      </c>
      <c r="BS44" s="12">
        <v>5494.1299790356397</v>
      </c>
      <c r="BT44" s="12">
        <v>6052.99</v>
      </c>
    </row>
    <row r="45" spans="1:72">
      <c r="A45" s="5" t="s">
        <v>100</v>
      </c>
      <c r="B45" s="5" t="s">
        <v>98</v>
      </c>
      <c r="C45" s="5">
        <v>43</v>
      </c>
      <c r="D45" s="5" t="s">
        <v>39</v>
      </c>
      <c r="E45" s="15">
        <v>2023</v>
      </c>
      <c r="F45" s="15" t="s">
        <v>101</v>
      </c>
      <c r="G45" s="7">
        <f t="shared" si="5"/>
        <v>31</v>
      </c>
      <c r="H45" s="7">
        <f t="shared" si="5"/>
        <v>5283.8952850877195</v>
      </c>
      <c r="I45" s="7">
        <f t="shared" si="5"/>
        <v>5392.6</v>
      </c>
      <c r="J45" s="7">
        <f t="shared" si="1"/>
        <v>62213.605776032819</v>
      </c>
      <c r="K45" s="7">
        <f t="shared" si="2"/>
        <v>63493.516129032265</v>
      </c>
      <c r="L45" s="8">
        <f t="shared" si="3"/>
        <v>1.0205728367136777</v>
      </c>
      <c r="M45" s="9">
        <f t="shared" si="6"/>
        <v>1</v>
      </c>
      <c r="N45" s="9">
        <f t="shared" si="6"/>
        <v>1</v>
      </c>
      <c r="O45" s="9">
        <f t="shared" si="6"/>
        <v>1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2">
        <v>31</v>
      </c>
      <c r="BS45" s="12">
        <v>5283.8952850877195</v>
      </c>
      <c r="BT45" s="12">
        <v>5392.6</v>
      </c>
    </row>
    <row r="46" spans="1:72">
      <c r="A46" s="5" t="s">
        <v>102</v>
      </c>
      <c r="B46" s="5" t="s">
        <v>98</v>
      </c>
      <c r="C46" s="5">
        <v>44</v>
      </c>
      <c r="D46" s="5" t="s">
        <v>39</v>
      </c>
      <c r="E46" s="15">
        <v>2023</v>
      </c>
      <c r="F46" s="15" t="s">
        <v>103</v>
      </c>
      <c r="G46" s="7">
        <f t="shared" si="5"/>
        <v>31</v>
      </c>
      <c r="H46" s="7">
        <f t="shared" si="5"/>
        <v>5912.9267068273102</v>
      </c>
      <c r="I46" s="7">
        <f t="shared" si="5"/>
        <v>6977.2535140562259</v>
      </c>
      <c r="J46" s="7">
        <f t="shared" si="1"/>
        <v>69619.943483611889</v>
      </c>
      <c r="K46" s="7">
        <f t="shared" si="2"/>
        <v>82151.533310662024</v>
      </c>
      <c r="L46" s="8">
        <f t="shared" si="3"/>
        <v>1.18</v>
      </c>
      <c r="M46" s="9">
        <f t="shared" si="6"/>
        <v>1</v>
      </c>
      <c r="N46" s="9">
        <f t="shared" si="6"/>
        <v>1</v>
      </c>
      <c r="O46" s="9">
        <f t="shared" si="6"/>
        <v>1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2">
        <v>31</v>
      </c>
      <c r="BS46" s="12">
        <v>5912.9267068273102</v>
      </c>
      <c r="BT46" s="12">
        <v>6977.2535140562259</v>
      </c>
    </row>
    <row r="47" spans="1:72">
      <c r="A47" s="5" t="s">
        <v>104</v>
      </c>
      <c r="B47" s="5" t="s">
        <v>98</v>
      </c>
      <c r="C47" s="5">
        <v>45</v>
      </c>
      <c r="D47" s="5" t="s">
        <v>39</v>
      </c>
      <c r="E47" s="15">
        <v>2023</v>
      </c>
      <c r="F47" s="15" t="s">
        <v>103</v>
      </c>
      <c r="G47" s="7">
        <f t="shared" si="5"/>
        <v>31</v>
      </c>
      <c r="H47" s="7">
        <f t="shared" si="5"/>
        <v>5678.2053212851397</v>
      </c>
      <c r="I47" s="7">
        <f t="shared" si="5"/>
        <v>6223.11</v>
      </c>
      <c r="J47" s="7">
        <f t="shared" si="1"/>
        <v>66856.288460292766</v>
      </c>
      <c r="K47" s="7">
        <f t="shared" si="2"/>
        <v>73272.101612903221</v>
      </c>
      <c r="L47" s="8">
        <f t="shared" si="3"/>
        <v>1.0959642436091996</v>
      </c>
      <c r="M47" s="9">
        <f t="shared" si="6"/>
        <v>1</v>
      </c>
      <c r="N47" s="9">
        <f t="shared" si="6"/>
        <v>1</v>
      </c>
      <c r="O47" s="9">
        <f t="shared" si="6"/>
        <v>1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2">
        <v>31</v>
      </c>
      <c r="BS47" s="12">
        <v>5678.2053212851397</v>
      </c>
      <c r="BT47" s="12">
        <v>6223.11</v>
      </c>
    </row>
    <row r="48" spans="1:72">
      <c r="A48" s="5" t="s">
        <v>105</v>
      </c>
      <c r="B48" s="5" t="s">
        <v>98</v>
      </c>
      <c r="C48" s="5">
        <v>46</v>
      </c>
      <c r="D48" s="5" t="s">
        <v>39</v>
      </c>
      <c r="E48" s="15">
        <v>2023</v>
      </c>
      <c r="F48" s="15" t="s">
        <v>101</v>
      </c>
      <c r="G48" s="7">
        <f t="shared" si="5"/>
        <v>31</v>
      </c>
      <c r="H48" s="7">
        <f t="shared" si="5"/>
        <v>5925.4468201754389</v>
      </c>
      <c r="I48" s="7">
        <f t="shared" si="5"/>
        <v>6468</v>
      </c>
      <c r="J48" s="7">
        <f t="shared" si="1"/>
        <v>69767.3577214205</v>
      </c>
      <c r="K48" s="7">
        <f t="shared" si="2"/>
        <v>76155.483870967742</v>
      </c>
      <c r="L48" s="8">
        <f t="shared" si="3"/>
        <v>1.0915632519014822</v>
      </c>
      <c r="M48" s="9">
        <f t="shared" si="6"/>
        <v>1</v>
      </c>
      <c r="N48" s="9">
        <f t="shared" si="6"/>
        <v>1</v>
      </c>
      <c r="O48" s="9">
        <f t="shared" si="6"/>
        <v>1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2">
        <v>31</v>
      </c>
      <c r="BS48" s="12">
        <v>5925.4468201754389</v>
      </c>
      <c r="BT48" s="12">
        <v>6468</v>
      </c>
    </row>
    <row r="49" spans="1:72">
      <c r="A49" s="5" t="s">
        <v>106</v>
      </c>
      <c r="B49" s="5" t="s">
        <v>98</v>
      </c>
      <c r="C49" s="5">
        <v>47</v>
      </c>
      <c r="D49" s="5" t="s">
        <v>39</v>
      </c>
      <c r="E49" s="15">
        <v>2023</v>
      </c>
      <c r="F49" s="15" t="s">
        <v>103</v>
      </c>
      <c r="G49" s="7">
        <f t="shared" si="5"/>
        <v>31</v>
      </c>
      <c r="H49" s="7">
        <f t="shared" si="5"/>
        <v>5687.7334337349394</v>
      </c>
      <c r="I49" s="7">
        <f t="shared" si="5"/>
        <v>6530.65</v>
      </c>
      <c r="J49" s="7">
        <f t="shared" si="1"/>
        <v>66968.474300427508</v>
      </c>
      <c r="K49" s="7">
        <f t="shared" si="2"/>
        <v>76893.137096774197</v>
      </c>
      <c r="L49" s="8">
        <f t="shared" si="3"/>
        <v>1.1481990279758147</v>
      </c>
      <c r="M49" s="9">
        <f t="shared" si="6"/>
        <v>1</v>
      </c>
      <c r="N49" s="9">
        <f t="shared" si="6"/>
        <v>1</v>
      </c>
      <c r="O49" s="9">
        <f t="shared" si="6"/>
        <v>1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2">
        <v>31</v>
      </c>
      <c r="BS49" s="12">
        <v>5687.7334337349394</v>
      </c>
      <c r="BT49" s="12">
        <v>6530.65</v>
      </c>
    </row>
    <row r="50" spans="1:72">
      <c r="A50" s="5" t="s">
        <v>107</v>
      </c>
      <c r="B50" s="5" t="s">
        <v>98</v>
      </c>
      <c r="C50" s="5">
        <v>48</v>
      </c>
      <c r="D50" s="5" t="s">
        <v>39</v>
      </c>
      <c r="E50" s="15">
        <v>2023</v>
      </c>
      <c r="F50" s="15" t="s">
        <v>99</v>
      </c>
      <c r="G50" s="7">
        <f t="shared" si="5"/>
        <v>31</v>
      </c>
      <c r="H50" s="7">
        <f t="shared" si="5"/>
        <v>5019.8637316561799</v>
      </c>
      <c r="I50" s="7">
        <f t="shared" si="5"/>
        <v>5516.94</v>
      </c>
      <c r="J50" s="7">
        <f t="shared" si="1"/>
        <v>59104.847163048573</v>
      </c>
      <c r="K50" s="7">
        <f t="shared" si="2"/>
        <v>64957.519354838703</v>
      </c>
      <c r="L50" s="8">
        <f t="shared" si="3"/>
        <v>1.099021864918198</v>
      </c>
      <c r="M50" s="9">
        <f t="shared" si="6"/>
        <v>1</v>
      </c>
      <c r="N50" s="9">
        <f t="shared" si="6"/>
        <v>1</v>
      </c>
      <c r="O50" s="9">
        <f t="shared" si="6"/>
        <v>1</v>
      </c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2">
        <v>31</v>
      </c>
      <c r="BS50" s="12">
        <v>5019.8637316561799</v>
      </c>
      <c r="BT50" s="12">
        <v>5516.94</v>
      </c>
    </row>
    <row r="51" spans="1:72">
      <c r="A51" s="5" t="s">
        <v>108</v>
      </c>
      <c r="B51" s="5" t="s">
        <v>98</v>
      </c>
      <c r="C51" s="5">
        <v>49</v>
      </c>
      <c r="D51" s="5" t="s">
        <v>39</v>
      </c>
      <c r="E51" s="15">
        <v>2023</v>
      </c>
      <c r="F51" s="15" t="s">
        <v>99</v>
      </c>
      <c r="G51" s="7">
        <f t="shared" si="5"/>
        <v>31</v>
      </c>
      <c r="H51" s="7">
        <f t="shared" si="5"/>
        <v>5750.6629979035642</v>
      </c>
      <c r="I51" s="7">
        <f t="shared" si="5"/>
        <v>6837.72</v>
      </c>
      <c r="J51" s="7">
        <f t="shared" si="1"/>
        <v>67709.419168864537</v>
      </c>
      <c r="K51" s="7">
        <f t="shared" si="2"/>
        <v>80508.638709677427</v>
      </c>
      <c r="L51" s="8">
        <f t="shared" si="3"/>
        <v>1.18903159557302</v>
      </c>
      <c r="M51" s="9">
        <f t="shared" si="6"/>
        <v>1</v>
      </c>
      <c r="N51" s="9">
        <f t="shared" si="6"/>
        <v>1</v>
      </c>
      <c r="O51" s="9">
        <f t="shared" si="6"/>
        <v>1</v>
      </c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2">
        <v>31</v>
      </c>
      <c r="BS51" s="12">
        <v>5750.6629979035642</v>
      </c>
      <c r="BT51" s="12">
        <v>6837.72</v>
      </c>
    </row>
    <row r="52" spans="1:72">
      <c r="A52" s="5" t="s">
        <v>109</v>
      </c>
      <c r="B52" s="5" t="s">
        <v>98</v>
      </c>
      <c r="C52" s="5">
        <v>50</v>
      </c>
      <c r="D52" s="5" t="s">
        <v>39</v>
      </c>
      <c r="E52" s="15">
        <v>2023</v>
      </c>
      <c r="F52" s="15" t="s">
        <v>101</v>
      </c>
      <c r="G52" s="7">
        <f t="shared" si="5"/>
        <v>31</v>
      </c>
      <c r="H52" s="7">
        <f t="shared" si="5"/>
        <v>5941.6557017543855</v>
      </c>
      <c r="I52" s="7">
        <f t="shared" si="5"/>
        <v>7011.1537280701741</v>
      </c>
      <c r="J52" s="7">
        <f t="shared" si="1"/>
        <v>69958.204230333897</v>
      </c>
      <c r="K52" s="7">
        <f t="shared" si="2"/>
        <v>82550.680991793983</v>
      </c>
      <c r="L52" s="8">
        <f t="shared" si="3"/>
        <v>1.1799999999999997</v>
      </c>
      <c r="M52" s="9">
        <f t="shared" si="6"/>
        <v>1</v>
      </c>
      <c r="N52" s="9">
        <f t="shared" si="6"/>
        <v>1</v>
      </c>
      <c r="O52" s="9">
        <f t="shared" si="6"/>
        <v>1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2">
        <v>31</v>
      </c>
      <c r="BS52" s="12">
        <v>5941.6557017543855</v>
      </c>
      <c r="BT52" s="14">
        <v>7011.1537280701741</v>
      </c>
    </row>
    <row r="53" spans="1:72">
      <c r="A53" s="5" t="s">
        <v>110</v>
      </c>
      <c r="B53" s="5" t="s">
        <v>98</v>
      </c>
      <c r="C53" s="5">
        <v>51</v>
      </c>
      <c r="D53" s="5" t="s">
        <v>39</v>
      </c>
      <c r="E53" s="15">
        <v>2023</v>
      </c>
      <c r="F53" s="15" t="s">
        <v>103</v>
      </c>
      <c r="G53" s="7">
        <f t="shared" si="5"/>
        <v>31</v>
      </c>
      <c r="H53" s="7">
        <f t="shared" si="5"/>
        <v>5775.6852409638559</v>
      </c>
      <c r="I53" s="7">
        <f t="shared" si="5"/>
        <v>6223.62</v>
      </c>
      <c r="J53" s="7">
        <f t="shared" si="1"/>
        <v>68004.035901671203</v>
      </c>
      <c r="K53" s="7">
        <f t="shared" si="2"/>
        <v>73278.106451612897</v>
      </c>
      <c r="L53" s="8">
        <f t="shared" si="3"/>
        <v>1.0775552580080336</v>
      </c>
      <c r="M53" s="9">
        <f t="shared" si="6"/>
        <v>1</v>
      </c>
      <c r="N53" s="9">
        <f t="shared" si="6"/>
        <v>1</v>
      </c>
      <c r="O53" s="9">
        <f t="shared" si="6"/>
        <v>1</v>
      </c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2">
        <v>31</v>
      </c>
      <c r="BS53" s="12">
        <v>5775.6852409638559</v>
      </c>
      <c r="BT53" s="12">
        <v>6223.62</v>
      </c>
    </row>
    <row r="54" spans="1:72">
      <c r="A54" s="5" t="s">
        <v>111</v>
      </c>
      <c r="B54" s="5" t="s">
        <v>112</v>
      </c>
      <c r="C54" s="5">
        <v>52</v>
      </c>
      <c r="D54" s="5" t="s">
        <v>113</v>
      </c>
      <c r="E54" s="15">
        <v>2021</v>
      </c>
      <c r="F54" s="15" t="s">
        <v>114</v>
      </c>
      <c r="G54" s="7">
        <f t="shared" si="5"/>
        <v>206</v>
      </c>
      <c r="H54" s="7">
        <f t="shared" si="5"/>
        <v>51192</v>
      </c>
      <c r="I54" s="7">
        <f t="shared" si="5"/>
        <v>57754.102857142847</v>
      </c>
      <c r="J54" s="7">
        <f t="shared" si="1"/>
        <v>90704.271844660194</v>
      </c>
      <c r="K54" s="7">
        <f t="shared" si="2"/>
        <v>102331.29875173369</v>
      </c>
      <c r="L54" s="8">
        <f t="shared" si="3"/>
        <v>1.1281861005067755</v>
      </c>
      <c r="M54" s="9">
        <f t="shared" si="6"/>
        <v>8</v>
      </c>
      <c r="N54" s="9">
        <f t="shared" si="6"/>
        <v>8</v>
      </c>
      <c r="O54" s="9">
        <f t="shared" si="6"/>
        <v>8</v>
      </c>
      <c r="P54" s="12">
        <v>28</v>
      </c>
      <c r="Q54" s="12">
        <v>6751</v>
      </c>
      <c r="R54" s="12">
        <v>7142.5899999999983</v>
      </c>
      <c r="S54" s="16"/>
      <c r="T54" s="16"/>
      <c r="U54" s="16"/>
      <c r="V54" s="12">
        <v>24</v>
      </c>
      <c r="W54" s="12">
        <v>6232</v>
      </c>
      <c r="X54" s="12">
        <v>7219.2628571428568</v>
      </c>
      <c r="Y54" s="16"/>
      <c r="Z54" s="16"/>
      <c r="AA54" s="16"/>
      <c r="AB54" s="16"/>
      <c r="AC54" s="16"/>
      <c r="AD54" s="16"/>
      <c r="AE54" s="16"/>
      <c r="AF54" s="16"/>
      <c r="AG54" s="13"/>
      <c r="AH54" s="13"/>
      <c r="AI54" s="13"/>
      <c r="AJ54" s="13"/>
      <c r="AK54" s="16"/>
      <c r="AL54" s="16"/>
      <c r="AM54" s="16"/>
      <c r="AN54" s="12">
        <v>24</v>
      </c>
      <c r="AO54" s="12">
        <v>6247</v>
      </c>
      <c r="AP54" s="12">
        <v>6047.5399999999972</v>
      </c>
      <c r="AQ54" s="16"/>
      <c r="AR54" s="16"/>
      <c r="AS54" s="13"/>
      <c r="AT54" s="16"/>
      <c r="AU54" s="16"/>
      <c r="AV54" s="16"/>
      <c r="AW54" s="12">
        <v>24</v>
      </c>
      <c r="AX54" s="12">
        <v>5628</v>
      </c>
      <c r="AY54" s="12">
        <v>8519.68</v>
      </c>
      <c r="AZ54" s="16"/>
      <c r="BA54" s="16"/>
      <c r="BB54" s="16"/>
      <c r="BC54" s="12">
        <v>26</v>
      </c>
      <c r="BD54" s="12">
        <v>6667</v>
      </c>
      <c r="BE54" s="12">
        <v>7599.3399999999956</v>
      </c>
      <c r="BF54" s="16"/>
      <c r="BG54" s="16"/>
      <c r="BH54" s="16"/>
      <c r="BI54" s="16"/>
      <c r="BJ54" s="16"/>
      <c r="BK54" s="13"/>
      <c r="BL54" s="12">
        <v>28</v>
      </c>
      <c r="BM54" s="12">
        <v>7343</v>
      </c>
      <c r="BN54" s="12">
        <v>7028.89</v>
      </c>
      <c r="BO54" s="12">
        <v>26</v>
      </c>
      <c r="BP54" s="12">
        <v>5672</v>
      </c>
      <c r="BQ54" s="12">
        <v>5773.8500000000013</v>
      </c>
      <c r="BR54" s="12">
        <v>26</v>
      </c>
      <c r="BS54" s="12">
        <v>6652</v>
      </c>
      <c r="BT54" s="12">
        <v>8422.9500000000025</v>
      </c>
    </row>
    <row r="55" spans="1:72">
      <c r="A55" s="5" t="s">
        <v>115</v>
      </c>
      <c r="B55" s="5" t="s">
        <v>112</v>
      </c>
      <c r="C55" s="5">
        <v>53</v>
      </c>
      <c r="D55" s="5" t="s">
        <v>113</v>
      </c>
      <c r="E55" s="15">
        <v>2021</v>
      </c>
      <c r="F55" s="15" t="s">
        <v>114</v>
      </c>
      <c r="G55" s="7">
        <f t="shared" si="5"/>
        <v>200</v>
      </c>
      <c r="H55" s="7">
        <f t="shared" si="5"/>
        <v>51712</v>
      </c>
      <c r="I55" s="7">
        <f t="shared" si="5"/>
        <v>60200.986666666686</v>
      </c>
      <c r="J55" s="7">
        <f t="shared" si="1"/>
        <v>94374.399999999994</v>
      </c>
      <c r="K55" s="7">
        <f t="shared" si="2"/>
        <v>109866.80066666671</v>
      </c>
      <c r="L55" s="8">
        <f t="shared" si="3"/>
        <v>1.1641589315181522</v>
      </c>
      <c r="M55" s="9">
        <f t="shared" si="6"/>
        <v>8</v>
      </c>
      <c r="N55" s="9">
        <f t="shared" si="6"/>
        <v>8</v>
      </c>
      <c r="O55" s="9">
        <f t="shared" si="6"/>
        <v>8</v>
      </c>
      <c r="P55" s="12">
        <v>27</v>
      </c>
      <c r="Q55" s="12">
        <v>6879</v>
      </c>
      <c r="R55" s="12">
        <v>6967.7800000000025</v>
      </c>
      <c r="S55" s="16"/>
      <c r="T55" s="16"/>
      <c r="U55" s="16"/>
      <c r="V55" s="12">
        <v>27</v>
      </c>
      <c r="W55" s="12">
        <v>6738</v>
      </c>
      <c r="X55" s="12">
        <v>7525.1233333333357</v>
      </c>
      <c r="Y55" s="16"/>
      <c r="Z55" s="16"/>
      <c r="AA55" s="16"/>
      <c r="AB55" s="16"/>
      <c r="AC55" s="16"/>
      <c r="AD55" s="16"/>
      <c r="AE55" s="16"/>
      <c r="AF55" s="16"/>
      <c r="AG55" s="13"/>
      <c r="AH55" s="13"/>
      <c r="AI55" s="13"/>
      <c r="AJ55" s="13"/>
      <c r="AK55" s="16"/>
      <c r="AL55" s="16"/>
      <c r="AM55" s="16"/>
      <c r="AN55" s="12">
        <v>24</v>
      </c>
      <c r="AO55" s="12">
        <v>6092</v>
      </c>
      <c r="AP55" s="12">
        <v>7525.1233333333357</v>
      </c>
      <c r="AQ55" s="16"/>
      <c r="AR55" s="16"/>
      <c r="AS55" s="13"/>
      <c r="AT55" s="16"/>
      <c r="AU55" s="16"/>
      <c r="AV55" s="16"/>
      <c r="AW55" s="12">
        <v>23</v>
      </c>
      <c r="AX55" s="12">
        <v>5613</v>
      </c>
      <c r="AY55" s="12">
        <v>8972.1900000000023</v>
      </c>
      <c r="AZ55" s="16"/>
      <c r="BA55" s="16"/>
      <c r="BB55" s="16"/>
      <c r="BC55" s="12">
        <v>23</v>
      </c>
      <c r="BD55" s="12">
        <v>6313</v>
      </c>
      <c r="BE55" s="12">
        <v>7277.0799999999981</v>
      </c>
      <c r="BF55" s="16"/>
      <c r="BG55" s="16"/>
      <c r="BH55" s="16"/>
      <c r="BI55" s="16"/>
      <c r="BJ55" s="16"/>
      <c r="BK55" s="13"/>
      <c r="BL55" s="12">
        <v>25</v>
      </c>
      <c r="BM55" s="12">
        <v>6462</v>
      </c>
      <c r="BN55" s="12">
        <v>6618.9800000000023</v>
      </c>
      <c r="BO55" s="12">
        <v>28</v>
      </c>
      <c r="BP55" s="12">
        <v>7537</v>
      </c>
      <c r="BQ55" s="12">
        <v>7666.010000000002</v>
      </c>
      <c r="BR55" s="12">
        <v>23</v>
      </c>
      <c r="BS55" s="12">
        <v>6078</v>
      </c>
      <c r="BT55" s="12">
        <v>7648.7000000000016</v>
      </c>
    </row>
    <row r="56" spans="1:72">
      <c r="A56" s="5" t="s">
        <v>116</v>
      </c>
      <c r="B56" s="5" t="s">
        <v>112</v>
      </c>
      <c r="C56" s="5">
        <v>54</v>
      </c>
      <c r="D56" s="5" t="s">
        <v>113</v>
      </c>
      <c r="E56" s="15">
        <v>2021</v>
      </c>
      <c r="F56" s="15" t="s">
        <v>114</v>
      </c>
      <c r="G56" s="7">
        <f t="shared" si="5"/>
        <v>193</v>
      </c>
      <c r="H56" s="7">
        <f t="shared" si="5"/>
        <v>50137</v>
      </c>
      <c r="I56" s="7">
        <f t="shared" si="5"/>
        <v>56754.434285714284</v>
      </c>
      <c r="J56" s="7">
        <f t="shared" si="1"/>
        <v>94818.678756476671</v>
      </c>
      <c r="K56" s="7">
        <f t="shared" si="2"/>
        <v>107333.51561806069</v>
      </c>
      <c r="L56" s="8">
        <f t="shared" si="3"/>
        <v>1.1319870412213393</v>
      </c>
      <c r="M56" s="9">
        <f t="shared" si="6"/>
        <v>8</v>
      </c>
      <c r="N56" s="9">
        <f t="shared" si="6"/>
        <v>8</v>
      </c>
      <c r="O56" s="9">
        <f t="shared" si="6"/>
        <v>8</v>
      </c>
      <c r="P56" s="12">
        <v>28</v>
      </c>
      <c r="Q56" s="12">
        <v>7319</v>
      </c>
      <c r="R56" s="12">
        <v>7149.33</v>
      </c>
      <c r="S56" s="12">
        <v>20</v>
      </c>
      <c r="T56" s="12">
        <v>5020</v>
      </c>
      <c r="U56" s="12">
        <v>5852.35</v>
      </c>
      <c r="V56" s="12">
        <v>25</v>
      </c>
      <c r="W56" s="12">
        <v>6795</v>
      </c>
      <c r="X56" s="12">
        <v>7094.3042857142855</v>
      </c>
      <c r="Y56" s="16"/>
      <c r="Z56" s="16"/>
      <c r="AA56" s="16"/>
      <c r="AB56" s="16"/>
      <c r="AC56" s="16"/>
      <c r="AD56" s="16"/>
      <c r="AE56" s="16"/>
      <c r="AF56" s="16"/>
      <c r="AG56" s="13"/>
      <c r="AH56" s="13"/>
      <c r="AI56" s="13"/>
      <c r="AJ56" s="13"/>
      <c r="AK56" s="16"/>
      <c r="AL56" s="16"/>
      <c r="AM56" s="16"/>
      <c r="AN56" s="16"/>
      <c r="AO56" s="16"/>
      <c r="AP56" s="16"/>
      <c r="AQ56" s="16"/>
      <c r="AR56" s="16"/>
      <c r="AS56" s="13"/>
      <c r="AT56" s="16"/>
      <c r="AU56" s="16"/>
      <c r="AV56" s="16"/>
      <c r="AW56" s="12">
        <v>24</v>
      </c>
      <c r="AX56" s="12">
        <v>5900</v>
      </c>
      <c r="AY56" s="12">
        <v>8365.1200000000044</v>
      </c>
      <c r="AZ56" s="16"/>
      <c r="BA56" s="16"/>
      <c r="BB56" s="16"/>
      <c r="BC56" s="12">
        <v>21</v>
      </c>
      <c r="BD56" s="12">
        <v>5314</v>
      </c>
      <c r="BE56" s="12">
        <v>5921.0699999999979</v>
      </c>
      <c r="BF56" s="16"/>
      <c r="BG56" s="16"/>
      <c r="BH56" s="16"/>
      <c r="BI56" s="16"/>
      <c r="BJ56" s="16"/>
      <c r="BK56" s="13"/>
      <c r="BL56" s="12">
        <v>27</v>
      </c>
      <c r="BM56" s="12">
        <v>7338</v>
      </c>
      <c r="BN56" s="12">
        <v>7475.779999999997</v>
      </c>
      <c r="BO56" s="12">
        <v>26</v>
      </c>
      <c r="BP56" s="12">
        <v>6627</v>
      </c>
      <c r="BQ56" s="12">
        <v>6977.35</v>
      </c>
      <c r="BR56" s="12">
        <v>22</v>
      </c>
      <c r="BS56" s="12">
        <v>5824</v>
      </c>
      <c r="BT56" s="12">
        <v>7919.13</v>
      </c>
    </row>
    <row r="57" spans="1:72">
      <c r="A57" s="5" t="s">
        <v>117</v>
      </c>
      <c r="B57" s="5" t="s">
        <v>112</v>
      </c>
      <c r="C57" s="5">
        <v>55</v>
      </c>
      <c r="D57" s="5" t="s">
        <v>113</v>
      </c>
      <c r="E57" s="15">
        <v>2021</v>
      </c>
      <c r="F57" s="15" t="s">
        <v>114</v>
      </c>
      <c r="G57" s="7">
        <f t="shared" si="5"/>
        <v>217</v>
      </c>
      <c r="H57" s="7">
        <f t="shared" si="5"/>
        <v>55741</v>
      </c>
      <c r="I57" s="7">
        <f t="shared" si="5"/>
        <v>65710.95749999999</v>
      </c>
      <c r="J57" s="7">
        <f t="shared" si="1"/>
        <v>93757.903225806454</v>
      </c>
      <c r="K57" s="7">
        <f t="shared" si="2"/>
        <v>110527.64740783408</v>
      </c>
      <c r="L57" s="8">
        <f t="shared" si="3"/>
        <v>1.1788621929997665</v>
      </c>
      <c r="M57" s="9">
        <f t="shared" si="6"/>
        <v>9</v>
      </c>
      <c r="N57" s="9">
        <f t="shared" si="6"/>
        <v>9</v>
      </c>
      <c r="O57" s="9">
        <f t="shared" si="6"/>
        <v>9</v>
      </c>
      <c r="P57" s="12">
        <v>23</v>
      </c>
      <c r="Q57" s="12">
        <v>6188</v>
      </c>
      <c r="R57" s="12">
        <v>6873.97</v>
      </c>
      <c r="S57" s="12">
        <v>20</v>
      </c>
      <c r="T57" s="12">
        <v>4952</v>
      </c>
      <c r="U57" s="12">
        <v>6280.6600000000008</v>
      </c>
      <c r="V57" s="12">
        <v>25</v>
      </c>
      <c r="W57" s="12">
        <v>6847</v>
      </c>
      <c r="X57" s="12">
        <v>7301.2174999999988</v>
      </c>
      <c r="Y57" s="12">
        <v>20</v>
      </c>
      <c r="Z57" s="12">
        <v>4547</v>
      </c>
      <c r="AA57" s="12">
        <v>6991.5499999999975</v>
      </c>
      <c r="AB57" s="16"/>
      <c r="AC57" s="16"/>
      <c r="AD57" s="16"/>
      <c r="AE57" s="16"/>
      <c r="AF57" s="16"/>
      <c r="AG57" s="13"/>
      <c r="AH57" s="13"/>
      <c r="AI57" s="13"/>
      <c r="AJ57" s="13"/>
      <c r="AK57" s="16"/>
      <c r="AL57" s="16"/>
      <c r="AM57" s="16"/>
      <c r="AN57" s="16"/>
      <c r="AO57" s="16"/>
      <c r="AP57" s="16"/>
      <c r="AQ57" s="16"/>
      <c r="AR57" s="16"/>
      <c r="AS57" s="13"/>
      <c r="AT57" s="16"/>
      <c r="AU57" s="16"/>
      <c r="AV57" s="16"/>
      <c r="AW57" s="12">
        <v>23</v>
      </c>
      <c r="AX57" s="12">
        <v>5707</v>
      </c>
      <c r="AY57" s="12">
        <v>7795.89</v>
      </c>
      <c r="AZ57" s="16"/>
      <c r="BA57" s="16"/>
      <c r="BB57" s="16"/>
      <c r="BC57" s="12">
        <v>24</v>
      </c>
      <c r="BD57" s="12">
        <v>6196</v>
      </c>
      <c r="BE57" s="12">
        <v>7105.8799999999992</v>
      </c>
      <c r="BF57" s="16"/>
      <c r="BG57" s="16"/>
      <c r="BH57" s="16"/>
      <c r="BI57" s="16"/>
      <c r="BJ57" s="16"/>
      <c r="BK57" s="13"/>
      <c r="BL57" s="12">
        <v>29</v>
      </c>
      <c r="BM57" s="12">
        <v>7369</v>
      </c>
      <c r="BN57" s="12">
        <v>7163.06</v>
      </c>
      <c r="BO57" s="12">
        <v>27</v>
      </c>
      <c r="BP57" s="12">
        <v>7217</v>
      </c>
      <c r="BQ57" s="12">
        <v>7905.0699999999979</v>
      </c>
      <c r="BR57" s="12">
        <v>26</v>
      </c>
      <c r="BS57" s="12">
        <v>6718</v>
      </c>
      <c r="BT57" s="12">
        <v>8293.6599999999944</v>
      </c>
    </row>
    <row r="58" spans="1:72">
      <c r="A58" s="5" t="s">
        <v>118</v>
      </c>
      <c r="B58" s="5" t="s">
        <v>112</v>
      </c>
      <c r="C58" s="5">
        <v>56</v>
      </c>
      <c r="D58" s="5" t="s">
        <v>113</v>
      </c>
      <c r="E58" s="15">
        <v>2021</v>
      </c>
      <c r="F58" s="15" t="s">
        <v>114</v>
      </c>
      <c r="G58" s="7">
        <f t="shared" si="5"/>
        <v>198</v>
      </c>
      <c r="H58" s="7">
        <f t="shared" si="5"/>
        <v>51399</v>
      </c>
      <c r="I58" s="7">
        <f t="shared" si="5"/>
        <v>58918.493333333339</v>
      </c>
      <c r="J58" s="7">
        <f t="shared" si="1"/>
        <v>94750.681818181809</v>
      </c>
      <c r="K58" s="7">
        <f t="shared" si="2"/>
        <v>108612.37407407408</v>
      </c>
      <c r="L58" s="8">
        <f t="shared" si="3"/>
        <v>1.1462964908526108</v>
      </c>
      <c r="M58" s="9">
        <f t="shared" si="6"/>
        <v>8</v>
      </c>
      <c r="N58" s="9">
        <f t="shared" si="6"/>
        <v>8</v>
      </c>
      <c r="O58" s="9">
        <f t="shared" si="6"/>
        <v>8</v>
      </c>
      <c r="P58" s="12">
        <v>24</v>
      </c>
      <c r="Q58" s="12">
        <v>5617</v>
      </c>
      <c r="R58" s="12">
        <v>6076.6500000000005</v>
      </c>
      <c r="S58" s="16"/>
      <c r="T58" s="16"/>
      <c r="U58" s="16"/>
      <c r="V58" s="12">
        <v>27</v>
      </c>
      <c r="W58" s="12">
        <v>7111</v>
      </c>
      <c r="X58" s="12">
        <v>7364.8116666666674</v>
      </c>
      <c r="Y58" s="16"/>
      <c r="Z58" s="16"/>
      <c r="AA58" s="16"/>
      <c r="AB58" s="16"/>
      <c r="AC58" s="16"/>
      <c r="AD58" s="16"/>
      <c r="AE58" s="16"/>
      <c r="AF58" s="16"/>
      <c r="AG58" s="13"/>
      <c r="AH58" s="13"/>
      <c r="AI58" s="13"/>
      <c r="AJ58" s="13"/>
      <c r="AK58" s="16"/>
      <c r="AL58" s="16"/>
      <c r="AM58" s="16"/>
      <c r="AN58" s="12">
        <v>23</v>
      </c>
      <c r="AO58" s="12">
        <v>6183</v>
      </c>
      <c r="AP58" s="12">
        <v>7364.8116666666674</v>
      </c>
      <c r="AQ58" s="16"/>
      <c r="AR58" s="16"/>
      <c r="AS58" s="13"/>
      <c r="AT58" s="16"/>
      <c r="AU58" s="16"/>
      <c r="AV58" s="16"/>
      <c r="AW58" s="12">
        <v>22</v>
      </c>
      <c r="AX58" s="12">
        <v>5714</v>
      </c>
      <c r="AY58" s="12">
        <v>7669.83</v>
      </c>
      <c r="AZ58" s="16"/>
      <c r="BA58" s="16"/>
      <c r="BB58" s="16"/>
      <c r="BC58" s="12">
        <v>20</v>
      </c>
      <c r="BD58" s="12">
        <v>5543</v>
      </c>
      <c r="BE58" s="12">
        <v>6409.340000000002</v>
      </c>
      <c r="BF58" s="16"/>
      <c r="BG58" s="16"/>
      <c r="BH58" s="16"/>
      <c r="BI58" s="16"/>
      <c r="BJ58" s="16"/>
      <c r="BK58" s="13"/>
      <c r="BL58" s="12">
        <v>29</v>
      </c>
      <c r="BM58" s="12">
        <v>7661</v>
      </c>
      <c r="BN58" s="12">
        <v>7967.279999999997</v>
      </c>
      <c r="BO58" s="12">
        <v>28</v>
      </c>
      <c r="BP58" s="12">
        <v>7220</v>
      </c>
      <c r="BQ58" s="12">
        <v>7430.7699999999968</v>
      </c>
      <c r="BR58" s="12">
        <v>25</v>
      </c>
      <c r="BS58" s="12">
        <v>6350</v>
      </c>
      <c r="BT58" s="12">
        <v>8635.0000000000055</v>
      </c>
    </row>
    <row r="59" spans="1:72">
      <c r="A59" s="5" t="s">
        <v>119</v>
      </c>
      <c r="B59" s="5" t="s">
        <v>112</v>
      </c>
      <c r="C59" s="5">
        <v>57</v>
      </c>
      <c r="D59" s="5" t="s">
        <v>113</v>
      </c>
      <c r="E59" s="15">
        <v>2021</v>
      </c>
      <c r="F59" s="15" t="s">
        <v>120</v>
      </c>
      <c r="G59" s="7">
        <f t="shared" si="5"/>
        <v>102</v>
      </c>
      <c r="H59" s="7">
        <f t="shared" si="5"/>
        <v>25796</v>
      </c>
      <c r="I59" s="7">
        <f t="shared" si="5"/>
        <v>30088.426666666666</v>
      </c>
      <c r="J59" s="7">
        <f t="shared" si="1"/>
        <v>92309.215686274518</v>
      </c>
      <c r="K59" s="7">
        <f t="shared" si="2"/>
        <v>107669.36993464052</v>
      </c>
      <c r="L59" s="8">
        <f t="shared" si="3"/>
        <v>1.1663989248979167</v>
      </c>
      <c r="M59" s="9">
        <f t="shared" si="6"/>
        <v>4</v>
      </c>
      <c r="N59" s="9">
        <f t="shared" si="6"/>
        <v>4</v>
      </c>
      <c r="O59" s="9">
        <f t="shared" si="6"/>
        <v>4</v>
      </c>
      <c r="P59" s="12">
        <v>24</v>
      </c>
      <c r="Q59" s="12">
        <v>5720</v>
      </c>
      <c r="R59" s="12">
        <v>7522.1066666666666</v>
      </c>
      <c r="S59" s="16"/>
      <c r="T59" s="16"/>
      <c r="U59" s="16"/>
      <c r="V59" s="16"/>
      <c r="W59" s="16"/>
      <c r="X59" s="13"/>
      <c r="Y59" s="16"/>
      <c r="Z59" s="16"/>
      <c r="AA59" s="13"/>
      <c r="AB59" s="13"/>
      <c r="AC59" s="13"/>
      <c r="AD59" s="13"/>
      <c r="AE59" s="16"/>
      <c r="AF59" s="16"/>
      <c r="AG59" s="13"/>
      <c r="AH59" s="13"/>
      <c r="AI59" s="13"/>
      <c r="AJ59" s="13"/>
      <c r="AK59" s="16"/>
      <c r="AL59" s="16"/>
      <c r="AM59" s="13"/>
      <c r="AN59" s="16"/>
      <c r="AO59" s="16"/>
      <c r="AP59" s="16"/>
      <c r="AQ59" s="16"/>
      <c r="AR59" s="16"/>
      <c r="AS59" s="13"/>
      <c r="AT59" s="16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6"/>
      <c r="BJ59" s="16"/>
      <c r="BK59" s="13"/>
      <c r="BL59" s="12">
        <v>25</v>
      </c>
      <c r="BM59" s="12">
        <v>6245</v>
      </c>
      <c r="BN59" s="12">
        <v>6244.8999999999978</v>
      </c>
      <c r="BO59" s="12">
        <v>27</v>
      </c>
      <c r="BP59" s="12">
        <v>7253</v>
      </c>
      <c r="BQ59" s="12">
        <v>7935.2299999999987</v>
      </c>
      <c r="BR59" s="12">
        <v>26</v>
      </c>
      <c r="BS59" s="12">
        <v>6578</v>
      </c>
      <c r="BT59" s="12">
        <v>8386.1900000000023</v>
      </c>
    </row>
    <row r="60" spans="1:72">
      <c r="A60" s="5" t="s">
        <v>121</v>
      </c>
      <c r="B60" s="5" t="s">
        <v>112</v>
      </c>
      <c r="C60" s="5">
        <v>58</v>
      </c>
      <c r="D60" s="5" t="s">
        <v>113</v>
      </c>
      <c r="E60" s="15">
        <v>2022</v>
      </c>
      <c r="F60" s="15" t="s">
        <v>122</v>
      </c>
      <c r="G60" s="7">
        <f t="shared" si="5"/>
        <v>464</v>
      </c>
      <c r="H60" s="7">
        <f t="shared" si="5"/>
        <v>103385</v>
      </c>
      <c r="I60" s="7">
        <f t="shared" si="5"/>
        <v>121847.45500000005</v>
      </c>
      <c r="J60" s="7">
        <f t="shared" si="1"/>
        <v>81326.5625</v>
      </c>
      <c r="K60" s="7">
        <f t="shared" si="2"/>
        <v>95849.829903017278</v>
      </c>
      <c r="L60" s="8">
        <f t="shared" si="3"/>
        <v>1.1785796295400692</v>
      </c>
      <c r="M60" s="9">
        <f t="shared" si="6"/>
        <v>16</v>
      </c>
      <c r="N60" s="9">
        <f t="shared" si="6"/>
        <v>16</v>
      </c>
      <c r="O60" s="9">
        <f t="shared" si="6"/>
        <v>16</v>
      </c>
      <c r="P60" s="12">
        <v>30</v>
      </c>
      <c r="Q60" s="12">
        <v>6608</v>
      </c>
      <c r="R60" s="12">
        <v>8815.5700000000015</v>
      </c>
      <c r="S60" s="12">
        <v>22</v>
      </c>
      <c r="T60" s="12">
        <v>4785</v>
      </c>
      <c r="U60" s="12">
        <v>7640.4100000000044</v>
      </c>
      <c r="V60" s="16"/>
      <c r="W60" s="16"/>
      <c r="X60" s="16"/>
      <c r="Y60" s="16"/>
      <c r="Z60" s="16"/>
      <c r="AA60" s="13"/>
      <c r="AB60" s="13"/>
      <c r="AC60" s="13"/>
      <c r="AD60" s="13"/>
      <c r="AE60" s="12">
        <v>29</v>
      </c>
      <c r="AF60" s="12">
        <v>6452</v>
      </c>
      <c r="AG60" s="12">
        <v>6220.4400000000023</v>
      </c>
      <c r="AH60" s="12">
        <v>30</v>
      </c>
      <c r="AI60" s="12">
        <v>6761</v>
      </c>
      <c r="AJ60" s="12">
        <v>6576.6100000000051</v>
      </c>
      <c r="AK60" s="12">
        <v>31</v>
      </c>
      <c r="AL60" s="12">
        <v>6935</v>
      </c>
      <c r="AM60" s="7">
        <v>8183.2999999999993</v>
      </c>
      <c r="AN60" s="12">
        <v>30</v>
      </c>
      <c r="AO60" s="12">
        <v>6694</v>
      </c>
      <c r="AP60" s="7">
        <v>7898.9199999999992</v>
      </c>
      <c r="AQ60" s="12">
        <v>31</v>
      </c>
      <c r="AR60" s="12">
        <v>6974</v>
      </c>
      <c r="AS60" s="12">
        <v>7136.1583333333338</v>
      </c>
      <c r="AT60" s="12">
        <v>30</v>
      </c>
      <c r="AU60" s="12">
        <v>6506</v>
      </c>
      <c r="AV60" s="7">
        <v>7677.08</v>
      </c>
      <c r="AW60" s="12">
        <v>27</v>
      </c>
      <c r="AX60" s="12">
        <v>6143</v>
      </c>
      <c r="AY60" s="12">
        <v>8687.7899999999954</v>
      </c>
      <c r="AZ60" s="12">
        <v>27</v>
      </c>
      <c r="BA60" s="12">
        <v>5760</v>
      </c>
      <c r="BB60" s="12">
        <v>7539.6600000000026</v>
      </c>
      <c r="BC60" s="12">
        <v>27</v>
      </c>
      <c r="BD60" s="12">
        <v>6013</v>
      </c>
      <c r="BE60" s="7">
        <v>7095.3399999999992</v>
      </c>
      <c r="BF60" s="12">
        <v>30</v>
      </c>
      <c r="BG60" s="12">
        <v>6820</v>
      </c>
      <c r="BH60" s="7">
        <v>8047.5999999999995</v>
      </c>
      <c r="BI60" s="12">
        <v>28</v>
      </c>
      <c r="BJ60" s="12">
        <v>6231</v>
      </c>
      <c r="BK60" s="12">
        <v>7136.1583333333338</v>
      </c>
      <c r="BL60" s="12">
        <v>31</v>
      </c>
      <c r="BM60" s="12">
        <v>7096</v>
      </c>
      <c r="BN60" s="12">
        <v>7136.1583333333338</v>
      </c>
      <c r="BO60" s="12">
        <v>30</v>
      </c>
      <c r="BP60" s="12">
        <v>6622</v>
      </c>
      <c r="BQ60" s="7">
        <v>7813.96</v>
      </c>
      <c r="BR60" s="12">
        <v>31</v>
      </c>
      <c r="BS60" s="12">
        <v>6985</v>
      </c>
      <c r="BT60" s="7">
        <v>8242.2999999999993</v>
      </c>
    </row>
    <row r="61" spans="1:72">
      <c r="A61" s="5" t="s">
        <v>123</v>
      </c>
      <c r="B61" s="5" t="s">
        <v>112</v>
      </c>
      <c r="C61" s="5">
        <v>59</v>
      </c>
      <c r="D61" s="5" t="s">
        <v>113</v>
      </c>
      <c r="E61" s="15">
        <v>2022</v>
      </c>
      <c r="F61" s="15" t="s">
        <v>122</v>
      </c>
      <c r="G61" s="7">
        <f t="shared" si="5"/>
        <v>423</v>
      </c>
      <c r="H61" s="7">
        <f t="shared" si="5"/>
        <v>92938</v>
      </c>
      <c r="I61" s="7">
        <f t="shared" si="5"/>
        <v>107223.01363636363</v>
      </c>
      <c r="J61" s="7">
        <f t="shared" si="1"/>
        <v>80194.728132387711</v>
      </c>
      <c r="K61" s="7">
        <f t="shared" si="2"/>
        <v>92521.040135396514</v>
      </c>
      <c r="L61" s="8">
        <f t="shared" si="3"/>
        <v>1.1537047670098735</v>
      </c>
      <c r="M61" s="9">
        <f t="shared" si="6"/>
        <v>15</v>
      </c>
      <c r="N61" s="9">
        <f t="shared" si="6"/>
        <v>15</v>
      </c>
      <c r="O61" s="9">
        <f t="shared" si="6"/>
        <v>15</v>
      </c>
      <c r="P61" s="12">
        <v>29</v>
      </c>
      <c r="Q61" s="12">
        <v>6390</v>
      </c>
      <c r="R61" s="12">
        <v>8235.3399999999965</v>
      </c>
      <c r="S61" s="12">
        <v>22</v>
      </c>
      <c r="T61" s="12">
        <v>4809</v>
      </c>
      <c r="U61" s="12">
        <v>6958.0599999999968</v>
      </c>
      <c r="V61" s="16"/>
      <c r="W61" s="16"/>
      <c r="X61" s="16"/>
      <c r="Y61" s="16"/>
      <c r="Z61" s="16"/>
      <c r="AA61" s="13"/>
      <c r="AB61" s="13"/>
      <c r="AC61" s="13"/>
      <c r="AD61" s="13"/>
      <c r="AE61" s="12">
        <v>29</v>
      </c>
      <c r="AF61" s="12">
        <v>6411</v>
      </c>
      <c r="AG61" s="12">
        <v>6646.67</v>
      </c>
      <c r="AH61" s="12">
        <v>31</v>
      </c>
      <c r="AI61" s="12">
        <v>7012</v>
      </c>
      <c r="AJ61" s="12">
        <v>8128.0299999999988</v>
      </c>
      <c r="AK61" s="12">
        <v>31</v>
      </c>
      <c r="AL61" s="12">
        <v>6935</v>
      </c>
      <c r="AM61" s="12">
        <v>7958.62</v>
      </c>
      <c r="AN61" s="12">
        <v>30</v>
      </c>
      <c r="AO61" s="12">
        <v>6707</v>
      </c>
      <c r="AP61" s="12">
        <v>7208.0900000000011</v>
      </c>
      <c r="AQ61" s="12">
        <v>31</v>
      </c>
      <c r="AR61" s="12">
        <v>6855</v>
      </c>
      <c r="AS61" s="12">
        <v>7148.2009090909087</v>
      </c>
      <c r="AT61" s="12">
        <v>30</v>
      </c>
      <c r="AU61" s="12">
        <v>6601</v>
      </c>
      <c r="AV61" s="12">
        <v>7148.2009090909087</v>
      </c>
      <c r="AW61" s="12">
        <v>27</v>
      </c>
      <c r="AX61" s="12">
        <v>6038</v>
      </c>
      <c r="AY61" s="12">
        <v>7880.5999999999976</v>
      </c>
      <c r="AZ61" s="12">
        <v>24</v>
      </c>
      <c r="BA61" s="12">
        <v>4752</v>
      </c>
      <c r="BB61" s="12">
        <v>5695.7599999999975</v>
      </c>
      <c r="BC61" s="12">
        <v>24</v>
      </c>
      <c r="BD61" s="12">
        <v>5211</v>
      </c>
      <c r="BE61" s="12">
        <v>5558.0099999999993</v>
      </c>
      <c r="BF61" s="12">
        <v>28</v>
      </c>
      <c r="BG61" s="12">
        <v>6071</v>
      </c>
      <c r="BH61" s="17">
        <v>7148.2009090909087</v>
      </c>
      <c r="BI61" s="12">
        <v>26</v>
      </c>
      <c r="BJ61" s="12">
        <v>5750</v>
      </c>
      <c r="BK61" s="17">
        <v>7148.2009090909087</v>
      </c>
      <c r="BL61" s="16"/>
      <c r="BM61" s="16"/>
      <c r="BN61" s="16"/>
      <c r="BO61" s="12">
        <v>30</v>
      </c>
      <c r="BP61" s="12">
        <v>6541</v>
      </c>
      <c r="BQ61" s="12">
        <v>6891.640000000004</v>
      </c>
      <c r="BR61" s="12">
        <v>31</v>
      </c>
      <c r="BS61" s="12">
        <v>6855</v>
      </c>
      <c r="BT61" s="12">
        <v>7469.3899999999976</v>
      </c>
    </row>
    <row r="62" spans="1:72">
      <c r="A62" s="5" t="s">
        <v>124</v>
      </c>
      <c r="B62" s="5" t="s">
        <v>112</v>
      </c>
      <c r="C62" s="5">
        <v>60</v>
      </c>
      <c r="D62" s="5" t="s">
        <v>113</v>
      </c>
      <c r="E62" s="15">
        <v>2022</v>
      </c>
      <c r="F62" s="15" t="s">
        <v>125</v>
      </c>
      <c r="G62" s="7">
        <f t="shared" si="5"/>
        <v>455</v>
      </c>
      <c r="H62" s="7">
        <f t="shared" si="5"/>
        <v>102781</v>
      </c>
      <c r="I62" s="7">
        <f t="shared" si="5"/>
        <v>115315.17714285712</v>
      </c>
      <c r="J62" s="7">
        <f t="shared" si="1"/>
        <v>82450.692307692312</v>
      </c>
      <c r="K62" s="7">
        <f t="shared" si="2"/>
        <v>92505.581664050216</v>
      </c>
      <c r="L62" s="8">
        <f t="shared" si="3"/>
        <v>1.1219503326768285</v>
      </c>
      <c r="M62" s="9">
        <f t="shared" si="6"/>
        <v>16</v>
      </c>
      <c r="N62" s="9">
        <f t="shared" si="6"/>
        <v>16</v>
      </c>
      <c r="O62" s="9">
        <f t="shared" si="6"/>
        <v>16</v>
      </c>
      <c r="P62" s="12">
        <v>31</v>
      </c>
      <c r="Q62" s="12">
        <v>7047</v>
      </c>
      <c r="R62" s="12">
        <v>9173.3000000000029</v>
      </c>
      <c r="S62" s="12">
        <v>22</v>
      </c>
      <c r="T62" s="12">
        <v>4876</v>
      </c>
      <c r="U62" s="12">
        <v>7550.2599999999993</v>
      </c>
      <c r="V62" s="16"/>
      <c r="W62" s="16"/>
      <c r="X62" s="16"/>
      <c r="Y62" s="16"/>
      <c r="Z62" s="16"/>
      <c r="AA62" s="13"/>
      <c r="AB62" s="13"/>
      <c r="AC62" s="13"/>
      <c r="AD62" s="13"/>
      <c r="AE62" s="12">
        <v>30</v>
      </c>
      <c r="AF62" s="12">
        <v>6849</v>
      </c>
      <c r="AG62" s="12">
        <v>7207.198571428572</v>
      </c>
      <c r="AH62" s="12">
        <v>31</v>
      </c>
      <c r="AI62" s="12">
        <v>7024</v>
      </c>
      <c r="AJ62" s="12">
        <v>6628.45</v>
      </c>
      <c r="AK62" s="12">
        <v>31</v>
      </c>
      <c r="AL62" s="12">
        <v>6974</v>
      </c>
      <c r="AM62" s="12">
        <v>6586.9000000000015</v>
      </c>
      <c r="AN62" s="12">
        <v>30</v>
      </c>
      <c r="AO62" s="12">
        <v>6789</v>
      </c>
      <c r="AP62" s="12">
        <v>7207.198571428572</v>
      </c>
      <c r="AQ62" s="12">
        <v>31</v>
      </c>
      <c r="AR62" s="12">
        <v>7085</v>
      </c>
      <c r="AS62" s="12">
        <v>7207.198571428572</v>
      </c>
      <c r="AT62" s="12">
        <v>30</v>
      </c>
      <c r="AU62" s="12">
        <v>6796</v>
      </c>
      <c r="AV62" s="12">
        <v>7207.198571428572</v>
      </c>
      <c r="AW62" s="12">
        <v>27</v>
      </c>
      <c r="AX62" s="12">
        <v>6190</v>
      </c>
      <c r="AY62" s="12">
        <v>7620.1900000000032</v>
      </c>
      <c r="AZ62" s="12">
        <v>30</v>
      </c>
      <c r="BA62" s="12">
        <v>6651</v>
      </c>
      <c r="BB62" s="12">
        <v>8040.4499999999989</v>
      </c>
      <c r="BC62" s="12">
        <v>21</v>
      </c>
      <c r="BD62" s="12">
        <v>4618</v>
      </c>
      <c r="BE62" s="12">
        <v>4850.840000000002</v>
      </c>
      <c r="BF62" s="12">
        <v>24</v>
      </c>
      <c r="BG62" s="12">
        <v>5136</v>
      </c>
      <c r="BH62" s="12">
        <v>7207.198571428572</v>
      </c>
      <c r="BI62" s="12">
        <v>26</v>
      </c>
      <c r="BJ62" s="12">
        <v>5965</v>
      </c>
      <c r="BK62" s="12">
        <v>7207.198571428572</v>
      </c>
      <c r="BL62" s="12">
        <v>31</v>
      </c>
      <c r="BM62" s="12">
        <v>7160</v>
      </c>
      <c r="BN62" s="12">
        <v>7207.198571428572</v>
      </c>
      <c r="BO62" s="12">
        <v>29</v>
      </c>
      <c r="BP62" s="12">
        <v>6450</v>
      </c>
      <c r="BQ62" s="12">
        <v>7207.198571428572</v>
      </c>
      <c r="BR62" s="12">
        <v>31</v>
      </c>
      <c r="BS62" s="12">
        <v>7171</v>
      </c>
      <c r="BT62" s="12">
        <v>7207.198571428572</v>
      </c>
    </row>
    <row r="63" spans="1:72">
      <c r="A63" s="5" t="s">
        <v>126</v>
      </c>
      <c r="B63" s="5" t="s">
        <v>112</v>
      </c>
      <c r="C63" s="5">
        <v>61</v>
      </c>
      <c r="D63" s="5" t="s">
        <v>113</v>
      </c>
      <c r="E63" s="15">
        <v>2022</v>
      </c>
      <c r="F63" s="15" t="s">
        <v>125</v>
      </c>
      <c r="G63" s="7">
        <f t="shared" si="5"/>
        <v>260</v>
      </c>
      <c r="H63" s="7">
        <f t="shared" si="5"/>
        <v>57229</v>
      </c>
      <c r="I63" s="7">
        <f t="shared" si="5"/>
        <v>63758.272499999999</v>
      </c>
      <c r="J63" s="7">
        <f t="shared" si="1"/>
        <v>80340.711538461532</v>
      </c>
      <c r="K63" s="7">
        <f t="shared" si="2"/>
        <v>89506.805624999994</v>
      </c>
      <c r="L63" s="8">
        <f t="shared" si="3"/>
        <v>1.114090277656433</v>
      </c>
      <c r="M63" s="9">
        <f t="shared" si="6"/>
        <v>9</v>
      </c>
      <c r="N63" s="9">
        <f t="shared" si="6"/>
        <v>9</v>
      </c>
      <c r="O63" s="9">
        <f t="shared" si="6"/>
        <v>9</v>
      </c>
      <c r="P63" s="16"/>
      <c r="Q63" s="16"/>
      <c r="R63" s="16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6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6"/>
      <c r="AR63" s="16"/>
      <c r="AS63" s="16"/>
      <c r="AT63" s="12">
        <v>29</v>
      </c>
      <c r="AU63" s="12">
        <v>6282</v>
      </c>
      <c r="AV63" s="12">
        <v>7084.2524999999987</v>
      </c>
      <c r="AW63" s="12">
        <v>28</v>
      </c>
      <c r="AX63" s="12">
        <v>6353</v>
      </c>
      <c r="AY63" s="12">
        <v>7800.7599999999966</v>
      </c>
      <c r="AZ63" s="12">
        <v>28</v>
      </c>
      <c r="BA63" s="12">
        <v>6118</v>
      </c>
      <c r="BB63" s="12">
        <v>7463.7399999999971</v>
      </c>
      <c r="BC63" s="12">
        <v>26</v>
      </c>
      <c r="BD63" s="12">
        <v>5842</v>
      </c>
      <c r="BE63" s="12">
        <v>6121.36</v>
      </c>
      <c r="BF63" s="12">
        <v>29</v>
      </c>
      <c r="BG63" s="12">
        <v>6261</v>
      </c>
      <c r="BH63" s="12">
        <v>7084.2524999999987</v>
      </c>
      <c r="BI63" s="12">
        <v>29</v>
      </c>
      <c r="BJ63" s="12">
        <v>6091</v>
      </c>
      <c r="BK63" s="12">
        <v>7084.2524999999987</v>
      </c>
      <c r="BL63" s="12">
        <v>31</v>
      </c>
      <c r="BM63" s="12">
        <v>7036</v>
      </c>
      <c r="BN63" s="12">
        <v>7084.2524999999987</v>
      </c>
      <c r="BO63" s="12">
        <v>30</v>
      </c>
      <c r="BP63" s="12">
        <v>6563</v>
      </c>
      <c r="BQ63" s="12">
        <v>7084.2524999999987</v>
      </c>
      <c r="BR63" s="12">
        <v>30</v>
      </c>
      <c r="BS63" s="12">
        <v>6683</v>
      </c>
      <c r="BT63" s="12">
        <v>6951.1500000000015</v>
      </c>
    </row>
    <row r="64" spans="1:72">
      <c r="A64" s="5" t="s">
        <v>127</v>
      </c>
      <c r="B64" s="5" t="s">
        <v>112</v>
      </c>
      <c r="C64" s="5">
        <v>62</v>
      </c>
      <c r="D64" s="5" t="s">
        <v>113</v>
      </c>
      <c r="E64" s="15">
        <v>2022</v>
      </c>
      <c r="F64" s="15" t="s">
        <v>128</v>
      </c>
      <c r="G64" s="7">
        <f t="shared" si="5"/>
        <v>213.71428571428572</v>
      </c>
      <c r="H64" s="7">
        <f t="shared" si="5"/>
        <v>47330.28571428571</v>
      </c>
      <c r="I64" s="7">
        <f t="shared" si="5"/>
        <v>58830.449999999975</v>
      </c>
      <c r="J64" s="7">
        <f t="shared" si="1"/>
        <v>80834.812834224591</v>
      </c>
      <c r="K64" s="7">
        <f t="shared" si="2"/>
        <v>100475.80197192509</v>
      </c>
      <c r="L64" s="8">
        <f t="shared" si="3"/>
        <v>1.2429768616892833</v>
      </c>
      <c r="M64" s="9">
        <f t="shared" si="6"/>
        <v>8</v>
      </c>
      <c r="N64" s="9">
        <f t="shared" si="6"/>
        <v>8</v>
      </c>
      <c r="O64" s="9">
        <f t="shared" si="6"/>
        <v>8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2">
        <v>26.714285714285715</v>
      </c>
      <c r="AX64" s="12">
        <v>5916.2857142857147</v>
      </c>
      <c r="AY64" s="12">
        <v>8087.4199999999964</v>
      </c>
      <c r="AZ64" s="12">
        <v>25</v>
      </c>
      <c r="BA64" s="12">
        <v>5521</v>
      </c>
      <c r="BB64" s="12">
        <v>8126.6799999999948</v>
      </c>
      <c r="BC64" s="12">
        <v>24</v>
      </c>
      <c r="BD64" s="12">
        <v>5289</v>
      </c>
      <c r="BE64" s="12">
        <v>7119.9599999999973</v>
      </c>
      <c r="BF64" s="12">
        <v>26</v>
      </c>
      <c r="BG64" s="12">
        <v>5216</v>
      </c>
      <c r="BH64" s="12">
        <v>6154.0499999999956</v>
      </c>
      <c r="BI64" s="12">
        <v>26</v>
      </c>
      <c r="BJ64" s="12">
        <v>5739</v>
      </c>
      <c r="BK64" s="12">
        <v>6705.2300000000005</v>
      </c>
      <c r="BL64" s="12">
        <v>29</v>
      </c>
      <c r="BM64" s="12">
        <v>6588</v>
      </c>
      <c r="BN64" s="12">
        <v>7035.4599999999973</v>
      </c>
      <c r="BO64" s="12">
        <v>28</v>
      </c>
      <c r="BP64" s="12">
        <v>6333</v>
      </c>
      <c r="BQ64" s="12">
        <v>7516.939999999996</v>
      </c>
      <c r="BR64" s="12">
        <v>29</v>
      </c>
      <c r="BS64" s="12">
        <v>6728</v>
      </c>
      <c r="BT64" s="12">
        <v>8084.7099999999909</v>
      </c>
    </row>
    <row r="65" spans="1:72">
      <c r="A65" s="5" t="s">
        <v>129</v>
      </c>
      <c r="B65" s="5" t="s">
        <v>112</v>
      </c>
      <c r="C65" s="5">
        <v>63</v>
      </c>
      <c r="D65" s="5" t="s">
        <v>113</v>
      </c>
      <c r="E65" s="15">
        <v>2021</v>
      </c>
      <c r="F65" s="15" t="s">
        <v>120</v>
      </c>
      <c r="G65" s="7">
        <f t="shared" si="5"/>
        <v>224</v>
      </c>
      <c r="H65" s="7">
        <f t="shared" si="5"/>
        <v>58262</v>
      </c>
      <c r="I65" s="7">
        <f t="shared" si="5"/>
        <v>65239.650000000009</v>
      </c>
      <c r="J65" s="7">
        <f t="shared" si="1"/>
        <v>94935.84821428571</v>
      </c>
      <c r="K65" s="7">
        <f t="shared" si="2"/>
        <v>106305.67968750001</v>
      </c>
      <c r="L65" s="8">
        <f t="shared" si="3"/>
        <v>1.119763310562631</v>
      </c>
      <c r="M65" s="9">
        <f t="shared" si="6"/>
        <v>9</v>
      </c>
      <c r="N65" s="9">
        <f t="shared" si="6"/>
        <v>9</v>
      </c>
      <c r="O65" s="9">
        <f t="shared" si="6"/>
        <v>9</v>
      </c>
      <c r="P65" s="12">
        <v>24</v>
      </c>
      <c r="Q65" s="12">
        <v>6626</v>
      </c>
      <c r="R65" s="12">
        <v>7491.3000000000011</v>
      </c>
      <c r="S65" s="12">
        <v>20</v>
      </c>
      <c r="T65" s="12">
        <v>4880</v>
      </c>
      <c r="U65" s="12">
        <v>5707.3400000000011</v>
      </c>
      <c r="V65" s="12">
        <v>27</v>
      </c>
      <c r="W65" s="12">
        <v>7076</v>
      </c>
      <c r="X65" s="12">
        <v>7248.85</v>
      </c>
      <c r="Y65" s="16"/>
      <c r="Z65" s="16"/>
      <c r="AA65" s="16"/>
      <c r="AB65" s="16"/>
      <c r="AC65" s="16"/>
      <c r="AD65" s="16"/>
      <c r="AE65" s="16"/>
      <c r="AF65" s="16"/>
      <c r="AG65" s="13"/>
      <c r="AH65" s="13"/>
      <c r="AI65" s="13"/>
      <c r="AJ65" s="13"/>
      <c r="AK65" s="16"/>
      <c r="AL65" s="16"/>
      <c r="AM65" s="16"/>
      <c r="AN65" s="12">
        <v>24</v>
      </c>
      <c r="AO65" s="12">
        <v>6487</v>
      </c>
      <c r="AP65" s="12">
        <v>7248.85</v>
      </c>
      <c r="AQ65" s="16"/>
      <c r="AR65" s="16"/>
      <c r="AS65" s="13"/>
      <c r="AT65" s="16"/>
      <c r="AU65" s="16"/>
      <c r="AV65" s="16"/>
      <c r="AW65" s="12">
        <v>24</v>
      </c>
      <c r="AX65" s="12">
        <v>5522</v>
      </c>
      <c r="AY65" s="12">
        <v>7742.6100000000033</v>
      </c>
      <c r="AZ65" s="16"/>
      <c r="BA65" s="16"/>
      <c r="BB65" s="16"/>
      <c r="BC65" s="12">
        <v>24</v>
      </c>
      <c r="BD65" s="12">
        <v>6344</v>
      </c>
      <c r="BE65" s="12">
        <v>6581.2000000000016</v>
      </c>
      <c r="BF65" s="16"/>
      <c r="BG65" s="16"/>
      <c r="BH65" s="16"/>
      <c r="BI65" s="16"/>
      <c r="BJ65" s="16"/>
      <c r="BK65" s="13"/>
      <c r="BL65" s="12">
        <v>29</v>
      </c>
      <c r="BM65" s="12">
        <v>7637</v>
      </c>
      <c r="BN65" s="12">
        <v>7418.5699999999979</v>
      </c>
      <c r="BO65" s="12">
        <v>29</v>
      </c>
      <c r="BP65" s="12">
        <v>7554</v>
      </c>
      <c r="BQ65" s="12">
        <v>7917.4900000000007</v>
      </c>
      <c r="BR65" s="12">
        <v>23</v>
      </c>
      <c r="BS65" s="12">
        <v>6136</v>
      </c>
      <c r="BT65" s="12">
        <v>7883.4400000000041</v>
      </c>
    </row>
    <row r="66" spans="1:72">
      <c r="A66" s="5" t="s">
        <v>130</v>
      </c>
      <c r="B66" s="5" t="s">
        <v>112</v>
      </c>
      <c r="C66" s="5">
        <v>64</v>
      </c>
      <c r="D66" s="5" t="s">
        <v>113</v>
      </c>
      <c r="E66" s="15">
        <v>2022</v>
      </c>
      <c r="F66" s="15" t="s">
        <v>131</v>
      </c>
      <c r="G66" s="7">
        <f t="shared" si="5"/>
        <v>165</v>
      </c>
      <c r="H66" s="7">
        <f t="shared" si="5"/>
        <v>35682</v>
      </c>
      <c r="I66" s="7">
        <f t="shared" si="5"/>
        <v>40765.119999999995</v>
      </c>
      <c r="J66" s="7">
        <f t="shared" si="1"/>
        <v>78932.909090909088</v>
      </c>
      <c r="K66" s="7">
        <f t="shared" si="2"/>
        <v>90177.386666666658</v>
      </c>
      <c r="L66" s="8">
        <f t="shared" si="3"/>
        <v>1.1424561403508771</v>
      </c>
      <c r="M66" s="9">
        <f t="shared" si="6"/>
        <v>6</v>
      </c>
      <c r="N66" s="9">
        <f t="shared" si="6"/>
        <v>6</v>
      </c>
      <c r="O66" s="9">
        <f t="shared" si="6"/>
        <v>6</v>
      </c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3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2">
        <v>29</v>
      </c>
      <c r="AX66" s="12">
        <v>6340</v>
      </c>
      <c r="AY66" s="12">
        <v>8362.9699999999921</v>
      </c>
      <c r="AZ66" s="13"/>
      <c r="BA66" s="13"/>
      <c r="BB66" s="13"/>
      <c r="BC66" s="12">
        <v>23</v>
      </c>
      <c r="BD66" s="12">
        <v>5222</v>
      </c>
      <c r="BE66" s="12">
        <v>5826.4699999999984</v>
      </c>
      <c r="BF66" s="12">
        <v>25</v>
      </c>
      <c r="BG66" s="12">
        <v>5097</v>
      </c>
      <c r="BH66" s="12">
        <v>5444.09</v>
      </c>
      <c r="BI66" s="13"/>
      <c r="BJ66" s="13"/>
      <c r="BK66" s="13"/>
      <c r="BL66" s="12">
        <v>28</v>
      </c>
      <c r="BM66" s="12">
        <v>5811</v>
      </c>
      <c r="BN66" s="12">
        <v>6430.7999999999975</v>
      </c>
      <c r="BO66" s="12">
        <v>30</v>
      </c>
      <c r="BP66" s="12">
        <v>6491</v>
      </c>
      <c r="BQ66" s="12">
        <v>7205.880000000001</v>
      </c>
      <c r="BR66" s="12">
        <v>30</v>
      </c>
      <c r="BS66" s="12">
        <v>6721</v>
      </c>
      <c r="BT66" s="12">
        <v>7494.9100000000008</v>
      </c>
    </row>
    <row r="67" spans="1:72">
      <c r="A67" s="5" t="s">
        <v>132</v>
      </c>
      <c r="B67" s="5" t="s">
        <v>112</v>
      </c>
      <c r="C67" s="5">
        <v>65</v>
      </c>
      <c r="D67" s="5" t="s">
        <v>113</v>
      </c>
      <c r="E67" s="15">
        <v>2022</v>
      </c>
      <c r="F67" s="15" t="s">
        <v>122</v>
      </c>
      <c r="G67" s="7">
        <f t="shared" ref="G67:I95" si="7">SUM(P67,S67,V67,Y67,AB67,AE67,AH67,AK67,AN67,AQ67,AT67,AW67,AZ67,BC67,BF67,BI67,BL67,BO67,BR67)</f>
        <v>465</v>
      </c>
      <c r="H67" s="7">
        <f t="shared" si="7"/>
        <v>105371</v>
      </c>
      <c r="I67" s="7">
        <f t="shared" si="7"/>
        <v>127322.23999999998</v>
      </c>
      <c r="J67" s="7">
        <f t="shared" ref="J67:J130" si="8">(H67/G67)*365</f>
        <v>82710.569892473111</v>
      </c>
      <c r="K67" s="7">
        <f t="shared" ref="K67:K130" si="9">(I67/G67)*365</f>
        <v>99941.113118279536</v>
      </c>
      <c r="L67" s="8">
        <f t="shared" ref="L67:L130" si="10">K67/J67</f>
        <v>1.2083233527251327</v>
      </c>
      <c r="M67" s="9">
        <f t="shared" ref="M67:O95" si="11">COUNT(P67,S67,V67,Y67,AB67,AE67,AH67,AK67,AN67,AQ67,AT67,AW67,AZ67,BC67,BF67,BI67,BL67,BO67,BR67)</f>
        <v>16</v>
      </c>
      <c r="N67" s="9">
        <f t="shared" si="11"/>
        <v>16</v>
      </c>
      <c r="O67" s="9">
        <f t="shared" si="11"/>
        <v>16</v>
      </c>
      <c r="P67" s="12">
        <v>31</v>
      </c>
      <c r="Q67" s="12">
        <v>7039</v>
      </c>
      <c r="R67" s="12">
        <v>9753.7400000000016</v>
      </c>
      <c r="S67" s="12">
        <v>22</v>
      </c>
      <c r="T67" s="12">
        <v>4858</v>
      </c>
      <c r="U67" s="12">
        <v>8048.7099999999973</v>
      </c>
      <c r="V67" s="16"/>
      <c r="W67" s="16"/>
      <c r="X67" s="16"/>
      <c r="Y67" s="16"/>
      <c r="Z67" s="16"/>
      <c r="AA67" s="13"/>
      <c r="AB67" s="13"/>
      <c r="AC67" s="13"/>
      <c r="AD67" s="13"/>
      <c r="AE67" s="12">
        <v>30</v>
      </c>
      <c r="AF67" s="12">
        <v>6885</v>
      </c>
      <c r="AG67" s="12">
        <v>7957.6399999999976</v>
      </c>
      <c r="AH67" s="12">
        <v>31</v>
      </c>
      <c r="AI67" s="12">
        <v>7105</v>
      </c>
      <c r="AJ67" s="12">
        <v>7957.6399999999976</v>
      </c>
      <c r="AK67" s="12">
        <v>31</v>
      </c>
      <c r="AL67" s="12">
        <v>6984</v>
      </c>
      <c r="AM67" s="12">
        <v>7957.6399999999976</v>
      </c>
      <c r="AN67" s="12">
        <v>30</v>
      </c>
      <c r="AO67" s="12">
        <v>6807</v>
      </c>
      <c r="AP67" s="12">
        <v>7957.6399999999976</v>
      </c>
      <c r="AQ67" s="12">
        <v>31</v>
      </c>
      <c r="AR67" s="12">
        <v>7094</v>
      </c>
      <c r="AS67" s="12">
        <v>7957.6399999999976</v>
      </c>
      <c r="AT67" s="12">
        <v>28</v>
      </c>
      <c r="AU67" s="12">
        <v>6451</v>
      </c>
      <c r="AV67" s="12">
        <v>7957.6399999999976</v>
      </c>
      <c r="AW67" s="12">
        <v>26</v>
      </c>
      <c r="AX67" s="12">
        <v>5997</v>
      </c>
      <c r="AY67" s="12">
        <v>8624.5300000000007</v>
      </c>
      <c r="AZ67" s="12">
        <v>31</v>
      </c>
      <c r="BA67" s="12">
        <v>6984</v>
      </c>
      <c r="BB67" s="12">
        <v>9294.08</v>
      </c>
      <c r="BC67" s="12">
        <v>26</v>
      </c>
      <c r="BD67" s="12">
        <v>5783</v>
      </c>
      <c r="BE67" s="12">
        <v>6647.969999999993</v>
      </c>
      <c r="BF67" s="12">
        <v>28</v>
      </c>
      <c r="BG67" s="12">
        <v>6116</v>
      </c>
      <c r="BH67" s="12">
        <v>7957.6399999999976</v>
      </c>
      <c r="BI67" s="12">
        <v>28</v>
      </c>
      <c r="BJ67" s="12">
        <v>6210</v>
      </c>
      <c r="BK67" s="12">
        <v>7957.6399999999976</v>
      </c>
      <c r="BL67" s="12">
        <v>31</v>
      </c>
      <c r="BM67" s="12">
        <v>7042</v>
      </c>
      <c r="BN67" s="12">
        <v>7957.6399999999976</v>
      </c>
      <c r="BO67" s="12">
        <v>30</v>
      </c>
      <c r="BP67" s="12">
        <v>6777</v>
      </c>
      <c r="BQ67" s="12">
        <v>6303.5399999999963</v>
      </c>
      <c r="BR67" s="12">
        <v>31</v>
      </c>
      <c r="BS67" s="12">
        <v>7239</v>
      </c>
      <c r="BT67" s="12">
        <v>7030.9099999999971</v>
      </c>
    </row>
    <row r="68" spans="1:72">
      <c r="A68" s="5" t="s">
        <v>133</v>
      </c>
      <c r="B68" s="5" t="s">
        <v>112</v>
      </c>
      <c r="C68" s="5">
        <v>66</v>
      </c>
      <c r="D68" s="5" t="s">
        <v>113</v>
      </c>
      <c r="E68" s="15">
        <v>2022</v>
      </c>
      <c r="F68" s="15" t="s">
        <v>134</v>
      </c>
      <c r="G68" s="7">
        <f t="shared" si="7"/>
        <v>164</v>
      </c>
      <c r="H68" s="7">
        <f t="shared" si="7"/>
        <v>35130</v>
      </c>
      <c r="I68" s="7">
        <f t="shared" si="7"/>
        <v>42131.719999999994</v>
      </c>
      <c r="J68" s="7">
        <f t="shared" si="8"/>
        <v>78185.670731707316</v>
      </c>
      <c r="K68" s="7">
        <f t="shared" si="9"/>
        <v>93768.767073170719</v>
      </c>
      <c r="L68" s="8">
        <f t="shared" si="10"/>
        <v>1.1993088528323368</v>
      </c>
      <c r="M68" s="9">
        <f t="shared" si="11"/>
        <v>6</v>
      </c>
      <c r="N68" s="9">
        <f t="shared" si="11"/>
        <v>6</v>
      </c>
      <c r="O68" s="9">
        <f t="shared" si="11"/>
        <v>6</v>
      </c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3"/>
      <c r="AZ68" s="13"/>
      <c r="BA68" s="13"/>
      <c r="BB68" s="13"/>
      <c r="BC68" s="12">
        <v>21</v>
      </c>
      <c r="BD68" s="12">
        <v>4052</v>
      </c>
      <c r="BE68" s="12">
        <v>5627.3400000000011</v>
      </c>
      <c r="BF68" s="12">
        <v>28</v>
      </c>
      <c r="BG68" s="12">
        <v>5925</v>
      </c>
      <c r="BH68" s="12">
        <v>7184.6499999999969</v>
      </c>
      <c r="BI68" s="12">
        <v>26</v>
      </c>
      <c r="BJ68" s="12">
        <v>5762</v>
      </c>
      <c r="BK68" s="12">
        <v>6768.81</v>
      </c>
      <c r="BL68" s="12">
        <v>30</v>
      </c>
      <c r="BM68" s="12">
        <v>6577</v>
      </c>
      <c r="BN68" s="12">
        <v>7283.4600000000073</v>
      </c>
      <c r="BO68" s="12">
        <v>29</v>
      </c>
      <c r="BP68" s="12">
        <v>6608</v>
      </c>
      <c r="BQ68" s="12">
        <v>7959.4099999999935</v>
      </c>
      <c r="BR68" s="12">
        <v>30</v>
      </c>
      <c r="BS68" s="12">
        <v>6206</v>
      </c>
      <c r="BT68" s="12">
        <v>7308.0499999999947</v>
      </c>
    </row>
    <row r="69" spans="1:72">
      <c r="A69" s="5" t="s">
        <v>135</v>
      </c>
      <c r="B69" s="5" t="s">
        <v>112</v>
      </c>
      <c r="C69" s="5">
        <v>67</v>
      </c>
      <c r="D69" s="5" t="s">
        <v>113</v>
      </c>
      <c r="E69" s="15">
        <v>2021</v>
      </c>
      <c r="F69" s="15" t="s">
        <v>136</v>
      </c>
      <c r="G69" s="7">
        <f t="shared" si="7"/>
        <v>235</v>
      </c>
      <c r="H69" s="7">
        <f t="shared" si="7"/>
        <v>60361</v>
      </c>
      <c r="I69" s="7">
        <f t="shared" si="7"/>
        <v>74444.87000000001</v>
      </c>
      <c r="J69" s="7">
        <f t="shared" si="8"/>
        <v>93752.191489361707</v>
      </c>
      <c r="K69" s="7">
        <f t="shared" si="9"/>
        <v>115627.13851063831</v>
      </c>
      <c r="L69" s="8">
        <f t="shared" si="10"/>
        <v>1.2333273139941354</v>
      </c>
      <c r="M69" s="9">
        <f t="shared" si="11"/>
        <v>10</v>
      </c>
      <c r="N69" s="9">
        <f t="shared" si="11"/>
        <v>10</v>
      </c>
      <c r="O69" s="9">
        <f t="shared" si="11"/>
        <v>10</v>
      </c>
      <c r="P69" s="12">
        <v>25</v>
      </c>
      <c r="Q69" s="12">
        <v>6843</v>
      </c>
      <c r="R69" s="12">
        <v>7390.8100000000013</v>
      </c>
      <c r="S69" s="12">
        <v>20</v>
      </c>
      <c r="T69" s="12">
        <v>4623</v>
      </c>
      <c r="U69" s="12">
        <v>6286.5900000000011</v>
      </c>
      <c r="V69" s="12">
        <v>22</v>
      </c>
      <c r="W69" s="12">
        <v>5057</v>
      </c>
      <c r="X69" s="12">
        <v>3593.31</v>
      </c>
      <c r="Y69" s="16"/>
      <c r="Z69" s="16"/>
      <c r="AA69" s="16"/>
      <c r="AB69" s="12">
        <v>20</v>
      </c>
      <c r="AC69" s="12">
        <v>5101</v>
      </c>
      <c r="AD69" s="12">
        <v>9682.8000000000029</v>
      </c>
      <c r="AE69" s="16"/>
      <c r="AF69" s="16"/>
      <c r="AG69" s="13"/>
      <c r="AH69" s="13"/>
      <c r="AI69" s="13"/>
      <c r="AJ69" s="13"/>
      <c r="AK69" s="16"/>
      <c r="AL69" s="16"/>
      <c r="AM69" s="16"/>
      <c r="AN69" s="12">
        <v>24</v>
      </c>
      <c r="AO69" s="12">
        <v>5868</v>
      </c>
      <c r="AP69" s="12">
        <v>6641.6699999999964</v>
      </c>
      <c r="AQ69" s="16"/>
      <c r="AR69" s="16"/>
      <c r="AS69" s="13"/>
      <c r="AT69" s="16"/>
      <c r="AU69" s="16"/>
      <c r="AV69" s="16"/>
      <c r="AW69" s="12">
        <v>24</v>
      </c>
      <c r="AX69" s="12">
        <v>6168</v>
      </c>
      <c r="AY69" s="12">
        <v>9660.4300000000021</v>
      </c>
      <c r="AZ69" s="16"/>
      <c r="BA69" s="16"/>
      <c r="BB69" s="16"/>
      <c r="BC69" s="12">
        <v>22</v>
      </c>
      <c r="BD69" s="12">
        <v>5968</v>
      </c>
      <c r="BE69" s="12">
        <v>7173.19</v>
      </c>
      <c r="BF69" s="16"/>
      <c r="BG69" s="16"/>
      <c r="BH69" s="16"/>
      <c r="BI69" s="16"/>
      <c r="BJ69" s="16"/>
      <c r="BK69" s="13"/>
      <c r="BL69" s="12">
        <v>28</v>
      </c>
      <c r="BM69" s="12">
        <v>7646</v>
      </c>
      <c r="BN69" s="12">
        <v>8365.989999999998</v>
      </c>
      <c r="BO69" s="12">
        <v>28</v>
      </c>
      <c r="BP69" s="12">
        <v>7287</v>
      </c>
      <c r="BQ69" s="12">
        <v>7801.1100000000015</v>
      </c>
      <c r="BR69" s="12">
        <v>22</v>
      </c>
      <c r="BS69" s="12">
        <v>5800</v>
      </c>
      <c r="BT69" s="12">
        <v>7848.9699999999975</v>
      </c>
    </row>
    <row r="70" spans="1:72">
      <c r="A70" s="5" t="s">
        <v>137</v>
      </c>
      <c r="B70" s="5" t="s">
        <v>112</v>
      </c>
      <c r="C70" s="5">
        <v>68</v>
      </c>
      <c r="D70" s="5" t="s">
        <v>113</v>
      </c>
      <c r="E70" s="15">
        <v>2022</v>
      </c>
      <c r="F70" s="15" t="s">
        <v>128</v>
      </c>
      <c r="G70" s="7">
        <f t="shared" si="7"/>
        <v>240</v>
      </c>
      <c r="H70" s="7">
        <f t="shared" si="7"/>
        <v>69030</v>
      </c>
      <c r="I70" s="7">
        <f t="shared" si="7"/>
        <v>79373.03</v>
      </c>
      <c r="J70" s="7">
        <f t="shared" si="8"/>
        <v>104983.125</v>
      </c>
      <c r="K70" s="7">
        <f t="shared" si="9"/>
        <v>120713.14979166667</v>
      </c>
      <c r="L70" s="8">
        <f t="shared" si="10"/>
        <v>1.1498338403592641</v>
      </c>
      <c r="M70" s="9">
        <f t="shared" si="11"/>
        <v>8</v>
      </c>
      <c r="N70" s="9">
        <f t="shared" si="11"/>
        <v>8</v>
      </c>
      <c r="O70" s="9">
        <f t="shared" si="11"/>
        <v>8</v>
      </c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3"/>
      <c r="AH70" s="13"/>
      <c r="AI70" s="13"/>
      <c r="AJ70" s="13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2">
        <v>31</v>
      </c>
      <c r="AX70" s="12">
        <v>8998</v>
      </c>
      <c r="AY70" s="12">
        <v>10994.669999999991</v>
      </c>
      <c r="AZ70" s="12">
        <v>31</v>
      </c>
      <c r="BA70" s="12">
        <v>9114</v>
      </c>
      <c r="BB70" s="12">
        <v>10868.900000000003</v>
      </c>
      <c r="BC70" s="12">
        <v>28</v>
      </c>
      <c r="BD70" s="12">
        <v>8187</v>
      </c>
      <c r="BE70" s="12">
        <v>8795.8400000000056</v>
      </c>
      <c r="BF70" s="12">
        <v>31</v>
      </c>
      <c r="BG70" s="12">
        <v>8556</v>
      </c>
      <c r="BH70" s="12">
        <v>8387.119999999999</v>
      </c>
      <c r="BI70" s="12">
        <v>28</v>
      </c>
      <c r="BJ70" s="12">
        <v>8254</v>
      </c>
      <c r="BK70" s="12">
        <v>9739.7199999999993</v>
      </c>
      <c r="BL70" s="12">
        <v>31</v>
      </c>
      <c r="BM70" s="12">
        <v>8956</v>
      </c>
      <c r="BN70" s="12">
        <v>10568.08</v>
      </c>
      <c r="BO70" s="12">
        <v>29</v>
      </c>
      <c r="BP70" s="12">
        <v>7991</v>
      </c>
      <c r="BQ70" s="12">
        <v>9429.3799999999992</v>
      </c>
      <c r="BR70" s="12">
        <v>31</v>
      </c>
      <c r="BS70" s="12">
        <v>8974</v>
      </c>
      <c r="BT70" s="12">
        <v>10589.32</v>
      </c>
    </row>
    <row r="71" spans="1:72">
      <c r="A71" s="5" t="s">
        <v>138</v>
      </c>
      <c r="B71" s="5" t="s">
        <v>112</v>
      </c>
      <c r="C71" s="5">
        <v>69</v>
      </c>
      <c r="D71" s="5" t="s">
        <v>113</v>
      </c>
      <c r="E71" s="15">
        <v>2021</v>
      </c>
      <c r="F71" s="15" t="s">
        <v>136</v>
      </c>
      <c r="G71" s="7">
        <f t="shared" si="7"/>
        <v>202</v>
      </c>
      <c r="H71" s="7">
        <f t="shared" si="7"/>
        <v>51836</v>
      </c>
      <c r="I71" s="7">
        <f t="shared" si="7"/>
        <v>58654.590000000011</v>
      </c>
      <c r="J71" s="7">
        <f t="shared" si="8"/>
        <v>93664.059405940599</v>
      </c>
      <c r="K71" s="7">
        <f t="shared" si="9"/>
        <v>105984.77896039606</v>
      </c>
      <c r="L71" s="8">
        <f t="shared" si="10"/>
        <v>1.1315415927154875</v>
      </c>
      <c r="M71" s="9">
        <f t="shared" si="11"/>
        <v>8</v>
      </c>
      <c r="N71" s="9">
        <f t="shared" si="11"/>
        <v>8</v>
      </c>
      <c r="O71" s="9">
        <f t="shared" si="11"/>
        <v>8</v>
      </c>
      <c r="P71" s="12">
        <v>27</v>
      </c>
      <c r="Q71" s="12">
        <v>6748</v>
      </c>
      <c r="R71" s="12">
        <v>8084.5500000000011</v>
      </c>
      <c r="S71" s="12">
        <v>20</v>
      </c>
      <c r="T71" s="12">
        <v>5098</v>
      </c>
      <c r="U71" s="12">
        <v>6678.6800000000039</v>
      </c>
      <c r="V71" s="12">
        <v>26</v>
      </c>
      <c r="W71" s="12">
        <v>6677</v>
      </c>
      <c r="X71" s="12">
        <v>5736.640000000004</v>
      </c>
      <c r="Y71" s="16"/>
      <c r="Z71" s="16"/>
      <c r="AA71" s="16"/>
      <c r="AB71" s="16"/>
      <c r="AC71" s="16"/>
      <c r="AD71" s="16"/>
      <c r="AE71" s="16"/>
      <c r="AF71" s="16"/>
      <c r="AG71" s="13"/>
      <c r="AH71" s="13"/>
      <c r="AI71" s="13"/>
      <c r="AJ71" s="13"/>
      <c r="AK71" s="16"/>
      <c r="AL71" s="16"/>
      <c r="AM71" s="16"/>
      <c r="AN71" s="16"/>
      <c r="AO71" s="16"/>
      <c r="AP71" s="16"/>
      <c r="AQ71" s="16"/>
      <c r="AR71" s="16"/>
      <c r="AS71" s="13"/>
      <c r="AT71" s="16"/>
      <c r="AU71" s="16"/>
      <c r="AV71" s="16"/>
      <c r="AW71" s="12">
        <v>25</v>
      </c>
      <c r="AX71" s="12">
        <v>5907</v>
      </c>
      <c r="AY71" s="12">
        <v>8557.68</v>
      </c>
      <c r="AZ71" s="16"/>
      <c r="BA71" s="16"/>
      <c r="BB71" s="16"/>
      <c r="BC71" s="12">
        <v>21</v>
      </c>
      <c r="BD71" s="12">
        <v>5757</v>
      </c>
      <c r="BE71" s="12">
        <v>6279.3899999999994</v>
      </c>
      <c r="BF71" s="16"/>
      <c r="BG71" s="16"/>
      <c r="BH71" s="16"/>
      <c r="BI71" s="16"/>
      <c r="BJ71" s="16"/>
      <c r="BK71" s="13"/>
      <c r="BL71" s="12">
        <v>30</v>
      </c>
      <c r="BM71" s="12">
        <v>7930</v>
      </c>
      <c r="BN71" s="12">
        <v>7609.260000000002</v>
      </c>
      <c r="BO71" s="12">
        <v>29</v>
      </c>
      <c r="BP71" s="12">
        <v>7528</v>
      </c>
      <c r="BQ71" s="12">
        <v>7895.1599999999962</v>
      </c>
      <c r="BR71" s="12">
        <v>24</v>
      </c>
      <c r="BS71" s="12">
        <v>6191</v>
      </c>
      <c r="BT71" s="12">
        <v>7813.2300000000023</v>
      </c>
    </row>
    <row r="72" spans="1:72">
      <c r="A72" s="5" t="s">
        <v>139</v>
      </c>
      <c r="B72" s="5" t="s">
        <v>112</v>
      </c>
      <c r="C72" s="5">
        <v>70</v>
      </c>
      <c r="D72" s="5" t="s">
        <v>113</v>
      </c>
      <c r="E72" s="15">
        <v>2022</v>
      </c>
      <c r="F72" s="15" t="s">
        <v>134</v>
      </c>
      <c r="G72" s="7">
        <f t="shared" si="7"/>
        <v>236</v>
      </c>
      <c r="H72" s="7">
        <f t="shared" si="7"/>
        <v>65842</v>
      </c>
      <c r="I72" s="7">
        <f t="shared" si="7"/>
        <v>77813.850000000006</v>
      </c>
      <c r="J72" s="7">
        <f t="shared" si="8"/>
        <v>101831.90677966102</v>
      </c>
      <c r="K72" s="7">
        <f t="shared" si="9"/>
        <v>120347.69173728816</v>
      </c>
      <c r="L72" s="8">
        <f t="shared" si="10"/>
        <v>1.1818269493636282</v>
      </c>
      <c r="M72" s="9">
        <f t="shared" si="11"/>
        <v>8</v>
      </c>
      <c r="N72" s="9">
        <f t="shared" si="11"/>
        <v>8</v>
      </c>
      <c r="O72" s="9">
        <f t="shared" si="11"/>
        <v>8</v>
      </c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3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2">
        <v>25</v>
      </c>
      <c r="AX72" s="12">
        <v>6571</v>
      </c>
      <c r="AY72" s="12">
        <v>10361.32</v>
      </c>
      <c r="AZ72" s="12">
        <v>31</v>
      </c>
      <c r="BA72" s="12">
        <v>8478</v>
      </c>
      <c r="BB72" s="12">
        <v>11403.88</v>
      </c>
      <c r="BC72" s="12">
        <v>28</v>
      </c>
      <c r="BD72" s="12">
        <v>7896</v>
      </c>
      <c r="BE72" s="12">
        <v>9699.0400000000045</v>
      </c>
      <c r="BF72" s="12">
        <v>30</v>
      </c>
      <c r="BG72" s="12">
        <v>8337</v>
      </c>
      <c r="BH72" s="12">
        <v>9449.6199999999972</v>
      </c>
      <c r="BI72" s="12">
        <v>30</v>
      </c>
      <c r="BJ72" s="12">
        <v>8233</v>
      </c>
      <c r="BK72" s="12">
        <v>8582.2500000000036</v>
      </c>
      <c r="BL72" s="12">
        <v>31</v>
      </c>
      <c r="BM72" s="12">
        <v>8871</v>
      </c>
      <c r="BN72" s="12">
        <v>9355.7800000000025</v>
      </c>
      <c r="BO72" s="12">
        <v>30</v>
      </c>
      <c r="BP72" s="12">
        <v>8301</v>
      </c>
      <c r="BQ72" s="12">
        <v>9034.3000000000029</v>
      </c>
      <c r="BR72" s="12">
        <v>31</v>
      </c>
      <c r="BS72" s="12">
        <v>9155</v>
      </c>
      <c r="BT72" s="12">
        <v>9927.66</v>
      </c>
    </row>
    <row r="73" spans="1:72">
      <c r="A73" s="5" t="s">
        <v>140</v>
      </c>
      <c r="B73" s="5" t="s">
        <v>112</v>
      </c>
      <c r="C73" s="5">
        <v>71</v>
      </c>
      <c r="D73" s="5" t="s">
        <v>113</v>
      </c>
      <c r="E73" s="15">
        <v>2022</v>
      </c>
      <c r="F73" s="15" t="s">
        <v>125</v>
      </c>
      <c r="G73" s="7">
        <f t="shared" si="7"/>
        <v>427</v>
      </c>
      <c r="H73" s="7">
        <f t="shared" si="7"/>
        <v>95478</v>
      </c>
      <c r="I73" s="7">
        <f t="shared" si="7"/>
        <v>109601.82857142854</v>
      </c>
      <c r="J73" s="7">
        <f t="shared" si="8"/>
        <v>81614.683840749407</v>
      </c>
      <c r="K73" s="7">
        <f t="shared" si="9"/>
        <v>93687.745734359283</v>
      </c>
      <c r="L73" s="8">
        <f t="shared" si="10"/>
        <v>1.147927570450036</v>
      </c>
      <c r="M73" s="9">
        <f t="shared" si="11"/>
        <v>15</v>
      </c>
      <c r="N73" s="9">
        <f t="shared" si="11"/>
        <v>15</v>
      </c>
      <c r="O73" s="9">
        <f t="shared" si="11"/>
        <v>15</v>
      </c>
      <c r="P73" s="12">
        <v>30</v>
      </c>
      <c r="Q73" s="12">
        <v>6417</v>
      </c>
      <c r="R73" s="12">
        <v>7815.0300000000007</v>
      </c>
      <c r="S73" s="12">
        <v>22</v>
      </c>
      <c r="T73" s="12">
        <v>4791</v>
      </c>
      <c r="U73" s="12">
        <v>7773.9699999999975</v>
      </c>
      <c r="V73" s="16"/>
      <c r="W73" s="16"/>
      <c r="X73" s="16"/>
      <c r="Y73" s="16"/>
      <c r="Z73" s="16"/>
      <c r="AA73" s="13"/>
      <c r="AB73" s="13"/>
      <c r="AC73" s="13"/>
      <c r="AD73" s="13"/>
      <c r="AE73" s="16"/>
      <c r="AF73" s="16"/>
      <c r="AG73" s="13"/>
      <c r="AH73" s="12">
        <v>31</v>
      </c>
      <c r="AI73" s="12">
        <v>7065</v>
      </c>
      <c r="AJ73" s="12">
        <v>7008.9299999999976</v>
      </c>
      <c r="AK73" s="12">
        <v>31</v>
      </c>
      <c r="AL73" s="12">
        <v>7138</v>
      </c>
      <c r="AM73" s="12">
        <v>7083.4700000000057</v>
      </c>
      <c r="AN73" s="12">
        <v>30</v>
      </c>
      <c r="AO73" s="12">
        <v>6330</v>
      </c>
      <c r="AP73" s="12">
        <v>7306.7885714285712</v>
      </c>
      <c r="AQ73" s="12">
        <v>26</v>
      </c>
      <c r="AR73" s="12">
        <v>5551</v>
      </c>
      <c r="AS73" s="12">
        <v>7306.7885714285712</v>
      </c>
      <c r="AT73" s="12">
        <v>29</v>
      </c>
      <c r="AU73" s="12">
        <v>6622</v>
      </c>
      <c r="AV73" s="12">
        <v>7306.7885714285712</v>
      </c>
      <c r="AW73" s="12">
        <v>28</v>
      </c>
      <c r="AX73" s="12">
        <v>6347</v>
      </c>
      <c r="AY73" s="12">
        <v>7757.5000000000018</v>
      </c>
      <c r="AZ73" s="12">
        <v>29</v>
      </c>
      <c r="BA73" s="12">
        <v>6601</v>
      </c>
      <c r="BB73" s="12">
        <v>7879.6199999999972</v>
      </c>
      <c r="BC73" s="12">
        <v>25</v>
      </c>
      <c r="BD73" s="12">
        <v>5793</v>
      </c>
      <c r="BE73" s="12">
        <v>5829.0000000000009</v>
      </c>
      <c r="BF73" s="12">
        <v>27</v>
      </c>
      <c r="BG73" s="12">
        <v>5938</v>
      </c>
      <c r="BH73" s="12">
        <v>7306.7885714285712</v>
      </c>
      <c r="BI73" s="12">
        <v>28</v>
      </c>
      <c r="BJ73" s="12">
        <v>6171</v>
      </c>
      <c r="BK73" s="12">
        <v>7306.7885714285712</v>
      </c>
      <c r="BL73" s="12">
        <v>31</v>
      </c>
      <c r="BM73" s="12">
        <v>7129</v>
      </c>
      <c r="BN73" s="12">
        <v>7306.7885714285712</v>
      </c>
      <c r="BO73" s="12">
        <v>30</v>
      </c>
      <c r="BP73" s="12">
        <v>6691</v>
      </c>
      <c r="BQ73" s="12">
        <v>7306.7885714285712</v>
      </c>
      <c r="BR73" s="12">
        <v>30</v>
      </c>
      <c r="BS73" s="12">
        <v>6894</v>
      </c>
      <c r="BT73" s="12">
        <v>7306.7885714285712</v>
      </c>
    </row>
    <row r="74" spans="1:72">
      <c r="A74" s="5" t="s">
        <v>141</v>
      </c>
      <c r="B74" s="5" t="s">
        <v>112</v>
      </c>
      <c r="C74" s="5">
        <v>72</v>
      </c>
      <c r="D74" s="5" t="s">
        <v>113</v>
      </c>
      <c r="E74" s="15">
        <v>2022</v>
      </c>
      <c r="F74" s="15" t="s">
        <v>142</v>
      </c>
      <c r="G74" s="7">
        <f t="shared" si="7"/>
        <v>433</v>
      </c>
      <c r="H74" s="7">
        <f t="shared" si="7"/>
        <v>96841</v>
      </c>
      <c r="I74" s="7">
        <f t="shared" si="7"/>
        <v>109699.21875</v>
      </c>
      <c r="J74" s="7">
        <f t="shared" si="8"/>
        <v>81632.713625866061</v>
      </c>
      <c r="K74" s="7">
        <f t="shared" si="9"/>
        <v>92471.627814665117</v>
      </c>
      <c r="L74" s="8">
        <f t="shared" si="10"/>
        <v>1.1327766003035902</v>
      </c>
      <c r="M74" s="9">
        <f t="shared" si="11"/>
        <v>15</v>
      </c>
      <c r="N74" s="9">
        <f t="shared" si="11"/>
        <v>15</v>
      </c>
      <c r="O74" s="9">
        <f t="shared" si="11"/>
        <v>15</v>
      </c>
      <c r="P74" s="12">
        <v>30</v>
      </c>
      <c r="Q74" s="12">
        <v>6631</v>
      </c>
      <c r="R74" s="12">
        <v>8626.7000000000025</v>
      </c>
      <c r="S74" s="12">
        <v>23</v>
      </c>
      <c r="T74" s="12">
        <v>4809</v>
      </c>
      <c r="U74" s="12">
        <v>7550.7300000000014</v>
      </c>
      <c r="V74" s="16"/>
      <c r="W74" s="16"/>
      <c r="X74" s="16"/>
      <c r="Y74" s="16"/>
      <c r="Z74" s="16"/>
      <c r="AA74" s="13"/>
      <c r="AB74" s="13"/>
      <c r="AC74" s="13"/>
      <c r="AD74" s="13"/>
      <c r="AE74" s="16"/>
      <c r="AF74" s="16"/>
      <c r="AG74" s="13"/>
      <c r="AH74" s="12">
        <v>31</v>
      </c>
      <c r="AI74" s="12">
        <v>7018</v>
      </c>
      <c r="AJ74" s="12">
        <v>7220.6199999999981</v>
      </c>
      <c r="AK74" s="12">
        <v>31</v>
      </c>
      <c r="AL74" s="12">
        <v>7045</v>
      </c>
      <c r="AM74" s="12">
        <v>7492.3300000000008</v>
      </c>
      <c r="AN74" s="12">
        <v>30</v>
      </c>
      <c r="AO74" s="12">
        <v>6817</v>
      </c>
      <c r="AP74" s="12">
        <v>7313.28125</v>
      </c>
      <c r="AQ74" s="12">
        <v>31</v>
      </c>
      <c r="AR74" s="12">
        <v>7061</v>
      </c>
      <c r="AS74" s="12">
        <v>7313.28125</v>
      </c>
      <c r="AT74" s="12">
        <v>29</v>
      </c>
      <c r="AU74" s="12">
        <v>6623</v>
      </c>
      <c r="AV74" s="12">
        <v>7313.28125</v>
      </c>
      <c r="AW74" s="12">
        <v>28</v>
      </c>
      <c r="AX74" s="12">
        <v>6262</v>
      </c>
      <c r="AY74" s="12">
        <v>7676.7700000000013</v>
      </c>
      <c r="AZ74" s="12">
        <v>28</v>
      </c>
      <c r="BA74" s="12">
        <v>6364</v>
      </c>
      <c r="BB74" s="12">
        <v>7235.1699999999964</v>
      </c>
      <c r="BC74" s="12">
        <v>26</v>
      </c>
      <c r="BD74" s="12">
        <v>5940</v>
      </c>
      <c r="BE74" s="12">
        <v>6122.9000000000005</v>
      </c>
      <c r="BF74" s="12">
        <v>27</v>
      </c>
      <c r="BG74" s="12">
        <v>5972</v>
      </c>
      <c r="BH74" s="12">
        <v>7313.28125</v>
      </c>
      <c r="BI74" s="12">
        <v>29</v>
      </c>
      <c r="BJ74" s="12">
        <v>6376</v>
      </c>
      <c r="BK74" s="12">
        <v>7313.28125</v>
      </c>
      <c r="BL74" s="12">
        <v>31</v>
      </c>
      <c r="BM74" s="12">
        <v>6990</v>
      </c>
      <c r="BN74" s="12">
        <v>7313.28125</v>
      </c>
      <c r="BO74" s="12">
        <v>29</v>
      </c>
      <c r="BP74" s="12">
        <v>6347</v>
      </c>
      <c r="BQ74" s="12">
        <v>7313.28125</v>
      </c>
      <c r="BR74" s="12">
        <v>30</v>
      </c>
      <c r="BS74" s="12">
        <v>6586</v>
      </c>
      <c r="BT74" s="12">
        <v>6581.0299999999952</v>
      </c>
    </row>
    <row r="75" spans="1:72">
      <c r="A75" s="5" t="s">
        <v>143</v>
      </c>
      <c r="B75" s="5" t="s">
        <v>112</v>
      </c>
      <c r="C75" s="5">
        <v>73</v>
      </c>
      <c r="D75" s="5" t="s">
        <v>113</v>
      </c>
      <c r="E75" s="15">
        <v>2022</v>
      </c>
      <c r="F75" s="15" t="s">
        <v>142</v>
      </c>
      <c r="G75" s="7">
        <f t="shared" si="7"/>
        <v>403</v>
      </c>
      <c r="H75" s="7">
        <f t="shared" si="7"/>
        <v>90507</v>
      </c>
      <c r="I75" s="7">
        <f t="shared" si="7"/>
        <v>103151.09</v>
      </c>
      <c r="J75" s="7">
        <f t="shared" si="8"/>
        <v>81972.841191066997</v>
      </c>
      <c r="K75" s="7">
        <f t="shared" si="9"/>
        <v>93424.684491315129</v>
      </c>
      <c r="L75" s="8">
        <f t="shared" si="10"/>
        <v>1.1397028959086037</v>
      </c>
      <c r="M75" s="9">
        <f t="shared" si="11"/>
        <v>14</v>
      </c>
      <c r="N75" s="9">
        <f t="shared" si="11"/>
        <v>14</v>
      </c>
      <c r="O75" s="9">
        <f t="shared" si="11"/>
        <v>14</v>
      </c>
      <c r="P75" s="16"/>
      <c r="Q75" s="16"/>
      <c r="R75" s="16"/>
      <c r="S75" s="12">
        <v>23</v>
      </c>
      <c r="T75" s="12">
        <v>4986</v>
      </c>
      <c r="U75" s="12">
        <v>7449.23</v>
      </c>
      <c r="V75" s="16"/>
      <c r="W75" s="16"/>
      <c r="X75" s="16"/>
      <c r="Y75" s="16"/>
      <c r="Z75" s="16"/>
      <c r="AA75" s="13"/>
      <c r="AB75" s="13"/>
      <c r="AC75" s="13"/>
      <c r="AD75" s="13"/>
      <c r="AE75" s="16"/>
      <c r="AF75" s="16"/>
      <c r="AG75" s="13"/>
      <c r="AH75" s="12">
        <v>31</v>
      </c>
      <c r="AI75" s="12">
        <v>7116</v>
      </c>
      <c r="AJ75" s="12">
        <v>7446.7800000000007</v>
      </c>
      <c r="AK75" s="12">
        <v>31</v>
      </c>
      <c r="AL75" s="12">
        <v>7135</v>
      </c>
      <c r="AM75" s="12">
        <v>7367.9350000000013</v>
      </c>
      <c r="AN75" s="12">
        <v>30</v>
      </c>
      <c r="AO75" s="12">
        <v>6909</v>
      </c>
      <c r="AP75" s="12">
        <v>7367.9350000000013</v>
      </c>
      <c r="AQ75" s="12">
        <v>31</v>
      </c>
      <c r="AR75" s="12">
        <v>7174</v>
      </c>
      <c r="AS75" s="12">
        <v>7367.9350000000013</v>
      </c>
      <c r="AT75" s="12">
        <v>30</v>
      </c>
      <c r="AU75" s="12">
        <v>6926</v>
      </c>
      <c r="AV75" s="12">
        <v>7367.9350000000013</v>
      </c>
      <c r="AW75" s="12">
        <v>27</v>
      </c>
      <c r="AX75" s="12">
        <v>5783</v>
      </c>
      <c r="AY75" s="12">
        <v>7544.8199999999988</v>
      </c>
      <c r="AZ75" s="12">
        <v>28</v>
      </c>
      <c r="BA75" s="12">
        <v>6437</v>
      </c>
      <c r="BB75" s="12">
        <v>8400.9600000000028</v>
      </c>
      <c r="BC75" s="12">
        <v>25</v>
      </c>
      <c r="BD75" s="12">
        <v>5719</v>
      </c>
      <c r="BE75" s="12">
        <v>6359.4299999999976</v>
      </c>
      <c r="BF75" s="12">
        <v>28</v>
      </c>
      <c r="BG75" s="12">
        <v>6294</v>
      </c>
      <c r="BH75" s="12">
        <v>7367.9350000000013</v>
      </c>
      <c r="BI75" s="12">
        <v>27</v>
      </c>
      <c r="BJ75" s="12">
        <v>6113</v>
      </c>
      <c r="BK75" s="12">
        <v>7367.9350000000013</v>
      </c>
      <c r="BL75" s="12">
        <v>31</v>
      </c>
      <c r="BM75" s="12">
        <v>6988</v>
      </c>
      <c r="BN75" s="12">
        <v>7367.9350000000013</v>
      </c>
      <c r="BO75" s="12">
        <v>30</v>
      </c>
      <c r="BP75" s="12">
        <v>5982</v>
      </c>
      <c r="BQ75" s="12">
        <v>7367.9350000000013</v>
      </c>
      <c r="BR75" s="12">
        <v>31</v>
      </c>
      <c r="BS75" s="12">
        <v>6945</v>
      </c>
      <c r="BT75" s="12">
        <v>7006.3900000000085</v>
      </c>
    </row>
    <row r="76" spans="1:72">
      <c r="A76" s="5" t="s">
        <v>144</v>
      </c>
      <c r="B76" s="5" t="s">
        <v>112</v>
      </c>
      <c r="C76" s="5">
        <v>74</v>
      </c>
      <c r="D76" s="5" t="s">
        <v>113</v>
      </c>
      <c r="E76" s="15">
        <v>2022</v>
      </c>
      <c r="F76" s="15" t="s">
        <v>142</v>
      </c>
      <c r="G76" s="7">
        <f t="shared" si="7"/>
        <v>396</v>
      </c>
      <c r="H76" s="7">
        <f t="shared" si="7"/>
        <v>87594</v>
      </c>
      <c r="I76" s="7">
        <f t="shared" si="7"/>
        <v>99202.74</v>
      </c>
      <c r="J76" s="7">
        <f t="shared" si="8"/>
        <v>80736.893939393936</v>
      </c>
      <c r="K76" s="7">
        <f t="shared" si="9"/>
        <v>91436.868939393942</v>
      </c>
      <c r="L76" s="8">
        <f t="shared" si="10"/>
        <v>1.1325289403383794</v>
      </c>
      <c r="M76" s="9">
        <f t="shared" si="11"/>
        <v>14</v>
      </c>
      <c r="N76" s="9">
        <f t="shared" si="11"/>
        <v>14</v>
      </c>
      <c r="O76" s="9">
        <f t="shared" si="11"/>
        <v>14</v>
      </c>
      <c r="P76" s="12">
        <v>29</v>
      </c>
      <c r="Q76" s="12">
        <v>6253</v>
      </c>
      <c r="R76" s="12">
        <v>8325.139999999994</v>
      </c>
      <c r="S76" s="12">
        <v>23</v>
      </c>
      <c r="T76" s="12">
        <v>5053</v>
      </c>
      <c r="U76" s="12">
        <v>7420.2800000000016</v>
      </c>
      <c r="V76" s="16"/>
      <c r="W76" s="16"/>
      <c r="X76" s="16"/>
      <c r="Y76" s="16"/>
      <c r="Z76" s="16"/>
      <c r="AA76" s="13"/>
      <c r="AB76" s="13"/>
      <c r="AC76" s="13"/>
      <c r="AD76" s="13"/>
      <c r="AE76" s="16"/>
      <c r="AF76" s="16"/>
      <c r="AG76" s="13"/>
      <c r="AH76" s="12">
        <v>31</v>
      </c>
      <c r="AI76" s="12">
        <v>7019</v>
      </c>
      <c r="AJ76" s="12">
        <v>7355.9999999999982</v>
      </c>
      <c r="AK76" s="12">
        <v>31</v>
      </c>
      <c r="AL76" s="12">
        <v>6992</v>
      </c>
      <c r="AM76" s="12">
        <v>7093.480000000005</v>
      </c>
      <c r="AN76" s="12">
        <v>30</v>
      </c>
      <c r="AO76" s="12">
        <v>6712</v>
      </c>
      <c r="AP76" s="12">
        <v>6524.6299999999983</v>
      </c>
      <c r="AQ76" s="12">
        <v>31</v>
      </c>
      <c r="AR76" s="12">
        <v>7115</v>
      </c>
      <c r="AS76" s="12">
        <v>6743.8300000000017</v>
      </c>
      <c r="AT76" s="12">
        <v>28</v>
      </c>
      <c r="AU76" s="12">
        <v>6012</v>
      </c>
      <c r="AV76" s="12">
        <v>6242.6299999999974</v>
      </c>
      <c r="AW76" s="12">
        <v>28</v>
      </c>
      <c r="AX76" s="12">
        <v>6345</v>
      </c>
      <c r="AY76" s="12">
        <v>8051.3199999999979</v>
      </c>
      <c r="AZ76" s="12">
        <v>28</v>
      </c>
      <c r="BA76" s="12">
        <v>6381</v>
      </c>
      <c r="BB76" s="12">
        <v>8534.6799999999948</v>
      </c>
      <c r="BC76" s="12">
        <v>24</v>
      </c>
      <c r="BD76" s="12">
        <v>5126</v>
      </c>
      <c r="BE76" s="12">
        <v>5651.9499999999953</v>
      </c>
      <c r="BF76" s="12">
        <v>30</v>
      </c>
      <c r="BG76" s="12">
        <v>6401</v>
      </c>
      <c r="BH76" s="12">
        <v>7085.91</v>
      </c>
      <c r="BI76" s="12">
        <v>24</v>
      </c>
      <c r="BJ76" s="12">
        <v>5344</v>
      </c>
      <c r="BK76" s="12">
        <v>7085.91</v>
      </c>
      <c r="BL76" s="16"/>
      <c r="BM76" s="16"/>
      <c r="BN76" s="16"/>
      <c r="BO76" s="12">
        <v>29</v>
      </c>
      <c r="BP76" s="12">
        <v>6435</v>
      </c>
      <c r="BQ76" s="12">
        <v>6324.7100000000019</v>
      </c>
      <c r="BR76" s="12">
        <v>30</v>
      </c>
      <c r="BS76" s="12">
        <v>6406</v>
      </c>
      <c r="BT76" s="12">
        <v>6762.2700000000068</v>
      </c>
    </row>
    <row r="77" spans="1:72">
      <c r="A77" s="5" t="s">
        <v>145</v>
      </c>
      <c r="B77" s="5" t="s">
        <v>112</v>
      </c>
      <c r="C77" s="5">
        <v>75</v>
      </c>
      <c r="D77" s="5" t="s">
        <v>113</v>
      </c>
      <c r="E77" s="15">
        <v>2022</v>
      </c>
      <c r="F77" s="15" t="s">
        <v>142</v>
      </c>
      <c r="G77" s="7">
        <f t="shared" si="7"/>
        <v>433</v>
      </c>
      <c r="H77" s="7">
        <f t="shared" si="7"/>
        <v>98841</v>
      </c>
      <c r="I77" s="7">
        <f t="shared" si="7"/>
        <v>113596.73333333334</v>
      </c>
      <c r="J77" s="7">
        <f t="shared" si="8"/>
        <v>83318.625866050817</v>
      </c>
      <c r="K77" s="7">
        <f t="shared" si="9"/>
        <v>95757.061585835254</v>
      </c>
      <c r="L77" s="8">
        <f t="shared" si="10"/>
        <v>1.1492875763431503</v>
      </c>
      <c r="M77" s="9">
        <f t="shared" si="11"/>
        <v>15</v>
      </c>
      <c r="N77" s="9">
        <f t="shared" si="11"/>
        <v>15</v>
      </c>
      <c r="O77" s="9">
        <f t="shared" si="11"/>
        <v>15</v>
      </c>
      <c r="P77" s="12">
        <v>30</v>
      </c>
      <c r="Q77" s="12">
        <v>6823</v>
      </c>
      <c r="R77" s="12">
        <v>8991.3400000000038</v>
      </c>
      <c r="S77" s="12">
        <v>23</v>
      </c>
      <c r="T77" s="12">
        <v>5134</v>
      </c>
      <c r="U77" s="12">
        <v>8066.1500000000024</v>
      </c>
      <c r="V77" s="16"/>
      <c r="W77" s="16"/>
      <c r="X77" s="16"/>
      <c r="Y77" s="16"/>
      <c r="Z77" s="16"/>
      <c r="AA77" s="13"/>
      <c r="AB77" s="13"/>
      <c r="AC77" s="13"/>
      <c r="AD77" s="13"/>
      <c r="AE77" s="16"/>
      <c r="AF77" s="16"/>
      <c r="AG77" s="13"/>
      <c r="AH77" s="12">
        <v>31</v>
      </c>
      <c r="AI77" s="12">
        <v>7097</v>
      </c>
      <c r="AJ77" s="12">
        <v>7047.0400000000009</v>
      </c>
      <c r="AK77" s="12">
        <v>31</v>
      </c>
      <c r="AL77" s="12">
        <v>7089</v>
      </c>
      <c r="AM77" s="12">
        <v>6543.9000000000005</v>
      </c>
      <c r="AN77" s="12">
        <v>30</v>
      </c>
      <c r="AO77" s="12">
        <v>6849</v>
      </c>
      <c r="AP77" s="12">
        <v>6316.0100000000011</v>
      </c>
      <c r="AQ77" s="12">
        <v>31</v>
      </c>
      <c r="AR77" s="12">
        <v>7190</v>
      </c>
      <c r="AS77" s="12">
        <v>7573.1155555555551</v>
      </c>
      <c r="AT77" s="12">
        <v>29</v>
      </c>
      <c r="AU77" s="12">
        <v>6527</v>
      </c>
      <c r="AV77" s="12">
        <v>7573.1155555555551</v>
      </c>
      <c r="AW77" s="12">
        <v>29</v>
      </c>
      <c r="AX77" s="12">
        <v>6694</v>
      </c>
      <c r="AY77" s="12">
        <v>9199.3299999999963</v>
      </c>
      <c r="AZ77" s="12">
        <v>28</v>
      </c>
      <c r="BA77" s="12">
        <v>6510</v>
      </c>
      <c r="BB77" s="12">
        <v>8473.11</v>
      </c>
      <c r="BC77" s="12">
        <v>27</v>
      </c>
      <c r="BD77" s="12">
        <v>6047</v>
      </c>
      <c r="BE77" s="12">
        <v>6822.3399999999965</v>
      </c>
      <c r="BF77" s="12">
        <v>29</v>
      </c>
      <c r="BG77" s="12">
        <v>6539</v>
      </c>
      <c r="BH77" s="12">
        <v>7573.1155555555551</v>
      </c>
      <c r="BI77" s="12">
        <v>27</v>
      </c>
      <c r="BJ77" s="12">
        <v>6048</v>
      </c>
      <c r="BK77" s="12">
        <v>7573.1155555555551</v>
      </c>
      <c r="BL77" s="12">
        <v>29</v>
      </c>
      <c r="BM77" s="12">
        <v>6736</v>
      </c>
      <c r="BN77" s="12">
        <v>7573.1155555555551</v>
      </c>
      <c r="BO77" s="12">
        <v>29</v>
      </c>
      <c r="BP77" s="12">
        <v>6647</v>
      </c>
      <c r="BQ77" s="12">
        <v>7573.1155555555551</v>
      </c>
      <c r="BR77" s="12">
        <v>30</v>
      </c>
      <c r="BS77" s="12">
        <v>6911</v>
      </c>
      <c r="BT77" s="12">
        <v>6698.819999999997</v>
      </c>
    </row>
    <row r="78" spans="1:72">
      <c r="A78" s="5" t="s">
        <v>146</v>
      </c>
      <c r="B78" s="5" t="s">
        <v>112</v>
      </c>
      <c r="C78" s="5">
        <v>76</v>
      </c>
      <c r="D78" s="5" t="s">
        <v>113</v>
      </c>
      <c r="E78" s="15">
        <v>2021</v>
      </c>
      <c r="F78" s="15" t="s">
        <v>120</v>
      </c>
      <c r="G78" s="7">
        <f t="shared" si="7"/>
        <v>181</v>
      </c>
      <c r="H78" s="7">
        <f t="shared" si="7"/>
        <v>46464</v>
      </c>
      <c r="I78" s="7">
        <f t="shared" si="7"/>
        <v>53342.259999999995</v>
      </c>
      <c r="J78" s="7">
        <f t="shared" si="8"/>
        <v>93698.121546961323</v>
      </c>
      <c r="K78" s="7">
        <f t="shared" si="9"/>
        <v>107568.64585635359</v>
      </c>
      <c r="L78" s="8">
        <f t="shared" si="10"/>
        <v>1.1480341769972451</v>
      </c>
      <c r="M78" s="9">
        <f t="shared" si="11"/>
        <v>7</v>
      </c>
      <c r="N78" s="9">
        <f t="shared" si="11"/>
        <v>7</v>
      </c>
      <c r="O78" s="9">
        <f t="shared" si="11"/>
        <v>7</v>
      </c>
      <c r="P78" s="12">
        <v>26</v>
      </c>
      <c r="Q78" s="12">
        <v>6825</v>
      </c>
      <c r="R78" s="12">
        <v>8225.4199999999983</v>
      </c>
      <c r="S78" s="16"/>
      <c r="T78" s="16"/>
      <c r="U78" s="16"/>
      <c r="V78" s="12">
        <v>27</v>
      </c>
      <c r="W78" s="12">
        <v>7020</v>
      </c>
      <c r="X78" s="12">
        <v>5603.56</v>
      </c>
      <c r="Y78" s="16"/>
      <c r="Z78" s="16"/>
      <c r="AA78" s="16"/>
      <c r="AB78" s="16"/>
      <c r="AC78" s="16"/>
      <c r="AD78" s="16"/>
      <c r="AE78" s="16"/>
      <c r="AF78" s="16"/>
      <c r="AG78" s="13"/>
      <c r="AH78" s="16"/>
      <c r="AI78" s="16"/>
      <c r="AJ78" s="13"/>
      <c r="AK78" s="16"/>
      <c r="AL78" s="16"/>
      <c r="AM78" s="16"/>
      <c r="AN78" s="16"/>
      <c r="AO78" s="16"/>
      <c r="AP78" s="16"/>
      <c r="AQ78" s="16"/>
      <c r="AR78" s="16"/>
      <c r="AS78" s="13"/>
      <c r="AT78" s="16"/>
      <c r="AU78" s="16"/>
      <c r="AV78" s="16"/>
      <c r="AW78" s="12">
        <v>24</v>
      </c>
      <c r="AX78" s="12">
        <v>5995</v>
      </c>
      <c r="AY78" s="12">
        <v>8613.9999999999982</v>
      </c>
      <c r="AZ78" s="16"/>
      <c r="BA78" s="16"/>
      <c r="BB78" s="16"/>
      <c r="BC78" s="12">
        <v>23</v>
      </c>
      <c r="BD78" s="12">
        <v>5646</v>
      </c>
      <c r="BE78" s="12">
        <v>6665.7100000000028</v>
      </c>
      <c r="BF78" s="16"/>
      <c r="BG78" s="16"/>
      <c r="BH78" s="16"/>
      <c r="BI78" s="16"/>
      <c r="BJ78" s="16"/>
      <c r="BK78" s="13"/>
      <c r="BL78" s="12">
        <v>28</v>
      </c>
      <c r="BM78" s="12">
        <v>7431</v>
      </c>
      <c r="BN78" s="12">
        <v>7361.2799999999961</v>
      </c>
      <c r="BO78" s="12">
        <v>28</v>
      </c>
      <c r="BP78" s="12">
        <v>7145</v>
      </c>
      <c r="BQ78" s="12">
        <v>7779.9300000000012</v>
      </c>
      <c r="BR78" s="12">
        <v>25</v>
      </c>
      <c r="BS78" s="12">
        <v>6402</v>
      </c>
      <c r="BT78" s="12">
        <v>9092.3599999999969</v>
      </c>
    </row>
    <row r="79" spans="1:72">
      <c r="A79" s="5" t="s">
        <v>147</v>
      </c>
      <c r="B79" s="5" t="s">
        <v>112</v>
      </c>
      <c r="C79" s="5">
        <v>77</v>
      </c>
      <c r="D79" s="5" t="s">
        <v>113</v>
      </c>
      <c r="E79" s="15">
        <v>2022</v>
      </c>
      <c r="F79" s="15" t="s">
        <v>128</v>
      </c>
      <c r="G79" s="7">
        <f t="shared" si="7"/>
        <v>220.57142857142856</v>
      </c>
      <c r="H79" s="7">
        <f t="shared" si="7"/>
        <v>48923.428571428572</v>
      </c>
      <c r="I79" s="7">
        <f t="shared" si="7"/>
        <v>59157.020000000004</v>
      </c>
      <c r="J79" s="7">
        <f t="shared" si="8"/>
        <v>80958.13471502591</v>
      </c>
      <c r="K79" s="7">
        <f t="shared" si="9"/>
        <v>97892.607577720235</v>
      </c>
      <c r="L79" s="8">
        <f t="shared" si="10"/>
        <v>1.2091756797794808</v>
      </c>
      <c r="M79" s="9">
        <f t="shared" si="11"/>
        <v>8</v>
      </c>
      <c r="N79" s="9">
        <f t="shared" si="11"/>
        <v>8</v>
      </c>
      <c r="O79" s="9">
        <f t="shared" si="11"/>
        <v>8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3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2">
        <v>27.571428571428573</v>
      </c>
      <c r="AX79" s="12">
        <v>6115.4285714285716</v>
      </c>
      <c r="AY79" s="12">
        <v>7631.4600000000009</v>
      </c>
      <c r="AZ79" s="12">
        <v>28</v>
      </c>
      <c r="BA79" s="12">
        <v>6097</v>
      </c>
      <c r="BB79" s="12">
        <v>8786.619999999999</v>
      </c>
      <c r="BC79" s="12">
        <v>24</v>
      </c>
      <c r="BD79" s="12">
        <v>5342</v>
      </c>
      <c r="BE79" s="12">
        <v>6947.6600000000017</v>
      </c>
      <c r="BF79" s="12">
        <v>29</v>
      </c>
      <c r="BG79" s="12">
        <v>6698</v>
      </c>
      <c r="BH79" s="12">
        <v>7811.1600000000017</v>
      </c>
      <c r="BI79" s="12">
        <v>27</v>
      </c>
      <c r="BJ79" s="12">
        <v>6199</v>
      </c>
      <c r="BK79" s="12">
        <v>6728.6000000000013</v>
      </c>
      <c r="BL79" s="12">
        <v>28</v>
      </c>
      <c r="BM79" s="12">
        <v>5968</v>
      </c>
      <c r="BN79" s="12">
        <v>6312.1499999999978</v>
      </c>
      <c r="BO79" s="12">
        <v>28</v>
      </c>
      <c r="BP79" s="12">
        <v>5771</v>
      </c>
      <c r="BQ79" s="12">
        <v>6884.7699999999977</v>
      </c>
      <c r="BR79" s="12">
        <v>29</v>
      </c>
      <c r="BS79" s="12">
        <v>6733</v>
      </c>
      <c r="BT79" s="12">
        <v>8054.5999999999949</v>
      </c>
    </row>
    <row r="80" spans="1:72">
      <c r="A80" s="5" t="s">
        <v>148</v>
      </c>
      <c r="B80" s="5" t="s">
        <v>112</v>
      </c>
      <c r="C80" s="5">
        <v>78</v>
      </c>
      <c r="D80" s="5" t="s">
        <v>113</v>
      </c>
      <c r="E80" s="15">
        <v>2022</v>
      </c>
      <c r="F80" s="15" t="s">
        <v>131</v>
      </c>
      <c r="G80" s="7">
        <f t="shared" si="7"/>
        <v>225.33333333333334</v>
      </c>
      <c r="H80" s="7">
        <f t="shared" si="7"/>
        <v>50194.666666666664</v>
      </c>
      <c r="I80" s="7">
        <f t="shared" si="7"/>
        <v>65577.820000000022</v>
      </c>
      <c r="J80" s="7">
        <f t="shared" si="8"/>
        <v>81306.449704141996</v>
      </c>
      <c r="K80" s="7">
        <f t="shared" si="9"/>
        <v>106224.42736686392</v>
      </c>
      <c r="L80" s="8">
        <f t="shared" si="10"/>
        <v>1.306469877277799</v>
      </c>
      <c r="M80" s="9">
        <f t="shared" si="11"/>
        <v>8</v>
      </c>
      <c r="N80" s="9">
        <f t="shared" si="11"/>
        <v>8</v>
      </c>
      <c r="O80" s="9">
        <f t="shared" si="11"/>
        <v>8</v>
      </c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2">
        <v>28.166666666666668</v>
      </c>
      <c r="AX80" s="12">
        <v>6274.333333333333</v>
      </c>
      <c r="AY80" s="12">
        <v>9368.3600000000079</v>
      </c>
      <c r="AZ80" s="12">
        <v>30</v>
      </c>
      <c r="BA80" s="12">
        <v>6417</v>
      </c>
      <c r="BB80" s="12">
        <v>9976.5099999999984</v>
      </c>
      <c r="BC80" s="12">
        <v>28.166666666666668</v>
      </c>
      <c r="BD80" s="12">
        <v>6274.333333333333</v>
      </c>
      <c r="BE80" s="12">
        <v>7526.68</v>
      </c>
      <c r="BF80" s="12">
        <v>27</v>
      </c>
      <c r="BG80" s="12">
        <v>5917</v>
      </c>
      <c r="BH80" s="12">
        <v>7495.0400000000027</v>
      </c>
      <c r="BI80" s="12">
        <v>26</v>
      </c>
      <c r="BJ80" s="12">
        <v>5743</v>
      </c>
      <c r="BK80" s="12">
        <v>6934.9400000000014</v>
      </c>
      <c r="BL80" s="12">
        <v>31</v>
      </c>
      <c r="BM80" s="12">
        <v>7127</v>
      </c>
      <c r="BN80" s="12">
        <v>8428.739999999998</v>
      </c>
      <c r="BO80" s="12">
        <v>28</v>
      </c>
      <c r="BP80" s="12">
        <v>6170</v>
      </c>
      <c r="BQ80" s="12">
        <v>7714.54</v>
      </c>
      <c r="BR80" s="12">
        <v>27</v>
      </c>
      <c r="BS80" s="12">
        <v>6272</v>
      </c>
      <c r="BT80" s="12">
        <v>8133.0100000000093</v>
      </c>
    </row>
    <row r="81" spans="1:72">
      <c r="A81" s="5" t="s">
        <v>149</v>
      </c>
      <c r="B81" s="5" t="s">
        <v>112</v>
      </c>
      <c r="C81" s="5">
        <v>79</v>
      </c>
      <c r="D81" s="5" t="s">
        <v>113</v>
      </c>
      <c r="E81" s="15">
        <v>2022</v>
      </c>
      <c r="F81" s="15" t="s">
        <v>131</v>
      </c>
      <c r="G81" s="7">
        <f t="shared" si="7"/>
        <v>197.16666666666669</v>
      </c>
      <c r="H81" s="7">
        <f t="shared" si="7"/>
        <v>44390.5</v>
      </c>
      <c r="I81" s="7">
        <f t="shared" si="7"/>
        <v>52739.719999999994</v>
      </c>
      <c r="J81" s="7">
        <f t="shared" si="8"/>
        <v>82176.834319526621</v>
      </c>
      <c r="K81" s="7">
        <f t="shared" si="9"/>
        <v>97633.124936601846</v>
      </c>
      <c r="L81" s="8">
        <f t="shared" si="10"/>
        <v>1.1880857390657911</v>
      </c>
      <c r="M81" s="9">
        <f t="shared" si="11"/>
        <v>7</v>
      </c>
      <c r="N81" s="9">
        <f t="shared" si="11"/>
        <v>7</v>
      </c>
      <c r="O81" s="9">
        <f t="shared" si="11"/>
        <v>7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2">
        <v>28.166666666666668</v>
      </c>
      <c r="AX81" s="12">
        <v>6341.5</v>
      </c>
      <c r="AY81" s="12">
        <v>9158.1200000000063</v>
      </c>
      <c r="AZ81" s="12">
        <v>28</v>
      </c>
      <c r="BA81" s="12">
        <v>5826</v>
      </c>
      <c r="BB81" s="12">
        <v>8229.4799999999959</v>
      </c>
      <c r="BC81" s="13"/>
      <c r="BD81" s="13"/>
      <c r="BE81" s="13"/>
      <c r="BF81" s="12">
        <v>28</v>
      </c>
      <c r="BG81" s="12">
        <v>6069</v>
      </c>
      <c r="BH81" s="12">
        <v>6510.4399999999951</v>
      </c>
      <c r="BI81" s="12">
        <v>26</v>
      </c>
      <c r="BJ81" s="12">
        <v>6000</v>
      </c>
      <c r="BK81" s="12">
        <v>6402.31</v>
      </c>
      <c r="BL81" s="12">
        <v>30</v>
      </c>
      <c r="BM81" s="12">
        <v>7147</v>
      </c>
      <c r="BN81" s="12">
        <v>7344.0700000000015</v>
      </c>
      <c r="BO81" s="12">
        <v>28</v>
      </c>
      <c r="BP81" s="12">
        <v>6299</v>
      </c>
      <c r="BQ81" s="12">
        <v>7148.22</v>
      </c>
      <c r="BR81" s="12">
        <v>29</v>
      </c>
      <c r="BS81" s="12">
        <v>6708</v>
      </c>
      <c r="BT81" s="12">
        <v>7947.0799999999963</v>
      </c>
    </row>
    <row r="82" spans="1:72">
      <c r="A82" s="5" t="s">
        <v>150</v>
      </c>
      <c r="B82" s="5" t="s">
        <v>112</v>
      </c>
      <c r="C82" s="5">
        <v>80</v>
      </c>
      <c r="D82" s="5" t="s">
        <v>113</v>
      </c>
      <c r="E82" s="15">
        <v>2022</v>
      </c>
      <c r="F82" s="15" t="s">
        <v>134</v>
      </c>
      <c r="G82" s="7">
        <f t="shared" si="7"/>
        <v>224</v>
      </c>
      <c r="H82" s="7">
        <f t="shared" si="7"/>
        <v>49344</v>
      </c>
      <c r="I82" s="7">
        <f t="shared" si="7"/>
        <v>59314.459999999992</v>
      </c>
      <c r="J82" s="7">
        <f t="shared" si="8"/>
        <v>80404.28571428571</v>
      </c>
      <c r="K82" s="7">
        <f t="shared" si="9"/>
        <v>96650.794196428571</v>
      </c>
      <c r="L82" s="8">
        <f t="shared" si="10"/>
        <v>1.202060230220493</v>
      </c>
      <c r="M82" s="9">
        <f t="shared" si="11"/>
        <v>8</v>
      </c>
      <c r="N82" s="9">
        <f t="shared" si="11"/>
        <v>8</v>
      </c>
      <c r="O82" s="9">
        <f t="shared" si="11"/>
        <v>8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2">
        <v>29</v>
      </c>
      <c r="AX82" s="12">
        <v>6230</v>
      </c>
      <c r="AY82" s="12">
        <v>8671.760000000002</v>
      </c>
      <c r="AZ82" s="12">
        <v>28</v>
      </c>
      <c r="BA82" s="12">
        <v>6295</v>
      </c>
      <c r="BB82" s="12">
        <v>8256.6500000000015</v>
      </c>
      <c r="BC82" s="12">
        <v>25</v>
      </c>
      <c r="BD82" s="12">
        <v>5349</v>
      </c>
      <c r="BE82" s="12">
        <v>6832.4799999999968</v>
      </c>
      <c r="BF82" s="12">
        <v>28</v>
      </c>
      <c r="BG82" s="12">
        <v>6167</v>
      </c>
      <c r="BH82" s="12">
        <v>7086.2199999999957</v>
      </c>
      <c r="BI82" s="12">
        <v>26</v>
      </c>
      <c r="BJ82" s="12">
        <v>5033</v>
      </c>
      <c r="BK82" s="12">
        <v>5919.090000000002</v>
      </c>
      <c r="BL82" s="12">
        <v>30</v>
      </c>
      <c r="BM82" s="12">
        <v>6790</v>
      </c>
      <c r="BN82" s="12">
        <v>7035.1599999999989</v>
      </c>
      <c r="BO82" s="12">
        <v>28</v>
      </c>
      <c r="BP82" s="12">
        <v>6507</v>
      </c>
      <c r="BQ82" s="12">
        <v>7247.8200000000006</v>
      </c>
      <c r="BR82" s="12">
        <v>30</v>
      </c>
      <c r="BS82" s="12">
        <v>6973</v>
      </c>
      <c r="BT82" s="12">
        <v>8265.279999999997</v>
      </c>
    </row>
    <row r="83" spans="1:72">
      <c r="A83" s="5" t="s">
        <v>151</v>
      </c>
      <c r="B83" s="5" t="s">
        <v>112</v>
      </c>
      <c r="C83" s="5">
        <v>81</v>
      </c>
      <c r="D83" s="5" t="s">
        <v>113</v>
      </c>
      <c r="E83" s="15">
        <v>2022</v>
      </c>
      <c r="F83" s="15" t="s">
        <v>134</v>
      </c>
      <c r="G83" s="7">
        <f t="shared" si="7"/>
        <v>114</v>
      </c>
      <c r="H83" s="7">
        <f t="shared" si="7"/>
        <v>24727</v>
      </c>
      <c r="I83" s="7">
        <f t="shared" si="7"/>
        <v>32618.989999999991</v>
      </c>
      <c r="J83" s="7">
        <f t="shared" si="8"/>
        <v>79169.780701754396</v>
      </c>
      <c r="K83" s="7">
        <f t="shared" si="9"/>
        <v>104437.99429824558</v>
      </c>
      <c r="L83" s="8">
        <f t="shared" si="10"/>
        <v>1.3191648804950049</v>
      </c>
      <c r="M83" s="9">
        <f t="shared" si="11"/>
        <v>4</v>
      </c>
      <c r="N83" s="9">
        <f t="shared" si="11"/>
        <v>4</v>
      </c>
      <c r="O83" s="9">
        <f t="shared" si="11"/>
        <v>4</v>
      </c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2">
        <v>28</v>
      </c>
      <c r="AX83" s="12">
        <v>5747</v>
      </c>
      <c r="AY83" s="12">
        <v>8536.36</v>
      </c>
      <c r="AZ83" s="12">
        <v>28</v>
      </c>
      <c r="BA83" s="12">
        <v>5843</v>
      </c>
      <c r="BB83" s="12">
        <v>8346.389999999994</v>
      </c>
      <c r="BC83" s="13"/>
      <c r="BD83" s="13"/>
      <c r="BE83" s="13"/>
      <c r="BF83" s="16"/>
      <c r="BG83" s="16"/>
      <c r="BH83" s="13"/>
      <c r="BI83" s="16"/>
      <c r="BJ83" s="16"/>
      <c r="BK83" s="13"/>
      <c r="BL83" s="16"/>
      <c r="BM83" s="16"/>
      <c r="BN83" s="13"/>
      <c r="BO83" s="12">
        <v>29</v>
      </c>
      <c r="BP83" s="12">
        <v>6544</v>
      </c>
      <c r="BQ83" s="12">
        <v>7548.069999999997</v>
      </c>
      <c r="BR83" s="12">
        <v>29</v>
      </c>
      <c r="BS83" s="12">
        <v>6593</v>
      </c>
      <c r="BT83" s="12">
        <v>8188.17</v>
      </c>
    </row>
    <row r="84" spans="1:72">
      <c r="A84" s="5" t="s">
        <v>152</v>
      </c>
      <c r="B84" s="5" t="s">
        <v>153</v>
      </c>
      <c r="C84" s="5">
        <v>82</v>
      </c>
      <c r="D84" s="5" t="s">
        <v>113</v>
      </c>
      <c r="E84" s="15">
        <v>2022</v>
      </c>
      <c r="F84" s="15" t="s">
        <v>154</v>
      </c>
      <c r="G84" s="7">
        <f t="shared" si="7"/>
        <v>237</v>
      </c>
      <c r="H84" s="7">
        <f t="shared" si="7"/>
        <v>60144</v>
      </c>
      <c r="I84" s="7">
        <f t="shared" si="7"/>
        <v>67490.655999999974</v>
      </c>
      <c r="J84" s="7">
        <f t="shared" si="8"/>
        <v>92626.83544303797</v>
      </c>
      <c r="K84" s="7">
        <f t="shared" si="9"/>
        <v>103941.30565400841</v>
      </c>
      <c r="L84" s="8">
        <f t="shared" si="10"/>
        <v>1.1221511040170256</v>
      </c>
      <c r="M84" s="9">
        <f t="shared" si="11"/>
        <v>8</v>
      </c>
      <c r="N84" s="9">
        <f t="shared" si="11"/>
        <v>8</v>
      </c>
      <c r="O84" s="9">
        <f t="shared" si="11"/>
        <v>8</v>
      </c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2">
        <v>30</v>
      </c>
      <c r="AX84" s="12">
        <v>7545</v>
      </c>
      <c r="AY84" s="12">
        <v>9315.5799999999981</v>
      </c>
      <c r="AZ84" s="12">
        <v>29</v>
      </c>
      <c r="BA84" s="12">
        <v>7345</v>
      </c>
      <c r="BB84" s="12">
        <v>9187.3199999999961</v>
      </c>
      <c r="BC84" s="12">
        <v>28</v>
      </c>
      <c r="BD84" s="12">
        <v>7350</v>
      </c>
      <c r="BE84" s="12">
        <v>8142.7600000000011</v>
      </c>
      <c r="BF84" s="12">
        <v>31</v>
      </c>
      <c r="BG84" s="12">
        <v>8018</v>
      </c>
      <c r="BH84" s="12">
        <v>8733.9900000000016</v>
      </c>
      <c r="BI84" s="12">
        <v>30</v>
      </c>
      <c r="BJ84" s="12">
        <v>7779</v>
      </c>
      <c r="BK84" s="12">
        <v>8436.3319999999985</v>
      </c>
      <c r="BL84" s="12">
        <v>31</v>
      </c>
      <c r="BM84" s="12">
        <v>7811</v>
      </c>
      <c r="BN84" s="12">
        <v>8436.3319999999985</v>
      </c>
      <c r="BO84" s="12">
        <v>30</v>
      </c>
      <c r="BP84" s="12">
        <v>7947</v>
      </c>
      <c r="BQ84" s="12">
        <v>8436.3319999999985</v>
      </c>
      <c r="BR84" s="12">
        <v>28</v>
      </c>
      <c r="BS84" s="12">
        <v>6349</v>
      </c>
      <c r="BT84" s="12">
        <v>6802.0099999999993</v>
      </c>
    </row>
    <row r="85" spans="1:72">
      <c r="A85" s="5" t="s">
        <v>155</v>
      </c>
      <c r="B85" s="5" t="s">
        <v>153</v>
      </c>
      <c r="C85" s="5">
        <v>83</v>
      </c>
      <c r="D85" s="5" t="s">
        <v>113</v>
      </c>
      <c r="E85" s="15">
        <v>2022</v>
      </c>
      <c r="F85" s="15" t="s">
        <v>154</v>
      </c>
      <c r="G85" s="7">
        <f t="shared" si="7"/>
        <v>228</v>
      </c>
      <c r="H85" s="7">
        <f t="shared" si="7"/>
        <v>58624</v>
      </c>
      <c r="I85" s="7">
        <f t="shared" si="7"/>
        <v>66731.391999999993</v>
      </c>
      <c r="J85" s="7">
        <f t="shared" si="8"/>
        <v>93849.824561403497</v>
      </c>
      <c r="K85" s="7">
        <f t="shared" si="9"/>
        <v>106828.76350877191</v>
      </c>
      <c r="L85" s="8">
        <f t="shared" si="10"/>
        <v>1.1382947598253275</v>
      </c>
      <c r="M85" s="9">
        <f t="shared" si="11"/>
        <v>8</v>
      </c>
      <c r="N85" s="9">
        <f t="shared" si="11"/>
        <v>8</v>
      </c>
      <c r="O85" s="9">
        <f t="shared" si="11"/>
        <v>8</v>
      </c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2">
        <v>28</v>
      </c>
      <c r="AX85" s="12">
        <v>7382</v>
      </c>
      <c r="AY85" s="12">
        <v>9493.23</v>
      </c>
      <c r="AZ85" s="12">
        <v>30</v>
      </c>
      <c r="BA85" s="12">
        <v>7519</v>
      </c>
      <c r="BB85" s="12">
        <v>9372.0699999999979</v>
      </c>
      <c r="BC85" s="12">
        <v>27</v>
      </c>
      <c r="BD85" s="12">
        <v>6851</v>
      </c>
      <c r="BE85" s="12">
        <v>7202.9999999999982</v>
      </c>
      <c r="BF85" s="12">
        <v>31</v>
      </c>
      <c r="BG85" s="12">
        <v>7930</v>
      </c>
      <c r="BH85" s="12">
        <v>8341.4240000000009</v>
      </c>
      <c r="BI85" s="12">
        <v>25</v>
      </c>
      <c r="BJ85" s="12">
        <v>5901</v>
      </c>
      <c r="BK85" s="12">
        <v>8341.4240000000009</v>
      </c>
      <c r="BL85" s="12">
        <v>30</v>
      </c>
      <c r="BM85" s="12">
        <v>7893</v>
      </c>
      <c r="BN85" s="12">
        <v>8341.4240000000009</v>
      </c>
      <c r="BO85" s="12">
        <v>26</v>
      </c>
      <c r="BP85" s="12">
        <v>6902</v>
      </c>
      <c r="BQ85" s="12">
        <v>6864.9700000000012</v>
      </c>
      <c r="BR85" s="12">
        <v>31</v>
      </c>
      <c r="BS85" s="12">
        <v>8246</v>
      </c>
      <c r="BT85" s="12">
        <v>8773.850000000004</v>
      </c>
    </row>
    <row r="86" spans="1:72">
      <c r="A86" s="5" t="s">
        <v>156</v>
      </c>
      <c r="B86" s="5" t="s">
        <v>153</v>
      </c>
      <c r="C86" s="5">
        <v>84</v>
      </c>
      <c r="D86" s="5" t="s">
        <v>113</v>
      </c>
      <c r="E86" s="15">
        <v>2022</v>
      </c>
      <c r="F86" s="15" t="s">
        <v>157</v>
      </c>
      <c r="G86" s="7">
        <f t="shared" si="7"/>
        <v>234</v>
      </c>
      <c r="H86" s="7">
        <f t="shared" si="7"/>
        <v>58722</v>
      </c>
      <c r="I86" s="7">
        <f t="shared" si="7"/>
        <v>69291.959999999992</v>
      </c>
      <c r="J86" s="7">
        <f t="shared" si="8"/>
        <v>91596.282051282047</v>
      </c>
      <c r="K86" s="7">
        <f t="shared" si="9"/>
        <v>108083.6128205128</v>
      </c>
      <c r="L86" s="8">
        <f t="shared" si="10"/>
        <v>1.18</v>
      </c>
      <c r="M86" s="9">
        <f t="shared" si="11"/>
        <v>8</v>
      </c>
      <c r="N86" s="9">
        <f t="shared" si="11"/>
        <v>8</v>
      </c>
      <c r="O86" s="9">
        <f t="shared" si="11"/>
        <v>8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2">
        <v>30</v>
      </c>
      <c r="AX86" s="12">
        <v>7133</v>
      </c>
      <c r="AY86" s="14">
        <v>8416.9399999999987</v>
      </c>
      <c r="AZ86" s="12">
        <v>27</v>
      </c>
      <c r="BA86" s="12">
        <v>6420</v>
      </c>
      <c r="BB86" s="14">
        <v>7575.5999999999995</v>
      </c>
      <c r="BC86" s="12">
        <v>26</v>
      </c>
      <c r="BD86" s="12">
        <v>6703</v>
      </c>
      <c r="BE86" s="14">
        <v>7909.54</v>
      </c>
      <c r="BF86" s="12">
        <v>31</v>
      </c>
      <c r="BG86" s="12">
        <v>8038</v>
      </c>
      <c r="BH86" s="14">
        <v>9484.84</v>
      </c>
      <c r="BI86" s="12">
        <v>30</v>
      </c>
      <c r="BJ86" s="12">
        <v>7823</v>
      </c>
      <c r="BK86" s="14">
        <v>9231.14</v>
      </c>
      <c r="BL86" s="12">
        <v>29</v>
      </c>
      <c r="BM86" s="12">
        <v>6610</v>
      </c>
      <c r="BN86" s="14">
        <v>7799.7999999999993</v>
      </c>
      <c r="BO86" s="12">
        <v>30</v>
      </c>
      <c r="BP86" s="12">
        <v>7722</v>
      </c>
      <c r="BQ86" s="14">
        <v>9111.9599999999991</v>
      </c>
      <c r="BR86" s="12">
        <v>31</v>
      </c>
      <c r="BS86" s="12">
        <v>8273</v>
      </c>
      <c r="BT86" s="14">
        <v>9762.14</v>
      </c>
    </row>
    <row r="87" spans="1:72">
      <c r="A87" s="5" t="s">
        <v>158</v>
      </c>
      <c r="B87" s="5" t="s">
        <v>153</v>
      </c>
      <c r="C87" s="5">
        <v>85</v>
      </c>
      <c r="D87" s="5" t="s">
        <v>113</v>
      </c>
      <c r="E87" s="15">
        <v>2022</v>
      </c>
      <c r="F87" s="15" t="s">
        <v>154</v>
      </c>
      <c r="G87" s="7">
        <f t="shared" si="7"/>
        <v>235</v>
      </c>
      <c r="H87" s="7">
        <f t="shared" si="7"/>
        <v>59284</v>
      </c>
      <c r="I87" s="7">
        <f t="shared" si="7"/>
        <v>64357.013333333321</v>
      </c>
      <c r="J87" s="7">
        <f t="shared" si="8"/>
        <v>92079.404255319154</v>
      </c>
      <c r="K87" s="7">
        <f t="shared" si="9"/>
        <v>99958.765390070912</v>
      </c>
      <c r="L87" s="8">
        <f t="shared" si="10"/>
        <v>1.085571373951375</v>
      </c>
      <c r="M87" s="9">
        <f t="shared" si="11"/>
        <v>8</v>
      </c>
      <c r="N87" s="9">
        <f t="shared" si="11"/>
        <v>8</v>
      </c>
      <c r="O87" s="9">
        <f t="shared" si="11"/>
        <v>8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2">
        <v>29</v>
      </c>
      <c r="AX87" s="12">
        <v>6886</v>
      </c>
      <c r="AY87" s="12">
        <v>8180.5499999999993</v>
      </c>
      <c r="AZ87" s="12">
        <v>29</v>
      </c>
      <c r="BA87" s="12">
        <v>6774</v>
      </c>
      <c r="BB87" s="12">
        <v>7904.9599999999973</v>
      </c>
      <c r="BC87" s="12">
        <v>25</v>
      </c>
      <c r="BD87" s="12">
        <v>6327</v>
      </c>
      <c r="BE87" s="12">
        <v>8044.6266666666661</v>
      </c>
      <c r="BF87" s="12">
        <v>31</v>
      </c>
      <c r="BG87" s="12">
        <v>7796</v>
      </c>
      <c r="BH87" s="12">
        <v>8044.6266666666661</v>
      </c>
      <c r="BI87" s="12">
        <v>29</v>
      </c>
      <c r="BJ87" s="12">
        <v>7713</v>
      </c>
      <c r="BK87" s="12">
        <v>8044.6266666666661</v>
      </c>
      <c r="BL87" s="12">
        <v>31</v>
      </c>
      <c r="BM87" s="12">
        <v>7755</v>
      </c>
      <c r="BN87" s="12">
        <v>8044.6266666666661</v>
      </c>
      <c r="BO87" s="12">
        <v>30</v>
      </c>
      <c r="BP87" s="12">
        <v>7885</v>
      </c>
      <c r="BQ87" s="12">
        <v>8044.6266666666661</v>
      </c>
      <c r="BR87" s="12">
        <v>31</v>
      </c>
      <c r="BS87" s="12">
        <v>8148</v>
      </c>
      <c r="BT87" s="12">
        <v>8048.3700000000008</v>
      </c>
    </row>
    <row r="88" spans="1:72">
      <c r="A88" s="5" t="s">
        <v>159</v>
      </c>
      <c r="B88" s="5" t="s">
        <v>153</v>
      </c>
      <c r="C88" s="5">
        <v>86</v>
      </c>
      <c r="D88" s="5" t="s">
        <v>113</v>
      </c>
      <c r="E88" s="15">
        <v>2022</v>
      </c>
      <c r="F88" s="15" t="s">
        <v>157</v>
      </c>
      <c r="G88" s="7">
        <f t="shared" si="7"/>
        <v>106</v>
      </c>
      <c r="H88" s="7">
        <f t="shared" si="7"/>
        <v>26563</v>
      </c>
      <c r="I88" s="7">
        <f t="shared" si="7"/>
        <v>30005.089999999989</v>
      </c>
      <c r="J88" s="7">
        <f t="shared" si="8"/>
        <v>91466.933962264156</v>
      </c>
      <c r="K88" s="7">
        <f t="shared" si="9"/>
        <v>103319.41367924525</v>
      </c>
      <c r="L88" s="8">
        <f t="shared" si="10"/>
        <v>1.129582125512931</v>
      </c>
      <c r="M88" s="9">
        <f t="shared" si="11"/>
        <v>4</v>
      </c>
      <c r="N88" s="9">
        <f t="shared" si="11"/>
        <v>4</v>
      </c>
      <c r="O88" s="9">
        <f t="shared" si="11"/>
        <v>4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2">
        <v>30</v>
      </c>
      <c r="AX88" s="12">
        <v>7141</v>
      </c>
      <c r="AY88" s="12">
        <v>8847.9099999999962</v>
      </c>
      <c r="AZ88" s="12">
        <v>29</v>
      </c>
      <c r="BA88" s="12">
        <v>7466</v>
      </c>
      <c r="BB88" s="12">
        <v>8777.85</v>
      </c>
      <c r="BC88" s="12">
        <v>26</v>
      </c>
      <c r="BD88" s="12">
        <v>6548</v>
      </c>
      <c r="BE88" s="12">
        <v>6633.0899999999938</v>
      </c>
      <c r="BF88" s="12">
        <v>21</v>
      </c>
      <c r="BG88" s="12">
        <v>5408</v>
      </c>
      <c r="BH88" s="12">
        <v>5746.24</v>
      </c>
      <c r="BI88" s="16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>
      <c r="A89" s="5" t="s">
        <v>160</v>
      </c>
      <c r="B89" s="5" t="s">
        <v>153</v>
      </c>
      <c r="C89" s="5">
        <v>87</v>
      </c>
      <c r="D89" s="5" t="s">
        <v>113</v>
      </c>
      <c r="E89" s="15">
        <v>2022</v>
      </c>
      <c r="F89" s="15" t="s">
        <v>157</v>
      </c>
      <c r="G89" s="7">
        <f t="shared" si="7"/>
        <v>235</v>
      </c>
      <c r="H89" s="7">
        <f t="shared" si="7"/>
        <v>60663</v>
      </c>
      <c r="I89" s="7">
        <f t="shared" si="7"/>
        <v>71607.790000000008</v>
      </c>
      <c r="J89" s="7">
        <f t="shared" si="8"/>
        <v>94221.255319148942</v>
      </c>
      <c r="K89" s="7">
        <f t="shared" si="9"/>
        <v>111220.61000000002</v>
      </c>
      <c r="L89" s="8">
        <f t="shared" si="10"/>
        <v>1.1804195308507659</v>
      </c>
      <c r="M89" s="9">
        <f t="shared" si="11"/>
        <v>8</v>
      </c>
      <c r="N89" s="9">
        <f t="shared" si="11"/>
        <v>8</v>
      </c>
      <c r="O89" s="9">
        <f t="shared" si="11"/>
        <v>8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2">
        <v>30</v>
      </c>
      <c r="AX89" s="12">
        <v>7701</v>
      </c>
      <c r="AY89" s="12">
        <v>10281.110000000002</v>
      </c>
      <c r="AZ89" s="12">
        <v>26</v>
      </c>
      <c r="BA89" s="12">
        <v>6634</v>
      </c>
      <c r="BB89" s="12">
        <v>8351.0399999999972</v>
      </c>
      <c r="BC89" s="12">
        <v>27</v>
      </c>
      <c r="BD89" s="12">
        <v>6813</v>
      </c>
      <c r="BE89" s="7">
        <v>8039.3399999999992</v>
      </c>
      <c r="BF89" s="12">
        <v>31</v>
      </c>
      <c r="BG89" s="12">
        <v>8004</v>
      </c>
      <c r="BH89" s="7">
        <v>9444.7199999999993</v>
      </c>
      <c r="BI89" s="12">
        <v>30</v>
      </c>
      <c r="BJ89" s="12">
        <v>7875</v>
      </c>
      <c r="BK89" s="7">
        <v>9292.5</v>
      </c>
      <c r="BL89" s="12">
        <v>30</v>
      </c>
      <c r="BM89" s="12">
        <v>7587</v>
      </c>
      <c r="BN89" s="12">
        <v>8482.2000000000007</v>
      </c>
      <c r="BO89" s="12">
        <v>30</v>
      </c>
      <c r="BP89" s="12">
        <v>7826</v>
      </c>
      <c r="BQ89" s="7">
        <v>9234.68</v>
      </c>
      <c r="BR89" s="12">
        <v>31</v>
      </c>
      <c r="BS89" s="12">
        <v>8223</v>
      </c>
      <c r="BT89" s="12">
        <v>8482.2000000000007</v>
      </c>
    </row>
    <row r="90" spans="1:72">
      <c r="A90" s="5" t="s">
        <v>161</v>
      </c>
      <c r="B90" s="5" t="s">
        <v>38</v>
      </c>
      <c r="C90" s="5">
        <v>88</v>
      </c>
      <c r="D90" s="5" t="s">
        <v>113</v>
      </c>
      <c r="E90" s="5">
        <v>2023</v>
      </c>
      <c r="F90" s="6" t="s">
        <v>162</v>
      </c>
      <c r="G90" s="7">
        <f t="shared" si="7"/>
        <v>24.3</v>
      </c>
      <c r="H90" s="7">
        <f t="shared" si="7"/>
        <v>4223.1000000000004</v>
      </c>
      <c r="I90" s="7">
        <f t="shared" si="7"/>
        <v>5067.72</v>
      </c>
      <c r="J90" s="7">
        <f t="shared" si="8"/>
        <v>63433.395061728399</v>
      </c>
      <c r="K90" s="7">
        <f t="shared" si="9"/>
        <v>76120.074074074073</v>
      </c>
      <c r="L90" s="8">
        <f t="shared" si="10"/>
        <v>1.2</v>
      </c>
      <c r="M90" s="9">
        <f t="shared" si="11"/>
        <v>1</v>
      </c>
      <c r="N90" s="9">
        <f t="shared" si="11"/>
        <v>1</v>
      </c>
      <c r="O90" s="9">
        <f t="shared" si="11"/>
        <v>1</v>
      </c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9">
        <v>24.3</v>
      </c>
      <c r="BS90" s="19">
        <v>4223.1000000000004</v>
      </c>
      <c r="BT90" s="19">
        <v>5067.72</v>
      </c>
    </row>
    <row r="91" spans="1:72">
      <c r="A91" s="5" t="s">
        <v>163</v>
      </c>
      <c r="B91" s="5" t="s">
        <v>38</v>
      </c>
      <c r="C91" s="5">
        <v>89</v>
      </c>
      <c r="D91" s="5" t="s">
        <v>113</v>
      </c>
      <c r="E91" s="5">
        <v>2023</v>
      </c>
      <c r="F91" s="6" t="s">
        <v>162</v>
      </c>
      <c r="G91" s="7">
        <f t="shared" si="7"/>
        <v>26.727272727272727</v>
      </c>
      <c r="H91" s="7">
        <f t="shared" si="7"/>
        <v>4970.909090909091</v>
      </c>
      <c r="I91" s="7">
        <f t="shared" si="7"/>
        <v>5965.090909090909</v>
      </c>
      <c r="J91" s="7">
        <f t="shared" si="8"/>
        <v>67885.034013605444</v>
      </c>
      <c r="K91" s="7">
        <f t="shared" si="9"/>
        <v>81462.040816326538</v>
      </c>
      <c r="L91" s="8">
        <f t="shared" si="10"/>
        <v>1.2000000000000002</v>
      </c>
      <c r="M91" s="9">
        <f t="shared" si="11"/>
        <v>1</v>
      </c>
      <c r="N91" s="9">
        <f t="shared" si="11"/>
        <v>1</v>
      </c>
      <c r="O91" s="9">
        <f t="shared" si="11"/>
        <v>1</v>
      </c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9">
        <v>26.727272727272727</v>
      </c>
      <c r="BS91" s="19">
        <v>4970.909090909091</v>
      </c>
      <c r="BT91" s="19">
        <v>5965.090909090909</v>
      </c>
    </row>
    <row r="92" spans="1:72">
      <c r="A92" s="5" t="s">
        <v>164</v>
      </c>
      <c r="B92" s="5" t="s">
        <v>38</v>
      </c>
      <c r="C92" s="5">
        <v>90</v>
      </c>
      <c r="D92" s="5" t="s">
        <v>113</v>
      </c>
      <c r="E92" s="5">
        <v>2023</v>
      </c>
      <c r="F92" s="6" t="s">
        <v>162</v>
      </c>
      <c r="G92" s="7">
        <f t="shared" si="7"/>
        <v>25</v>
      </c>
      <c r="H92" s="7">
        <f t="shared" si="7"/>
        <v>4526.3999999999996</v>
      </c>
      <c r="I92" s="7">
        <f t="shared" si="7"/>
        <v>5431.6799999999994</v>
      </c>
      <c r="J92" s="7">
        <f t="shared" si="8"/>
        <v>66085.439999999988</v>
      </c>
      <c r="K92" s="7">
        <f t="shared" si="9"/>
        <v>79302.527999999991</v>
      </c>
      <c r="L92" s="8">
        <f t="shared" si="10"/>
        <v>1.2000000000000002</v>
      </c>
      <c r="M92" s="9">
        <f t="shared" si="11"/>
        <v>1</v>
      </c>
      <c r="N92" s="9">
        <f t="shared" si="11"/>
        <v>1</v>
      </c>
      <c r="O92" s="9">
        <f t="shared" si="11"/>
        <v>1</v>
      </c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9">
        <v>25</v>
      </c>
      <c r="BS92" s="19">
        <v>4526.3999999999996</v>
      </c>
      <c r="BT92" s="19">
        <v>5431.6799999999994</v>
      </c>
    </row>
    <row r="93" spans="1:72">
      <c r="A93" s="5" t="s">
        <v>165</v>
      </c>
      <c r="B93" s="5" t="s">
        <v>38</v>
      </c>
      <c r="C93" s="5">
        <v>91</v>
      </c>
      <c r="D93" s="5" t="s">
        <v>113</v>
      </c>
      <c r="E93" s="5">
        <v>2023</v>
      </c>
      <c r="F93" s="6" t="s">
        <v>162</v>
      </c>
      <c r="G93" s="7">
        <f t="shared" si="7"/>
        <v>29</v>
      </c>
      <c r="H93" s="7">
        <f t="shared" si="7"/>
        <v>11138.545454545454</v>
      </c>
      <c r="I93" s="7">
        <f t="shared" si="7"/>
        <v>13366.254545454545</v>
      </c>
      <c r="J93" s="7">
        <f t="shared" si="8"/>
        <v>140192.03761755486</v>
      </c>
      <c r="K93" s="7">
        <f t="shared" si="9"/>
        <v>168230.44514106584</v>
      </c>
      <c r="L93" s="8">
        <f t="shared" si="10"/>
        <v>1.2</v>
      </c>
      <c r="M93" s="9">
        <f t="shared" si="11"/>
        <v>1</v>
      </c>
      <c r="N93" s="9">
        <f t="shared" si="11"/>
        <v>1</v>
      </c>
      <c r="O93" s="9">
        <f t="shared" si="11"/>
        <v>1</v>
      </c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9">
        <v>29</v>
      </c>
      <c r="BS93" s="19">
        <v>11138.545454545454</v>
      </c>
      <c r="BT93" s="19">
        <v>13366.254545454545</v>
      </c>
    </row>
    <row r="94" spans="1:72">
      <c r="A94" s="5" t="s">
        <v>166</v>
      </c>
      <c r="B94" s="5" t="s">
        <v>38</v>
      </c>
      <c r="C94" s="5">
        <v>92</v>
      </c>
      <c r="D94" s="5" t="s">
        <v>113</v>
      </c>
      <c r="E94" s="5">
        <v>2023</v>
      </c>
      <c r="F94" s="6" t="s">
        <v>162</v>
      </c>
      <c r="G94" s="7">
        <f t="shared" si="7"/>
        <v>31</v>
      </c>
      <c r="H94" s="7">
        <f t="shared" si="7"/>
        <v>12254.363636363636</v>
      </c>
      <c r="I94" s="7">
        <f t="shared" si="7"/>
        <v>14705.236363636363</v>
      </c>
      <c r="J94" s="7">
        <f t="shared" si="8"/>
        <v>144285.24926686217</v>
      </c>
      <c r="K94" s="7">
        <f t="shared" si="9"/>
        <v>173142.29912023459</v>
      </c>
      <c r="L94" s="8">
        <f t="shared" si="10"/>
        <v>1.2</v>
      </c>
      <c r="M94" s="9">
        <f t="shared" si="11"/>
        <v>1</v>
      </c>
      <c r="N94" s="9">
        <f t="shared" si="11"/>
        <v>1</v>
      </c>
      <c r="O94" s="9">
        <f t="shared" si="11"/>
        <v>1</v>
      </c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9">
        <v>31</v>
      </c>
      <c r="BS94" s="19">
        <v>12254.363636363636</v>
      </c>
      <c r="BT94" s="19">
        <v>14705.236363636363</v>
      </c>
    </row>
    <row r="95" spans="1:72">
      <c r="A95" s="5" t="s">
        <v>167</v>
      </c>
      <c r="B95" s="5" t="s">
        <v>38</v>
      </c>
      <c r="C95" s="5">
        <v>93</v>
      </c>
      <c r="D95" s="5" t="s">
        <v>113</v>
      </c>
      <c r="E95" s="5">
        <v>2022</v>
      </c>
      <c r="F95" s="6">
        <v>44729</v>
      </c>
      <c r="G95" s="7">
        <f t="shared" si="7"/>
        <v>225.33333333333334</v>
      </c>
      <c r="H95" s="7">
        <f t="shared" si="7"/>
        <v>68069.333333333328</v>
      </c>
      <c r="I95" s="7">
        <f t="shared" si="7"/>
        <v>85383.21</v>
      </c>
      <c r="J95" s="7">
        <f t="shared" si="8"/>
        <v>110260.23668639052</v>
      </c>
      <c r="K95" s="7">
        <f t="shared" si="9"/>
        <v>138305.64341715976</v>
      </c>
      <c r="L95" s="8">
        <f t="shared" si="10"/>
        <v>1.2543564894617254</v>
      </c>
      <c r="M95" s="9">
        <f t="shared" si="11"/>
        <v>8</v>
      </c>
      <c r="N95" s="9">
        <f t="shared" si="11"/>
        <v>8</v>
      </c>
      <c r="O95" s="9">
        <f t="shared" si="11"/>
        <v>8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7">
        <v>27</v>
      </c>
      <c r="AI95" s="7">
        <v>7839</v>
      </c>
      <c r="AJ95" s="7">
        <v>11641.86</v>
      </c>
      <c r="AK95" s="7">
        <v>28.166666666666668</v>
      </c>
      <c r="AL95" s="7">
        <v>8508.6666666666661</v>
      </c>
      <c r="AM95" s="7">
        <v>10325.94</v>
      </c>
      <c r="AN95" s="7">
        <v>25</v>
      </c>
      <c r="AO95" s="7">
        <v>7153</v>
      </c>
      <c r="AP95" s="7">
        <v>8014.44</v>
      </c>
      <c r="AQ95" s="11"/>
      <c r="AR95" s="11"/>
      <c r="AS95" s="11"/>
      <c r="AT95" s="7">
        <v>30</v>
      </c>
      <c r="AU95" s="7">
        <v>9116</v>
      </c>
      <c r="AV95" s="7">
        <v>10171.219999999999</v>
      </c>
      <c r="AW95" s="7">
        <v>30</v>
      </c>
      <c r="AX95" s="7">
        <v>9238</v>
      </c>
      <c r="AY95" s="7">
        <v>14036.33</v>
      </c>
      <c r="AZ95" s="7">
        <v>31</v>
      </c>
      <c r="BA95" s="7">
        <v>9662</v>
      </c>
      <c r="BB95" s="7">
        <v>14094.2</v>
      </c>
      <c r="BC95" s="10"/>
      <c r="BD95" s="10"/>
      <c r="BE95" s="10"/>
      <c r="BF95" s="7">
        <v>28.166666666666668</v>
      </c>
      <c r="BG95" s="7">
        <v>8508.6666666666661</v>
      </c>
      <c r="BH95" s="7">
        <v>8861.83</v>
      </c>
      <c r="BI95" s="7">
        <v>26</v>
      </c>
      <c r="BJ95" s="7">
        <v>8044</v>
      </c>
      <c r="BK95" s="7">
        <v>8237.39</v>
      </c>
      <c r="BL95" s="11"/>
      <c r="BM95" s="11"/>
      <c r="BN95" s="11"/>
      <c r="BO95" s="11"/>
      <c r="BP95" s="11"/>
      <c r="BQ95" s="11"/>
      <c r="BR95" s="11"/>
      <c r="BS95" s="11"/>
      <c r="BT95" s="10"/>
    </row>
    <row r="96" spans="1:72">
      <c r="A96" s="5" t="s">
        <v>168</v>
      </c>
      <c r="B96" s="5" t="s">
        <v>38</v>
      </c>
      <c r="C96" s="5">
        <v>94</v>
      </c>
      <c r="D96" s="5" t="s">
        <v>113</v>
      </c>
      <c r="E96" s="5">
        <v>2022</v>
      </c>
      <c r="F96" s="6">
        <v>44952</v>
      </c>
      <c r="G96" s="7">
        <f t="shared" ref="G96:I127" si="12">SUM(P96,S96,V96,Y96,AB96,AE96,AH96,AK96,AN96,AQ96,AT96,AW96,AZ96,BC96,BF96,BI96,BL96,BO96,BR96)</f>
        <v>90</v>
      </c>
      <c r="H96" s="7">
        <f t="shared" si="12"/>
        <v>25077</v>
      </c>
      <c r="I96" s="7">
        <f t="shared" si="12"/>
        <v>27025.274999999998</v>
      </c>
      <c r="J96" s="7">
        <f t="shared" si="8"/>
        <v>101701.16666666666</v>
      </c>
      <c r="K96" s="7">
        <f t="shared" si="9"/>
        <v>109602.50416666665</v>
      </c>
      <c r="L96" s="8">
        <f t="shared" si="10"/>
        <v>1.0776917095346332</v>
      </c>
      <c r="M96" s="9">
        <f t="shared" ref="M96:O127" si="13">COUNT(P96,S96,V96,Y96,AB96,AE96,AH96,AK96,AN96,AQ96,AT96,AW96,AZ96,BC96,BF96,BI96,BL96,BO96,BR96)</f>
        <v>3</v>
      </c>
      <c r="N96" s="9">
        <f t="shared" si="13"/>
        <v>3</v>
      </c>
      <c r="O96" s="9">
        <f t="shared" si="13"/>
        <v>3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7">
        <v>30</v>
      </c>
      <c r="BD96" s="7">
        <v>8359</v>
      </c>
      <c r="BE96" s="7">
        <v>9062.52</v>
      </c>
      <c r="BF96" s="7">
        <v>30</v>
      </c>
      <c r="BG96" s="7">
        <v>8359</v>
      </c>
      <c r="BH96" s="7">
        <v>8954.33</v>
      </c>
      <c r="BI96" s="7">
        <v>30</v>
      </c>
      <c r="BJ96" s="7">
        <v>8359</v>
      </c>
      <c r="BK96" s="7">
        <v>9008.4249999999993</v>
      </c>
      <c r="BL96" s="11"/>
      <c r="BM96" s="11"/>
      <c r="BN96" s="11"/>
      <c r="BO96" s="11"/>
      <c r="BP96" s="11"/>
      <c r="BQ96" s="11"/>
      <c r="BR96" s="11"/>
      <c r="BS96" s="11"/>
      <c r="BT96" s="10"/>
    </row>
    <row r="97" spans="1:72">
      <c r="A97" s="5" t="s">
        <v>169</v>
      </c>
      <c r="B97" s="5" t="s">
        <v>38</v>
      </c>
      <c r="C97" s="5">
        <v>95</v>
      </c>
      <c r="D97" s="5" t="s">
        <v>113</v>
      </c>
      <c r="E97" s="5">
        <v>2022</v>
      </c>
      <c r="F97" s="6">
        <v>44952</v>
      </c>
      <c r="G97" s="7">
        <f t="shared" si="12"/>
        <v>87</v>
      </c>
      <c r="H97" s="7">
        <f t="shared" si="12"/>
        <v>24765</v>
      </c>
      <c r="I97" s="7">
        <f t="shared" si="12"/>
        <v>26897.534999999996</v>
      </c>
      <c r="J97" s="7">
        <f t="shared" si="8"/>
        <v>103899.13793103448</v>
      </c>
      <c r="K97" s="7">
        <f t="shared" si="9"/>
        <v>112845.98017241378</v>
      </c>
      <c r="L97" s="8">
        <f t="shared" si="10"/>
        <v>1.0861108419139915</v>
      </c>
      <c r="M97" s="9">
        <f t="shared" si="13"/>
        <v>3</v>
      </c>
      <c r="N97" s="9">
        <f t="shared" si="13"/>
        <v>3</v>
      </c>
      <c r="O97" s="9">
        <f t="shared" si="13"/>
        <v>3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7">
        <v>29</v>
      </c>
      <c r="BD97" s="7">
        <v>8255</v>
      </c>
      <c r="BE97" s="7">
        <v>9345.89</v>
      </c>
      <c r="BF97" s="7">
        <v>29</v>
      </c>
      <c r="BG97" s="7">
        <v>8255</v>
      </c>
      <c r="BH97" s="7">
        <v>8585.7999999999993</v>
      </c>
      <c r="BI97" s="7">
        <v>29</v>
      </c>
      <c r="BJ97" s="7">
        <v>8255</v>
      </c>
      <c r="BK97" s="7">
        <v>8965.8449999999993</v>
      </c>
      <c r="BL97" s="11"/>
      <c r="BM97" s="11"/>
      <c r="BN97" s="11"/>
      <c r="BO97" s="11"/>
      <c r="BP97" s="11"/>
      <c r="BQ97" s="11"/>
      <c r="BR97" s="11"/>
      <c r="BS97" s="11"/>
      <c r="BT97" s="10"/>
    </row>
    <row r="98" spans="1:72">
      <c r="A98" s="5" t="s">
        <v>170</v>
      </c>
      <c r="B98" s="5" t="s">
        <v>38</v>
      </c>
      <c r="C98" s="5">
        <v>96</v>
      </c>
      <c r="D98" s="5" t="s">
        <v>113</v>
      </c>
      <c r="E98" s="5">
        <v>2022</v>
      </c>
      <c r="F98" s="6">
        <v>44952</v>
      </c>
      <c r="G98" s="7">
        <f t="shared" si="12"/>
        <v>73.5</v>
      </c>
      <c r="H98" s="7">
        <f t="shared" si="12"/>
        <v>22914</v>
      </c>
      <c r="I98" s="7">
        <f t="shared" si="12"/>
        <v>29079.96</v>
      </c>
      <c r="J98" s="7">
        <f t="shared" si="8"/>
        <v>113790.61224489796</v>
      </c>
      <c r="K98" s="7">
        <f t="shared" si="9"/>
        <v>144410.6857142857</v>
      </c>
      <c r="L98" s="8">
        <f t="shared" si="10"/>
        <v>1.2690913851793661</v>
      </c>
      <c r="M98" s="9">
        <f t="shared" si="13"/>
        <v>3</v>
      </c>
      <c r="N98" s="9">
        <f t="shared" si="13"/>
        <v>3</v>
      </c>
      <c r="O98" s="9">
        <f t="shared" si="13"/>
        <v>3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7">
        <v>24.5</v>
      </c>
      <c r="BD98" s="7">
        <v>7638</v>
      </c>
      <c r="BE98" s="7">
        <v>10645.39</v>
      </c>
      <c r="BF98" s="7">
        <v>24.5</v>
      </c>
      <c r="BG98" s="7">
        <v>7638</v>
      </c>
      <c r="BH98" s="7">
        <v>10135.07</v>
      </c>
      <c r="BI98" s="7">
        <v>24.5</v>
      </c>
      <c r="BJ98" s="7">
        <v>7638</v>
      </c>
      <c r="BK98" s="7">
        <v>8299.5</v>
      </c>
      <c r="BL98" s="11"/>
      <c r="BM98" s="11"/>
      <c r="BN98" s="11"/>
      <c r="BO98" s="11"/>
      <c r="BP98" s="11"/>
      <c r="BQ98" s="11"/>
      <c r="BR98" s="11"/>
      <c r="BS98" s="11"/>
      <c r="BT98" s="10"/>
    </row>
    <row r="99" spans="1:72">
      <c r="A99" s="5" t="s">
        <v>171</v>
      </c>
      <c r="B99" s="5" t="s">
        <v>38</v>
      </c>
      <c r="C99" s="5">
        <v>97</v>
      </c>
      <c r="D99" s="5" t="s">
        <v>172</v>
      </c>
      <c r="E99" s="5">
        <v>2022</v>
      </c>
      <c r="F99" s="6">
        <v>44953</v>
      </c>
      <c r="G99" s="7">
        <f t="shared" si="12"/>
        <v>108</v>
      </c>
      <c r="H99" s="7">
        <f t="shared" si="12"/>
        <v>37451</v>
      </c>
      <c r="I99" s="7">
        <f t="shared" si="12"/>
        <v>44276</v>
      </c>
      <c r="J99" s="7">
        <f t="shared" si="8"/>
        <v>126570.50925925927</v>
      </c>
      <c r="K99" s="7">
        <f t="shared" si="9"/>
        <v>149636.48148148149</v>
      </c>
      <c r="L99" s="8">
        <f t="shared" si="10"/>
        <v>1.1822381244826572</v>
      </c>
      <c r="M99" s="9">
        <f t="shared" si="13"/>
        <v>4</v>
      </c>
      <c r="N99" s="9">
        <f t="shared" si="13"/>
        <v>4</v>
      </c>
      <c r="O99" s="9">
        <f t="shared" si="13"/>
        <v>4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7">
        <v>29</v>
      </c>
      <c r="BJ99" s="7">
        <v>10326</v>
      </c>
      <c r="BK99" s="7">
        <v>11069</v>
      </c>
      <c r="BL99" s="7">
        <v>31</v>
      </c>
      <c r="BM99" s="7">
        <v>10945</v>
      </c>
      <c r="BN99" s="7">
        <v>11069</v>
      </c>
      <c r="BO99" s="7">
        <v>30</v>
      </c>
      <c r="BP99" s="7">
        <v>10387</v>
      </c>
      <c r="BQ99" s="7">
        <v>11069</v>
      </c>
      <c r="BR99" s="7">
        <v>18</v>
      </c>
      <c r="BS99" s="7">
        <v>5793</v>
      </c>
      <c r="BT99" s="7">
        <v>11069</v>
      </c>
    </row>
    <row r="100" spans="1:72">
      <c r="A100" s="5" t="s">
        <v>173</v>
      </c>
      <c r="B100" s="5" t="s">
        <v>38</v>
      </c>
      <c r="C100" s="5">
        <v>98</v>
      </c>
      <c r="D100" s="5" t="s">
        <v>113</v>
      </c>
      <c r="E100" s="5">
        <v>2022</v>
      </c>
      <c r="F100" s="6">
        <v>44953</v>
      </c>
      <c r="G100" s="7">
        <f t="shared" si="12"/>
        <v>85.090055862098879</v>
      </c>
      <c r="H100" s="7">
        <f t="shared" si="12"/>
        <v>25760.346163381852</v>
      </c>
      <c r="I100" s="7">
        <f t="shared" si="12"/>
        <v>31342.090237671666</v>
      </c>
      <c r="J100" s="7">
        <f t="shared" si="8"/>
        <v>110500.8834977447</v>
      </c>
      <c r="K100" s="7">
        <f t="shared" si="9"/>
        <v>134444.18176537764</v>
      </c>
      <c r="L100" s="8">
        <f t="shared" si="10"/>
        <v>1.2166796998335458</v>
      </c>
      <c r="M100" s="9">
        <f t="shared" si="13"/>
        <v>3</v>
      </c>
      <c r="N100" s="9">
        <f t="shared" si="13"/>
        <v>3</v>
      </c>
      <c r="O100" s="9">
        <f t="shared" si="13"/>
        <v>3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7">
        <v>27.563186813186817</v>
      </c>
      <c r="BD100" s="7">
        <v>8329.1033970645003</v>
      </c>
      <c r="BE100" s="7">
        <v>10815.849679487183</v>
      </c>
      <c r="BF100" s="7">
        <v>29.250830889540566</v>
      </c>
      <c r="BG100" s="7">
        <v>8742.4017366433054</v>
      </c>
      <c r="BH100" s="7">
        <v>10808.719153225808</v>
      </c>
      <c r="BI100" s="7">
        <v>28.276038159371492</v>
      </c>
      <c r="BJ100" s="7">
        <v>8688.8410296740476</v>
      </c>
      <c r="BK100" s="7">
        <v>9717.5214049586757</v>
      </c>
      <c r="BL100" s="10"/>
      <c r="BM100" s="10"/>
      <c r="BN100" s="10"/>
      <c r="BO100" s="10"/>
      <c r="BP100" s="10"/>
      <c r="BQ100" s="10"/>
      <c r="BR100" s="10"/>
      <c r="BS100" s="10"/>
      <c r="BT100" s="10"/>
    </row>
    <row r="101" spans="1:72">
      <c r="A101" s="5" t="s">
        <v>174</v>
      </c>
      <c r="B101" s="5" t="s">
        <v>38</v>
      </c>
      <c r="C101" s="5">
        <v>99</v>
      </c>
      <c r="D101" s="5" t="s">
        <v>172</v>
      </c>
      <c r="E101" s="5">
        <v>2022</v>
      </c>
      <c r="F101" s="6">
        <v>44953</v>
      </c>
      <c r="G101" s="7">
        <f t="shared" si="12"/>
        <v>107</v>
      </c>
      <c r="H101" s="7">
        <f t="shared" si="12"/>
        <v>36087</v>
      </c>
      <c r="I101" s="7">
        <f t="shared" si="12"/>
        <v>44276</v>
      </c>
      <c r="J101" s="7">
        <f t="shared" si="8"/>
        <v>123100.5140186916</v>
      </c>
      <c r="K101" s="7">
        <f t="shared" si="9"/>
        <v>151034.95327102803</v>
      </c>
      <c r="L101" s="8">
        <f t="shared" si="10"/>
        <v>1.2269238229833457</v>
      </c>
      <c r="M101" s="9">
        <f t="shared" si="13"/>
        <v>4</v>
      </c>
      <c r="N101" s="9">
        <f t="shared" si="13"/>
        <v>4</v>
      </c>
      <c r="O101" s="9">
        <f t="shared" si="13"/>
        <v>4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7">
        <v>30</v>
      </c>
      <c r="BJ101" s="7">
        <v>10371</v>
      </c>
      <c r="BK101" s="7">
        <v>11069</v>
      </c>
      <c r="BL101" s="7">
        <v>31</v>
      </c>
      <c r="BM101" s="7">
        <v>11089</v>
      </c>
      <c r="BN101" s="7">
        <v>11069</v>
      </c>
      <c r="BO101" s="7">
        <v>29</v>
      </c>
      <c r="BP101" s="7">
        <v>9739</v>
      </c>
      <c r="BQ101" s="7">
        <v>11069</v>
      </c>
      <c r="BR101" s="7">
        <v>17</v>
      </c>
      <c r="BS101" s="7">
        <v>4888</v>
      </c>
      <c r="BT101" s="7">
        <v>11069</v>
      </c>
    </row>
    <row r="102" spans="1:72">
      <c r="A102" s="5" t="s">
        <v>175</v>
      </c>
      <c r="B102" s="5" t="s">
        <v>38</v>
      </c>
      <c r="C102" s="5">
        <v>100</v>
      </c>
      <c r="D102" s="5" t="s">
        <v>172</v>
      </c>
      <c r="E102" s="5">
        <v>2023</v>
      </c>
      <c r="F102" s="6">
        <v>44958</v>
      </c>
      <c r="G102" s="7">
        <f t="shared" si="12"/>
        <v>163</v>
      </c>
      <c r="H102" s="7">
        <f t="shared" si="12"/>
        <v>48594</v>
      </c>
      <c r="I102" s="7">
        <f t="shared" si="12"/>
        <v>59142</v>
      </c>
      <c r="J102" s="7">
        <f t="shared" si="8"/>
        <v>108814.78527607363</v>
      </c>
      <c r="K102" s="7">
        <f t="shared" si="9"/>
        <v>132434.53987730062</v>
      </c>
      <c r="L102" s="8">
        <f t="shared" si="10"/>
        <v>1.2170638350413632</v>
      </c>
      <c r="M102" s="9">
        <f t="shared" si="13"/>
        <v>6</v>
      </c>
      <c r="N102" s="9">
        <f t="shared" si="13"/>
        <v>6</v>
      </c>
      <c r="O102" s="9">
        <f t="shared" si="13"/>
        <v>6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7">
        <v>25</v>
      </c>
      <c r="BD102" s="7">
        <v>6503</v>
      </c>
      <c r="BE102" s="7">
        <v>8243.32</v>
      </c>
      <c r="BF102" s="7">
        <v>25</v>
      </c>
      <c r="BG102" s="7">
        <v>7401</v>
      </c>
      <c r="BH102" s="7">
        <v>8106.61</v>
      </c>
      <c r="BI102" s="7">
        <v>29</v>
      </c>
      <c r="BJ102" s="7">
        <v>9580</v>
      </c>
      <c r="BK102" s="7">
        <v>9585.07</v>
      </c>
      <c r="BL102" s="7">
        <v>31</v>
      </c>
      <c r="BM102" s="7">
        <v>10107</v>
      </c>
      <c r="BN102" s="7">
        <v>11069</v>
      </c>
      <c r="BO102" s="7">
        <v>30</v>
      </c>
      <c r="BP102" s="7">
        <v>9390</v>
      </c>
      <c r="BQ102" s="7">
        <v>11069</v>
      </c>
      <c r="BR102" s="7">
        <v>23</v>
      </c>
      <c r="BS102" s="7">
        <v>5613</v>
      </c>
      <c r="BT102" s="7">
        <v>11069</v>
      </c>
    </row>
    <row r="103" spans="1:72">
      <c r="A103" s="5" t="s">
        <v>176</v>
      </c>
      <c r="B103" s="5" t="s">
        <v>38</v>
      </c>
      <c r="C103" s="5">
        <v>101</v>
      </c>
      <c r="D103" s="5" t="s">
        <v>172</v>
      </c>
      <c r="E103" s="5">
        <v>2023</v>
      </c>
      <c r="F103" s="6">
        <v>44958</v>
      </c>
      <c r="G103" s="7">
        <f t="shared" si="12"/>
        <v>171</v>
      </c>
      <c r="H103" s="7">
        <f t="shared" si="12"/>
        <v>51286</v>
      </c>
      <c r="I103" s="7">
        <f t="shared" si="12"/>
        <v>62109.04</v>
      </c>
      <c r="J103" s="7">
        <f t="shared" si="8"/>
        <v>109470.11695906433</v>
      </c>
      <c r="K103" s="7">
        <f t="shared" si="9"/>
        <v>132571.92748538012</v>
      </c>
      <c r="L103" s="8">
        <f t="shared" si="10"/>
        <v>1.2110330304566548</v>
      </c>
      <c r="M103" s="9">
        <f t="shared" si="13"/>
        <v>6</v>
      </c>
      <c r="N103" s="9">
        <f t="shared" si="13"/>
        <v>6</v>
      </c>
      <c r="O103" s="9">
        <f t="shared" si="13"/>
        <v>6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7">
        <v>25</v>
      </c>
      <c r="BD103" s="7">
        <v>7129</v>
      </c>
      <c r="BE103" s="7">
        <v>9137.49</v>
      </c>
      <c r="BF103" s="7">
        <v>31</v>
      </c>
      <c r="BG103" s="7">
        <v>9640</v>
      </c>
      <c r="BH103" s="7">
        <v>10680.98</v>
      </c>
      <c r="BI103" s="7">
        <v>29</v>
      </c>
      <c r="BJ103" s="7">
        <v>9212</v>
      </c>
      <c r="BK103" s="7">
        <v>9083.57</v>
      </c>
      <c r="BL103" s="7">
        <v>31</v>
      </c>
      <c r="BM103" s="7">
        <v>9790</v>
      </c>
      <c r="BN103" s="7">
        <v>11069</v>
      </c>
      <c r="BO103" s="7">
        <v>30</v>
      </c>
      <c r="BP103" s="7">
        <v>9824</v>
      </c>
      <c r="BQ103" s="7">
        <v>11069</v>
      </c>
      <c r="BR103" s="7">
        <v>25</v>
      </c>
      <c r="BS103" s="7">
        <v>5691</v>
      </c>
      <c r="BT103" s="7">
        <v>11069</v>
      </c>
    </row>
    <row r="104" spans="1:72">
      <c r="A104" s="5" t="s">
        <v>177</v>
      </c>
      <c r="B104" s="5" t="s">
        <v>38</v>
      </c>
      <c r="C104" s="5">
        <v>102</v>
      </c>
      <c r="D104" s="5" t="s">
        <v>172</v>
      </c>
      <c r="E104" s="5">
        <v>2022</v>
      </c>
      <c r="F104" s="6">
        <v>44953</v>
      </c>
      <c r="G104" s="7">
        <f t="shared" si="12"/>
        <v>104</v>
      </c>
      <c r="H104" s="7">
        <f t="shared" si="12"/>
        <v>36157</v>
      </c>
      <c r="I104" s="7">
        <f t="shared" si="12"/>
        <v>42799.839999999997</v>
      </c>
      <c r="J104" s="7">
        <f t="shared" si="8"/>
        <v>126897.16346153847</v>
      </c>
      <c r="K104" s="7">
        <f t="shared" si="9"/>
        <v>150210.9769230769</v>
      </c>
      <c r="L104" s="8">
        <f t="shared" si="10"/>
        <v>1.1837221008380119</v>
      </c>
      <c r="M104" s="9">
        <f t="shared" si="13"/>
        <v>4</v>
      </c>
      <c r="N104" s="9">
        <f t="shared" si="13"/>
        <v>4</v>
      </c>
      <c r="O104" s="9">
        <f t="shared" si="13"/>
        <v>4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7">
        <v>28</v>
      </c>
      <c r="BJ104" s="7">
        <v>9958</v>
      </c>
      <c r="BK104" s="7">
        <v>9592.84</v>
      </c>
      <c r="BL104" s="7">
        <v>31</v>
      </c>
      <c r="BM104" s="7">
        <v>10867</v>
      </c>
      <c r="BN104" s="7">
        <v>11069</v>
      </c>
      <c r="BO104" s="7">
        <v>28</v>
      </c>
      <c r="BP104" s="7">
        <v>9912</v>
      </c>
      <c r="BQ104" s="7">
        <v>11069</v>
      </c>
      <c r="BR104" s="7">
        <v>17</v>
      </c>
      <c r="BS104" s="7">
        <v>5420</v>
      </c>
      <c r="BT104" s="7">
        <v>11069</v>
      </c>
    </row>
    <row r="105" spans="1:72">
      <c r="A105" s="5" t="s">
        <v>178</v>
      </c>
      <c r="B105" s="5" t="s">
        <v>179</v>
      </c>
      <c r="C105" s="5">
        <v>103</v>
      </c>
      <c r="D105" s="5" t="s">
        <v>113</v>
      </c>
      <c r="E105" s="5">
        <v>2022</v>
      </c>
      <c r="F105" s="6" t="s">
        <v>51</v>
      </c>
      <c r="G105" s="7">
        <f t="shared" si="12"/>
        <v>312</v>
      </c>
      <c r="H105" s="7">
        <f t="shared" si="12"/>
        <v>99330</v>
      </c>
      <c r="I105" s="7">
        <f t="shared" si="12"/>
        <v>120273.71</v>
      </c>
      <c r="J105" s="7">
        <f t="shared" si="8"/>
        <v>116203.36538461539</v>
      </c>
      <c r="K105" s="7">
        <f t="shared" si="9"/>
        <v>140704.82099358973</v>
      </c>
      <c r="L105" s="8">
        <f t="shared" si="10"/>
        <v>1.2108497936172353</v>
      </c>
      <c r="M105" s="9">
        <f t="shared" si="13"/>
        <v>11</v>
      </c>
      <c r="N105" s="9">
        <f t="shared" si="13"/>
        <v>11</v>
      </c>
      <c r="O105" s="9">
        <f t="shared" si="13"/>
        <v>11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19">
        <v>30</v>
      </c>
      <c r="AO105" s="19">
        <v>9705</v>
      </c>
      <c r="AP105" s="19">
        <v>11571.689999999999</v>
      </c>
      <c r="AQ105" s="19">
        <v>28</v>
      </c>
      <c r="AR105" s="19">
        <v>9035</v>
      </c>
      <c r="AS105" s="19">
        <v>9219.0499999999993</v>
      </c>
      <c r="AT105" s="19">
        <v>30</v>
      </c>
      <c r="AU105" s="19">
        <v>9738</v>
      </c>
      <c r="AV105" s="19">
        <v>12022.099999999999</v>
      </c>
      <c r="AW105" s="19">
        <v>31</v>
      </c>
      <c r="AX105" s="19">
        <v>9814</v>
      </c>
      <c r="AY105" s="19">
        <v>12933.26</v>
      </c>
      <c r="AZ105" s="19">
        <v>24</v>
      </c>
      <c r="BA105" s="19">
        <v>7536</v>
      </c>
      <c r="BB105" s="19">
        <v>11460.479999999998</v>
      </c>
      <c r="BC105" s="19">
        <v>27</v>
      </c>
      <c r="BD105" s="19">
        <v>8976</v>
      </c>
      <c r="BE105" s="19">
        <v>12183.369999999999</v>
      </c>
      <c r="BF105" s="19">
        <v>29</v>
      </c>
      <c r="BG105" s="19">
        <v>9330</v>
      </c>
      <c r="BH105" s="19">
        <v>10931.91</v>
      </c>
      <c r="BI105" s="19">
        <v>27</v>
      </c>
      <c r="BJ105" s="19">
        <v>8924</v>
      </c>
      <c r="BK105" s="19">
        <v>10481.180000000002</v>
      </c>
      <c r="BL105" s="19">
        <v>30</v>
      </c>
      <c r="BM105" s="19">
        <v>10099</v>
      </c>
      <c r="BN105" s="19">
        <v>11467.660000000002</v>
      </c>
      <c r="BO105" s="19">
        <v>28</v>
      </c>
      <c r="BP105" s="19">
        <v>8428</v>
      </c>
      <c r="BQ105" s="19">
        <v>9094.2800000000007</v>
      </c>
      <c r="BR105" s="19">
        <v>28</v>
      </c>
      <c r="BS105" s="19">
        <v>7745</v>
      </c>
      <c r="BT105" s="19">
        <v>8908.73</v>
      </c>
    </row>
    <row r="106" spans="1:72">
      <c r="A106" s="5" t="s">
        <v>180</v>
      </c>
      <c r="B106" s="5" t="s">
        <v>179</v>
      </c>
      <c r="C106" s="5">
        <v>104</v>
      </c>
      <c r="D106" s="5" t="s">
        <v>113</v>
      </c>
      <c r="E106" s="5">
        <v>2023</v>
      </c>
      <c r="F106" s="6" t="s">
        <v>181</v>
      </c>
      <c r="G106" s="7">
        <f t="shared" si="12"/>
        <v>29.333333333333332</v>
      </c>
      <c r="H106" s="7">
        <f t="shared" si="12"/>
        <v>10119</v>
      </c>
      <c r="I106" s="7">
        <f t="shared" si="12"/>
        <v>12142.8</v>
      </c>
      <c r="J106" s="7">
        <f t="shared" si="8"/>
        <v>125912.55681818182</v>
      </c>
      <c r="K106" s="7">
        <f t="shared" si="9"/>
        <v>151095.06818181818</v>
      </c>
      <c r="L106" s="8">
        <f t="shared" si="10"/>
        <v>1.2</v>
      </c>
      <c r="M106" s="9">
        <f t="shared" si="13"/>
        <v>1</v>
      </c>
      <c r="N106" s="9">
        <f t="shared" si="13"/>
        <v>1</v>
      </c>
      <c r="O106" s="9">
        <f t="shared" si="13"/>
        <v>1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19">
        <v>29.333333333333332</v>
      </c>
      <c r="BS106" s="19">
        <v>10119</v>
      </c>
      <c r="BT106" s="19">
        <v>12142.8</v>
      </c>
    </row>
    <row r="107" spans="1:72">
      <c r="A107" s="5" t="s">
        <v>182</v>
      </c>
      <c r="B107" s="5" t="s">
        <v>179</v>
      </c>
      <c r="C107" s="5">
        <v>105</v>
      </c>
      <c r="D107" s="5" t="s">
        <v>113</v>
      </c>
      <c r="E107" s="5">
        <v>2021</v>
      </c>
      <c r="F107" s="6" t="s">
        <v>53</v>
      </c>
      <c r="G107" s="7">
        <f t="shared" si="12"/>
        <v>524</v>
      </c>
      <c r="H107" s="7">
        <f t="shared" si="12"/>
        <v>170987</v>
      </c>
      <c r="I107" s="7">
        <f t="shared" si="12"/>
        <v>193049.12</v>
      </c>
      <c r="J107" s="7">
        <f t="shared" si="8"/>
        <v>119103.54007633588</v>
      </c>
      <c r="K107" s="7">
        <f t="shared" si="9"/>
        <v>134471.23816793892</v>
      </c>
      <c r="L107" s="8">
        <f t="shared" si="10"/>
        <v>1.1290280547643972</v>
      </c>
      <c r="M107" s="9">
        <f t="shared" si="13"/>
        <v>19</v>
      </c>
      <c r="N107" s="9">
        <f t="shared" si="13"/>
        <v>19</v>
      </c>
      <c r="O107" s="9">
        <f t="shared" si="13"/>
        <v>19</v>
      </c>
      <c r="P107" s="19">
        <v>23</v>
      </c>
      <c r="Q107" s="19">
        <v>7846</v>
      </c>
      <c r="R107" s="19">
        <v>10171.240000000002</v>
      </c>
      <c r="S107" s="19">
        <v>28</v>
      </c>
      <c r="T107" s="19">
        <v>10126</v>
      </c>
      <c r="U107" s="19">
        <v>12356.23</v>
      </c>
      <c r="V107" s="19">
        <v>30</v>
      </c>
      <c r="W107" s="19">
        <v>10227</v>
      </c>
      <c r="X107" s="19">
        <v>11284.960000000003</v>
      </c>
      <c r="Y107" s="19">
        <v>29</v>
      </c>
      <c r="Z107" s="19">
        <v>10183</v>
      </c>
      <c r="AA107" s="19">
        <v>10177</v>
      </c>
      <c r="AB107" s="19">
        <v>26</v>
      </c>
      <c r="AC107" s="19">
        <v>9239</v>
      </c>
      <c r="AD107" s="19">
        <v>10248.32</v>
      </c>
      <c r="AE107" s="19">
        <v>28</v>
      </c>
      <c r="AF107" s="19">
        <v>9963</v>
      </c>
      <c r="AG107" s="19">
        <v>10728.119999999999</v>
      </c>
      <c r="AH107" s="19">
        <v>26</v>
      </c>
      <c r="AI107" s="19">
        <v>9240</v>
      </c>
      <c r="AJ107" s="19">
        <v>10968.030000000002</v>
      </c>
      <c r="AK107" s="19">
        <v>27</v>
      </c>
      <c r="AL107" s="19">
        <v>8769</v>
      </c>
      <c r="AM107" s="19">
        <v>10714.8</v>
      </c>
      <c r="AN107" s="19">
        <v>28</v>
      </c>
      <c r="AO107" s="19">
        <v>8972</v>
      </c>
      <c r="AP107" s="19">
        <v>9357.35</v>
      </c>
      <c r="AQ107" s="19">
        <v>30</v>
      </c>
      <c r="AR107" s="19">
        <v>9514</v>
      </c>
      <c r="AS107" s="19">
        <v>9855.09</v>
      </c>
      <c r="AT107" s="19">
        <v>27</v>
      </c>
      <c r="AU107" s="19">
        <v>8778</v>
      </c>
      <c r="AV107" s="19">
        <v>9594.09</v>
      </c>
      <c r="AW107" s="19">
        <v>30</v>
      </c>
      <c r="AX107" s="19">
        <v>9789</v>
      </c>
      <c r="AY107" s="19">
        <v>12467.439999999999</v>
      </c>
      <c r="AZ107" s="19">
        <v>27</v>
      </c>
      <c r="BA107" s="19">
        <v>8427</v>
      </c>
      <c r="BB107" s="19">
        <v>11925.690000000002</v>
      </c>
      <c r="BC107" s="19">
        <v>26</v>
      </c>
      <c r="BD107" s="19">
        <v>7601</v>
      </c>
      <c r="BE107" s="19">
        <v>8973.6499999999978</v>
      </c>
      <c r="BF107" s="19">
        <v>27</v>
      </c>
      <c r="BG107" s="19">
        <v>8589</v>
      </c>
      <c r="BH107" s="19">
        <v>9057.4300000000021</v>
      </c>
      <c r="BI107" s="19">
        <v>27</v>
      </c>
      <c r="BJ107" s="19">
        <v>8765</v>
      </c>
      <c r="BK107" s="19">
        <v>9074.2800000000007</v>
      </c>
      <c r="BL107" s="19">
        <v>30</v>
      </c>
      <c r="BM107" s="19">
        <v>9191</v>
      </c>
      <c r="BN107" s="19">
        <v>9136.2999999999993</v>
      </c>
      <c r="BO107" s="19">
        <v>27</v>
      </c>
      <c r="BP107" s="19">
        <v>7975</v>
      </c>
      <c r="BQ107" s="19">
        <v>8344.07</v>
      </c>
      <c r="BR107" s="19">
        <v>28</v>
      </c>
      <c r="BS107" s="19">
        <v>7793</v>
      </c>
      <c r="BT107" s="19">
        <v>8615.0300000000007</v>
      </c>
    </row>
    <row r="108" spans="1:72">
      <c r="A108" s="5" t="s">
        <v>183</v>
      </c>
      <c r="B108" s="5" t="s">
        <v>179</v>
      </c>
      <c r="C108" s="5">
        <v>106</v>
      </c>
      <c r="D108" s="5" t="s">
        <v>113</v>
      </c>
      <c r="E108" s="5">
        <v>2022</v>
      </c>
      <c r="F108" s="6" t="s">
        <v>184</v>
      </c>
      <c r="G108" s="7">
        <f t="shared" si="12"/>
        <v>196</v>
      </c>
      <c r="H108" s="7">
        <f t="shared" si="12"/>
        <v>66117</v>
      </c>
      <c r="I108" s="7">
        <f t="shared" si="12"/>
        <v>75400.42</v>
      </c>
      <c r="J108" s="7">
        <f t="shared" si="8"/>
        <v>123126.04591836734</v>
      </c>
      <c r="K108" s="7">
        <f t="shared" si="9"/>
        <v>140414.04744897957</v>
      </c>
      <c r="L108" s="8">
        <f t="shared" si="10"/>
        <v>1.140408971973925</v>
      </c>
      <c r="M108" s="9">
        <f t="shared" si="13"/>
        <v>7</v>
      </c>
      <c r="N108" s="9">
        <f t="shared" si="13"/>
        <v>7</v>
      </c>
      <c r="O108" s="9">
        <f t="shared" si="13"/>
        <v>7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19">
        <v>25</v>
      </c>
      <c r="BA108" s="19">
        <v>8214</v>
      </c>
      <c r="BB108" s="19">
        <v>12924.969999999998</v>
      </c>
      <c r="BC108" s="19">
        <v>28</v>
      </c>
      <c r="BD108" s="19">
        <v>10027</v>
      </c>
      <c r="BE108" s="19">
        <v>11523.020000000004</v>
      </c>
      <c r="BF108" s="19">
        <v>30</v>
      </c>
      <c r="BG108" s="19">
        <v>9608</v>
      </c>
      <c r="BH108" s="19">
        <v>10378.689999999999</v>
      </c>
      <c r="BI108" s="19">
        <v>29</v>
      </c>
      <c r="BJ108" s="19">
        <v>9874</v>
      </c>
      <c r="BK108" s="19">
        <v>10428.41</v>
      </c>
      <c r="BL108" s="19">
        <v>31</v>
      </c>
      <c r="BM108" s="19">
        <v>11109</v>
      </c>
      <c r="BN108" s="19">
        <v>11015.360000000004</v>
      </c>
      <c r="BO108" s="19">
        <v>28</v>
      </c>
      <c r="BP108" s="19">
        <v>8768</v>
      </c>
      <c r="BQ108" s="19">
        <v>8988.91</v>
      </c>
      <c r="BR108" s="19">
        <v>25</v>
      </c>
      <c r="BS108" s="19">
        <v>8517</v>
      </c>
      <c r="BT108" s="19">
        <v>10141.060000000001</v>
      </c>
    </row>
    <row r="109" spans="1:72">
      <c r="A109" s="5" t="s">
        <v>185</v>
      </c>
      <c r="B109" s="5" t="s">
        <v>179</v>
      </c>
      <c r="C109" s="5">
        <v>107</v>
      </c>
      <c r="D109" s="5" t="s">
        <v>113</v>
      </c>
      <c r="E109" s="5">
        <v>2022</v>
      </c>
      <c r="F109" s="6" t="s">
        <v>186</v>
      </c>
      <c r="G109" s="7">
        <f t="shared" si="12"/>
        <v>199</v>
      </c>
      <c r="H109" s="7">
        <f t="shared" si="12"/>
        <v>60077</v>
      </c>
      <c r="I109" s="7">
        <f t="shared" si="12"/>
        <v>66788.259999999995</v>
      </c>
      <c r="J109" s="7">
        <f t="shared" si="8"/>
        <v>110191.4824120603</v>
      </c>
      <c r="K109" s="7">
        <f t="shared" si="9"/>
        <v>122501.07989949748</v>
      </c>
      <c r="L109" s="8">
        <f t="shared" si="10"/>
        <v>1.1117109709206516</v>
      </c>
      <c r="M109" s="9">
        <f t="shared" si="13"/>
        <v>7</v>
      </c>
      <c r="N109" s="9">
        <f t="shared" si="13"/>
        <v>7</v>
      </c>
      <c r="O109" s="9">
        <f t="shared" si="13"/>
        <v>7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19">
        <v>24</v>
      </c>
      <c r="BA109" s="19">
        <v>6338</v>
      </c>
      <c r="BB109" s="19">
        <v>8621.0399999999991</v>
      </c>
      <c r="BC109" s="19">
        <v>27</v>
      </c>
      <c r="BD109" s="19">
        <v>6670</v>
      </c>
      <c r="BE109" s="19">
        <v>8518.66</v>
      </c>
      <c r="BF109" s="19">
        <v>29</v>
      </c>
      <c r="BG109" s="19">
        <v>8327</v>
      </c>
      <c r="BH109" s="19">
        <v>9642.31</v>
      </c>
      <c r="BI109" s="19">
        <v>28</v>
      </c>
      <c r="BJ109" s="19">
        <v>7808</v>
      </c>
      <c r="BK109" s="19">
        <v>8471.93</v>
      </c>
      <c r="BL109" s="19">
        <v>30</v>
      </c>
      <c r="BM109" s="19">
        <v>8476</v>
      </c>
      <c r="BN109" s="19">
        <v>9105.630000000001</v>
      </c>
      <c r="BO109" s="19">
        <v>30</v>
      </c>
      <c r="BP109" s="19">
        <v>10698</v>
      </c>
      <c r="BQ109" s="19">
        <v>10569.239999999998</v>
      </c>
      <c r="BR109" s="19">
        <v>31</v>
      </c>
      <c r="BS109" s="19">
        <v>11760</v>
      </c>
      <c r="BT109" s="19">
        <v>11859.45</v>
      </c>
    </row>
    <row r="110" spans="1:72">
      <c r="A110" s="5" t="s">
        <v>187</v>
      </c>
      <c r="B110" s="5" t="s">
        <v>179</v>
      </c>
      <c r="C110" s="5">
        <v>108</v>
      </c>
      <c r="D110" s="5" t="s">
        <v>113</v>
      </c>
      <c r="E110" s="5">
        <v>2023</v>
      </c>
      <c r="F110" s="6" t="s">
        <v>188</v>
      </c>
      <c r="G110" s="7">
        <f t="shared" si="12"/>
        <v>30.333333333333332</v>
      </c>
      <c r="H110" s="7">
        <f t="shared" si="12"/>
        <v>10240.666666666666</v>
      </c>
      <c r="I110" s="7">
        <f t="shared" si="12"/>
        <v>12288.8</v>
      </c>
      <c r="J110" s="7">
        <f t="shared" si="8"/>
        <v>123225.6043956044</v>
      </c>
      <c r="K110" s="7">
        <f t="shared" si="9"/>
        <v>147870.72527472526</v>
      </c>
      <c r="L110" s="8">
        <f t="shared" si="10"/>
        <v>1.2</v>
      </c>
      <c r="M110" s="9">
        <f t="shared" si="13"/>
        <v>1</v>
      </c>
      <c r="N110" s="9">
        <f t="shared" si="13"/>
        <v>1</v>
      </c>
      <c r="O110" s="9">
        <f t="shared" si="13"/>
        <v>1</v>
      </c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19">
        <v>30.333333333333332</v>
      </c>
      <c r="BS110" s="19">
        <v>10240.666666666666</v>
      </c>
      <c r="BT110" s="19">
        <v>12288.8</v>
      </c>
    </row>
    <row r="111" spans="1:72">
      <c r="A111" s="5" t="s">
        <v>189</v>
      </c>
      <c r="B111" s="5" t="s">
        <v>179</v>
      </c>
      <c r="C111" s="5">
        <v>109</v>
      </c>
      <c r="D111" s="5" t="s">
        <v>113</v>
      </c>
      <c r="E111" s="5">
        <v>2023</v>
      </c>
      <c r="F111" s="6" t="s">
        <v>190</v>
      </c>
      <c r="G111" s="7">
        <f t="shared" si="12"/>
        <v>30</v>
      </c>
      <c r="H111" s="7">
        <f t="shared" si="12"/>
        <v>10773.333333333334</v>
      </c>
      <c r="I111" s="7">
        <f t="shared" si="12"/>
        <v>12928</v>
      </c>
      <c r="J111" s="7">
        <f t="shared" si="8"/>
        <v>131075.55555555556</v>
      </c>
      <c r="K111" s="7">
        <f t="shared" si="9"/>
        <v>157290.66666666666</v>
      </c>
      <c r="L111" s="8">
        <f t="shared" si="10"/>
        <v>1.2</v>
      </c>
      <c r="M111" s="9">
        <f t="shared" si="13"/>
        <v>1</v>
      </c>
      <c r="N111" s="9">
        <f t="shared" si="13"/>
        <v>1</v>
      </c>
      <c r="O111" s="9">
        <f t="shared" si="13"/>
        <v>1</v>
      </c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19">
        <v>30</v>
      </c>
      <c r="BS111" s="19">
        <v>10773.333333333334</v>
      </c>
      <c r="BT111" s="19">
        <v>12928</v>
      </c>
    </row>
    <row r="112" spans="1:72">
      <c r="A112" s="5" t="s">
        <v>191</v>
      </c>
      <c r="B112" s="5" t="s">
        <v>192</v>
      </c>
      <c r="C112" s="5">
        <v>110</v>
      </c>
      <c r="D112" s="5" t="s">
        <v>113</v>
      </c>
      <c r="E112" s="15">
        <v>2022</v>
      </c>
      <c r="F112" s="15" t="s">
        <v>193</v>
      </c>
      <c r="G112" s="7">
        <f t="shared" si="12"/>
        <v>234</v>
      </c>
      <c r="H112" s="7">
        <f t="shared" si="12"/>
        <v>53397</v>
      </c>
      <c r="I112" s="7">
        <f t="shared" si="12"/>
        <v>62855.79</v>
      </c>
      <c r="J112" s="7">
        <f t="shared" si="8"/>
        <v>83290.192307692298</v>
      </c>
      <c r="K112" s="7">
        <f t="shared" si="9"/>
        <v>98044.287820512822</v>
      </c>
      <c r="L112" s="8">
        <f t="shared" si="10"/>
        <v>1.1771408506095851</v>
      </c>
      <c r="M112" s="9">
        <f t="shared" si="13"/>
        <v>8</v>
      </c>
      <c r="N112" s="9">
        <f t="shared" si="13"/>
        <v>8</v>
      </c>
      <c r="O112" s="9">
        <f t="shared" si="13"/>
        <v>8</v>
      </c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2">
        <v>27</v>
      </c>
      <c r="AX112" s="12">
        <v>5477</v>
      </c>
      <c r="AY112" s="12">
        <v>7804.3500000000031</v>
      </c>
      <c r="AZ112" s="12">
        <v>31</v>
      </c>
      <c r="BA112" s="12">
        <v>7056</v>
      </c>
      <c r="BB112" s="12">
        <v>9502.2100000000028</v>
      </c>
      <c r="BC112" s="12">
        <v>27</v>
      </c>
      <c r="BD112" s="12">
        <v>6359</v>
      </c>
      <c r="BE112" s="12">
        <v>8102.3999999999942</v>
      </c>
      <c r="BF112" s="12">
        <v>31</v>
      </c>
      <c r="BG112" s="12">
        <v>7022</v>
      </c>
      <c r="BH112" s="12">
        <v>7743.1899999999951</v>
      </c>
      <c r="BI112" s="12">
        <v>28</v>
      </c>
      <c r="BJ112" s="12">
        <v>6530</v>
      </c>
      <c r="BK112" s="12">
        <v>6921.4900000000061</v>
      </c>
      <c r="BL112" s="12">
        <v>30</v>
      </c>
      <c r="BM112" s="12">
        <v>7001</v>
      </c>
      <c r="BN112" s="12">
        <v>7226.8099999999986</v>
      </c>
      <c r="BO112" s="12">
        <v>30</v>
      </c>
      <c r="BP112" s="12">
        <v>6931</v>
      </c>
      <c r="BQ112" s="12">
        <v>7604.7499999999964</v>
      </c>
      <c r="BR112" s="12">
        <v>30</v>
      </c>
      <c r="BS112" s="12">
        <v>7021</v>
      </c>
      <c r="BT112" s="12">
        <v>7950.5900000000011</v>
      </c>
    </row>
    <row r="113" spans="1:72">
      <c r="A113" s="5" t="s">
        <v>194</v>
      </c>
      <c r="B113" s="5" t="s">
        <v>192</v>
      </c>
      <c r="C113" s="5">
        <v>111</v>
      </c>
      <c r="D113" s="5" t="s">
        <v>113</v>
      </c>
      <c r="E113" s="15">
        <v>2022</v>
      </c>
      <c r="F113" s="15" t="s">
        <v>73</v>
      </c>
      <c r="G113" s="7">
        <f t="shared" si="12"/>
        <v>175</v>
      </c>
      <c r="H113" s="7">
        <f t="shared" si="12"/>
        <v>39007</v>
      </c>
      <c r="I113" s="7">
        <f t="shared" si="12"/>
        <v>44935.493191190522</v>
      </c>
      <c r="J113" s="7">
        <f t="shared" si="8"/>
        <v>81357.457142857136</v>
      </c>
      <c r="K113" s="7">
        <f t="shared" si="9"/>
        <v>93722.600084483085</v>
      </c>
      <c r="L113" s="8">
        <f t="shared" si="10"/>
        <v>1.1519853665032052</v>
      </c>
      <c r="M113" s="9">
        <f t="shared" si="13"/>
        <v>6</v>
      </c>
      <c r="N113" s="9">
        <f t="shared" si="13"/>
        <v>6</v>
      </c>
      <c r="O113" s="9">
        <f t="shared" si="13"/>
        <v>6</v>
      </c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2">
        <v>31</v>
      </c>
      <c r="BA113" s="12">
        <v>6987</v>
      </c>
      <c r="BB113" s="12">
        <v>8224.6831232091718</v>
      </c>
      <c r="BC113" s="12">
        <v>24</v>
      </c>
      <c r="BD113" s="12">
        <v>5194</v>
      </c>
      <c r="BE113" s="12">
        <v>5877.5700000000024</v>
      </c>
      <c r="BF113" s="16"/>
      <c r="BG113" s="16"/>
      <c r="BH113" s="16"/>
      <c r="BI113" s="12">
        <v>28</v>
      </c>
      <c r="BJ113" s="12">
        <v>6578</v>
      </c>
      <c r="BK113" s="12">
        <v>7743.2325153098509</v>
      </c>
      <c r="BL113" s="12">
        <v>31</v>
      </c>
      <c r="BM113" s="12">
        <v>6972</v>
      </c>
      <c r="BN113" s="12">
        <v>8207.0260104500267</v>
      </c>
      <c r="BO113" s="12">
        <v>30</v>
      </c>
      <c r="BP113" s="12">
        <v>6351</v>
      </c>
      <c r="BQ113" s="12">
        <v>7476.0215422214751</v>
      </c>
      <c r="BR113" s="12">
        <v>31</v>
      </c>
      <c r="BS113" s="12">
        <v>6925</v>
      </c>
      <c r="BT113" s="12">
        <v>7406.9600000000009</v>
      </c>
    </row>
    <row r="114" spans="1:72">
      <c r="A114" s="5" t="s">
        <v>195</v>
      </c>
      <c r="B114" s="5" t="s">
        <v>196</v>
      </c>
      <c r="C114" s="5">
        <v>112</v>
      </c>
      <c r="D114" s="5" t="s">
        <v>113</v>
      </c>
      <c r="E114" s="15">
        <v>2024</v>
      </c>
      <c r="F114" s="22">
        <v>45407</v>
      </c>
      <c r="G114" s="7">
        <f t="shared" si="12"/>
        <v>31</v>
      </c>
      <c r="H114" s="7">
        <f t="shared" si="12"/>
        <v>9077.45959789468</v>
      </c>
      <c r="I114" s="7">
        <f t="shared" si="12"/>
        <v>10711.402325515723</v>
      </c>
      <c r="J114" s="7">
        <f t="shared" si="8"/>
        <v>106879.76623327607</v>
      </c>
      <c r="K114" s="7">
        <f t="shared" si="9"/>
        <v>126118.12415526576</v>
      </c>
      <c r="L114" s="8">
        <f t="shared" si="10"/>
        <v>1.18</v>
      </c>
      <c r="M114" s="9">
        <f t="shared" si="13"/>
        <v>1</v>
      </c>
      <c r="N114" s="9">
        <f t="shared" si="13"/>
        <v>1</v>
      </c>
      <c r="O114" s="9">
        <f t="shared" si="13"/>
        <v>1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19">
        <v>31</v>
      </c>
      <c r="BS114" s="19">
        <v>9077.45959789468</v>
      </c>
      <c r="BT114" s="19">
        <v>10711.402325515723</v>
      </c>
    </row>
    <row r="115" spans="1:72">
      <c r="A115" s="5" t="s">
        <v>197</v>
      </c>
      <c r="B115" s="5" t="s">
        <v>196</v>
      </c>
      <c r="C115" s="5">
        <v>113</v>
      </c>
      <c r="D115" s="5" t="s">
        <v>113</v>
      </c>
      <c r="E115" s="15">
        <v>2024</v>
      </c>
      <c r="F115" s="22">
        <v>45399</v>
      </c>
      <c r="G115" s="7">
        <f t="shared" si="12"/>
        <v>31</v>
      </c>
      <c r="H115" s="7">
        <f t="shared" si="12"/>
        <v>9077.45959789468</v>
      </c>
      <c r="I115" s="7">
        <f t="shared" si="12"/>
        <v>10711.402325515723</v>
      </c>
      <c r="J115" s="7">
        <f t="shared" si="8"/>
        <v>106879.76623327607</v>
      </c>
      <c r="K115" s="7">
        <f t="shared" si="9"/>
        <v>126118.12415526576</v>
      </c>
      <c r="L115" s="8">
        <f t="shared" si="10"/>
        <v>1.18</v>
      </c>
      <c r="M115" s="9">
        <f t="shared" si="13"/>
        <v>1</v>
      </c>
      <c r="N115" s="9">
        <f t="shared" si="13"/>
        <v>1</v>
      </c>
      <c r="O115" s="9">
        <f t="shared" si="13"/>
        <v>1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19">
        <v>31</v>
      </c>
      <c r="BS115" s="19">
        <v>9077.45959789468</v>
      </c>
      <c r="BT115" s="19">
        <v>10711.402325515723</v>
      </c>
    </row>
    <row r="116" spans="1:72">
      <c r="A116" s="5" t="s">
        <v>198</v>
      </c>
      <c r="B116" s="5" t="s">
        <v>196</v>
      </c>
      <c r="C116" s="5">
        <v>114</v>
      </c>
      <c r="D116" s="5" t="s">
        <v>113</v>
      </c>
      <c r="E116" s="15">
        <v>2024</v>
      </c>
      <c r="F116" s="22">
        <v>45404</v>
      </c>
      <c r="G116" s="7">
        <f t="shared" si="12"/>
        <v>31</v>
      </c>
      <c r="H116" s="7">
        <f t="shared" si="12"/>
        <v>9077.45959789468</v>
      </c>
      <c r="I116" s="7">
        <f t="shared" si="12"/>
        <v>10711.402325515723</v>
      </c>
      <c r="J116" s="7">
        <f t="shared" si="8"/>
        <v>106879.76623327607</v>
      </c>
      <c r="K116" s="7">
        <f t="shared" si="9"/>
        <v>126118.12415526576</v>
      </c>
      <c r="L116" s="8">
        <f t="shared" si="10"/>
        <v>1.18</v>
      </c>
      <c r="M116" s="9">
        <f t="shared" si="13"/>
        <v>1</v>
      </c>
      <c r="N116" s="9">
        <f t="shared" si="13"/>
        <v>1</v>
      </c>
      <c r="O116" s="9">
        <f t="shared" si="13"/>
        <v>1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19">
        <v>31</v>
      </c>
      <c r="BS116" s="19">
        <v>9077.45959789468</v>
      </c>
      <c r="BT116" s="19">
        <v>10711.402325515723</v>
      </c>
    </row>
    <row r="117" spans="1:72">
      <c r="A117" s="5" t="s">
        <v>199</v>
      </c>
      <c r="B117" s="5" t="s">
        <v>196</v>
      </c>
      <c r="C117" s="5">
        <v>115</v>
      </c>
      <c r="D117" s="5" t="s">
        <v>113</v>
      </c>
      <c r="E117" s="15">
        <v>2024</v>
      </c>
      <c r="F117" s="22">
        <v>45406</v>
      </c>
      <c r="G117" s="7">
        <f t="shared" si="12"/>
        <v>31</v>
      </c>
      <c r="H117" s="7">
        <f t="shared" si="12"/>
        <v>9077.45959789468</v>
      </c>
      <c r="I117" s="7">
        <f t="shared" si="12"/>
        <v>10711.402325515723</v>
      </c>
      <c r="J117" s="7">
        <f t="shared" si="8"/>
        <v>106879.76623327607</v>
      </c>
      <c r="K117" s="7">
        <f t="shared" si="9"/>
        <v>126118.12415526576</v>
      </c>
      <c r="L117" s="8">
        <f t="shared" si="10"/>
        <v>1.18</v>
      </c>
      <c r="M117" s="9">
        <f t="shared" si="13"/>
        <v>1</v>
      </c>
      <c r="N117" s="9">
        <f t="shared" si="13"/>
        <v>1</v>
      </c>
      <c r="O117" s="9">
        <f t="shared" si="13"/>
        <v>1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19">
        <v>31</v>
      </c>
      <c r="BS117" s="19">
        <v>9077.45959789468</v>
      </c>
      <c r="BT117" s="19">
        <v>10711.402325515723</v>
      </c>
    </row>
    <row r="118" spans="1:72">
      <c r="A118" s="5" t="s">
        <v>200</v>
      </c>
      <c r="B118" s="5" t="s">
        <v>59</v>
      </c>
      <c r="C118" s="5">
        <v>116</v>
      </c>
      <c r="D118" s="5" t="s">
        <v>113</v>
      </c>
      <c r="E118" s="5">
        <v>2021</v>
      </c>
      <c r="F118" s="6">
        <v>44550</v>
      </c>
      <c r="G118" s="7">
        <f t="shared" si="12"/>
        <v>118</v>
      </c>
      <c r="H118" s="7">
        <f t="shared" si="12"/>
        <v>33598</v>
      </c>
      <c r="I118" s="7">
        <f t="shared" si="12"/>
        <v>39054.179999999993</v>
      </c>
      <c r="J118" s="7">
        <f t="shared" si="8"/>
        <v>103926.01694915253</v>
      </c>
      <c r="K118" s="7">
        <f t="shared" si="9"/>
        <v>120803.18389830507</v>
      </c>
      <c r="L118" s="8">
        <f t="shared" si="10"/>
        <v>1.1623959759509495</v>
      </c>
      <c r="M118" s="9">
        <f t="shared" si="13"/>
        <v>4</v>
      </c>
      <c r="N118" s="9">
        <f t="shared" si="13"/>
        <v>4</v>
      </c>
      <c r="O118" s="9">
        <f t="shared" si="13"/>
        <v>4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7">
        <v>27</v>
      </c>
      <c r="AI118" s="7">
        <v>7339</v>
      </c>
      <c r="AJ118" s="7">
        <v>8581.7000000000025</v>
      </c>
      <c r="AK118" s="7">
        <v>30</v>
      </c>
      <c r="AL118" s="7">
        <v>8962</v>
      </c>
      <c r="AM118" s="7">
        <v>9116.8399999999947</v>
      </c>
      <c r="AN118" s="10"/>
      <c r="AO118" s="10"/>
      <c r="AP118" s="11"/>
      <c r="AQ118" s="10"/>
      <c r="AR118" s="10"/>
      <c r="AS118" s="10"/>
      <c r="AT118" s="7">
        <v>30</v>
      </c>
      <c r="AU118" s="7">
        <v>8098</v>
      </c>
      <c r="AV118" s="7">
        <v>9555.64</v>
      </c>
      <c r="AW118" s="7">
        <v>31</v>
      </c>
      <c r="AX118" s="7">
        <v>9199</v>
      </c>
      <c r="AY118" s="7">
        <v>11799.999999999998</v>
      </c>
      <c r="AZ118" s="10"/>
      <c r="BA118" s="10"/>
      <c r="BB118" s="10"/>
      <c r="BC118" s="10"/>
      <c r="BD118" s="10"/>
      <c r="BE118" s="11"/>
      <c r="BF118" s="11"/>
      <c r="BG118" s="11"/>
      <c r="BH118" s="11"/>
      <c r="BI118" s="10"/>
      <c r="BJ118" s="11"/>
      <c r="BK118" s="11"/>
      <c r="BL118" s="11"/>
      <c r="BM118" s="11"/>
      <c r="BN118" s="11"/>
      <c r="BO118" s="11"/>
      <c r="BP118" s="11"/>
      <c r="BQ118" s="11"/>
      <c r="BR118" s="10"/>
      <c r="BS118" s="10"/>
      <c r="BT118" s="10"/>
    </row>
    <row r="119" spans="1:72">
      <c r="A119" s="5" t="s">
        <v>201</v>
      </c>
      <c r="B119" s="5" t="s">
        <v>59</v>
      </c>
      <c r="C119" s="5">
        <v>117</v>
      </c>
      <c r="D119" s="5" t="s">
        <v>113</v>
      </c>
      <c r="E119" s="5">
        <v>2022</v>
      </c>
      <c r="F119" s="6">
        <v>44726</v>
      </c>
      <c r="G119" s="7">
        <f t="shared" si="12"/>
        <v>213</v>
      </c>
      <c r="H119" s="7">
        <f t="shared" si="12"/>
        <v>56822.499999999993</v>
      </c>
      <c r="I119" s="7">
        <f t="shared" si="12"/>
        <v>65983.490000000005</v>
      </c>
      <c r="J119" s="7">
        <f t="shared" si="8"/>
        <v>97371.889671361481</v>
      </c>
      <c r="K119" s="7">
        <f t="shared" si="9"/>
        <v>113070.29976525823</v>
      </c>
      <c r="L119" s="8">
        <f t="shared" si="10"/>
        <v>1.1612211711909899</v>
      </c>
      <c r="M119" s="9">
        <f t="shared" si="13"/>
        <v>7</v>
      </c>
      <c r="N119" s="9">
        <f t="shared" si="13"/>
        <v>7</v>
      </c>
      <c r="O119" s="9">
        <f t="shared" si="13"/>
        <v>7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7">
        <v>31</v>
      </c>
      <c r="AI119" s="7">
        <v>8117.4999999999991</v>
      </c>
      <c r="AJ119" s="7">
        <v>9260.0600000000031</v>
      </c>
      <c r="AK119" s="7">
        <v>31</v>
      </c>
      <c r="AL119" s="7">
        <v>8117.4999999999991</v>
      </c>
      <c r="AM119" s="7">
        <v>8539.4099999999962</v>
      </c>
      <c r="AN119" s="10"/>
      <c r="AO119" s="10"/>
      <c r="AP119" s="11"/>
      <c r="AQ119" s="10"/>
      <c r="AR119" s="10"/>
      <c r="AS119" s="11"/>
      <c r="AT119" s="7">
        <v>30</v>
      </c>
      <c r="AU119" s="7">
        <v>8117.4999999999991</v>
      </c>
      <c r="AV119" s="7">
        <v>8205.3699999999972</v>
      </c>
      <c r="AW119" s="7">
        <v>31</v>
      </c>
      <c r="AX119" s="7">
        <v>8117.4999999999991</v>
      </c>
      <c r="AY119" s="7">
        <v>11321.759999999993</v>
      </c>
      <c r="AZ119" s="7">
        <v>31</v>
      </c>
      <c r="BA119" s="7">
        <v>8117.4999999999991</v>
      </c>
      <c r="BB119" s="7">
        <v>11549.560000000009</v>
      </c>
      <c r="BC119" s="7">
        <v>28</v>
      </c>
      <c r="BD119" s="7">
        <v>8117.4999999999991</v>
      </c>
      <c r="BE119" s="7">
        <v>8608.5400000000027</v>
      </c>
      <c r="BF119" s="7">
        <v>31</v>
      </c>
      <c r="BG119" s="7">
        <v>8117.4999999999991</v>
      </c>
      <c r="BH119" s="7">
        <v>8498.7899999999991</v>
      </c>
      <c r="BI119" s="10"/>
      <c r="BJ119" s="10"/>
      <c r="BK119" s="11"/>
      <c r="BL119" s="10"/>
      <c r="BM119" s="10"/>
      <c r="BN119" s="11"/>
      <c r="BO119" s="11"/>
      <c r="BP119" s="10"/>
      <c r="BQ119" s="11"/>
      <c r="BR119" s="10"/>
      <c r="BS119" s="10"/>
      <c r="BT119" s="10"/>
    </row>
    <row r="120" spans="1:72">
      <c r="A120" s="5" t="s">
        <v>202</v>
      </c>
      <c r="B120" s="5" t="s">
        <v>59</v>
      </c>
      <c r="C120" s="5">
        <v>118</v>
      </c>
      <c r="D120" s="5" t="s">
        <v>113</v>
      </c>
      <c r="E120" s="5">
        <v>2024</v>
      </c>
      <c r="F120" s="6">
        <v>45302</v>
      </c>
      <c r="G120" s="7">
        <f t="shared" si="12"/>
        <v>31</v>
      </c>
      <c r="H120" s="7">
        <f t="shared" si="12"/>
        <v>9077.45959789468</v>
      </c>
      <c r="I120" s="7">
        <f t="shared" si="12"/>
        <v>10711.402325515723</v>
      </c>
      <c r="J120" s="7">
        <f t="shared" si="8"/>
        <v>106879.76623327607</v>
      </c>
      <c r="K120" s="7">
        <f t="shared" si="9"/>
        <v>126118.12415526576</v>
      </c>
      <c r="L120" s="8">
        <f t="shared" si="10"/>
        <v>1.18</v>
      </c>
      <c r="M120" s="9">
        <f t="shared" si="13"/>
        <v>1</v>
      </c>
      <c r="N120" s="9">
        <f t="shared" si="13"/>
        <v>1</v>
      </c>
      <c r="O120" s="9">
        <f t="shared" si="13"/>
        <v>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19">
        <v>31</v>
      </c>
      <c r="BS120" s="19">
        <v>9077.45959789468</v>
      </c>
      <c r="BT120" s="19">
        <v>10711.402325515723</v>
      </c>
    </row>
    <row r="121" spans="1:72">
      <c r="A121" s="5" t="s">
        <v>203</v>
      </c>
      <c r="B121" s="5" t="s">
        <v>59</v>
      </c>
      <c r="C121" s="5">
        <v>119</v>
      </c>
      <c r="D121" s="5" t="s">
        <v>113</v>
      </c>
      <c r="E121" s="5">
        <v>2024</v>
      </c>
      <c r="F121" s="6">
        <v>45288</v>
      </c>
      <c r="G121" s="7">
        <f t="shared" si="12"/>
        <v>31</v>
      </c>
      <c r="H121" s="7">
        <f t="shared" si="12"/>
        <v>9077.45959789468</v>
      </c>
      <c r="I121" s="7">
        <f t="shared" si="12"/>
        <v>10711.402325515723</v>
      </c>
      <c r="J121" s="7">
        <f t="shared" si="8"/>
        <v>106879.76623327607</v>
      </c>
      <c r="K121" s="7">
        <f t="shared" si="9"/>
        <v>126118.12415526576</v>
      </c>
      <c r="L121" s="8">
        <f t="shared" si="10"/>
        <v>1.18</v>
      </c>
      <c r="M121" s="9">
        <f t="shared" si="13"/>
        <v>1</v>
      </c>
      <c r="N121" s="9">
        <f t="shared" si="13"/>
        <v>1</v>
      </c>
      <c r="O121" s="9">
        <f t="shared" si="13"/>
        <v>1</v>
      </c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19">
        <v>31</v>
      </c>
      <c r="BS121" s="19">
        <v>9077.45959789468</v>
      </c>
      <c r="BT121" s="19">
        <v>10711.402325515723</v>
      </c>
    </row>
    <row r="122" spans="1:72">
      <c r="A122" s="5" t="s">
        <v>204</v>
      </c>
      <c r="B122" s="5" t="s">
        <v>59</v>
      </c>
      <c r="C122" s="5">
        <v>120</v>
      </c>
      <c r="D122" s="5" t="s">
        <v>113</v>
      </c>
      <c r="E122" s="5">
        <v>2022</v>
      </c>
      <c r="F122" s="6">
        <v>44550</v>
      </c>
      <c r="G122" s="7">
        <f t="shared" si="12"/>
        <v>215</v>
      </c>
      <c r="H122" s="7">
        <f t="shared" si="12"/>
        <v>60654</v>
      </c>
      <c r="I122" s="7">
        <f t="shared" si="12"/>
        <v>68146.709999999992</v>
      </c>
      <c r="J122" s="7">
        <f t="shared" si="8"/>
        <v>102970.74418604652</v>
      </c>
      <c r="K122" s="7">
        <f t="shared" si="9"/>
        <v>115690.92627906975</v>
      </c>
      <c r="L122" s="8">
        <f t="shared" si="10"/>
        <v>1.1235320011870609</v>
      </c>
      <c r="M122" s="9">
        <f t="shared" si="13"/>
        <v>8</v>
      </c>
      <c r="N122" s="9">
        <f t="shared" si="13"/>
        <v>8</v>
      </c>
      <c r="O122" s="9">
        <f t="shared" si="13"/>
        <v>8</v>
      </c>
      <c r="P122" s="7">
        <v>22</v>
      </c>
      <c r="Q122" s="7">
        <v>6862</v>
      </c>
      <c r="R122" s="7">
        <v>9522.2599999999948</v>
      </c>
      <c r="S122" s="7">
        <v>25</v>
      </c>
      <c r="T122" s="7">
        <v>5531</v>
      </c>
      <c r="U122" s="7">
        <v>6608.3499999999967</v>
      </c>
      <c r="V122" s="7">
        <v>31</v>
      </c>
      <c r="W122" s="7">
        <v>9461</v>
      </c>
      <c r="X122" s="7">
        <v>8913.0900000000038</v>
      </c>
      <c r="Y122" s="10"/>
      <c r="Z122" s="10"/>
      <c r="AA122" s="11"/>
      <c r="AB122" s="7">
        <v>31</v>
      </c>
      <c r="AC122" s="7">
        <v>9461</v>
      </c>
      <c r="AD122" s="7">
        <v>6975.220000000003</v>
      </c>
      <c r="AE122" s="10"/>
      <c r="AF122" s="10"/>
      <c r="AG122" s="11"/>
      <c r="AH122" s="7">
        <v>27</v>
      </c>
      <c r="AI122" s="7">
        <v>7221</v>
      </c>
      <c r="AJ122" s="7">
        <v>8002.3</v>
      </c>
      <c r="AK122" s="10"/>
      <c r="AL122" s="10"/>
      <c r="AM122" s="10"/>
      <c r="AN122" s="10"/>
      <c r="AO122" s="10"/>
      <c r="AP122" s="11"/>
      <c r="AQ122" s="10"/>
      <c r="AR122" s="10"/>
      <c r="AS122" s="11"/>
      <c r="AT122" s="7">
        <v>30</v>
      </c>
      <c r="AU122" s="7">
        <v>8007</v>
      </c>
      <c r="AV122" s="7">
        <v>7144.14</v>
      </c>
      <c r="AW122" s="7">
        <v>29</v>
      </c>
      <c r="AX122" s="7">
        <v>8864</v>
      </c>
      <c r="AY122" s="7">
        <v>11089.809999999994</v>
      </c>
      <c r="AZ122" s="7">
        <v>20</v>
      </c>
      <c r="BA122" s="7">
        <v>5247</v>
      </c>
      <c r="BB122" s="7">
        <v>9891.5399999999991</v>
      </c>
      <c r="BC122" s="10"/>
      <c r="BD122" s="10"/>
      <c r="BE122" s="11"/>
      <c r="BF122" s="11"/>
      <c r="BG122" s="11"/>
      <c r="BH122" s="11"/>
      <c r="BI122" s="10"/>
      <c r="BJ122" s="11"/>
      <c r="BK122" s="11"/>
      <c r="BL122" s="11"/>
      <c r="BM122" s="11"/>
      <c r="BN122" s="11"/>
      <c r="BO122" s="11"/>
      <c r="BP122" s="11"/>
      <c r="BQ122" s="11"/>
      <c r="BR122" s="10"/>
      <c r="BS122" s="10"/>
      <c r="BT122" s="10"/>
    </row>
    <row r="123" spans="1:72">
      <c r="A123" s="5" t="s">
        <v>205</v>
      </c>
      <c r="B123" s="5" t="s">
        <v>59</v>
      </c>
      <c r="C123" s="5">
        <v>121</v>
      </c>
      <c r="D123" s="5" t="s">
        <v>113</v>
      </c>
      <c r="E123" s="5">
        <v>2024</v>
      </c>
      <c r="F123" s="6">
        <v>45329</v>
      </c>
      <c r="G123" s="7">
        <f t="shared" si="12"/>
        <v>31</v>
      </c>
      <c r="H123" s="7">
        <f t="shared" si="12"/>
        <v>9077.45959789468</v>
      </c>
      <c r="I123" s="7">
        <f t="shared" si="12"/>
        <v>10711.402325515723</v>
      </c>
      <c r="J123" s="7">
        <f t="shared" si="8"/>
        <v>106879.76623327607</v>
      </c>
      <c r="K123" s="7">
        <f t="shared" si="9"/>
        <v>126118.12415526576</v>
      </c>
      <c r="L123" s="8">
        <f t="shared" si="10"/>
        <v>1.18</v>
      </c>
      <c r="M123" s="9">
        <f t="shared" si="13"/>
        <v>1</v>
      </c>
      <c r="N123" s="9">
        <f t="shared" si="13"/>
        <v>1</v>
      </c>
      <c r="O123" s="9">
        <f t="shared" si="13"/>
        <v>1</v>
      </c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19">
        <v>31</v>
      </c>
      <c r="BS123" s="19">
        <v>9077.45959789468</v>
      </c>
      <c r="BT123" s="19">
        <v>10711.402325515723</v>
      </c>
    </row>
    <row r="124" spans="1:72">
      <c r="A124" s="5" t="s">
        <v>206</v>
      </c>
      <c r="B124" s="5" t="s">
        <v>59</v>
      </c>
      <c r="C124" s="5">
        <v>122</v>
      </c>
      <c r="D124" s="5" t="s">
        <v>113</v>
      </c>
      <c r="E124" s="5">
        <v>2024</v>
      </c>
      <c r="F124" s="6">
        <v>45329</v>
      </c>
      <c r="G124" s="7">
        <f t="shared" si="12"/>
        <v>31</v>
      </c>
      <c r="H124" s="7">
        <f t="shared" si="12"/>
        <v>9077.45959789468</v>
      </c>
      <c r="I124" s="7">
        <f t="shared" si="12"/>
        <v>10711.402325515723</v>
      </c>
      <c r="J124" s="7">
        <f t="shared" si="8"/>
        <v>106879.76623327607</v>
      </c>
      <c r="K124" s="7">
        <f t="shared" si="9"/>
        <v>126118.12415526576</v>
      </c>
      <c r="L124" s="8">
        <f t="shared" si="10"/>
        <v>1.18</v>
      </c>
      <c r="M124" s="9">
        <f t="shared" si="13"/>
        <v>1</v>
      </c>
      <c r="N124" s="9">
        <f t="shared" si="13"/>
        <v>1</v>
      </c>
      <c r="O124" s="9">
        <f t="shared" si="13"/>
        <v>1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19">
        <v>31</v>
      </c>
      <c r="BS124" s="19">
        <v>9077.45959789468</v>
      </c>
      <c r="BT124" s="19">
        <v>10711.402325515723</v>
      </c>
    </row>
    <row r="125" spans="1:72">
      <c r="A125" s="5" t="s">
        <v>207</v>
      </c>
      <c r="B125" s="5" t="s">
        <v>59</v>
      </c>
      <c r="C125" s="5">
        <v>123</v>
      </c>
      <c r="D125" s="5" t="s">
        <v>113</v>
      </c>
      <c r="E125" s="5">
        <v>2021</v>
      </c>
      <c r="F125" s="6">
        <v>44602</v>
      </c>
      <c r="G125" s="7">
        <f t="shared" si="12"/>
        <v>202</v>
      </c>
      <c r="H125" s="7">
        <f t="shared" si="12"/>
        <v>67023</v>
      </c>
      <c r="I125" s="7">
        <f t="shared" si="12"/>
        <v>80349.22</v>
      </c>
      <c r="J125" s="7">
        <f t="shared" si="8"/>
        <v>121105.91584158415</v>
      </c>
      <c r="K125" s="7">
        <f t="shared" si="9"/>
        <v>145185.47178217821</v>
      </c>
      <c r="L125" s="8">
        <f t="shared" si="10"/>
        <v>1.1988305507064738</v>
      </c>
      <c r="M125" s="9">
        <f t="shared" si="13"/>
        <v>7</v>
      </c>
      <c r="N125" s="9">
        <f t="shared" si="13"/>
        <v>7</v>
      </c>
      <c r="O125" s="9">
        <f t="shared" si="13"/>
        <v>7</v>
      </c>
      <c r="P125" s="10"/>
      <c r="Q125" s="10"/>
      <c r="R125" s="10"/>
      <c r="S125" s="10"/>
      <c r="T125" s="10"/>
      <c r="U125" s="10"/>
      <c r="V125" s="7">
        <v>31</v>
      </c>
      <c r="W125" s="7">
        <v>10416</v>
      </c>
      <c r="X125" s="7">
        <v>12290.88</v>
      </c>
      <c r="Y125" s="10"/>
      <c r="Z125" s="10"/>
      <c r="AA125" s="11"/>
      <c r="AB125" s="7">
        <v>31</v>
      </c>
      <c r="AC125" s="7">
        <v>10416</v>
      </c>
      <c r="AD125" s="7">
        <v>12290.88</v>
      </c>
      <c r="AE125" s="11"/>
      <c r="AF125" s="11"/>
      <c r="AG125" s="11"/>
      <c r="AH125" s="7">
        <v>28</v>
      </c>
      <c r="AI125" s="7">
        <v>9722</v>
      </c>
      <c r="AJ125" s="7">
        <v>11471.96</v>
      </c>
      <c r="AK125" s="7">
        <v>30</v>
      </c>
      <c r="AL125" s="7">
        <v>9077</v>
      </c>
      <c r="AM125" s="7">
        <v>10710.859999999999</v>
      </c>
      <c r="AN125" s="10"/>
      <c r="AO125" s="10"/>
      <c r="AP125" s="11"/>
      <c r="AQ125" s="10"/>
      <c r="AR125" s="10"/>
      <c r="AS125" s="10"/>
      <c r="AT125" s="7">
        <v>30</v>
      </c>
      <c r="AU125" s="7">
        <v>10258</v>
      </c>
      <c r="AV125" s="7">
        <v>12104.439999999999</v>
      </c>
      <c r="AW125" s="7">
        <v>27</v>
      </c>
      <c r="AX125" s="7">
        <v>8736</v>
      </c>
      <c r="AY125" s="7">
        <v>11360.320000000009</v>
      </c>
      <c r="AZ125" s="7">
        <v>25</v>
      </c>
      <c r="BA125" s="7">
        <v>8398</v>
      </c>
      <c r="BB125" s="7">
        <v>10119.879999999996</v>
      </c>
      <c r="BC125" s="10"/>
      <c r="BD125" s="10"/>
      <c r="BE125" s="11"/>
      <c r="BF125" s="11"/>
      <c r="BG125" s="11"/>
      <c r="BH125" s="11"/>
      <c r="BI125" s="10"/>
      <c r="BJ125" s="11"/>
      <c r="BK125" s="11"/>
      <c r="BL125" s="11"/>
      <c r="BM125" s="11"/>
      <c r="BN125" s="11"/>
      <c r="BO125" s="11"/>
      <c r="BP125" s="11"/>
      <c r="BQ125" s="11"/>
      <c r="BR125" s="10"/>
      <c r="BS125" s="10"/>
      <c r="BT125" s="10"/>
    </row>
    <row r="126" spans="1:72">
      <c r="A126" s="5" t="s">
        <v>208</v>
      </c>
      <c r="B126" s="5" t="s">
        <v>59</v>
      </c>
      <c r="C126" s="5">
        <v>124</v>
      </c>
      <c r="D126" s="5" t="s">
        <v>113</v>
      </c>
      <c r="E126" s="5">
        <v>2021</v>
      </c>
      <c r="F126" s="6">
        <v>44602</v>
      </c>
      <c r="G126" s="7">
        <f t="shared" si="12"/>
        <v>200</v>
      </c>
      <c r="H126" s="7">
        <f t="shared" si="12"/>
        <v>69425</v>
      </c>
      <c r="I126" s="7">
        <f t="shared" si="12"/>
        <v>83941.76999999999</v>
      </c>
      <c r="J126" s="7">
        <f t="shared" si="8"/>
        <v>126700.625</v>
      </c>
      <c r="K126" s="7">
        <f t="shared" si="9"/>
        <v>153193.73024999996</v>
      </c>
      <c r="L126" s="8">
        <f t="shared" si="10"/>
        <v>1.2091000360100825</v>
      </c>
      <c r="M126" s="9">
        <f t="shared" si="13"/>
        <v>7</v>
      </c>
      <c r="N126" s="9">
        <f t="shared" si="13"/>
        <v>7</v>
      </c>
      <c r="O126" s="9">
        <f t="shared" si="13"/>
        <v>7</v>
      </c>
      <c r="P126" s="10"/>
      <c r="Q126" s="10"/>
      <c r="R126" s="10"/>
      <c r="S126" s="10"/>
      <c r="T126" s="10"/>
      <c r="U126" s="10"/>
      <c r="V126" s="7">
        <v>31</v>
      </c>
      <c r="W126" s="7">
        <v>10657</v>
      </c>
      <c r="X126" s="7">
        <v>12575.26</v>
      </c>
      <c r="Y126" s="10"/>
      <c r="Z126" s="10"/>
      <c r="AA126" s="11"/>
      <c r="AB126" s="7">
        <v>31</v>
      </c>
      <c r="AC126" s="7">
        <v>10657</v>
      </c>
      <c r="AD126" s="7">
        <v>12575.26</v>
      </c>
      <c r="AE126" s="11"/>
      <c r="AF126" s="11"/>
      <c r="AG126" s="11"/>
      <c r="AH126" s="7">
        <v>26</v>
      </c>
      <c r="AI126" s="7">
        <v>9028</v>
      </c>
      <c r="AJ126" s="7">
        <v>10653.039999999999</v>
      </c>
      <c r="AK126" s="7">
        <v>30</v>
      </c>
      <c r="AL126" s="7">
        <v>10637</v>
      </c>
      <c r="AM126" s="7">
        <v>12551.66</v>
      </c>
      <c r="AN126" s="10"/>
      <c r="AO126" s="10"/>
      <c r="AP126" s="11"/>
      <c r="AQ126" s="10"/>
      <c r="AR126" s="10"/>
      <c r="AS126" s="10"/>
      <c r="AT126" s="7">
        <v>30</v>
      </c>
      <c r="AU126" s="7">
        <v>10348</v>
      </c>
      <c r="AV126" s="7">
        <v>12210.64</v>
      </c>
      <c r="AW126" s="7">
        <v>30</v>
      </c>
      <c r="AX126" s="7">
        <v>10337</v>
      </c>
      <c r="AY126" s="7">
        <v>12197.66</v>
      </c>
      <c r="AZ126" s="7">
        <v>22</v>
      </c>
      <c r="BA126" s="7">
        <v>7761</v>
      </c>
      <c r="BB126" s="7">
        <v>11178.249999999993</v>
      </c>
      <c r="BC126" s="10"/>
      <c r="BD126" s="10"/>
      <c r="BE126" s="11"/>
      <c r="BF126" s="11"/>
      <c r="BG126" s="11"/>
      <c r="BH126" s="11"/>
      <c r="BI126" s="10"/>
      <c r="BJ126" s="11"/>
      <c r="BK126" s="11"/>
      <c r="BL126" s="11"/>
      <c r="BM126" s="11"/>
      <c r="BN126" s="11"/>
      <c r="BO126" s="11"/>
      <c r="BP126" s="11"/>
      <c r="BQ126" s="11"/>
      <c r="BR126" s="11"/>
      <c r="BS126" s="10"/>
      <c r="BT126" s="10"/>
    </row>
    <row r="127" spans="1:72">
      <c r="A127" s="5" t="s">
        <v>209</v>
      </c>
      <c r="B127" s="5" t="s">
        <v>59</v>
      </c>
      <c r="C127" s="5">
        <v>125</v>
      </c>
      <c r="D127" s="5" t="s">
        <v>113</v>
      </c>
      <c r="E127" s="5">
        <v>2021</v>
      </c>
      <c r="F127" s="6">
        <v>44602</v>
      </c>
      <c r="G127" s="7">
        <f t="shared" si="12"/>
        <v>176</v>
      </c>
      <c r="H127" s="7">
        <f t="shared" si="12"/>
        <v>60663.170329670327</v>
      </c>
      <c r="I127" s="7">
        <f t="shared" si="12"/>
        <v>64651.479999999996</v>
      </c>
      <c r="J127" s="7">
        <f t="shared" si="8"/>
        <v>125807.14301323675</v>
      </c>
      <c r="K127" s="7">
        <f t="shared" si="9"/>
        <v>134078.35340909089</v>
      </c>
      <c r="L127" s="8">
        <f t="shared" si="10"/>
        <v>1.0657451572124477</v>
      </c>
      <c r="M127" s="9">
        <f t="shared" si="13"/>
        <v>6</v>
      </c>
      <c r="N127" s="9">
        <f t="shared" si="13"/>
        <v>6</v>
      </c>
      <c r="O127" s="9">
        <f t="shared" si="13"/>
        <v>6</v>
      </c>
      <c r="P127" s="10"/>
      <c r="Q127" s="10"/>
      <c r="R127" s="10"/>
      <c r="S127" s="10"/>
      <c r="T127" s="10"/>
      <c r="U127" s="10"/>
      <c r="V127" s="7">
        <v>31</v>
      </c>
      <c r="W127" s="7">
        <v>9917.170329670329</v>
      </c>
      <c r="X127" s="7">
        <v>10014.42</v>
      </c>
      <c r="Y127" s="10"/>
      <c r="Z127" s="10"/>
      <c r="AA127" s="11"/>
      <c r="AB127" s="7">
        <v>31</v>
      </c>
      <c r="AC127" s="7">
        <v>10775</v>
      </c>
      <c r="AD127" s="7">
        <v>10014.42</v>
      </c>
      <c r="AE127" s="11"/>
      <c r="AF127" s="11"/>
      <c r="AG127" s="11"/>
      <c r="AH127" s="7">
        <v>26</v>
      </c>
      <c r="AI127" s="7">
        <v>9052</v>
      </c>
      <c r="AJ127" s="14">
        <v>10681.359999999999</v>
      </c>
      <c r="AK127" s="7">
        <v>30</v>
      </c>
      <c r="AL127" s="7">
        <v>10642</v>
      </c>
      <c r="AM127" s="7">
        <v>10014.42</v>
      </c>
      <c r="AN127" s="10"/>
      <c r="AO127" s="10"/>
      <c r="AP127" s="11"/>
      <c r="AQ127" s="10"/>
      <c r="AR127" s="10"/>
      <c r="AS127" s="10"/>
      <c r="AT127" s="7">
        <v>29</v>
      </c>
      <c r="AU127" s="7">
        <v>10064</v>
      </c>
      <c r="AV127" s="7">
        <v>11875.519999999999</v>
      </c>
      <c r="AW127" s="7">
        <v>29</v>
      </c>
      <c r="AX127" s="7">
        <v>10213</v>
      </c>
      <c r="AY127" s="7">
        <v>12051.34</v>
      </c>
      <c r="AZ127" s="10"/>
      <c r="BA127" s="10"/>
      <c r="BB127" s="10"/>
      <c r="BC127" s="10"/>
      <c r="BD127" s="10"/>
      <c r="BE127" s="11"/>
      <c r="BF127" s="11"/>
      <c r="BG127" s="11"/>
      <c r="BH127" s="11"/>
      <c r="BI127" s="10"/>
      <c r="BJ127" s="11"/>
      <c r="BK127" s="11"/>
      <c r="BL127" s="11"/>
      <c r="BM127" s="11"/>
      <c r="BN127" s="11"/>
      <c r="BO127" s="11"/>
      <c r="BP127" s="11"/>
      <c r="BQ127" s="11"/>
      <c r="BR127" s="11"/>
      <c r="BS127" s="10"/>
      <c r="BT127" s="10"/>
    </row>
    <row r="128" spans="1:72">
      <c r="A128" s="5" t="s">
        <v>210</v>
      </c>
      <c r="B128" s="5" t="s">
        <v>59</v>
      </c>
      <c r="C128" s="5">
        <v>126</v>
      </c>
      <c r="D128" s="5" t="s">
        <v>113</v>
      </c>
      <c r="E128" s="5">
        <v>2022</v>
      </c>
      <c r="F128" s="6">
        <v>44732</v>
      </c>
      <c r="G128" s="7">
        <f t="shared" ref="G128:I159" si="14">SUM(P128,S128,V128,Y128,AB128,AE128,AH128,AK128,AN128,AQ128,AT128,AW128,AZ128,BC128,BF128,BI128,BL128,BO128,BR128)</f>
        <v>242</v>
      </c>
      <c r="H128" s="7">
        <f t="shared" si="14"/>
        <v>56107.051282051267</v>
      </c>
      <c r="I128" s="7">
        <f t="shared" si="14"/>
        <v>65682.61</v>
      </c>
      <c r="J128" s="7">
        <f t="shared" si="8"/>
        <v>84624.271561771544</v>
      </c>
      <c r="K128" s="7">
        <f t="shared" si="9"/>
        <v>99066.746487603319</v>
      </c>
      <c r="L128" s="8">
        <f t="shared" si="10"/>
        <v>1.1706658699601269</v>
      </c>
      <c r="M128" s="9">
        <f t="shared" ref="M128:O159" si="15">COUNT(P128,S128,V128,Y128,AB128,AE128,AH128,AK128,AN128,AQ128,AT128,AW128,AZ128,BC128,BF128,BI128,BL128,BO128,BR128)</f>
        <v>8</v>
      </c>
      <c r="N128" s="9">
        <f t="shared" si="15"/>
        <v>8</v>
      </c>
      <c r="O128" s="9">
        <f t="shared" si="15"/>
        <v>8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1"/>
      <c r="AG128" s="11"/>
      <c r="AH128" s="7">
        <v>31</v>
      </c>
      <c r="AI128" s="7">
        <v>7013.3814102564102</v>
      </c>
      <c r="AJ128" s="7">
        <v>8834.7799999999988</v>
      </c>
      <c r="AK128" s="7">
        <v>31</v>
      </c>
      <c r="AL128" s="7">
        <v>7013.3814102564102</v>
      </c>
      <c r="AM128" s="7">
        <v>7826.7000000000007</v>
      </c>
      <c r="AN128" s="7">
        <v>30</v>
      </c>
      <c r="AO128" s="7">
        <v>7013.3814102564102</v>
      </c>
      <c r="AP128" s="7">
        <v>7596.54</v>
      </c>
      <c r="AQ128" s="10"/>
      <c r="AR128" s="10"/>
      <c r="AS128" s="11"/>
      <c r="AT128" s="7">
        <v>30</v>
      </c>
      <c r="AU128" s="7">
        <v>7013.3814102564102</v>
      </c>
      <c r="AV128" s="7">
        <v>8237.6399999999976</v>
      </c>
      <c r="AW128" s="10"/>
      <c r="AX128" s="10"/>
      <c r="AY128" s="11"/>
      <c r="AZ128" s="10"/>
      <c r="BA128" s="10"/>
      <c r="BB128" s="10"/>
      <c r="BC128" s="7">
        <v>28</v>
      </c>
      <c r="BD128" s="7">
        <v>7013.3814102564102</v>
      </c>
      <c r="BE128" s="7">
        <v>8806.4799999999977</v>
      </c>
      <c r="BF128" s="7">
        <v>31</v>
      </c>
      <c r="BG128" s="7">
        <v>7013.3814102564102</v>
      </c>
      <c r="BH128" s="7">
        <v>9067.9900000000089</v>
      </c>
      <c r="BI128" s="10"/>
      <c r="BJ128" s="11"/>
      <c r="BK128" s="11"/>
      <c r="BL128" s="7">
        <v>31</v>
      </c>
      <c r="BM128" s="7">
        <v>7013.3814102564102</v>
      </c>
      <c r="BN128" s="7">
        <v>7854.4600000000009</v>
      </c>
      <c r="BO128" s="7">
        <v>30</v>
      </c>
      <c r="BP128" s="7">
        <v>7013.3814102564102</v>
      </c>
      <c r="BQ128" s="7">
        <v>7458.0200000000032</v>
      </c>
      <c r="BR128" s="11"/>
      <c r="BS128" s="10"/>
      <c r="BT128" s="10"/>
    </row>
    <row r="129" spans="1:72">
      <c r="A129" s="5" t="s">
        <v>211</v>
      </c>
      <c r="B129" s="5" t="s">
        <v>59</v>
      </c>
      <c r="C129" s="5">
        <v>127</v>
      </c>
      <c r="D129" s="5" t="s">
        <v>113</v>
      </c>
      <c r="E129" s="15">
        <v>2024</v>
      </c>
      <c r="F129" s="22">
        <v>45362</v>
      </c>
      <c r="G129" s="7">
        <f t="shared" si="14"/>
        <v>31</v>
      </c>
      <c r="H129" s="7">
        <f t="shared" si="14"/>
        <v>9077.45959789468</v>
      </c>
      <c r="I129" s="7">
        <f t="shared" si="14"/>
        <v>10711.402325515723</v>
      </c>
      <c r="J129" s="7">
        <f t="shared" si="8"/>
        <v>106879.76623327607</v>
      </c>
      <c r="K129" s="7">
        <f t="shared" si="9"/>
        <v>126118.12415526576</v>
      </c>
      <c r="L129" s="8">
        <f t="shared" si="10"/>
        <v>1.18</v>
      </c>
      <c r="M129" s="9">
        <f t="shared" si="15"/>
        <v>1</v>
      </c>
      <c r="N129" s="9">
        <f t="shared" si="15"/>
        <v>1</v>
      </c>
      <c r="O129" s="9">
        <f t="shared" si="15"/>
        <v>1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19">
        <v>31</v>
      </c>
      <c r="BS129" s="19">
        <v>9077.45959789468</v>
      </c>
      <c r="BT129" s="19">
        <v>10711.402325515723</v>
      </c>
    </row>
    <row r="130" spans="1:72">
      <c r="A130" s="5" t="s">
        <v>212</v>
      </c>
      <c r="B130" s="15" t="s">
        <v>213</v>
      </c>
      <c r="C130" s="5">
        <v>128</v>
      </c>
      <c r="D130" s="15" t="s">
        <v>172</v>
      </c>
      <c r="E130" s="15">
        <v>2023</v>
      </c>
      <c r="F130" s="22" t="s">
        <v>214</v>
      </c>
      <c r="G130" s="7">
        <f t="shared" si="14"/>
        <v>19</v>
      </c>
      <c r="H130" s="7">
        <f t="shared" si="14"/>
        <v>6324</v>
      </c>
      <c r="I130" s="7">
        <f t="shared" si="14"/>
        <v>7876.2720809898801</v>
      </c>
      <c r="J130" s="7">
        <f t="shared" si="8"/>
        <v>121487.36842105264</v>
      </c>
      <c r="K130" s="7">
        <f t="shared" si="9"/>
        <v>151307.33208217402</v>
      </c>
      <c r="L130" s="8">
        <f t="shared" si="10"/>
        <v>1.2454573183095952</v>
      </c>
      <c r="M130" s="9">
        <f t="shared" si="15"/>
        <v>1</v>
      </c>
      <c r="N130" s="9">
        <f t="shared" si="15"/>
        <v>1</v>
      </c>
      <c r="O130" s="9">
        <f t="shared" si="15"/>
        <v>1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12">
        <v>19</v>
      </c>
      <c r="BS130" s="12">
        <v>6324</v>
      </c>
      <c r="BT130" s="12">
        <v>7876.2720809898801</v>
      </c>
    </row>
    <row r="131" spans="1:72">
      <c r="A131" s="5" t="s">
        <v>215</v>
      </c>
      <c r="B131" s="15" t="s">
        <v>213</v>
      </c>
      <c r="C131" s="5">
        <v>129</v>
      </c>
      <c r="D131" s="15" t="s">
        <v>172</v>
      </c>
      <c r="E131" s="15">
        <v>2023</v>
      </c>
      <c r="F131" s="22" t="s">
        <v>216</v>
      </c>
      <c r="G131" s="7">
        <f t="shared" si="14"/>
        <v>17</v>
      </c>
      <c r="H131" s="7">
        <f t="shared" si="14"/>
        <v>4572</v>
      </c>
      <c r="I131" s="7">
        <f t="shared" si="14"/>
        <v>5256.8329737752092</v>
      </c>
      <c r="J131" s="7">
        <f t="shared" ref="J131:J185" si="16">(H131/G131)*365</f>
        <v>98163.529411764699</v>
      </c>
      <c r="K131" s="7">
        <f t="shared" ref="K131:K185" si="17">(I131/G131)*365</f>
        <v>112867.2962016442</v>
      </c>
      <c r="L131" s="8">
        <f t="shared" ref="L131:L185" si="18">K131/J131</f>
        <v>1.1497884894521457</v>
      </c>
      <c r="M131" s="9">
        <f t="shared" si="15"/>
        <v>1</v>
      </c>
      <c r="N131" s="9">
        <f t="shared" si="15"/>
        <v>1</v>
      </c>
      <c r="O131" s="9">
        <f t="shared" si="15"/>
        <v>1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12">
        <v>17</v>
      </c>
      <c r="BS131" s="12">
        <v>4572</v>
      </c>
      <c r="BT131" s="12">
        <v>5256.8329737752092</v>
      </c>
    </row>
    <row r="132" spans="1:72">
      <c r="A132" s="5" t="s">
        <v>217</v>
      </c>
      <c r="B132" s="15" t="s">
        <v>213</v>
      </c>
      <c r="C132" s="5">
        <v>130</v>
      </c>
      <c r="D132" s="15" t="s">
        <v>172</v>
      </c>
      <c r="E132" s="15">
        <v>2023</v>
      </c>
      <c r="F132" s="22" t="s">
        <v>218</v>
      </c>
      <c r="G132" s="7">
        <f t="shared" si="14"/>
        <v>19</v>
      </c>
      <c r="H132" s="7">
        <f t="shared" si="14"/>
        <v>4750</v>
      </c>
      <c r="I132" s="7">
        <f t="shared" si="14"/>
        <v>5536.7600880725004</v>
      </c>
      <c r="J132" s="7">
        <f t="shared" si="16"/>
        <v>91250</v>
      </c>
      <c r="K132" s="7">
        <f t="shared" si="17"/>
        <v>106364.07537612961</v>
      </c>
      <c r="L132" s="8">
        <f t="shared" si="18"/>
        <v>1.1656337027521053</v>
      </c>
      <c r="M132" s="9">
        <f t="shared" si="15"/>
        <v>1</v>
      </c>
      <c r="N132" s="9">
        <f t="shared" si="15"/>
        <v>1</v>
      </c>
      <c r="O132" s="9">
        <f t="shared" si="15"/>
        <v>1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12">
        <v>19</v>
      </c>
      <c r="BS132" s="12">
        <v>4750</v>
      </c>
      <c r="BT132" s="12">
        <v>5536.7600880725004</v>
      </c>
    </row>
    <row r="133" spans="1:72">
      <c r="A133" s="5" t="s">
        <v>219</v>
      </c>
      <c r="B133" s="5" t="s">
        <v>61</v>
      </c>
      <c r="C133" s="5">
        <v>131</v>
      </c>
      <c r="D133" s="5" t="s">
        <v>113</v>
      </c>
      <c r="E133" s="5">
        <v>2022</v>
      </c>
      <c r="F133" s="6">
        <v>44784</v>
      </c>
      <c r="G133" s="7">
        <f t="shared" si="14"/>
        <v>201</v>
      </c>
      <c r="H133" s="7">
        <f t="shared" si="14"/>
        <v>68596</v>
      </c>
      <c r="I133" s="7">
        <f t="shared" si="14"/>
        <v>86759.86</v>
      </c>
      <c r="J133" s="7">
        <f t="shared" si="16"/>
        <v>124564.87562189056</v>
      </c>
      <c r="K133" s="7">
        <f t="shared" si="17"/>
        <v>157548.99950248757</v>
      </c>
      <c r="L133" s="8">
        <f t="shared" si="18"/>
        <v>1.2647947402180884</v>
      </c>
      <c r="M133" s="9">
        <f t="shared" si="15"/>
        <v>7</v>
      </c>
      <c r="N133" s="9">
        <f t="shared" si="15"/>
        <v>7</v>
      </c>
      <c r="O133" s="9">
        <f t="shared" si="15"/>
        <v>7</v>
      </c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0"/>
      <c r="AI133" s="10"/>
      <c r="AJ133" s="11"/>
      <c r="AK133" s="11"/>
      <c r="AL133" s="11"/>
      <c r="AM133" s="10"/>
      <c r="AN133" s="7"/>
      <c r="AO133" s="7"/>
      <c r="AP133" s="7"/>
      <c r="AQ133" s="7">
        <v>30</v>
      </c>
      <c r="AR133" s="7">
        <v>10306</v>
      </c>
      <c r="AS133" s="7">
        <v>12694.799999999996</v>
      </c>
      <c r="AT133" s="7">
        <v>27</v>
      </c>
      <c r="AU133" s="7">
        <v>9367</v>
      </c>
      <c r="AV133" s="7">
        <v>13136.859999999993</v>
      </c>
      <c r="AW133" s="7"/>
      <c r="AX133" s="7"/>
      <c r="AY133" s="7"/>
      <c r="AZ133" s="7"/>
      <c r="BA133" s="7"/>
      <c r="BB133" s="7"/>
      <c r="BC133" s="7"/>
      <c r="BD133" s="7"/>
      <c r="BE133" s="7"/>
      <c r="BF133" s="7">
        <v>31</v>
      </c>
      <c r="BG133" s="7">
        <v>10544</v>
      </c>
      <c r="BH133" s="7">
        <v>13337.559999999996</v>
      </c>
      <c r="BI133" s="7">
        <v>26</v>
      </c>
      <c r="BJ133" s="7">
        <v>8912</v>
      </c>
      <c r="BK133" s="7">
        <v>12023.94000000001</v>
      </c>
      <c r="BL133" s="7">
        <v>29</v>
      </c>
      <c r="BM133" s="7">
        <v>10063</v>
      </c>
      <c r="BN133" s="7">
        <v>13011.32</v>
      </c>
      <c r="BO133" s="7">
        <v>28</v>
      </c>
      <c r="BP133" s="7">
        <v>9125</v>
      </c>
      <c r="BQ133" s="7">
        <v>10469.959999999999</v>
      </c>
      <c r="BR133" s="7">
        <v>30</v>
      </c>
      <c r="BS133" s="7">
        <v>10279</v>
      </c>
      <c r="BT133" s="7">
        <v>12085.419999999996</v>
      </c>
    </row>
    <row r="134" spans="1:72">
      <c r="A134" s="5" t="s">
        <v>220</v>
      </c>
      <c r="B134" s="15" t="s">
        <v>213</v>
      </c>
      <c r="C134" s="5">
        <v>132</v>
      </c>
      <c r="D134" s="15" t="s">
        <v>172</v>
      </c>
      <c r="E134" s="15">
        <v>2022</v>
      </c>
      <c r="F134" s="22" t="s">
        <v>221</v>
      </c>
      <c r="G134" s="7">
        <f t="shared" si="14"/>
        <v>19</v>
      </c>
      <c r="H134" s="7">
        <f t="shared" si="14"/>
        <v>5987</v>
      </c>
      <c r="I134" s="7">
        <f t="shared" si="14"/>
        <v>7184.4</v>
      </c>
      <c r="J134" s="7">
        <f t="shared" si="16"/>
        <v>115013.42105263157</v>
      </c>
      <c r="K134" s="7">
        <f t="shared" si="17"/>
        <v>138016.10526315789</v>
      </c>
      <c r="L134" s="8">
        <f t="shared" si="18"/>
        <v>1.2</v>
      </c>
      <c r="M134" s="9">
        <f t="shared" si="15"/>
        <v>1</v>
      </c>
      <c r="N134" s="9">
        <f t="shared" si="15"/>
        <v>1</v>
      </c>
      <c r="O134" s="9">
        <f t="shared" si="15"/>
        <v>1</v>
      </c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12">
        <v>19</v>
      </c>
      <c r="BS134" s="12">
        <v>5987</v>
      </c>
      <c r="BT134" s="12">
        <v>7184.4</v>
      </c>
    </row>
    <row r="135" spans="1:72">
      <c r="A135" s="5" t="s">
        <v>222</v>
      </c>
      <c r="B135" s="15" t="s">
        <v>213</v>
      </c>
      <c r="C135" s="5">
        <v>133</v>
      </c>
      <c r="D135" s="15" t="s">
        <v>172</v>
      </c>
      <c r="E135" s="15">
        <v>2022</v>
      </c>
      <c r="F135" s="22" t="s">
        <v>223</v>
      </c>
      <c r="G135" s="7">
        <f t="shared" si="14"/>
        <v>19</v>
      </c>
      <c r="H135" s="7">
        <f t="shared" si="14"/>
        <v>5771</v>
      </c>
      <c r="I135" s="7">
        <f t="shared" si="14"/>
        <v>6809.78</v>
      </c>
      <c r="J135" s="7">
        <f t="shared" si="16"/>
        <v>110863.94736842105</v>
      </c>
      <c r="K135" s="7">
        <f t="shared" si="17"/>
        <v>130819.45789473684</v>
      </c>
      <c r="L135" s="8">
        <f t="shared" si="18"/>
        <v>1.18</v>
      </c>
      <c r="M135" s="9">
        <f t="shared" si="15"/>
        <v>1</v>
      </c>
      <c r="N135" s="9">
        <f t="shared" si="15"/>
        <v>1</v>
      </c>
      <c r="O135" s="9">
        <f t="shared" si="15"/>
        <v>1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12">
        <v>19</v>
      </c>
      <c r="BS135" s="12">
        <v>5771</v>
      </c>
      <c r="BT135" s="12">
        <v>6809.78</v>
      </c>
    </row>
    <row r="136" spans="1:72">
      <c r="A136" s="5" t="s">
        <v>224</v>
      </c>
      <c r="B136" s="15" t="s">
        <v>213</v>
      </c>
      <c r="C136" s="5">
        <v>134</v>
      </c>
      <c r="D136" s="15" t="s">
        <v>172</v>
      </c>
      <c r="E136" s="15">
        <v>2023</v>
      </c>
      <c r="F136" s="22" t="s">
        <v>225</v>
      </c>
      <c r="G136" s="7">
        <f t="shared" si="14"/>
        <v>31</v>
      </c>
      <c r="H136" s="7">
        <f t="shared" si="14"/>
        <v>10265</v>
      </c>
      <c r="I136" s="7">
        <f t="shared" si="14"/>
        <v>11485</v>
      </c>
      <c r="J136" s="7">
        <f t="shared" si="16"/>
        <v>120862.09677419355</v>
      </c>
      <c r="K136" s="7">
        <f t="shared" si="17"/>
        <v>135226.61290322582</v>
      </c>
      <c r="L136" s="8">
        <f t="shared" si="18"/>
        <v>1.1188504627374576</v>
      </c>
      <c r="M136" s="9">
        <f t="shared" si="15"/>
        <v>1</v>
      </c>
      <c r="N136" s="9">
        <f t="shared" si="15"/>
        <v>1</v>
      </c>
      <c r="O136" s="9">
        <f t="shared" si="15"/>
        <v>1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12">
        <v>31</v>
      </c>
      <c r="BS136" s="12">
        <v>10265</v>
      </c>
      <c r="BT136" s="12">
        <v>11485</v>
      </c>
    </row>
    <row r="137" spans="1:72">
      <c r="A137" s="5" t="s">
        <v>226</v>
      </c>
      <c r="B137" s="5" t="s">
        <v>61</v>
      </c>
      <c r="C137" s="5">
        <v>135</v>
      </c>
      <c r="D137" s="5" t="s">
        <v>113</v>
      </c>
      <c r="E137" s="5">
        <v>2022</v>
      </c>
      <c r="F137" s="6">
        <v>44725</v>
      </c>
      <c r="G137" s="7">
        <f t="shared" si="14"/>
        <v>378</v>
      </c>
      <c r="H137" s="7">
        <f t="shared" si="14"/>
        <v>128213</v>
      </c>
      <c r="I137" s="7">
        <f t="shared" si="14"/>
        <v>151291.34</v>
      </c>
      <c r="J137" s="7">
        <f t="shared" si="16"/>
        <v>123803.5582010582</v>
      </c>
      <c r="K137" s="7">
        <f t="shared" si="17"/>
        <v>146088.19867724867</v>
      </c>
      <c r="L137" s="8">
        <f t="shared" si="18"/>
        <v>1.18</v>
      </c>
      <c r="M137" s="9">
        <f t="shared" si="15"/>
        <v>13</v>
      </c>
      <c r="N137" s="9">
        <f t="shared" si="15"/>
        <v>13</v>
      </c>
      <c r="O137" s="9">
        <f t="shared" si="15"/>
        <v>13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0"/>
      <c r="AH137" s="7">
        <v>30</v>
      </c>
      <c r="AI137" s="7">
        <v>10588</v>
      </c>
      <c r="AJ137" s="14">
        <v>12493.84</v>
      </c>
      <c r="AK137" s="7">
        <v>30</v>
      </c>
      <c r="AL137" s="7">
        <v>10293</v>
      </c>
      <c r="AM137" s="14">
        <v>12145.74</v>
      </c>
      <c r="AN137" s="7">
        <v>26</v>
      </c>
      <c r="AO137" s="7">
        <v>9135</v>
      </c>
      <c r="AP137" s="14">
        <v>10779.3</v>
      </c>
      <c r="AQ137" s="7">
        <v>29</v>
      </c>
      <c r="AR137" s="7">
        <v>9407</v>
      </c>
      <c r="AS137" s="14">
        <v>11100.26</v>
      </c>
      <c r="AT137" s="7">
        <v>29</v>
      </c>
      <c r="AU137" s="7">
        <v>10510</v>
      </c>
      <c r="AV137" s="14">
        <v>12401.8</v>
      </c>
      <c r="AW137" s="7">
        <v>28</v>
      </c>
      <c r="AX137" s="7">
        <v>9753</v>
      </c>
      <c r="AY137" s="14">
        <v>11508.539999999999</v>
      </c>
      <c r="AZ137" s="7">
        <v>29</v>
      </c>
      <c r="BA137" s="7">
        <v>9971</v>
      </c>
      <c r="BB137" s="7">
        <v>11765.779999999999</v>
      </c>
      <c r="BC137" s="7">
        <v>27</v>
      </c>
      <c r="BD137" s="7">
        <v>8900</v>
      </c>
      <c r="BE137" s="7">
        <v>10502</v>
      </c>
      <c r="BF137" s="7">
        <v>30</v>
      </c>
      <c r="BG137" s="7">
        <v>10509</v>
      </c>
      <c r="BH137" s="7">
        <v>12400.619999999999</v>
      </c>
      <c r="BI137" s="7">
        <v>30</v>
      </c>
      <c r="BJ137" s="7">
        <v>10108</v>
      </c>
      <c r="BK137" s="7">
        <v>11927.439999999999</v>
      </c>
      <c r="BL137" s="7">
        <v>30</v>
      </c>
      <c r="BM137" s="7">
        <v>9942</v>
      </c>
      <c r="BN137" s="7">
        <v>11731.56</v>
      </c>
      <c r="BO137" s="7">
        <v>29</v>
      </c>
      <c r="BP137" s="7">
        <v>9053</v>
      </c>
      <c r="BQ137" s="7">
        <v>10682.539999999999</v>
      </c>
      <c r="BR137" s="7">
        <v>31</v>
      </c>
      <c r="BS137" s="7">
        <v>10044</v>
      </c>
      <c r="BT137" s="7">
        <v>11851.92</v>
      </c>
    </row>
    <row r="138" spans="1:72">
      <c r="A138" s="5" t="s">
        <v>227</v>
      </c>
      <c r="B138" s="15" t="s">
        <v>213</v>
      </c>
      <c r="C138" s="5">
        <v>136</v>
      </c>
      <c r="D138" s="15" t="s">
        <v>172</v>
      </c>
      <c r="E138" s="15">
        <v>2022</v>
      </c>
      <c r="F138" s="22" t="s">
        <v>228</v>
      </c>
      <c r="G138" s="7">
        <f t="shared" si="14"/>
        <v>23</v>
      </c>
      <c r="H138" s="7">
        <f t="shared" si="14"/>
        <v>6834</v>
      </c>
      <c r="I138" s="7">
        <f t="shared" si="14"/>
        <v>8204</v>
      </c>
      <c r="J138" s="7">
        <f t="shared" si="16"/>
        <v>108452.60869565218</v>
      </c>
      <c r="K138" s="7">
        <f t="shared" si="17"/>
        <v>130193.91304347827</v>
      </c>
      <c r="L138" s="8">
        <f t="shared" si="18"/>
        <v>1.2004682470002928</v>
      </c>
      <c r="M138" s="9">
        <f t="shared" si="15"/>
        <v>1</v>
      </c>
      <c r="N138" s="9">
        <f t="shared" si="15"/>
        <v>1</v>
      </c>
      <c r="O138" s="9">
        <f t="shared" si="15"/>
        <v>1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12">
        <v>23</v>
      </c>
      <c r="BS138" s="12">
        <v>6834</v>
      </c>
      <c r="BT138" s="12">
        <v>8204</v>
      </c>
    </row>
    <row r="139" spans="1:72">
      <c r="A139" s="5" t="s">
        <v>229</v>
      </c>
      <c r="B139" s="5" t="s">
        <v>61</v>
      </c>
      <c r="C139" s="5">
        <v>137</v>
      </c>
      <c r="D139" s="5" t="s">
        <v>113</v>
      </c>
      <c r="E139" s="5">
        <v>2022</v>
      </c>
      <c r="F139" s="6">
        <v>44732</v>
      </c>
      <c r="G139" s="7">
        <f t="shared" si="14"/>
        <v>382</v>
      </c>
      <c r="H139" s="7">
        <f t="shared" si="14"/>
        <v>126502</v>
      </c>
      <c r="I139" s="7">
        <f t="shared" si="14"/>
        <v>149272.35999999999</v>
      </c>
      <c r="J139" s="7">
        <f t="shared" si="16"/>
        <v>120872.32984293194</v>
      </c>
      <c r="K139" s="7">
        <f t="shared" si="17"/>
        <v>142629.34921465968</v>
      </c>
      <c r="L139" s="8">
        <f t="shared" si="18"/>
        <v>1.18</v>
      </c>
      <c r="M139" s="9">
        <f t="shared" si="15"/>
        <v>13</v>
      </c>
      <c r="N139" s="9">
        <f t="shared" si="15"/>
        <v>13</v>
      </c>
      <c r="O139" s="9">
        <f t="shared" si="15"/>
        <v>13</v>
      </c>
      <c r="P139" s="10"/>
      <c r="Q139" s="10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7">
        <v>30</v>
      </c>
      <c r="AI139" s="7">
        <v>9987</v>
      </c>
      <c r="AJ139" s="14">
        <v>11784.66</v>
      </c>
      <c r="AK139" s="7">
        <v>29</v>
      </c>
      <c r="AL139" s="7">
        <v>10068</v>
      </c>
      <c r="AM139" s="14">
        <v>11880.24</v>
      </c>
      <c r="AN139" s="7">
        <v>29</v>
      </c>
      <c r="AO139" s="7">
        <v>9816</v>
      </c>
      <c r="AP139" s="14">
        <v>11582.88</v>
      </c>
      <c r="AQ139" s="7">
        <v>31</v>
      </c>
      <c r="AR139" s="7">
        <v>10435</v>
      </c>
      <c r="AS139" s="14">
        <v>12313.3</v>
      </c>
      <c r="AT139" s="7">
        <v>29</v>
      </c>
      <c r="AU139" s="7">
        <v>9734</v>
      </c>
      <c r="AV139" s="14">
        <v>11486.119999999999</v>
      </c>
      <c r="AW139" s="7">
        <v>30</v>
      </c>
      <c r="AX139" s="7">
        <v>10200</v>
      </c>
      <c r="AY139" s="14">
        <v>12036</v>
      </c>
      <c r="AZ139" s="7">
        <v>29</v>
      </c>
      <c r="BA139" s="7">
        <v>9817</v>
      </c>
      <c r="BB139" s="14">
        <v>11584.06</v>
      </c>
      <c r="BC139" s="7">
        <v>28</v>
      </c>
      <c r="BD139" s="7">
        <v>9682</v>
      </c>
      <c r="BE139" s="14">
        <v>11424.76</v>
      </c>
      <c r="BF139" s="7">
        <v>29</v>
      </c>
      <c r="BG139" s="7">
        <v>10002</v>
      </c>
      <c r="BH139" s="14">
        <v>11802.359999999999</v>
      </c>
      <c r="BI139" s="7">
        <v>28</v>
      </c>
      <c r="BJ139" s="7">
        <v>9573</v>
      </c>
      <c r="BK139" s="14">
        <v>11296.14</v>
      </c>
      <c r="BL139" s="7">
        <v>30</v>
      </c>
      <c r="BM139" s="7">
        <v>10077</v>
      </c>
      <c r="BN139" s="14">
        <v>11890.859999999999</v>
      </c>
      <c r="BO139" s="7">
        <v>29</v>
      </c>
      <c r="BP139" s="7">
        <v>8491</v>
      </c>
      <c r="BQ139" s="14">
        <v>10019.379999999999</v>
      </c>
      <c r="BR139" s="7">
        <v>31</v>
      </c>
      <c r="BS139" s="7">
        <v>8620</v>
      </c>
      <c r="BT139" s="14">
        <v>10171.6</v>
      </c>
    </row>
    <row r="140" spans="1:72">
      <c r="A140" s="5" t="s">
        <v>230</v>
      </c>
      <c r="B140" s="15" t="s">
        <v>213</v>
      </c>
      <c r="C140" s="5">
        <v>138</v>
      </c>
      <c r="D140" s="15" t="s">
        <v>172</v>
      </c>
      <c r="E140" s="15">
        <v>2022</v>
      </c>
      <c r="F140" s="22" t="s">
        <v>231</v>
      </c>
      <c r="G140" s="7">
        <f t="shared" si="14"/>
        <v>18</v>
      </c>
      <c r="H140" s="7">
        <f t="shared" si="14"/>
        <v>6090</v>
      </c>
      <c r="I140" s="7">
        <f t="shared" si="14"/>
        <v>7184.4</v>
      </c>
      <c r="J140" s="7">
        <f t="shared" si="16"/>
        <v>123491.66666666666</v>
      </c>
      <c r="K140" s="7">
        <f t="shared" si="17"/>
        <v>145683.66666666666</v>
      </c>
      <c r="L140" s="8">
        <f t="shared" si="18"/>
        <v>1.1797044334975371</v>
      </c>
      <c r="M140" s="9">
        <f t="shared" si="15"/>
        <v>1</v>
      </c>
      <c r="N140" s="9">
        <f t="shared" si="15"/>
        <v>1</v>
      </c>
      <c r="O140" s="9">
        <f t="shared" si="15"/>
        <v>1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12">
        <v>18</v>
      </c>
      <c r="BS140" s="12">
        <v>6090</v>
      </c>
      <c r="BT140" s="12">
        <v>7184.4</v>
      </c>
    </row>
    <row r="141" spans="1:72">
      <c r="A141" s="5" t="s">
        <v>232</v>
      </c>
      <c r="B141" s="15" t="s">
        <v>233</v>
      </c>
      <c r="C141" s="5">
        <v>139</v>
      </c>
      <c r="D141" s="15" t="s">
        <v>172</v>
      </c>
      <c r="E141" s="15">
        <v>2023</v>
      </c>
      <c r="F141" s="22" t="s">
        <v>75</v>
      </c>
      <c r="G141" s="7">
        <f t="shared" si="14"/>
        <v>59.381999999999991</v>
      </c>
      <c r="H141" s="7">
        <f t="shared" si="14"/>
        <v>15876.12</v>
      </c>
      <c r="I141" s="7">
        <f t="shared" si="14"/>
        <v>18733.821599999999</v>
      </c>
      <c r="J141" s="7">
        <f t="shared" si="16"/>
        <v>97584.853996160484</v>
      </c>
      <c r="K141" s="7">
        <f t="shared" si="17"/>
        <v>115150.12771546935</v>
      </c>
      <c r="L141" s="8">
        <f t="shared" si="18"/>
        <v>1.1799999999999997</v>
      </c>
      <c r="M141" s="9">
        <f t="shared" si="15"/>
        <v>2</v>
      </c>
      <c r="N141" s="9">
        <f t="shared" si="15"/>
        <v>2</v>
      </c>
      <c r="O141" s="9">
        <f t="shared" si="15"/>
        <v>2</v>
      </c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2">
        <v>29.690999999999995</v>
      </c>
      <c r="BP141" s="12">
        <v>7938.06</v>
      </c>
      <c r="BQ141" s="7">
        <v>9366.9107999999997</v>
      </c>
      <c r="BR141" s="12">
        <v>29.690999999999995</v>
      </c>
      <c r="BS141" s="12">
        <v>7938.06</v>
      </c>
      <c r="BT141" s="7">
        <v>9366.9107999999997</v>
      </c>
    </row>
    <row r="142" spans="1:72">
      <c r="A142" s="5" t="s">
        <v>234</v>
      </c>
      <c r="B142" s="15" t="s">
        <v>233</v>
      </c>
      <c r="C142" s="5">
        <v>140</v>
      </c>
      <c r="D142" s="15" t="s">
        <v>172</v>
      </c>
      <c r="E142" s="15">
        <v>2022</v>
      </c>
      <c r="F142" s="22" t="s">
        <v>235</v>
      </c>
      <c r="G142" s="7">
        <f t="shared" si="14"/>
        <v>407</v>
      </c>
      <c r="H142" s="7">
        <f t="shared" si="14"/>
        <v>122109.90909090909</v>
      </c>
      <c r="I142" s="7">
        <f t="shared" si="14"/>
        <v>136852.25000000003</v>
      </c>
      <c r="J142" s="7">
        <f t="shared" si="16"/>
        <v>109508.88653115927</v>
      </c>
      <c r="K142" s="7">
        <f t="shared" si="17"/>
        <v>122729.90479115481</v>
      </c>
      <c r="L142" s="8">
        <f t="shared" si="18"/>
        <v>1.1207300948698231</v>
      </c>
      <c r="M142" s="9">
        <f t="shared" si="15"/>
        <v>14</v>
      </c>
      <c r="N142" s="9">
        <f t="shared" si="15"/>
        <v>14</v>
      </c>
      <c r="O142" s="9">
        <f t="shared" si="15"/>
        <v>14</v>
      </c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2">
        <v>30</v>
      </c>
      <c r="AF142" s="12">
        <v>9466</v>
      </c>
      <c r="AG142" s="12">
        <v>9539.970000000003</v>
      </c>
      <c r="AH142" s="12">
        <v>31</v>
      </c>
      <c r="AI142" s="12">
        <v>8799.7272727272721</v>
      </c>
      <c r="AJ142" s="12">
        <v>9539.970000000003</v>
      </c>
      <c r="AK142" s="12">
        <v>30</v>
      </c>
      <c r="AL142" s="12">
        <v>8799.7272727272721</v>
      </c>
      <c r="AM142" s="12">
        <v>9539.970000000003</v>
      </c>
      <c r="AN142" s="12">
        <v>30</v>
      </c>
      <c r="AO142" s="12">
        <v>8799.7272727272721</v>
      </c>
      <c r="AP142" s="12">
        <v>9539.970000000003</v>
      </c>
      <c r="AQ142" s="12">
        <v>31</v>
      </c>
      <c r="AR142" s="12">
        <v>8799.7272727272721</v>
      </c>
      <c r="AS142" s="12">
        <v>9539.970000000003</v>
      </c>
      <c r="AT142" s="12">
        <v>30</v>
      </c>
      <c r="AU142" s="12">
        <v>9491</v>
      </c>
      <c r="AV142" s="12">
        <v>9539.970000000003</v>
      </c>
      <c r="AW142" s="12">
        <v>31</v>
      </c>
      <c r="AX142" s="12">
        <v>9773</v>
      </c>
      <c r="AY142" s="12">
        <v>11532.14</v>
      </c>
      <c r="AZ142" s="12">
        <v>31</v>
      </c>
      <c r="BA142" s="12">
        <v>9700</v>
      </c>
      <c r="BB142" s="12">
        <v>11446</v>
      </c>
      <c r="BC142" s="12">
        <v>28</v>
      </c>
      <c r="BD142" s="12">
        <v>8732</v>
      </c>
      <c r="BE142" s="7">
        <v>10303.76</v>
      </c>
      <c r="BF142" s="12">
        <v>30</v>
      </c>
      <c r="BG142" s="12">
        <v>9341</v>
      </c>
      <c r="BH142" s="7">
        <v>11022.38</v>
      </c>
      <c r="BI142" s="12">
        <v>19</v>
      </c>
      <c r="BJ142" s="12">
        <v>5668</v>
      </c>
      <c r="BK142" s="12">
        <v>6688.24</v>
      </c>
      <c r="BL142" s="12">
        <v>29</v>
      </c>
      <c r="BM142" s="12">
        <v>8111</v>
      </c>
      <c r="BN142" s="12">
        <v>9539.970000000003</v>
      </c>
      <c r="BO142" s="12">
        <v>30</v>
      </c>
      <c r="BP142" s="12">
        <v>9215</v>
      </c>
      <c r="BQ142" s="12">
        <v>9539.970000000003</v>
      </c>
      <c r="BR142" s="12">
        <v>27</v>
      </c>
      <c r="BS142" s="12">
        <v>7414</v>
      </c>
      <c r="BT142" s="12">
        <v>9539.970000000003</v>
      </c>
    </row>
    <row r="143" spans="1:72">
      <c r="A143" s="5" t="s">
        <v>236</v>
      </c>
      <c r="B143" s="15" t="s">
        <v>233</v>
      </c>
      <c r="C143" s="5">
        <v>141</v>
      </c>
      <c r="D143" s="15" t="s">
        <v>172</v>
      </c>
      <c r="E143" s="15">
        <v>2022</v>
      </c>
      <c r="F143" s="22" t="s">
        <v>237</v>
      </c>
      <c r="G143" s="7">
        <f t="shared" si="14"/>
        <v>340</v>
      </c>
      <c r="H143" s="7">
        <f t="shared" si="14"/>
        <v>73166</v>
      </c>
      <c r="I143" s="7">
        <f t="shared" si="14"/>
        <v>93862.19</v>
      </c>
      <c r="J143" s="7">
        <f t="shared" si="16"/>
        <v>78545.852941176461</v>
      </c>
      <c r="K143" s="7">
        <f t="shared" si="17"/>
        <v>100763.82161764707</v>
      </c>
      <c r="L143" s="8">
        <f t="shared" si="18"/>
        <v>1.2828662220156908</v>
      </c>
      <c r="M143" s="9">
        <f t="shared" si="15"/>
        <v>12</v>
      </c>
      <c r="N143" s="9">
        <f t="shared" si="15"/>
        <v>12</v>
      </c>
      <c r="O143" s="9">
        <f t="shared" si="15"/>
        <v>12</v>
      </c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2">
        <v>28</v>
      </c>
      <c r="AF143" s="12">
        <v>6053</v>
      </c>
      <c r="AG143" s="12">
        <v>7382.7499999999982</v>
      </c>
      <c r="AH143" s="12">
        <v>27</v>
      </c>
      <c r="AI143" s="12">
        <v>5699</v>
      </c>
      <c r="AJ143" s="12">
        <v>7664.8399999999983</v>
      </c>
      <c r="AK143" s="12">
        <v>27</v>
      </c>
      <c r="AL143" s="12">
        <v>5900</v>
      </c>
      <c r="AM143" s="12">
        <v>7997.600000000004</v>
      </c>
      <c r="AN143" s="12">
        <v>27</v>
      </c>
      <c r="AO143" s="12">
        <v>5792</v>
      </c>
      <c r="AP143" s="12">
        <v>6832.7600000000011</v>
      </c>
      <c r="AQ143" s="12">
        <v>31</v>
      </c>
      <c r="AR143" s="12">
        <v>6877</v>
      </c>
      <c r="AS143" s="12">
        <v>7501.0199999999977</v>
      </c>
      <c r="AT143" s="16"/>
      <c r="AU143" s="16"/>
      <c r="AV143" s="16"/>
      <c r="AW143" s="12">
        <v>29</v>
      </c>
      <c r="AX143" s="12">
        <v>6243</v>
      </c>
      <c r="AY143" s="12">
        <v>10200.669999999995</v>
      </c>
      <c r="AZ143" s="12">
        <v>29</v>
      </c>
      <c r="BA143" s="12">
        <v>6273</v>
      </c>
      <c r="BB143" s="12">
        <v>9549.3700000000044</v>
      </c>
      <c r="BC143" s="12">
        <v>26</v>
      </c>
      <c r="BD143" s="12">
        <v>5425</v>
      </c>
      <c r="BE143" s="12">
        <v>7764.349999999994</v>
      </c>
      <c r="BF143" s="12">
        <v>30</v>
      </c>
      <c r="BG143" s="12">
        <v>6578</v>
      </c>
      <c r="BH143" s="12">
        <v>7566.9200000000019</v>
      </c>
      <c r="BI143" s="16"/>
      <c r="BJ143" s="16"/>
      <c r="BK143" s="16"/>
      <c r="BL143" s="12">
        <v>28</v>
      </c>
      <c r="BM143" s="12">
        <v>5975</v>
      </c>
      <c r="BN143" s="12">
        <v>6597.49</v>
      </c>
      <c r="BO143" s="12">
        <v>28</v>
      </c>
      <c r="BP143" s="12">
        <v>5935</v>
      </c>
      <c r="BQ143" s="12">
        <v>7010.7400000000007</v>
      </c>
      <c r="BR143" s="12">
        <v>30</v>
      </c>
      <c r="BS143" s="12">
        <v>6416</v>
      </c>
      <c r="BT143" s="12">
        <v>7793.68</v>
      </c>
    </row>
    <row r="144" spans="1:72">
      <c r="A144" s="5" t="s">
        <v>238</v>
      </c>
      <c r="B144" s="15" t="s">
        <v>233</v>
      </c>
      <c r="C144" s="5">
        <v>142</v>
      </c>
      <c r="D144" s="15" t="s">
        <v>172</v>
      </c>
      <c r="E144" s="15">
        <v>2022</v>
      </c>
      <c r="F144" s="22" t="s">
        <v>237</v>
      </c>
      <c r="G144" s="7">
        <f t="shared" si="14"/>
        <v>384</v>
      </c>
      <c r="H144" s="7">
        <f t="shared" si="14"/>
        <v>89625</v>
      </c>
      <c r="I144" s="7">
        <f t="shared" si="14"/>
        <v>106381.32999999997</v>
      </c>
      <c r="J144" s="7">
        <f t="shared" si="16"/>
        <v>85190.4296875</v>
      </c>
      <c r="K144" s="7">
        <f t="shared" si="17"/>
        <v>101117.6704427083</v>
      </c>
      <c r="L144" s="8">
        <f t="shared" si="18"/>
        <v>1.1869604463040442</v>
      </c>
      <c r="M144" s="9">
        <f t="shared" si="15"/>
        <v>14</v>
      </c>
      <c r="N144" s="9">
        <f t="shared" si="15"/>
        <v>14</v>
      </c>
      <c r="O144" s="9">
        <f t="shared" si="15"/>
        <v>14</v>
      </c>
      <c r="P144" s="16"/>
      <c r="Q144" s="16"/>
      <c r="R144" s="16"/>
      <c r="S144" s="16"/>
      <c r="T144" s="16"/>
      <c r="U144" s="16"/>
      <c r="V144" s="16"/>
      <c r="W144" s="16"/>
      <c r="X144" s="13"/>
      <c r="Y144" s="13"/>
      <c r="Z144" s="13"/>
      <c r="AA144" s="13"/>
      <c r="AB144" s="13"/>
      <c r="AC144" s="13"/>
      <c r="AD144" s="16"/>
      <c r="AE144" s="12">
        <v>26</v>
      </c>
      <c r="AF144" s="12">
        <v>5740</v>
      </c>
      <c r="AG144" s="12">
        <v>5751.880000000001</v>
      </c>
      <c r="AH144" s="12">
        <v>28</v>
      </c>
      <c r="AI144" s="12">
        <v>10631</v>
      </c>
      <c r="AJ144" s="14">
        <v>12544.58</v>
      </c>
      <c r="AK144" s="12">
        <v>28</v>
      </c>
      <c r="AL144" s="12">
        <v>8519</v>
      </c>
      <c r="AM144" s="14">
        <v>10052.42</v>
      </c>
      <c r="AN144" s="12">
        <v>29</v>
      </c>
      <c r="AO144" s="12">
        <v>5999</v>
      </c>
      <c r="AP144" s="14">
        <v>7078.82</v>
      </c>
      <c r="AQ144" s="12">
        <v>31</v>
      </c>
      <c r="AR144" s="12">
        <v>6850</v>
      </c>
      <c r="AS144" s="14">
        <v>8083</v>
      </c>
      <c r="AT144" s="12">
        <v>28</v>
      </c>
      <c r="AU144" s="12">
        <v>5896</v>
      </c>
      <c r="AV144" s="14">
        <v>6957.28</v>
      </c>
      <c r="AW144" s="12">
        <v>30</v>
      </c>
      <c r="AX144" s="12">
        <v>6368</v>
      </c>
      <c r="AY144" s="12">
        <v>8979.7999999999956</v>
      </c>
      <c r="AZ144" s="12">
        <v>23</v>
      </c>
      <c r="BA144" s="12">
        <v>4823</v>
      </c>
      <c r="BB144" s="14">
        <v>5691.1399999999994</v>
      </c>
      <c r="BC144" s="12">
        <v>26</v>
      </c>
      <c r="BD144" s="12">
        <v>5717</v>
      </c>
      <c r="BE144" s="12">
        <v>6925.6500000000005</v>
      </c>
      <c r="BF144" s="12">
        <v>29</v>
      </c>
      <c r="BG144" s="12">
        <v>6375</v>
      </c>
      <c r="BH144" s="14">
        <v>7522.5</v>
      </c>
      <c r="BI144" s="12">
        <v>16</v>
      </c>
      <c r="BJ144" s="12">
        <v>3465</v>
      </c>
      <c r="BK144" s="14">
        <v>4088.7</v>
      </c>
      <c r="BL144" s="12">
        <v>30</v>
      </c>
      <c r="BM144" s="12">
        <v>6353</v>
      </c>
      <c r="BN144" s="14">
        <v>7496.54</v>
      </c>
      <c r="BO144" s="12">
        <v>30</v>
      </c>
      <c r="BP144" s="12">
        <v>6434</v>
      </c>
      <c r="BQ144" s="14">
        <v>7592.12</v>
      </c>
      <c r="BR144" s="12">
        <v>30</v>
      </c>
      <c r="BS144" s="12">
        <v>6455</v>
      </c>
      <c r="BT144" s="14">
        <v>7616.9</v>
      </c>
    </row>
    <row r="145" spans="1:72">
      <c r="A145" s="5" t="s">
        <v>239</v>
      </c>
      <c r="B145" s="15" t="s">
        <v>233</v>
      </c>
      <c r="C145" s="5">
        <v>143</v>
      </c>
      <c r="D145" s="15" t="s">
        <v>172</v>
      </c>
      <c r="E145" s="15">
        <v>2022</v>
      </c>
      <c r="F145" s="22" t="s">
        <v>73</v>
      </c>
      <c r="G145" s="7">
        <f t="shared" si="14"/>
        <v>255</v>
      </c>
      <c r="H145" s="7">
        <f t="shared" si="14"/>
        <v>87492</v>
      </c>
      <c r="I145" s="7">
        <f t="shared" si="14"/>
        <v>98158.84</v>
      </c>
      <c r="J145" s="7">
        <f t="shared" si="16"/>
        <v>125233.64705882354</v>
      </c>
      <c r="K145" s="7">
        <f t="shared" si="17"/>
        <v>140501.86901960784</v>
      </c>
      <c r="L145" s="8">
        <f t="shared" si="18"/>
        <v>1.1219178896356237</v>
      </c>
      <c r="M145" s="9">
        <f t="shared" si="15"/>
        <v>9</v>
      </c>
      <c r="N145" s="9">
        <f t="shared" si="15"/>
        <v>9</v>
      </c>
      <c r="O145" s="9">
        <f t="shared" si="15"/>
        <v>9</v>
      </c>
      <c r="P145" s="16"/>
      <c r="Q145" s="16"/>
      <c r="R145" s="16"/>
      <c r="S145" s="16"/>
      <c r="T145" s="16"/>
      <c r="U145" s="16"/>
      <c r="V145" s="16"/>
      <c r="W145" s="16"/>
      <c r="X145" s="13"/>
      <c r="Y145" s="13"/>
      <c r="Z145" s="13"/>
      <c r="AA145" s="13"/>
      <c r="AB145" s="13"/>
      <c r="AC145" s="13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2">
        <v>29</v>
      </c>
      <c r="AU145" s="12">
        <v>10129</v>
      </c>
      <c r="AV145" s="12">
        <v>9889.0600000000031</v>
      </c>
      <c r="AW145" s="12">
        <v>31</v>
      </c>
      <c r="AX145" s="12">
        <v>10573</v>
      </c>
      <c r="AY145" s="12">
        <v>12386.899999999996</v>
      </c>
      <c r="AZ145" s="12">
        <v>26</v>
      </c>
      <c r="BA145" s="12">
        <v>7979</v>
      </c>
      <c r="BB145" s="12">
        <v>9635.3800000000065</v>
      </c>
      <c r="BC145" s="12">
        <v>28</v>
      </c>
      <c r="BD145" s="12">
        <v>9545</v>
      </c>
      <c r="BE145" s="12">
        <v>10738.660000000005</v>
      </c>
      <c r="BF145" s="12">
        <v>31</v>
      </c>
      <c r="BG145" s="12">
        <v>10873</v>
      </c>
      <c r="BH145" s="12">
        <v>10205.1</v>
      </c>
      <c r="BI145" s="12">
        <v>18</v>
      </c>
      <c r="BJ145" s="12">
        <v>6381</v>
      </c>
      <c r="BK145" s="14">
        <v>7529.58</v>
      </c>
      <c r="BL145" s="12">
        <v>31</v>
      </c>
      <c r="BM145" s="12">
        <v>10754</v>
      </c>
      <c r="BN145" s="14">
        <v>12689.72</v>
      </c>
      <c r="BO145" s="12">
        <v>30</v>
      </c>
      <c r="BP145" s="12">
        <v>10436</v>
      </c>
      <c r="BQ145" s="14">
        <v>12314.48</v>
      </c>
      <c r="BR145" s="12">
        <v>31</v>
      </c>
      <c r="BS145" s="12">
        <v>10822</v>
      </c>
      <c r="BT145" s="14">
        <v>12769.96</v>
      </c>
    </row>
    <row r="146" spans="1:72">
      <c r="A146" s="5" t="s">
        <v>240</v>
      </c>
      <c r="B146" s="15" t="s">
        <v>233</v>
      </c>
      <c r="C146" s="5">
        <v>144</v>
      </c>
      <c r="D146" s="15" t="s">
        <v>172</v>
      </c>
      <c r="E146" s="15">
        <v>2022</v>
      </c>
      <c r="F146" s="22" t="s">
        <v>73</v>
      </c>
      <c r="G146" s="7">
        <f t="shared" si="14"/>
        <v>230</v>
      </c>
      <c r="H146" s="7">
        <f t="shared" si="14"/>
        <v>50312</v>
      </c>
      <c r="I146" s="7">
        <f t="shared" si="14"/>
        <v>62163.090000000011</v>
      </c>
      <c r="J146" s="7">
        <f t="shared" si="16"/>
        <v>79842.956521739121</v>
      </c>
      <c r="K146" s="7">
        <f t="shared" si="17"/>
        <v>98650.121086956555</v>
      </c>
      <c r="L146" s="8">
        <f t="shared" si="18"/>
        <v>1.2355519557958345</v>
      </c>
      <c r="M146" s="9">
        <f t="shared" si="15"/>
        <v>8</v>
      </c>
      <c r="N146" s="9">
        <f t="shared" si="15"/>
        <v>8</v>
      </c>
      <c r="O146" s="9">
        <f t="shared" si="15"/>
        <v>8</v>
      </c>
      <c r="P146" s="16"/>
      <c r="Q146" s="16"/>
      <c r="R146" s="16"/>
      <c r="S146" s="16"/>
      <c r="T146" s="16"/>
      <c r="U146" s="16"/>
      <c r="V146" s="16"/>
      <c r="W146" s="16"/>
      <c r="X146" s="13"/>
      <c r="Y146" s="13"/>
      <c r="Z146" s="13"/>
      <c r="AA146" s="13"/>
      <c r="AB146" s="13"/>
      <c r="AC146" s="13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2">
        <v>30</v>
      </c>
      <c r="AU146" s="12">
        <v>6393</v>
      </c>
      <c r="AV146" s="12">
        <v>7212.739999999998</v>
      </c>
      <c r="AW146" s="12">
        <v>30</v>
      </c>
      <c r="AX146" s="12">
        <v>6258</v>
      </c>
      <c r="AY146" s="12">
        <v>9484.350000000004</v>
      </c>
      <c r="AZ146" s="12">
        <v>30</v>
      </c>
      <c r="BA146" s="12">
        <v>6828</v>
      </c>
      <c r="BB146" s="12">
        <v>9580.8200000000033</v>
      </c>
      <c r="BC146" s="12">
        <v>27</v>
      </c>
      <c r="BD146" s="12">
        <v>5896</v>
      </c>
      <c r="BE146" s="12">
        <v>7806.3699999999981</v>
      </c>
      <c r="BF146" s="12">
        <v>28</v>
      </c>
      <c r="BG146" s="12">
        <v>6116</v>
      </c>
      <c r="BH146" s="12">
        <v>7002.3100000000031</v>
      </c>
      <c r="BI146" s="16"/>
      <c r="BJ146" s="16"/>
      <c r="BK146" s="16"/>
      <c r="BL146" s="12">
        <v>28</v>
      </c>
      <c r="BM146" s="12">
        <v>6312</v>
      </c>
      <c r="BN146" s="12">
        <v>6801.1699999999964</v>
      </c>
      <c r="BO146" s="12">
        <v>29</v>
      </c>
      <c r="BP146" s="12">
        <v>6316</v>
      </c>
      <c r="BQ146" s="12">
        <v>6888.4900000000007</v>
      </c>
      <c r="BR146" s="12">
        <v>28</v>
      </c>
      <c r="BS146" s="12">
        <v>6193</v>
      </c>
      <c r="BT146" s="12">
        <v>7386.8400000000011</v>
      </c>
    </row>
    <row r="147" spans="1:72">
      <c r="A147" s="5" t="s">
        <v>241</v>
      </c>
      <c r="B147" s="15" t="s">
        <v>242</v>
      </c>
      <c r="C147" s="5">
        <v>145</v>
      </c>
      <c r="D147" s="15" t="s">
        <v>172</v>
      </c>
      <c r="E147" s="15">
        <v>2022</v>
      </c>
      <c r="F147" s="22">
        <v>44715</v>
      </c>
      <c r="G147" s="7">
        <f t="shared" si="14"/>
        <v>390</v>
      </c>
      <c r="H147" s="7">
        <f t="shared" si="14"/>
        <v>138725</v>
      </c>
      <c r="I147" s="7">
        <f t="shared" si="14"/>
        <v>163695.5</v>
      </c>
      <c r="J147" s="7">
        <f t="shared" si="16"/>
        <v>129832.37179487181</v>
      </c>
      <c r="K147" s="7">
        <f t="shared" si="17"/>
        <v>153202.19871794872</v>
      </c>
      <c r="L147" s="8">
        <f t="shared" si="18"/>
        <v>1.18</v>
      </c>
      <c r="M147" s="9">
        <f t="shared" si="15"/>
        <v>13</v>
      </c>
      <c r="N147" s="9">
        <f t="shared" si="15"/>
        <v>13</v>
      </c>
      <c r="O147" s="9">
        <f t="shared" si="15"/>
        <v>13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7">
        <v>31</v>
      </c>
      <c r="AI147" s="7">
        <v>10892</v>
      </c>
      <c r="AJ147" s="14">
        <v>12852.56</v>
      </c>
      <c r="AK147" s="7">
        <v>31</v>
      </c>
      <c r="AL147" s="7">
        <v>10950</v>
      </c>
      <c r="AM147" s="14">
        <v>12921</v>
      </c>
      <c r="AN147" s="7">
        <v>30</v>
      </c>
      <c r="AO147" s="7">
        <v>10804</v>
      </c>
      <c r="AP147" s="14">
        <v>12748.72</v>
      </c>
      <c r="AQ147" s="7">
        <v>31</v>
      </c>
      <c r="AR147" s="7">
        <v>10760</v>
      </c>
      <c r="AS147" s="14">
        <v>12696.8</v>
      </c>
      <c r="AT147" s="7">
        <v>30</v>
      </c>
      <c r="AU147" s="7">
        <v>10405</v>
      </c>
      <c r="AV147" s="14">
        <v>12277.9</v>
      </c>
      <c r="AW147" s="7">
        <v>30</v>
      </c>
      <c r="AX147" s="7">
        <v>10494</v>
      </c>
      <c r="AY147" s="14">
        <v>12382.92</v>
      </c>
      <c r="AZ147" s="7">
        <v>30</v>
      </c>
      <c r="BA147" s="7">
        <v>10944</v>
      </c>
      <c r="BB147" s="14">
        <v>12913.92</v>
      </c>
      <c r="BC147" s="7">
        <v>28</v>
      </c>
      <c r="BD147" s="7">
        <v>10004</v>
      </c>
      <c r="BE147" s="14">
        <v>11804.72</v>
      </c>
      <c r="BF147" s="7">
        <v>27</v>
      </c>
      <c r="BG147" s="7">
        <v>9754</v>
      </c>
      <c r="BH147" s="14">
        <v>11509.72</v>
      </c>
      <c r="BI147" s="7">
        <v>30</v>
      </c>
      <c r="BJ147" s="7">
        <v>10450</v>
      </c>
      <c r="BK147" s="14">
        <v>12331</v>
      </c>
      <c r="BL147" s="7">
        <v>31</v>
      </c>
      <c r="BM147" s="7">
        <v>11192</v>
      </c>
      <c r="BN147" s="14">
        <v>13206.56</v>
      </c>
      <c r="BO147" s="7">
        <v>30</v>
      </c>
      <c r="BP147" s="7">
        <v>10851</v>
      </c>
      <c r="BQ147" s="14">
        <v>12804.179999999998</v>
      </c>
      <c r="BR147" s="7">
        <v>31</v>
      </c>
      <c r="BS147" s="7">
        <v>11225</v>
      </c>
      <c r="BT147" s="14">
        <v>13245.5</v>
      </c>
    </row>
    <row r="148" spans="1:72">
      <c r="A148" s="5" t="s">
        <v>243</v>
      </c>
      <c r="B148" s="15" t="s">
        <v>242</v>
      </c>
      <c r="C148" s="5">
        <v>146</v>
      </c>
      <c r="D148" s="15" t="s">
        <v>172</v>
      </c>
      <c r="E148" s="15">
        <v>2022</v>
      </c>
      <c r="F148" s="22">
        <v>44715</v>
      </c>
      <c r="G148" s="7">
        <f t="shared" si="14"/>
        <v>385</v>
      </c>
      <c r="H148" s="7">
        <f t="shared" si="14"/>
        <v>137925</v>
      </c>
      <c r="I148" s="7">
        <f t="shared" si="14"/>
        <v>162751.5</v>
      </c>
      <c r="J148" s="7">
        <f t="shared" si="16"/>
        <v>130760.06493506493</v>
      </c>
      <c r="K148" s="7">
        <f t="shared" si="17"/>
        <v>154296.87662337662</v>
      </c>
      <c r="L148" s="8">
        <f t="shared" si="18"/>
        <v>1.18</v>
      </c>
      <c r="M148" s="9">
        <f t="shared" si="15"/>
        <v>13</v>
      </c>
      <c r="N148" s="9">
        <f t="shared" si="15"/>
        <v>13</v>
      </c>
      <c r="O148" s="9">
        <f t="shared" si="15"/>
        <v>13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7">
        <v>30</v>
      </c>
      <c r="AI148" s="7">
        <v>10442</v>
      </c>
      <c r="AJ148" s="14">
        <v>12321.56</v>
      </c>
      <c r="AK148" s="7">
        <v>29</v>
      </c>
      <c r="AL148" s="7">
        <v>10510</v>
      </c>
      <c r="AM148" s="14">
        <v>12401.8</v>
      </c>
      <c r="AN148" s="7">
        <v>30</v>
      </c>
      <c r="AO148" s="7">
        <v>10846</v>
      </c>
      <c r="AP148" s="14">
        <v>12798.279999999999</v>
      </c>
      <c r="AQ148" s="7">
        <v>31</v>
      </c>
      <c r="AR148" s="7">
        <v>11168</v>
      </c>
      <c r="AS148" s="14">
        <v>13178.24</v>
      </c>
      <c r="AT148" s="7">
        <v>29</v>
      </c>
      <c r="AU148" s="7">
        <v>10350</v>
      </c>
      <c r="AV148" s="14">
        <v>12213</v>
      </c>
      <c r="AW148" s="7">
        <v>31</v>
      </c>
      <c r="AX148" s="7">
        <v>11017</v>
      </c>
      <c r="AY148" s="14">
        <v>13000.06</v>
      </c>
      <c r="AZ148" s="7">
        <v>29</v>
      </c>
      <c r="BA148" s="7">
        <v>10295</v>
      </c>
      <c r="BB148" s="14">
        <v>12148.099999999999</v>
      </c>
      <c r="BC148" s="7">
        <v>28</v>
      </c>
      <c r="BD148" s="7">
        <v>10217</v>
      </c>
      <c r="BE148" s="14">
        <v>12056.06</v>
      </c>
      <c r="BF148" s="7">
        <v>27</v>
      </c>
      <c r="BG148" s="7">
        <v>9768</v>
      </c>
      <c r="BH148" s="14">
        <v>11526.24</v>
      </c>
      <c r="BI148" s="7">
        <v>30</v>
      </c>
      <c r="BJ148" s="7">
        <v>10772</v>
      </c>
      <c r="BK148" s="14">
        <v>12710.96</v>
      </c>
      <c r="BL148" s="7">
        <v>30</v>
      </c>
      <c r="BM148" s="7">
        <v>10734</v>
      </c>
      <c r="BN148" s="14">
        <v>12666.119999999999</v>
      </c>
      <c r="BO148" s="7">
        <v>30</v>
      </c>
      <c r="BP148" s="7">
        <v>10731</v>
      </c>
      <c r="BQ148" s="14">
        <v>12662.58</v>
      </c>
      <c r="BR148" s="7">
        <v>31</v>
      </c>
      <c r="BS148" s="7">
        <v>11075</v>
      </c>
      <c r="BT148" s="14">
        <v>13068.5</v>
      </c>
    </row>
    <row r="149" spans="1:72">
      <c r="A149" s="5" t="s">
        <v>244</v>
      </c>
      <c r="B149" s="15" t="s">
        <v>242</v>
      </c>
      <c r="C149" s="5">
        <v>147</v>
      </c>
      <c r="D149" s="15" t="s">
        <v>172</v>
      </c>
      <c r="E149" s="15">
        <v>2024</v>
      </c>
      <c r="F149" s="22">
        <v>45279</v>
      </c>
      <c r="G149" s="7">
        <f t="shared" si="14"/>
        <v>22.833333333333332</v>
      </c>
      <c r="H149" s="7">
        <f t="shared" si="14"/>
        <v>6762.6150347779558</v>
      </c>
      <c r="I149" s="7">
        <f t="shared" si="14"/>
        <v>8115.1380417335467</v>
      </c>
      <c r="J149" s="7">
        <f t="shared" si="16"/>
        <v>108103.11624937024</v>
      </c>
      <c r="K149" s="7">
        <f t="shared" si="17"/>
        <v>129723.73949924429</v>
      </c>
      <c r="L149" s="8">
        <f t="shared" si="18"/>
        <v>1.2</v>
      </c>
      <c r="M149" s="9">
        <f t="shared" si="15"/>
        <v>1</v>
      </c>
      <c r="N149" s="9">
        <f t="shared" si="15"/>
        <v>1</v>
      </c>
      <c r="O149" s="9">
        <f t="shared" si="15"/>
        <v>1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19">
        <v>22.833333333333332</v>
      </c>
      <c r="BS149" s="19">
        <v>6762.6150347779558</v>
      </c>
      <c r="BT149" s="19">
        <v>8115.1380417335467</v>
      </c>
    </row>
    <row r="150" spans="1:72">
      <c r="A150" s="5" t="s">
        <v>245</v>
      </c>
      <c r="B150" s="15" t="s">
        <v>242</v>
      </c>
      <c r="C150" s="5">
        <v>148</v>
      </c>
      <c r="D150" s="15" t="s">
        <v>172</v>
      </c>
      <c r="E150" s="15">
        <v>2023</v>
      </c>
      <c r="F150" s="22">
        <v>44685</v>
      </c>
      <c r="G150" s="7">
        <f t="shared" si="14"/>
        <v>61</v>
      </c>
      <c r="H150" s="7">
        <f t="shared" si="14"/>
        <v>14567</v>
      </c>
      <c r="I150" s="7">
        <f t="shared" si="14"/>
        <v>17915.793504273508</v>
      </c>
      <c r="J150" s="7">
        <f t="shared" si="16"/>
        <v>87163.196721311469</v>
      </c>
      <c r="K150" s="7">
        <f t="shared" si="17"/>
        <v>107201.05949278412</v>
      </c>
      <c r="L150" s="8">
        <f t="shared" si="18"/>
        <v>1.2298890302926828</v>
      </c>
      <c r="M150" s="9">
        <f t="shared" si="15"/>
        <v>2</v>
      </c>
      <c r="N150" s="9">
        <f t="shared" si="15"/>
        <v>2</v>
      </c>
      <c r="O150" s="9">
        <f t="shared" si="15"/>
        <v>2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7">
        <v>30</v>
      </c>
      <c r="BP150" s="7">
        <v>7187</v>
      </c>
      <c r="BQ150" s="7">
        <v>8957.896752136754</v>
      </c>
      <c r="BR150" s="7">
        <v>31</v>
      </c>
      <c r="BS150" s="7">
        <v>7380</v>
      </c>
      <c r="BT150" s="7">
        <v>8957.896752136754</v>
      </c>
    </row>
    <row r="151" spans="1:72">
      <c r="A151" s="5" t="s">
        <v>246</v>
      </c>
      <c r="B151" s="15" t="s">
        <v>242</v>
      </c>
      <c r="C151" s="5">
        <v>149</v>
      </c>
      <c r="D151" s="15" t="s">
        <v>172</v>
      </c>
      <c r="E151" s="15">
        <v>2024</v>
      </c>
      <c r="F151" s="22">
        <v>45279</v>
      </c>
      <c r="G151" s="7">
        <f t="shared" si="14"/>
        <v>28.166666666666668</v>
      </c>
      <c r="H151" s="7">
        <f t="shared" si="14"/>
        <v>5339.4726279642118</v>
      </c>
      <c r="I151" s="7">
        <f t="shared" si="14"/>
        <v>6407.3671535570538</v>
      </c>
      <c r="J151" s="7">
        <f t="shared" si="16"/>
        <v>69191.982575394228</v>
      </c>
      <c r="K151" s="7">
        <f t="shared" si="17"/>
        <v>83030.379090473056</v>
      </c>
      <c r="L151" s="8">
        <f t="shared" si="18"/>
        <v>1.1999999999999997</v>
      </c>
      <c r="M151" s="9">
        <f t="shared" si="15"/>
        <v>1</v>
      </c>
      <c r="N151" s="9">
        <f t="shared" si="15"/>
        <v>1</v>
      </c>
      <c r="O151" s="9">
        <f t="shared" si="15"/>
        <v>1</v>
      </c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19">
        <v>28.166666666666668</v>
      </c>
      <c r="BS151" s="19">
        <v>5339.4726279642118</v>
      </c>
      <c r="BT151" s="19">
        <v>6407.3671535570538</v>
      </c>
    </row>
    <row r="152" spans="1:72">
      <c r="A152" s="5" t="s">
        <v>247</v>
      </c>
      <c r="B152" s="15" t="s">
        <v>248</v>
      </c>
      <c r="C152" s="5">
        <v>150</v>
      </c>
      <c r="D152" s="15" t="s">
        <v>172</v>
      </c>
      <c r="E152" s="15">
        <v>2023</v>
      </c>
      <c r="F152" s="22" t="s">
        <v>96</v>
      </c>
      <c r="G152" s="7">
        <f t="shared" si="14"/>
        <v>95.3125</v>
      </c>
      <c r="H152" s="7">
        <f t="shared" si="14"/>
        <v>21662</v>
      </c>
      <c r="I152" s="7">
        <f t="shared" si="14"/>
        <v>24154.849999999991</v>
      </c>
      <c r="J152" s="7">
        <f t="shared" si="16"/>
        <v>82954.806557377044</v>
      </c>
      <c r="K152" s="7">
        <f t="shared" si="17"/>
        <v>92501.196065573735</v>
      </c>
      <c r="L152" s="8">
        <f t="shared" si="18"/>
        <v>1.1150794017172927</v>
      </c>
      <c r="M152" s="9">
        <f t="shared" si="15"/>
        <v>4</v>
      </c>
      <c r="N152" s="9">
        <f t="shared" si="15"/>
        <v>4</v>
      </c>
      <c r="O152" s="9">
        <f t="shared" si="15"/>
        <v>4</v>
      </c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3"/>
      <c r="BC152" s="16"/>
      <c r="BD152" s="16"/>
      <c r="BE152" s="13"/>
      <c r="BF152" s="13"/>
      <c r="BG152" s="13"/>
      <c r="BH152" s="13"/>
      <c r="BI152" s="12">
        <v>27</v>
      </c>
      <c r="BJ152" s="12">
        <v>6541</v>
      </c>
      <c r="BK152" s="12">
        <v>5730.0899999999983</v>
      </c>
      <c r="BL152" s="12">
        <v>17</v>
      </c>
      <c r="BM152" s="12">
        <v>4290</v>
      </c>
      <c r="BN152" s="12">
        <v>6293.119999999999</v>
      </c>
      <c r="BO152" s="12">
        <v>25.0625</v>
      </c>
      <c r="BP152" s="12">
        <v>5415.5</v>
      </c>
      <c r="BQ152" s="12">
        <v>5808.2299999999987</v>
      </c>
      <c r="BR152" s="12">
        <v>26.25</v>
      </c>
      <c r="BS152" s="12">
        <v>5415.5</v>
      </c>
      <c r="BT152" s="12">
        <v>6323.409999999998</v>
      </c>
    </row>
    <row r="153" spans="1:72">
      <c r="A153" s="5" t="s">
        <v>249</v>
      </c>
      <c r="B153" s="15" t="s">
        <v>248</v>
      </c>
      <c r="C153" s="5">
        <v>151</v>
      </c>
      <c r="D153" s="15" t="s">
        <v>172</v>
      </c>
      <c r="E153" s="15">
        <v>2022</v>
      </c>
      <c r="F153" s="22" t="s">
        <v>250</v>
      </c>
      <c r="G153" s="7">
        <f t="shared" si="14"/>
        <v>95.3125</v>
      </c>
      <c r="H153" s="7">
        <f t="shared" si="14"/>
        <v>22198</v>
      </c>
      <c r="I153" s="7">
        <f t="shared" si="14"/>
        <v>25333.789999999994</v>
      </c>
      <c r="J153" s="7">
        <f t="shared" si="16"/>
        <v>85007.422950819673</v>
      </c>
      <c r="K153" s="7">
        <f t="shared" si="17"/>
        <v>97015.956459016365</v>
      </c>
      <c r="L153" s="8">
        <f t="shared" si="18"/>
        <v>1.1412645283358858</v>
      </c>
      <c r="M153" s="9">
        <f t="shared" si="15"/>
        <v>4</v>
      </c>
      <c r="N153" s="9">
        <f t="shared" si="15"/>
        <v>4</v>
      </c>
      <c r="O153" s="9">
        <f t="shared" si="15"/>
        <v>4</v>
      </c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3"/>
      <c r="AZ153" s="16"/>
      <c r="BA153" s="16"/>
      <c r="BB153" s="13"/>
      <c r="BC153" s="16"/>
      <c r="BD153" s="16"/>
      <c r="BE153" s="13"/>
      <c r="BF153" s="13"/>
      <c r="BG153" s="13"/>
      <c r="BH153" s="13"/>
      <c r="BI153" s="12">
        <v>27</v>
      </c>
      <c r="BJ153" s="12">
        <v>6155</v>
      </c>
      <c r="BK153" s="12">
        <v>5450.7999999999993</v>
      </c>
      <c r="BL153" s="12">
        <v>17</v>
      </c>
      <c r="BM153" s="12">
        <v>4944</v>
      </c>
      <c r="BN153" s="12">
        <v>7152.0299999999988</v>
      </c>
      <c r="BO153" s="12">
        <v>25.0625</v>
      </c>
      <c r="BP153" s="12">
        <v>5549.5</v>
      </c>
      <c r="BQ153" s="12">
        <v>6531.7099999999973</v>
      </c>
      <c r="BR153" s="12">
        <v>26.25</v>
      </c>
      <c r="BS153" s="12">
        <v>5549.5</v>
      </c>
      <c r="BT153" s="12">
        <v>6199.2500000000018</v>
      </c>
    </row>
    <row r="154" spans="1:72">
      <c r="A154" s="5" t="s">
        <v>251</v>
      </c>
      <c r="B154" s="15" t="s">
        <v>248</v>
      </c>
      <c r="C154" s="5">
        <v>152</v>
      </c>
      <c r="D154" s="15" t="s">
        <v>172</v>
      </c>
      <c r="E154" s="15">
        <v>2022</v>
      </c>
      <c r="F154" s="22" t="s">
        <v>250</v>
      </c>
      <c r="G154" s="7">
        <f t="shared" si="14"/>
        <v>95.3125</v>
      </c>
      <c r="H154" s="7">
        <f t="shared" si="14"/>
        <v>20068</v>
      </c>
      <c r="I154" s="7">
        <f t="shared" si="14"/>
        <v>25678.25</v>
      </c>
      <c r="J154" s="7">
        <f t="shared" si="16"/>
        <v>76850.570491803286</v>
      </c>
      <c r="K154" s="7">
        <f t="shared" si="17"/>
        <v>98335.068852459022</v>
      </c>
      <c r="L154" s="8">
        <f t="shared" si="18"/>
        <v>1.2795619892365955</v>
      </c>
      <c r="M154" s="9">
        <f t="shared" si="15"/>
        <v>4</v>
      </c>
      <c r="N154" s="9">
        <f t="shared" si="15"/>
        <v>4</v>
      </c>
      <c r="O154" s="9">
        <f t="shared" si="15"/>
        <v>4</v>
      </c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3"/>
      <c r="AZ154" s="16"/>
      <c r="BA154" s="16"/>
      <c r="BB154" s="16"/>
      <c r="BC154" s="16"/>
      <c r="BD154" s="16"/>
      <c r="BE154" s="13"/>
      <c r="BF154" s="13"/>
      <c r="BG154" s="13"/>
      <c r="BH154" s="13"/>
      <c r="BI154" s="12">
        <v>27</v>
      </c>
      <c r="BJ154" s="12">
        <v>6214</v>
      </c>
      <c r="BK154" s="12">
        <v>6265.35</v>
      </c>
      <c r="BL154" s="12">
        <v>17</v>
      </c>
      <c r="BM154" s="12">
        <v>3820</v>
      </c>
      <c r="BN154" s="12">
        <v>5835.659999999998</v>
      </c>
      <c r="BO154" s="12">
        <v>25.0625</v>
      </c>
      <c r="BP154" s="12">
        <v>5017</v>
      </c>
      <c r="BQ154" s="12">
        <v>6604.95</v>
      </c>
      <c r="BR154" s="12">
        <v>26.25</v>
      </c>
      <c r="BS154" s="12">
        <v>5017</v>
      </c>
      <c r="BT154" s="12">
        <v>6972.2900000000018</v>
      </c>
    </row>
    <row r="155" spans="1:72">
      <c r="A155" s="5" t="s">
        <v>252</v>
      </c>
      <c r="B155" s="15" t="s">
        <v>248</v>
      </c>
      <c r="C155" s="5">
        <v>153</v>
      </c>
      <c r="D155" s="15" t="s">
        <v>172</v>
      </c>
      <c r="E155" s="15">
        <v>2023</v>
      </c>
      <c r="F155" s="22" t="s">
        <v>253</v>
      </c>
      <c r="G155" s="7">
        <f t="shared" si="14"/>
        <v>117.25</v>
      </c>
      <c r="H155" s="7">
        <f t="shared" si="14"/>
        <v>29780.9</v>
      </c>
      <c r="I155" s="7">
        <f t="shared" si="14"/>
        <v>35694.149994444706</v>
      </c>
      <c r="J155" s="7">
        <f t="shared" si="16"/>
        <v>92708.132196162056</v>
      </c>
      <c r="K155" s="7">
        <f t="shared" si="17"/>
        <v>111116.11725349525</v>
      </c>
      <c r="L155" s="8">
        <f t="shared" si="18"/>
        <v>1.1985584718542657</v>
      </c>
      <c r="M155" s="9">
        <f t="shared" si="15"/>
        <v>4</v>
      </c>
      <c r="N155" s="9">
        <f t="shared" si="15"/>
        <v>4</v>
      </c>
      <c r="O155" s="9">
        <f t="shared" si="15"/>
        <v>4</v>
      </c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2">
        <v>30</v>
      </c>
      <c r="BJ155" s="12">
        <v>8328</v>
      </c>
      <c r="BK155" s="12">
        <v>9893.4399981482347</v>
      </c>
      <c r="BL155" s="12">
        <v>31</v>
      </c>
      <c r="BM155" s="12">
        <v>8276</v>
      </c>
      <c r="BN155" s="12">
        <v>9893.4399981482347</v>
      </c>
      <c r="BO155" s="12">
        <v>30</v>
      </c>
      <c r="BP155" s="12">
        <v>7583</v>
      </c>
      <c r="BQ155" s="12">
        <v>9893.4399981482347</v>
      </c>
      <c r="BR155" s="12">
        <v>26.25</v>
      </c>
      <c r="BS155" s="12">
        <v>5593.9</v>
      </c>
      <c r="BT155" s="12">
        <v>6013.83</v>
      </c>
    </row>
    <row r="156" spans="1:72">
      <c r="A156" s="5" t="s">
        <v>254</v>
      </c>
      <c r="B156" s="15" t="s">
        <v>248</v>
      </c>
      <c r="C156" s="5">
        <v>154</v>
      </c>
      <c r="D156" s="15" t="s">
        <v>172</v>
      </c>
      <c r="E156" s="15">
        <v>2023</v>
      </c>
      <c r="F156" s="22" t="s">
        <v>253</v>
      </c>
      <c r="G156" s="7">
        <f t="shared" si="14"/>
        <v>108.25</v>
      </c>
      <c r="H156" s="7">
        <f t="shared" si="14"/>
        <v>28131.9</v>
      </c>
      <c r="I156" s="7">
        <f t="shared" si="14"/>
        <v>33195.641999999993</v>
      </c>
      <c r="J156" s="7">
        <f t="shared" si="16"/>
        <v>94855.829099307171</v>
      </c>
      <c r="K156" s="7">
        <f t="shared" si="17"/>
        <v>111929.87833718242</v>
      </c>
      <c r="L156" s="8">
        <f t="shared" si="18"/>
        <v>1.1799999999999995</v>
      </c>
      <c r="M156" s="9">
        <f t="shared" si="15"/>
        <v>4</v>
      </c>
      <c r="N156" s="9">
        <f t="shared" si="15"/>
        <v>4</v>
      </c>
      <c r="O156" s="9">
        <f t="shared" si="15"/>
        <v>4</v>
      </c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2">
        <v>30</v>
      </c>
      <c r="BJ156" s="12">
        <v>8397</v>
      </c>
      <c r="BK156" s="7">
        <v>9908.4599999999991</v>
      </c>
      <c r="BL156" s="12">
        <v>31</v>
      </c>
      <c r="BM156" s="12">
        <v>8661</v>
      </c>
      <c r="BN156" s="7">
        <v>10219.98</v>
      </c>
      <c r="BO156" s="12">
        <v>21</v>
      </c>
      <c r="BP156" s="12">
        <v>5480</v>
      </c>
      <c r="BQ156" s="7">
        <v>6466.4</v>
      </c>
      <c r="BR156" s="12">
        <v>26.25</v>
      </c>
      <c r="BS156" s="12">
        <v>5593.9</v>
      </c>
      <c r="BT156" s="7">
        <v>6600.8019999999988</v>
      </c>
    </row>
    <row r="157" spans="1:72">
      <c r="A157" s="5" t="s">
        <v>255</v>
      </c>
      <c r="B157" s="15" t="s">
        <v>248</v>
      </c>
      <c r="C157" s="5">
        <v>155</v>
      </c>
      <c r="D157" s="15" t="s">
        <v>172</v>
      </c>
      <c r="E157" s="15">
        <v>2023</v>
      </c>
      <c r="F157" s="22" t="s">
        <v>256</v>
      </c>
      <c r="G157" s="7">
        <f t="shared" si="14"/>
        <v>121</v>
      </c>
      <c r="H157" s="7">
        <f t="shared" si="14"/>
        <v>32369</v>
      </c>
      <c r="I157" s="7">
        <f t="shared" si="14"/>
        <v>36226.389994444704</v>
      </c>
      <c r="J157" s="7">
        <f t="shared" si="16"/>
        <v>97642.024793388438</v>
      </c>
      <c r="K157" s="7">
        <f t="shared" si="17"/>
        <v>109277.95328902741</v>
      </c>
      <c r="L157" s="8">
        <f t="shared" si="18"/>
        <v>1.1191692667195372</v>
      </c>
      <c r="M157" s="9">
        <f t="shared" si="15"/>
        <v>4</v>
      </c>
      <c r="N157" s="9">
        <f t="shared" si="15"/>
        <v>4</v>
      </c>
      <c r="O157" s="9">
        <f t="shared" si="15"/>
        <v>4</v>
      </c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2">
        <v>29</v>
      </c>
      <c r="BJ157" s="12">
        <v>7246</v>
      </c>
      <c r="BK157" s="12">
        <v>9893.4399981482347</v>
      </c>
      <c r="BL157" s="12">
        <v>31</v>
      </c>
      <c r="BM157" s="12">
        <v>7779</v>
      </c>
      <c r="BN157" s="12">
        <v>9893.4399981482347</v>
      </c>
      <c r="BO157" s="12">
        <v>30</v>
      </c>
      <c r="BP157" s="12">
        <v>7569</v>
      </c>
      <c r="BQ157" s="12">
        <v>9893.4399981482347</v>
      </c>
      <c r="BR157" s="12">
        <v>31</v>
      </c>
      <c r="BS157" s="12">
        <v>9775</v>
      </c>
      <c r="BT157" s="12">
        <v>6546.07</v>
      </c>
    </row>
    <row r="158" spans="1:72">
      <c r="A158" s="5" t="s">
        <v>257</v>
      </c>
      <c r="B158" s="15" t="s">
        <v>258</v>
      </c>
      <c r="C158" s="5">
        <v>156</v>
      </c>
      <c r="D158" s="15" t="s">
        <v>172</v>
      </c>
      <c r="E158" s="15">
        <v>2023</v>
      </c>
      <c r="F158" s="22" t="s">
        <v>259</v>
      </c>
      <c r="G158" s="7">
        <f t="shared" si="14"/>
        <v>31</v>
      </c>
      <c r="H158" s="7">
        <f t="shared" si="14"/>
        <v>7031.2741815476193</v>
      </c>
      <c r="I158" s="7">
        <f t="shared" si="14"/>
        <v>8039.89</v>
      </c>
      <c r="J158" s="7">
        <f t="shared" si="16"/>
        <v>82787.583105318743</v>
      </c>
      <c r="K158" s="7">
        <f t="shared" si="17"/>
        <v>94663.220967741945</v>
      </c>
      <c r="L158" s="8">
        <f t="shared" si="18"/>
        <v>1.1434470897322311</v>
      </c>
      <c r="M158" s="9">
        <f t="shared" si="15"/>
        <v>1</v>
      </c>
      <c r="N158" s="9">
        <f t="shared" si="15"/>
        <v>1</v>
      </c>
      <c r="O158" s="9">
        <f t="shared" si="15"/>
        <v>1</v>
      </c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3"/>
      <c r="BO158" s="13"/>
      <c r="BP158" s="13"/>
      <c r="BQ158" s="13"/>
      <c r="BR158" s="12">
        <v>31</v>
      </c>
      <c r="BS158" s="12">
        <v>7031.2741815476193</v>
      </c>
      <c r="BT158" s="12">
        <v>8039.89</v>
      </c>
    </row>
    <row r="159" spans="1:72">
      <c r="A159" s="5" t="s">
        <v>260</v>
      </c>
      <c r="B159" s="15" t="s">
        <v>258</v>
      </c>
      <c r="C159" s="5">
        <v>157</v>
      </c>
      <c r="D159" s="15" t="s">
        <v>172</v>
      </c>
      <c r="E159" s="15">
        <v>2023</v>
      </c>
      <c r="F159" s="22" t="s">
        <v>261</v>
      </c>
      <c r="G159" s="7">
        <f t="shared" si="14"/>
        <v>31</v>
      </c>
      <c r="H159" s="7">
        <f t="shared" si="14"/>
        <v>7364.5461658841932</v>
      </c>
      <c r="I159" s="7">
        <f t="shared" si="14"/>
        <v>8690.1644757433478</v>
      </c>
      <c r="J159" s="7">
        <f t="shared" si="16"/>
        <v>86711.591953152601</v>
      </c>
      <c r="K159" s="7">
        <f t="shared" si="17"/>
        <v>102319.67850472007</v>
      </c>
      <c r="L159" s="8">
        <f t="shared" si="18"/>
        <v>1.18</v>
      </c>
      <c r="M159" s="9">
        <f t="shared" si="15"/>
        <v>1</v>
      </c>
      <c r="N159" s="9">
        <f t="shared" si="15"/>
        <v>1</v>
      </c>
      <c r="O159" s="9">
        <f t="shared" si="15"/>
        <v>1</v>
      </c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3"/>
      <c r="BP159" s="13"/>
      <c r="BQ159" s="13"/>
      <c r="BR159" s="12">
        <v>31</v>
      </c>
      <c r="BS159" s="12">
        <v>7364.5461658841932</v>
      </c>
      <c r="BT159" s="14">
        <v>8690.1644757433478</v>
      </c>
    </row>
    <row r="160" spans="1:72">
      <c r="A160" s="5" t="s">
        <v>262</v>
      </c>
      <c r="B160" s="15" t="s">
        <v>258</v>
      </c>
      <c r="C160" s="5">
        <v>158</v>
      </c>
      <c r="D160" s="15" t="s">
        <v>172</v>
      </c>
      <c r="E160" s="15">
        <v>2023</v>
      </c>
      <c r="F160" s="22" t="s">
        <v>259</v>
      </c>
      <c r="G160" s="7">
        <f t="shared" ref="G160:I185" si="19">SUM(P160,S160,V160,Y160,AB160,AE160,AH160,AK160,AN160,AQ160,AT160,AW160,AZ160,BC160,BF160,BI160,BL160,BO160,BR160)</f>
        <v>31</v>
      </c>
      <c r="H160" s="7">
        <f t="shared" si="19"/>
        <v>7061.0119047619046</v>
      </c>
      <c r="I160" s="7">
        <f t="shared" si="19"/>
        <v>8259.9599999999991</v>
      </c>
      <c r="J160" s="7">
        <f t="shared" si="16"/>
        <v>83137.720814132103</v>
      </c>
      <c r="K160" s="7">
        <f t="shared" si="17"/>
        <v>97254.367741935479</v>
      </c>
      <c r="L160" s="8">
        <f t="shared" si="18"/>
        <v>1.169798339304531</v>
      </c>
      <c r="M160" s="9">
        <f t="shared" ref="M160:O185" si="20">COUNT(P160,S160,V160,Y160,AB160,AE160,AH160,AK160,AN160,AQ160,AT160,AW160,AZ160,BC160,BF160,BI160,BL160,BO160,BR160)</f>
        <v>1</v>
      </c>
      <c r="N160" s="9">
        <f t="shared" si="20"/>
        <v>1</v>
      </c>
      <c r="O160" s="9">
        <f t="shared" si="20"/>
        <v>1</v>
      </c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3"/>
      <c r="BM160" s="13"/>
      <c r="BN160" s="13"/>
      <c r="BO160" s="13"/>
      <c r="BP160" s="13"/>
      <c r="BQ160" s="13"/>
      <c r="BR160" s="12">
        <v>31</v>
      </c>
      <c r="BS160" s="12">
        <v>7061.0119047619046</v>
      </c>
      <c r="BT160" s="12">
        <v>8259.9599999999991</v>
      </c>
    </row>
    <row r="161" spans="1:72">
      <c r="A161" s="5" t="s">
        <v>263</v>
      </c>
      <c r="B161" s="15" t="s">
        <v>258</v>
      </c>
      <c r="C161" s="5">
        <v>159</v>
      </c>
      <c r="D161" s="15" t="s">
        <v>172</v>
      </c>
      <c r="E161" s="15">
        <v>2023</v>
      </c>
      <c r="F161" s="22" t="s">
        <v>259</v>
      </c>
      <c r="G161" s="7">
        <f t="shared" si="19"/>
        <v>31</v>
      </c>
      <c r="H161" s="7">
        <f t="shared" si="19"/>
        <v>6821.2090773809532</v>
      </c>
      <c r="I161" s="7">
        <f t="shared" si="19"/>
        <v>8206.7000000000025</v>
      </c>
      <c r="J161" s="7">
        <f t="shared" si="16"/>
        <v>80314.235911098323</v>
      </c>
      <c r="K161" s="7">
        <f t="shared" si="17"/>
        <v>96627.274193548408</v>
      </c>
      <c r="L161" s="8">
        <f t="shared" si="18"/>
        <v>1.2031151525927155</v>
      </c>
      <c r="M161" s="9">
        <f t="shared" si="20"/>
        <v>1</v>
      </c>
      <c r="N161" s="9">
        <f t="shared" si="20"/>
        <v>1</v>
      </c>
      <c r="O161" s="9">
        <f t="shared" si="20"/>
        <v>1</v>
      </c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3"/>
      <c r="BM161" s="13"/>
      <c r="BN161" s="13"/>
      <c r="BO161" s="13"/>
      <c r="BP161" s="13"/>
      <c r="BQ161" s="13"/>
      <c r="BR161" s="12">
        <v>31</v>
      </c>
      <c r="BS161" s="12">
        <v>6821.2090773809532</v>
      </c>
      <c r="BT161" s="12">
        <v>8206.7000000000025</v>
      </c>
    </row>
    <row r="162" spans="1:72">
      <c r="A162" s="5" t="s">
        <v>264</v>
      </c>
      <c r="B162" s="15" t="s">
        <v>265</v>
      </c>
      <c r="C162" s="5">
        <v>160</v>
      </c>
      <c r="D162" s="15" t="s">
        <v>172</v>
      </c>
      <c r="E162" s="15">
        <v>2022</v>
      </c>
      <c r="F162" s="22" t="s">
        <v>154</v>
      </c>
      <c r="G162" s="7">
        <f t="shared" si="19"/>
        <v>199</v>
      </c>
      <c r="H162" s="7">
        <f t="shared" si="19"/>
        <v>73865</v>
      </c>
      <c r="I162" s="7">
        <f t="shared" si="19"/>
        <v>91399.861428571399</v>
      </c>
      <c r="J162" s="7">
        <f t="shared" si="16"/>
        <v>135481.03015075377</v>
      </c>
      <c r="K162" s="7">
        <f t="shared" si="17"/>
        <v>167642.96191672643</v>
      </c>
      <c r="L162" s="8">
        <f t="shared" si="18"/>
        <v>1.2373906644360848</v>
      </c>
      <c r="M162" s="9">
        <f t="shared" si="20"/>
        <v>7</v>
      </c>
      <c r="N162" s="9">
        <f t="shared" si="20"/>
        <v>7</v>
      </c>
      <c r="O162" s="9">
        <f t="shared" si="20"/>
        <v>7</v>
      </c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2">
        <v>27</v>
      </c>
      <c r="AX162" s="12">
        <v>8901</v>
      </c>
      <c r="AY162" s="12">
        <v>10132.990000000002</v>
      </c>
      <c r="AZ162" s="12">
        <v>27</v>
      </c>
      <c r="BA162" s="12">
        <v>9638</v>
      </c>
      <c r="BB162" s="12">
        <v>13544.478571428566</v>
      </c>
      <c r="BC162" s="12">
        <v>28</v>
      </c>
      <c r="BD162" s="12">
        <v>11111</v>
      </c>
      <c r="BE162" s="12">
        <v>13544.478571428566</v>
      </c>
      <c r="BF162" s="12">
        <v>30</v>
      </c>
      <c r="BG162" s="12">
        <v>11209</v>
      </c>
      <c r="BH162" s="12">
        <v>13544.478571428566</v>
      </c>
      <c r="BI162" s="12">
        <v>25</v>
      </c>
      <c r="BJ162" s="12">
        <v>9223</v>
      </c>
      <c r="BK162" s="12">
        <v>13544.478571428566</v>
      </c>
      <c r="BL162" s="12">
        <v>31</v>
      </c>
      <c r="BM162" s="12">
        <v>11846</v>
      </c>
      <c r="BN162" s="12">
        <v>13544.478571428566</v>
      </c>
      <c r="BO162" s="13"/>
      <c r="BP162" s="13"/>
      <c r="BQ162" s="13"/>
      <c r="BR162" s="12">
        <v>31</v>
      </c>
      <c r="BS162" s="12">
        <v>11937</v>
      </c>
      <c r="BT162" s="12">
        <v>13544.478571428566</v>
      </c>
    </row>
    <row r="163" spans="1:72">
      <c r="A163" s="5" t="s">
        <v>266</v>
      </c>
      <c r="B163" s="15" t="s">
        <v>265</v>
      </c>
      <c r="C163" s="5">
        <v>161</v>
      </c>
      <c r="D163" s="15" t="s">
        <v>172</v>
      </c>
      <c r="E163" s="15">
        <v>2022</v>
      </c>
      <c r="F163" s="22" t="s">
        <v>157</v>
      </c>
      <c r="G163" s="7">
        <f t="shared" si="19"/>
        <v>152</v>
      </c>
      <c r="H163" s="7">
        <f t="shared" si="19"/>
        <v>57991</v>
      </c>
      <c r="I163" s="7">
        <f t="shared" si="19"/>
        <v>65923.499999999971</v>
      </c>
      <c r="J163" s="7">
        <f t="shared" si="16"/>
        <v>139254.70394736843</v>
      </c>
      <c r="K163" s="7">
        <f t="shared" si="17"/>
        <v>158303.14144736837</v>
      </c>
      <c r="L163" s="8">
        <f t="shared" si="18"/>
        <v>1.1367884671759407</v>
      </c>
      <c r="M163" s="9">
        <f t="shared" si="20"/>
        <v>5</v>
      </c>
      <c r="N163" s="9">
        <f t="shared" si="20"/>
        <v>5</v>
      </c>
      <c r="O163" s="9">
        <f t="shared" si="20"/>
        <v>5</v>
      </c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2">
        <v>29</v>
      </c>
      <c r="AX163" s="12">
        <v>10997</v>
      </c>
      <c r="AY163" s="12">
        <v>13184.699999999995</v>
      </c>
      <c r="AZ163" s="12">
        <v>31</v>
      </c>
      <c r="BA163" s="12">
        <v>12033</v>
      </c>
      <c r="BB163" s="12">
        <v>13184.699999999995</v>
      </c>
      <c r="BC163" s="12"/>
      <c r="BD163" s="12"/>
      <c r="BE163" s="12"/>
      <c r="BF163" s="12"/>
      <c r="BG163" s="12"/>
      <c r="BH163" s="12"/>
      <c r="BI163" s="12">
        <v>30</v>
      </c>
      <c r="BJ163" s="12">
        <v>11838</v>
      </c>
      <c r="BK163" s="12">
        <v>13184.699999999995</v>
      </c>
      <c r="BL163" s="12">
        <v>31</v>
      </c>
      <c r="BM163" s="12">
        <v>12076</v>
      </c>
      <c r="BN163" s="12">
        <v>13184.699999999995</v>
      </c>
      <c r="BO163" s="13"/>
      <c r="BP163" s="13"/>
      <c r="BQ163" s="13"/>
      <c r="BR163" s="12">
        <v>31</v>
      </c>
      <c r="BS163" s="12">
        <v>11047</v>
      </c>
      <c r="BT163" s="12">
        <v>13184.699999999995</v>
      </c>
    </row>
    <row r="164" spans="1:72">
      <c r="A164" s="5" t="s">
        <v>267</v>
      </c>
      <c r="B164" s="15" t="s">
        <v>265</v>
      </c>
      <c r="C164" s="5">
        <v>162</v>
      </c>
      <c r="D164" s="15" t="s">
        <v>172</v>
      </c>
      <c r="E164" s="15">
        <v>2022</v>
      </c>
      <c r="F164" s="22" t="s">
        <v>268</v>
      </c>
      <c r="G164" s="7">
        <f t="shared" si="19"/>
        <v>96</v>
      </c>
      <c r="H164" s="7">
        <f t="shared" si="19"/>
        <v>35460</v>
      </c>
      <c r="I164" s="7">
        <f t="shared" si="19"/>
        <v>42873.120000000046</v>
      </c>
      <c r="J164" s="7">
        <f t="shared" si="16"/>
        <v>134821.875</v>
      </c>
      <c r="K164" s="7">
        <f t="shared" si="17"/>
        <v>163007.17500000016</v>
      </c>
      <c r="L164" s="8">
        <f t="shared" si="18"/>
        <v>1.209055837563453</v>
      </c>
      <c r="M164" s="9">
        <f t="shared" si="20"/>
        <v>4</v>
      </c>
      <c r="N164" s="9">
        <f t="shared" si="20"/>
        <v>4</v>
      </c>
      <c r="O164" s="9">
        <f t="shared" si="20"/>
        <v>4</v>
      </c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2">
        <v>24</v>
      </c>
      <c r="AX164" s="12">
        <v>8222</v>
      </c>
      <c r="AY164" s="12">
        <v>10718.280000000012</v>
      </c>
      <c r="AZ164" s="13"/>
      <c r="BA164" s="13"/>
      <c r="BB164" s="13"/>
      <c r="BC164" s="13"/>
      <c r="BD164" s="13"/>
      <c r="BE164" s="13"/>
      <c r="BF164" s="16"/>
      <c r="BG164" s="16"/>
      <c r="BH164" s="16"/>
      <c r="BI164" s="16"/>
      <c r="BJ164" s="16"/>
      <c r="BK164" s="16"/>
      <c r="BL164" s="12">
        <v>29</v>
      </c>
      <c r="BM164" s="12">
        <v>10727</v>
      </c>
      <c r="BN164" s="12">
        <v>10718.280000000012</v>
      </c>
      <c r="BO164" s="12">
        <v>22</v>
      </c>
      <c r="BP164" s="12">
        <v>8503</v>
      </c>
      <c r="BQ164" s="12">
        <v>10718.280000000012</v>
      </c>
      <c r="BR164" s="12">
        <v>21</v>
      </c>
      <c r="BS164" s="12">
        <v>8008</v>
      </c>
      <c r="BT164" s="12">
        <v>10718.280000000012</v>
      </c>
    </row>
    <row r="165" spans="1:72">
      <c r="A165" s="5" t="s">
        <v>269</v>
      </c>
      <c r="B165" s="15" t="s">
        <v>265</v>
      </c>
      <c r="C165" s="5">
        <v>163</v>
      </c>
      <c r="D165" s="15" t="s">
        <v>172</v>
      </c>
      <c r="E165" s="15">
        <v>2022</v>
      </c>
      <c r="F165" s="22" t="s">
        <v>157</v>
      </c>
      <c r="G165" s="7">
        <f t="shared" si="19"/>
        <v>184</v>
      </c>
      <c r="H165" s="7">
        <f t="shared" si="19"/>
        <v>70907</v>
      </c>
      <c r="I165" s="7">
        <f t="shared" si="19"/>
        <v>90248.519999999931</v>
      </c>
      <c r="J165" s="7">
        <f t="shared" si="16"/>
        <v>140657.90760869565</v>
      </c>
      <c r="K165" s="7">
        <f t="shared" si="17"/>
        <v>179025.5967391303</v>
      </c>
      <c r="L165" s="8">
        <f t="shared" si="18"/>
        <v>1.2727730689494681</v>
      </c>
      <c r="M165" s="9">
        <f t="shared" si="20"/>
        <v>6</v>
      </c>
      <c r="N165" s="9">
        <f t="shared" si="20"/>
        <v>6</v>
      </c>
      <c r="O165" s="9">
        <f t="shared" si="20"/>
        <v>6</v>
      </c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2">
        <v>31</v>
      </c>
      <c r="AX165" s="12">
        <v>11200</v>
      </c>
      <c r="AY165" s="12">
        <v>15041.419999999989</v>
      </c>
      <c r="AZ165" s="12">
        <v>31</v>
      </c>
      <c r="BA165" s="12">
        <v>12171</v>
      </c>
      <c r="BB165" s="12">
        <v>15041.419999999989</v>
      </c>
      <c r="BC165" s="12"/>
      <c r="BD165" s="12"/>
      <c r="BE165" s="12"/>
      <c r="BF165" s="12">
        <v>31</v>
      </c>
      <c r="BG165" s="12">
        <v>12179</v>
      </c>
      <c r="BH165" s="12">
        <v>15041.419999999989</v>
      </c>
      <c r="BI165" s="12">
        <v>30</v>
      </c>
      <c r="BJ165" s="12">
        <v>12156</v>
      </c>
      <c r="BK165" s="12">
        <v>15041.419999999989</v>
      </c>
      <c r="BL165" s="12">
        <v>30</v>
      </c>
      <c r="BM165" s="12">
        <v>11222</v>
      </c>
      <c r="BN165" s="12">
        <v>15041.419999999989</v>
      </c>
      <c r="BO165" s="13"/>
      <c r="BP165" s="13"/>
      <c r="BQ165" s="13"/>
      <c r="BR165" s="12">
        <v>31</v>
      </c>
      <c r="BS165" s="12">
        <v>11979</v>
      </c>
      <c r="BT165" s="12">
        <v>15041.419999999989</v>
      </c>
    </row>
    <row r="166" spans="1:72">
      <c r="A166" s="5" t="s">
        <v>270</v>
      </c>
      <c r="B166" s="15" t="s">
        <v>271</v>
      </c>
      <c r="C166" s="5">
        <v>164</v>
      </c>
      <c r="D166" s="15" t="s">
        <v>172</v>
      </c>
      <c r="E166" s="15">
        <v>2022</v>
      </c>
      <c r="F166" s="22" t="s">
        <v>250</v>
      </c>
      <c r="G166" s="7">
        <f t="shared" si="19"/>
        <v>243</v>
      </c>
      <c r="H166" s="7">
        <f t="shared" si="19"/>
        <v>59948</v>
      </c>
      <c r="I166" s="7">
        <f t="shared" si="19"/>
        <v>70738.64</v>
      </c>
      <c r="J166" s="7">
        <f t="shared" si="16"/>
        <v>90045.349794238689</v>
      </c>
      <c r="K166" s="7">
        <f t="shared" si="17"/>
        <v>106253.51275720165</v>
      </c>
      <c r="L166" s="8">
        <f t="shared" si="18"/>
        <v>1.18</v>
      </c>
      <c r="M166" s="9">
        <f t="shared" si="20"/>
        <v>8</v>
      </c>
      <c r="N166" s="9">
        <f t="shared" si="20"/>
        <v>8</v>
      </c>
      <c r="O166" s="9">
        <f t="shared" si="20"/>
        <v>8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14">
        <v>31</v>
      </c>
      <c r="AX166" s="14">
        <v>7439</v>
      </c>
      <c r="AY166" s="14">
        <v>8778.02</v>
      </c>
      <c r="AZ166" s="14">
        <v>31</v>
      </c>
      <c r="BA166" s="14">
        <v>7659</v>
      </c>
      <c r="BB166" s="14">
        <v>9037.619999999999</v>
      </c>
      <c r="BC166" s="14">
        <v>28</v>
      </c>
      <c r="BD166" s="14">
        <v>6916</v>
      </c>
      <c r="BE166" s="14">
        <v>8160.8799999999992</v>
      </c>
      <c r="BF166" s="14">
        <v>31</v>
      </c>
      <c r="BG166" s="14">
        <v>7673</v>
      </c>
      <c r="BH166" s="14">
        <v>9054.14</v>
      </c>
      <c r="BI166" s="14">
        <v>30</v>
      </c>
      <c r="BJ166" s="14">
        <v>7404</v>
      </c>
      <c r="BK166" s="14">
        <v>8736.7199999999993</v>
      </c>
      <c r="BL166" s="14">
        <v>31</v>
      </c>
      <c r="BM166" s="14">
        <v>7721</v>
      </c>
      <c r="BN166" s="14">
        <v>9110.7799999999988</v>
      </c>
      <c r="BO166" s="14">
        <v>30</v>
      </c>
      <c r="BP166" s="14">
        <v>7432</v>
      </c>
      <c r="BQ166" s="14">
        <v>8769.76</v>
      </c>
      <c r="BR166" s="14">
        <v>31</v>
      </c>
      <c r="BS166" s="14">
        <v>7704</v>
      </c>
      <c r="BT166" s="14">
        <v>9090.7199999999993</v>
      </c>
    </row>
    <row r="167" spans="1:72">
      <c r="A167" s="5" t="s">
        <v>272</v>
      </c>
      <c r="B167" s="15" t="s">
        <v>271</v>
      </c>
      <c r="C167" s="5">
        <v>165</v>
      </c>
      <c r="D167" s="15" t="s">
        <v>172</v>
      </c>
      <c r="E167" s="15">
        <v>2023</v>
      </c>
      <c r="F167" s="22" t="s">
        <v>223</v>
      </c>
      <c r="G167" s="7">
        <f t="shared" si="19"/>
        <v>28.6</v>
      </c>
      <c r="H167" s="7">
        <f t="shared" si="19"/>
        <v>5189.3999999999996</v>
      </c>
      <c r="I167" s="7">
        <f t="shared" si="19"/>
        <v>6227.28</v>
      </c>
      <c r="J167" s="7">
        <f t="shared" si="16"/>
        <v>66228.35664335663</v>
      </c>
      <c r="K167" s="7">
        <f t="shared" si="17"/>
        <v>79474.027972027965</v>
      </c>
      <c r="L167" s="8">
        <f t="shared" si="18"/>
        <v>1.2000000000000002</v>
      </c>
      <c r="M167" s="9">
        <f t="shared" si="20"/>
        <v>1</v>
      </c>
      <c r="N167" s="9">
        <f t="shared" si="20"/>
        <v>1</v>
      </c>
      <c r="O167" s="9">
        <f t="shared" si="20"/>
        <v>1</v>
      </c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14">
        <v>28.6</v>
      </c>
      <c r="BS167" s="14">
        <v>5189.3999999999996</v>
      </c>
      <c r="BT167" s="14">
        <v>6227.28</v>
      </c>
    </row>
    <row r="168" spans="1:72">
      <c r="A168" s="5" t="s">
        <v>273</v>
      </c>
      <c r="B168" s="15" t="s">
        <v>271</v>
      </c>
      <c r="C168" s="5">
        <v>166</v>
      </c>
      <c r="D168" s="15" t="s">
        <v>172</v>
      </c>
      <c r="E168" s="15">
        <v>2023</v>
      </c>
      <c r="F168" s="22" t="s">
        <v>274</v>
      </c>
      <c r="G168" s="7">
        <f t="shared" si="19"/>
        <v>14.285714285714286</v>
      </c>
      <c r="H168" s="7">
        <f t="shared" si="19"/>
        <v>1706.2857142857142</v>
      </c>
      <c r="I168" s="7">
        <f t="shared" si="19"/>
        <v>2047.542857142857</v>
      </c>
      <c r="J168" s="7">
        <f t="shared" si="16"/>
        <v>43595.599999999991</v>
      </c>
      <c r="K168" s="7">
        <f t="shared" si="17"/>
        <v>52314.719999999994</v>
      </c>
      <c r="L168" s="8">
        <f t="shared" si="18"/>
        <v>1.2000000000000002</v>
      </c>
      <c r="M168" s="9">
        <f t="shared" si="20"/>
        <v>1</v>
      </c>
      <c r="N168" s="9">
        <f t="shared" si="20"/>
        <v>1</v>
      </c>
      <c r="O168" s="9">
        <f t="shared" si="20"/>
        <v>1</v>
      </c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14">
        <v>14.285714285714286</v>
      </c>
      <c r="BS168" s="14">
        <v>1706.2857142857142</v>
      </c>
      <c r="BT168" s="14">
        <v>2047.542857142857</v>
      </c>
    </row>
    <row r="169" spans="1:72">
      <c r="A169" s="5" t="s">
        <v>275</v>
      </c>
      <c r="B169" s="15" t="s">
        <v>271</v>
      </c>
      <c r="C169" s="5">
        <v>167</v>
      </c>
      <c r="D169" s="15" t="s">
        <v>172</v>
      </c>
      <c r="E169" s="15">
        <v>2022</v>
      </c>
      <c r="F169" s="22" t="s">
        <v>276</v>
      </c>
      <c r="G169" s="7">
        <f t="shared" si="19"/>
        <v>330</v>
      </c>
      <c r="H169" s="7">
        <f t="shared" si="19"/>
        <v>74084</v>
      </c>
      <c r="I169" s="7">
        <f t="shared" si="19"/>
        <v>86121.85</v>
      </c>
      <c r="J169" s="7">
        <f t="shared" si="16"/>
        <v>81941.393939393936</v>
      </c>
      <c r="K169" s="7">
        <f t="shared" si="17"/>
        <v>95255.985606060611</v>
      </c>
      <c r="L169" s="8">
        <f t="shared" si="18"/>
        <v>1.1624892014470063</v>
      </c>
      <c r="M169" s="9">
        <f t="shared" si="20"/>
        <v>12</v>
      </c>
      <c r="N169" s="9">
        <f t="shared" si="20"/>
        <v>12</v>
      </c>
      <c r="O169" s="9">
        <f t="shared" si="20"/>
        <v>12</v>
      </c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14">
        <v>28</v>
      </c>
      <c r="AL169" s="14">
        <v>6289</v>
      </c>
      <c r="AM169" s="14">
        <v>6123.7499999999982</v>
      </c>
      <c r="AN169" s="14">
        <v>28</v>
      </c>
      <c r="AO169" s="14">
        <v>6197</v>
      </c>
      <c r="AP169" s="14">
        <v>7312.46</v>
      </c>
      <c r="AQ169" s="14">
        <v>28</v>
      </c>
      <c r="AR169" s="14">
        <v>6354</v>
      </c>
      <c r="AS169" s="14">
        <v>7497.7199999999993</v>
      </c>
      <c r="AT169" s="14">
        <v>29</v>
      </c>
      <c r="AU169" s="14">
        <v>6528</v>
      </c>
      <c r="AV169" s="14">
        <v>7703.04</v>
      </c>
      <c r="AW169" s="14">
        <v>28</v>
      </c>
      <c r="AX169" s="14">
        <v>6100</v>
      </c>
      <c r="AY169" s="14">
        <v>7198</v>
      </c>
      <c r="AZ169" s="14">
        <v>24</v>
      </c>
      <c r="BA169" s="14">
        <v>5525</v>
      </c>
      <c r="BB169" s="14">
        <v>6519.5</v>
      </c>
      <c r="BC169" s="14">
        <v>26</v>
      </c>
      <c r="BD169" s="14">
        <v>5981</v>
      </c>
      <c r="BE169" s="14">
        <v>7057.58</v>
      </c>
      <c r="BF169" s="14">
        <v>24</v>
      </c>
      <c r="BG169" s="14">
        <v>5125</v>
      </c>
      <c r="BH169" s="14">
        <v>6047.5</v>
      </c>
      <c r="BI169" s="14">
        <v>29</v>
      </c>
      <c r="BJ169" s="14">
        <v>6658</v>
      </c>
      <c r="BK169" s="14">
        <v>7856.44</v>
      </c>
      <c r="BL169" s="14">
        <v>30</v>
      </c>
      <c r="BM169" s="14">
        <v>6778</v>
      </c>
      <c r="BN169" s="14">
        <v>7998.04</v>
      </c>
      <c r="BO169" s="14">
        <v>27</v>
      </c>
      <c r="BP169" s="14">
        <v>6068</v>
      </c>
      <c r="BQ169" s="14">
        <v>7160.24</v>
      </c>
      <c r="BR169" s="14">
        <v>29</v>
      </c>
      <c r="BS169" s="14">
        <v>6481</v>
      </c>
      <c r="BT169" s="14">
        <v>7647.58</v>
      </c>
    </row>
    <row r="170" spans="1:72">
      <c r="A170" s="5" t="s">
        <v>277</v>
      </c>
      <c r="B170" s="15" t="s">
        <v>271</v>
      </c>
      <c r="C170" s="5">
        <v>168</v>
      </c>
      <c r="D170" s="15" t="s">
        <v>172</v>
      </c>
      <c r="E170" s="15">
        <v>2022</v>
      </c>
      <c r="F170" s="22" t="s">
        <v>278</v>
      </c>
      <c r="G170" s="7">
        <f t="shared" si="19"/>
        <v>431</v>
      </c>
      <c r="H170" s="7">
        <f t="shared" si="19"/>
        <v>96358</v>
      </c>
      <c r="I170" s="7">
        <f t="shared" si="19"/>
        <v>104761.73000000001</v>
      </c>
      <c r="J170" s="7">
        <f t="shared" si="16"/>
        <v>81602.482598607879</v>
      </c>
      <c r="K170" s="7">
        <f t="shared" si="17"/>
        <v>88719.330510440835</v>
      </c>
      <c r="L170" s="8">
        <f t="shared" si="18"/>
        <v>1.0872136200419271</v>
      </c>
      <c r="M170" s="9">
        <f t="shared" si="20"/>
        <v>16</v>
      </c>
      <c r="N170" s="9">
        <f t="shared" si="20"/>
        <v>16</v>
      </c>
      <c r="O170" s="9">
        <f t="shared" si="20"/>
        <v>16</v>
      </c>
      <c r="P170" s="23"/>
      <c r="Q170" s="23"/>
      <c r="R170" s="23"/>
      <c r="S170" s="23"/>
      <c r="T170" s="23"/>
      <c r="U170" s="23"/>
      <c r="V170" s="23"/>
      <c r="W170" s="23"/>
      <c r="X170" s="23"/>
      <c r="Y170" s="14">
        <v>30</v>
      </c>
      <c r="Z170" s="14">
        <v>6785</v>
      </c>
      <c r="AA170" s="14">
        <v>6352.4400000000014</v>
      </c>
      <c r="AB170" s="14">
        <v>31</v>
      </c>
      <c r="AC170" s="14">
        <v>6994</v>
      </c>
      <c r="AD170" s="14">
        <v>6752.2100000000009</v>
      </c>
      <c r="AE170" s="14">
        <v>30</v>
      </c>
      <c r="AF170" s="14">
        <v>6695</v>
      </c>
      <c r="AG170" s="14">
        <v>6435.2800000000016</v>
      </c>
      <c r="AH170" s="14">
        <v>29</v>
      </c>
      <c r="AI170" s="14">
        <v>6551</v>
      </c>
      <c r="AJ170" s="14">
        <v>6685.739999999998</v>
      </c>
      <c r="AK170" s="14">
        <v>30</v>
      </c>
      <c r="AL170" s="14">
        <v>6740</v>
      </c>
      <c r="AM170" s="14">
        <v>6996.1600000000035</v>
      </c>
      <c r="AN170" s="14">
        <v>25</v>
      </c>
      <c r="AO170" s="14">
        <v>5526</v>
      </c>
      <c r="AP170" s="14">
        <v>5094.7599999999993</v>
      </c>
      <c r="AQ170" s="14">
        <v>22</v>
      </c>
      <c r="AR170" s="14">
        <v>4995</v>
      </c>
      <c r="AS170" s="14">
        <v>4509.8499999999995</v>
      </c>
      <c r="AT170" s="14">
        <v>26</v>
      </c>
      <c r="AU170" s="14">
        <v>5650</v>
      </c>
      <c r="AV170" s="14">
        <v>5502.19</v>
      </c>
      <c r="AW170" s="14">
        <v>25</v>
      </c>
      <c r="AX170" s="14">
        <v>5472</v>
      </c>
      <c r="AY170" s="14">
        <v>7328.86</v>
      </c>
      <c r="AZ170" s="14">
        <v>25</v>
      </c>
      <c r="BA170" s="14">
        <v>5558</v>
      </c>
      <c r="BB170" s="14">
        <v>7357.09</v>
      </c>
      <c r="BC170" s="14">
        <v>25</v>
      </c>
      <c r="BD170" s="14">
        <v>5505</v>
      </c>
      <c r="BE170" s="14">
        <v>6480.489999999998</v>
      </c>
      <c r="BF170" s="14">
        <v>28</v>
      </c>
      <c r="BG170" s="14">
        <v>6260</v>
      </c>
      <c r="BH170" s="7">
        <v>7386.7999999999993</v>
      </c>
      <c r="BI170" s="14">
        <v>24</v>
      </c>
      <c r="BJ170" s="14">
        <v>5434</v>
      </c>
      <c r="BK170" s="7">
        <v>6412.12</v>
      </c>
      <c r="BL170" s="14">
        <v>29</v>
      </c>
      <c r="BM170" s="14">
        <v>6579</v>
      </c>
      <c r="BN170" s="7">
        <v>7763.2199999999993</v>
      </c>
      <c r="BO170" s="14">
        <v>28</v>
      </c>
      <c r="BP170" s="14">
        <v>6160</v>
      </c>
      <c r="BQ170" s="7">
        <v>7268.7999999999993</v>
      </c>
      <c r="BR170" s="14">
        <v>24</v>
      </c>
      <c r="BS170" s="14">
        <v>5454</v>
      </c>
      <c r="BT170" s="7">
        <v>6435.7199999999993</v>
      </c>
    </row>
    <row r="171" spans="1:72">
      <c r="A171" s="5" t="s">
        <v>279</v>
      </c>
      <c r="B171" s="15" t="s">
        <v>271</v>
      </c>
      <c r="C171" s="5">
        <v>169</v>
      </c>
      <c r="D171" s="15" t="s">
        <v>172</v>
      </c>
      <c r="E171" s="15">
        <v>2023</v>
      </c>
      <c r="F171" s="22" t="s">
        <v>280</v>
      </c>
      <c r="G171" s="7">
        <f t="shared" si="19"/>
        <v>26.8</v>
      </c>
      <c r="H171" s="7">
        <f t="shared" si="19"/>
        <v>4853.2</v>
      </c>
      <c r="I171" s="7">
        <f t="shared" si="19"/>
        <v>5823.8399999999992</v>
      </c>
      <c r="J171" s="7">
        <f t="shared" si="16"/>
        <v>66097.686567164172</v>
      </c>
      <c r="K171" s="7">
        <f t="shared" si="17"/>
        <v>79317.223880596997</v>
      </c>
      <c r="L171" s="8">
        <f t="shared" si="18"/>
        <v>1.2</v>
      </c>
      <c r="M171" s="9">
        <f t="shared" si="20"/>
        <v>1</v>
      </c>
      <c r="N171" s="9">
        <f t="shared" si="20"/>
        <v>1</v>
      </c>
      <c r="O171" s="9">
        <f t="shared" si="20"/>
        <v>1</v>
      </c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14">
        <v>26.8</v>
      </c>
      <c r="BS171" s="14">
        <v>4853.2</v>
      </c>
      <c r="BT171" s="14">
        <v>5823.8399999999992</v>
      </c>
    </row>
    <row r="172" spans="1:72">
      <c r="A172" s="5" t="s">
        <v>281</v>
      </c>
      <c r="B172" s="15" t="s">
        <v>271</v>
      </c>
      <c r="C172" s="5">
        <v>170</v>
      </c>
      <c r="D172" s="15" t="s">
        <v>172</v>
      </c>
      <c r="E172" s="15">
        <v>2022</v>
      </c>
      <c r="F172" s="22" t="s">
        <v>282</v>
      </c>
      <c r="G172" s="7">
        <f t="shared" si="19"/>
        <v>462</v>
      </c>
      <c r="H172" s="7">
        <f t="shared" si="19"/>
        <v>103833</v>
      </c>
      <c r="I172" s="7">
        <f t="shared" si="19"/>
        <v>122522.93999999997</v>
      </c>
      <c r="J172" s="7">
        <f t="shared" si="16"/>
        <v>82032.564935064933</v>
      </c>
      <c r="K172" s="7">
        <f t="shared" si="17"/>
        <v>96798.42662337661</v>
      </c>
      <c r="L172" s="8">
        <f t="shared" si="18"/>
        <v>1.18</v>
      </c>
      <c r="M172" s="9">
        <f t="shared" si="20"/>
        <v>16</v>
      </c>
      <c r="N172" s="9">
        <f t="shared" si="20"/>
        <v>16</v>
      </c>
      <c r="O172" s="9">
        <f t="shared" si="20"/>
        <v>16</v>
      </c>
      <c r="P172" s="23"/>
      <c r="Q172" s="23"/>
      <c r="R172" s="23"/>
      <c r="S172" s="23"/>
      <c r="T172" s="23"/>
      <c r="U172" s="23"/>
      <c r="V172" s="23"/>
      <c r="W172" s="23"/>
      <c r="X172" s="23"/>
      <c r="Y172" s="14">
        <v>28</v>
      </c>
      <c r="Z172" s="14">
        <v>6037</v>
      </c>
      <c r="AA172" s="14">
        <v>7123.66</v>
      </c>
      <c r="AB172" s="14">
        <v>26</v>
      </c>
      <c r="AC172" s="14">
        <v>5744</v>
      </c>
      <c r="AD172" s="14">
        <v>6777.92</v>
      </c>
      <c r="AE172" s="14">
        <v>30</v>
      </c>
      <c r="AF172" s="14">
        <v>6878</v>
      </c>
      <c r="AG172" s="14">
        <v>8116.04</v>
      </c>
      <c r="AH172" s="14">
        <v>31</v>
      </c>
      <c r="AI172" s="14">
        <v>7033</v>
      </c>
      <c r="AJ172" s="14">
        <v>8298.9399999999987</v>
      </c>
      <c r="AK172" s="14">
        <v>22</v>
      </c>
      <c r="AL172" s="14">
        <v>4215</v>
      </c>
      <c r="AM172" s="14">
        <v>4973.7</v>
      </c>
      <c r="AN172" s="14">
        <v>30</v>
      </c>
      <c r="AO172" s="14">
        <v>6751</v>
      </c>
      <c r="AP172" s="14">
        <v>7966.1799999999994</v>
      </c>
      <c r="AQ172" s="14">
        <v>31</v>
      </c>
      <c r="AR172" s="14">
        <v>6856</v>
      </c>
      <c r="AS172" s="14">
        <v>8090.08</v>
      </c>
      <c r="AT172" s="14">
        <v>24</v>
      </c>
      <c r="AU172" s="14">
        <v>5111</v>
      </c>
      <c r="AV172" s="14">
        <v>6030.98</v>
      </c>
      <c r="AW172" s="14">
        <v>31</v>
      </c>
      <c r="AX172" s="14">
        <v>7331</v>
      </c>
      <c r="AY172" s="14">
        <v>8650.58</v>
      </c>
      <c r="AZ172" s="14">
        <v>30</v>
      </c>
      <c r="BA172" s="14">
        <v>6926</v>
      </c>
      <c r="BB172" s="14">
        <v>8172.6799999999994</v>
      </c>
      <c r="BC172" s="14">
        <v>28</v>
      </c>
      <c r="BD172" s="14">
        <v>6603</v>
      </c>
      <c r="BE172" s="14">
        <v>7791.54</v>
      </c>
      <c r="BF172" s="14">
        <v>31</v>
      </c>
      <c r="BG172" s="14">
        <v>7109</v>
      </c>
      <c r="BH172" s="14">
        <v>8388.619999999999</v>
      </c>
      <c r="BI172" s="14">
        <v>28</v>
      </c>
      <c r="BJ172" s="14">
        <v>6320</v>
      </c>
      <c r="BK172" s="14">
        <v>7457.5999999999995</v>
      </c>
      <c r="BL172" s="14">
        <v>31</v>
      </c>
      <c r="BM172" s="14">
        <v>7078</v>
      </c>
      <c r="BN172" s="14">
        <v>8352.0399999999991</v>
      </c>
      <c r="BO172" s="14">
        <v>30</v>
      </c>
      <c r="BP172" s="14">
        <v>6690</v>
      </c>
      <c r="BQ172" s="14">
        <v>7894.2</v>
      </c>
      <c r="BR172" s="14">
        <v>31</v>
      </c>
      <c r="BS172" s="14">
        <v>7151</v>
      </c>
      <c r="BT172" s="14">
        <v>8438.18</v>
      </c>
    </row>
    <row r="173" spans="1:72">
      <c r="A173" s="5" t="s">
        <v>283</v>
      </c>
      <c r="B173" s="15" t="s">
        <v>271</v>
      </c>
      <c r="C173" s="5">
        <v>171</v>
      </c>
      <c r="D173" s="15" t="s">
        <v>172</v>
      </c>
      <c r="E173" s="15">
        <v>2022</v>
      </c>
      <c r="F173" s="22" t="s">
        <v>284</v>
      </c>
      <c r="G173" s="7">
        <f t="shared" si="19"/>
        <v>574</v>
      </c>
      <c r="H173" s="7">
        <f t="shared" si="19"/>
        <v>118518</v>
      </c>
      <c r="I173" s="7">
        <f t="shared" si="19"/>
        <v>139242.69</v>
      </c>
      <c r="J173" s="7">
        <f t="shared" si="16"/>
        <v>75364.233449477353</v>
      </c>
      <c r="K173" s="7">
        <f t="shared" si="17"/>
        <v>88542.825522648083</v>
      </c>
      <c r="L173" s="8">
        <f t="shared" si="18"/>
        <v>1.174865336910849</v>
      </c>
      <c r="M173" s="9">
        <f t="shared" si="20"/>
        <v>19</v>
      </c>
      <c r="N173" s="9">
        <f t="shared" si="20"/>
        <v>19</v>
      </c>
      <c r="O173" s="9">
        <f t="shared" si="20"/>
        <v>19</v>
      </c>
      <c r="P173" s="14">
        <v>29</v>
      </c>
      <c r="Q173" s="14">
        <v>5931</v>
      </c>
      <c r="R173" s="14">
        <v>8340.1799999999985</v>
      </c>
      <c r="S173" s="14">
        <v>28</v>
      </c>
      <c r="T173" s="14">
        <v>5805</v>
      </c>
      <c r="U173" s="14">
        <v>7554.7199999999993</v>
      </c>
      <c r="V173" s="14">
        <v>31</v>
      </c>
      <c r="W173" s="14">
        <v>6427</v>
      </c>
      <c r="X173" s="14">
        <v>7044.1400000000012</v>
      </c>
      <c r="Y173" s="14">
        <v>30</v>
      </c>
      <c r="Z173" s="14">
        <v>6218</v>
      </c>
      <c r="AA173" s="14">
        <v>6237.8100000000013</v>
      </c>
      <c r="AB173" s="14">
        <v>31</v>
      </c>
      <c r="AC173" s="14">
        <v>6386</v>
      </c>
      <c r="AD173" s="14">
        <v>6147.4100000000008</v>
      </c>
      <c r="AE173" s="14">
        <v>30</v>
      </c>
      <c r="AF173" s="14">
        <v>6252</v>
      </c>
      <c r="AG173" s="14">
        <v>6249.1400000000012</v>
      </c>
      <c r="AH173" s="14">
        <v>30</v>
      </c>
      <c r="AI173" s="14">
        <v>6077</v>
      </c>
      <c r="AJ173" s="14">
        <v>6940.1</v>
      </c>
      <c r="AK173" s="14">
        <v>31</v>
      </c>
      <c r="AL173" s="14">
        <v>6405</v>
      </c>
      <c r="AM173" s="14">
        <v>6916.26</v>
      </c>
      <c r="AN173" s="14">
        <v>30</v>
      </c>
      <c r="AO173" s="14">
        <v>5886</v>
      </c>
      <c r="AP173" s="7">
        <v>6945.48</v>
      </c>
      <c r="AQ173" s="14">
        <v>31</v>
      </c>
      <c r="AR173" s="14">
        <v>6387</v>
      </c>
      <c r="AS173" s="7">
        <v>7536.66</v>
      </c>
      <c r="AT173" s="14">
        <v>30</v>
      </c>
      <c r="AU173" s="14">
        <v>6228</v>
      </c>
      <c r="AV173" s="7">
        <v>7349.04</v>
      </c>
      <c r="AW173" s="14">
        <v>31</v>
      </c>
      <c r="AX173" s="14">
        <v>6443</v>
      </c>
      <c r="AY173" s="14">
        <v>9097.5600000000031</v>
      </c>
      <c r="AZ173" s="14">
        <v>31</v>
      </c>
      <c r="BA173" s="14">
        <v>6446</v>
      </c>
      <c r="BB173" s="14">
        <v>8484.33</v>
      </c>
      <c r="BC173" s="14">
        <v>28</v>
      </c>
      <c r="BD173" s="14">
        <v>5832</v>
      </c>
      <c r="BE173" s="7">
        <v>6881.7599999999993</v>
      </c>
      <c r="BF173" s="14">
        <v>31</v>
      </c>
      <c r="BG173" s="14">
        <v>6436</v>
      </c>
      <c r="BH173" s="7">
        <v>7594.48</v>
      </c>
      <c r="BI173" s="14">
        <v>30</v>
      </c>
      <c r="BJ173" s="14">
        <v>6251</v>
      </c>
      <c r="BK173" s="7">
        <v>7376.1799999999994</v>
      </c>
      <c r="BL173" s="14">
        <v>31</v>
      </c>
      <c r="BM173" s="14">
        <v>6454</v>
      </c>
      <c r="BN173" s="7">
        <v>7615.7199999999993</v>
      </c>
      <c r="BO173" s="14">
        <v>30</v>
      </c>
      <c r="BP173" s="14">
        <v>6206</v>
      </c>
      <c r="BQ173" s="7">
        <v>7323.08</v>
      </c>
      <c r="BR173" s="14">
        <v>31</v>
      </c>
      <c r="BS173" s="14">
        <v>6448</v>
      </c>
      <c r="BT173" s="7">
        <v>7608.6399999999994</v>
      </c>
    </row>
    <row r="174" spans="1:72">
      <c r="A174" s="5" t="s">
        <v>285</v>
      </c>
      <c r="B174" s="15" t="s">
        <v>271</v>
      </c>
      <c r="C174" s="5">
        <v>172</v>
      </c>
      <c r="D174" s="15" t="s">
        <v>172</v>
      </c>
      <c r="E174" s="15">
        <v>2022</v>
      </c>
      <c r="F174" s="22" t="s">
        <v>286</v>
      </c>
      <c r="G174" s="7">
        <f t="shared" si="19"/>
        <v>552</v>
      </c>
      <c r="H174" s="7">
        <f t="shared" si="19"/>
        <v>123743</v>
      </c>
      <c r="I174" s="7">
        <f t="shared" si="19"/>
        <v>133379.87</v>
      </c>
      <c r="J174" s="7">
        <f t="shared" si="16"/>
        <v>81822.817028985504</v>
      </c>
      <c r="K174" s="7">
        <f t="shared" si="17"/>
        <v>88195.022735507242</v>
      </c>
      <c r="L174" s="8">
        <f t="shared" si="18"/>
        <v>1.0778781021956798</v>
      </c>
      <c r="M174" s="9">
        <f t="shared" si="20"/>
        <v>19</v>
      </c>
      <c r="N174" s="9">
        <f t="shared" si="20"/>
        <v>19</v>
      </c>
      <c r="O174" s="9">
        <f t="shared" si="20"/>
        <v>19</v>
      </c>
      <c r="P174" s="14">
        <v>29</v>
      </c>
      <c r="Q174" s="14">
        <v>6518</v>
      </c>
      <c r="R174" s="14">
        <v>9699.9500000000025</v>
      </c>
      <c r="S174" s="14">
        <v>28</v>
      </c>
      <c r="T174" s="14">
        <v>6378</v>
      </c>
      <c r="U174" s="14">
        <v>8703.3999999999978</v>
      </c>
      <c r="V174" s="14">
        <v>31</v>
      </c>
      <c r="W174" s="14">
        <v>7051</v>
      </c>
      <c r="X174" s="14">
        <v>8100.6500000000015</v>
      </c>
      <c r="Y174" s="14">
        <v>30</v>
      </c>
      <c r="Z174" s="14">
        <v>6762</v>
      </c>
      <c r="AA174" s="14">
        <v>6771.1500000000005</v>
      </c>
      <c r="AB174" s="14">
        <v>30</v>
      </c>
      <c r="AC174" s="14">
        <v>6766</v>
      </c>
      <c r="AD174" s="14">
        <v>7545.7500000000009</v>
      </c>
      <c r="AE174" s="14">
        <v>30</v>
      </c>
      <c r="AF174" s="14">
        <v>6722</v>
      </c>
      <c r="AG174" s="14">
        <v>7189.96</v>
      </c>
      <c r="AH174" s="14">
        <v>29</v>
      </c>
      <c r="AI174" s="14">
        <v>6357</v>
      </c>
      <c r="AJ174" s="14">
        <v>6700.0899999999992</v>
      </c>
      <c r="AK174" s="14">
        <v>29</v>
      </c>
      <c r="AL174" s="14">
        <v>6556</v>
      </c>
      <c r="AM174" s="14">
        <v>6674.3099999999995</v>
      </c>
      <c r="AN174" s="14">
        <v>30</v>
      </c>
      <c r="AO174" s="14">
        <v>6730</v>
      </c>
      <c r="AP174" s="14">
        <v>6276.9700000000012</v>
      </c>
      <c r="AQ174" s="14">
        <v>28</v>
      </c>
      <c r="AR174" s="14">
        <v>6342</v>
      </c>
      <c r="AS174" s="14">
        <v>5814.3200000000033</v>
      </c>
      <c r="AT174" s="14">
        <v>25</v>
      </c>
      <c r="AU174" s="14">
        <v>5592</v>
      </c>
      <c r="AV174" s="14">
        <v>5350.6399999999994</v>
      </c>
      <c r="AW174" s="14">
        <v>29</v>
      </c>
      <c r="AX174" s="14">
        <v>6573</v>
      </c>
      <c r="AY174" s="14">
        <v>7977.34</v>
      </c>
      <c r="AZ174" s="14">
        <v>28</v>
      </c>
      <c r="BA174" s="14">
        <v>6205</v>
      </c>
      <c r="BB174" s="14">
        <v>7431.9300000000021</v>
      </c>
      <c r="BC174" s="14">
        <v>28</v>
      </c>
      <c r="BD174" s="14">
        <v>6344</v>
      </c>
      <c r="BE174" s="14">
        <v>7041.9100000000035</v>
      </c>
      <c r="BF174" s="14">
        <v>29</v>
      </c>
      <c r="BG174" s="14">
        <v>6207</v>
      </c>
      <c r="BH174" s="14">
        <v>5810.9699999999975</v>
      </c>
      <c r="BI174" s="14">
        <v>29</v>
      </c>
      <c r="BJ174" s="14">
        <v>6650</v>
      </c>
      <c r="BK174" s="14">
        <v>6345.0600000000013</v>
      </c>
      <c r="BL174" s="14">
        <v>29</v>
      </c>
      <c r="BM174" s="14">
        <v>6648</v>
      </c>
      <c r="BN174" s="14">
        <v>6195.0499999999993</v>
      </c>
      <c r="BO174" s="14">
        <v>30</v>
      </c>
      <c r="BP174" s="14">
        <v>6633</v>
      </c>
      <c r="BQ174" s="14">
        <v>6428.9200000000019</v>
      </c>
      <c r="BR174" s="14">
        <v>31</v>
      </c>
      <c r="BS174" s="14">
        <v>6709</v>
      </c>
      <c r="BT174" s="14">
        <v>7321.5</v>
      </c>
    </row>
    <row r="175" spans="1:72">
      <c r="A175" s="5" t="s">
        <v>287</v>
      </c>
      <c r="B175" s="15" t="s">
        <v>271</v>
      </c>
      <c r="C175" s="5">
        <v>173</v>
      </c>
      <c r="D175" s="15" t="s">
        <v>172</v>
      </c>
      <c r="E175" s="15">
        <v>2022</v>
      </c>
      <c r="F175" s="22" t="s">
        <v>288</v>
      </c>
      <c r="G175" s="7">
        <f t="shared" si="19"/>
        <v>536</v>
      </c>
      <c r="H175" s="7">
        <f t="shared" si="19"/>
        <v>119744</v>
      </c>
      <c r="I175" s="7">
        <f t="shared" si="19"/>
        <v>145596.51</v>
      </c>
      <c r="J175" s="7">
        <f t="shared" si="16"/>
        <v>81542.089552238802</v>
      </c>
      <c r="K175" s="7">
        <f t="shared" si="17"/>
        <v>99146.87714552239</v>
      </c>
      <c r="L175" s="8">
        <f t="shared" si="18"/>
        <v>1.2158981660876538</v>
      </c>
      <c r="M175" s="9">
        <f t="shared" si="20"/>
        <v>19</v>
      </c>
      <c r="N175" s="9">
        <f t="shared" si="20"/>
        <v>19</v>
      </c>
      <c r="O175" s="9">
        <f t="shared" si="20"/>
        <v>19</v>
      </c>
      <c r="P175" s="14">
        <v>29</v>
      </c>
      <c r="Q175" s="14">
        <v>6491</v>
      </c>
      <c r="R175" s="14">
        <v>10575.930000000002</v>
      </c>
      <c r="S175" s="14">
        <v>27</v>
      </c>
      <c r="T175" s="14">
        <v>5773</v>
      </c>
      <c r="U175" s="14">
        <v>8449.340000000002</v>
      </c>
      <c r="V175" s="14">
        <v>31</v>
      </c>
      <c r="W175" s="14">
        <v>7006</v>
      </c>
      <c r="X175" s="14">
        <v>9008.5700000000015</v>
      </c>
      <c r="Y175" s="14">
        <v>30</v>
      </c>
      <c r="Z175" s="14">
        <v>6802</v>
      </c>
      <c r="AA175" s="14">
        <v>7756.0599999999977</v>
      </c>
      <c r="AB175" s="14">
        <v>31</v>
      </c>
      <c r="AC175" s="14">
        <v>6871</v>
      </c>
      <c r="AD175" s="14">
        <v>7469.51</v>
      </c>
      <c r="AE175" s="14">
        <v>30</v>
      </c>
      <c r="AF175" s="14">
        <v>6820</v>
      </c>
      <c r="AG175" s="14">
        <v>7208.0199999999995</v>
      </c>
      <c r="AH175" s="14">
        <v>30</v>
      </c>
      <c r="AI175" s="14">
        <v>6554</v>
      </c>
      <c r="AJ175" s="14">
        <v>7766.9200000000019</v>
      </c>
      <c r="AK175" s="14">
        <v>31</v>
      </c>
      <c r="AL175" s="14">
        <v>6909</v>
      </c>
      <c r="AM175" s="14">
        <v>8208.4200000000019</v>
      </c>
      <c r="AN175" s="14">
        <v>28</v>
      </c>
      <c r="AO175" s="14">
        <v>6261</v>
      </c>
      <c r="AP175" s="14">
        <v>6703.71</v>
      </c>
      <c r="AQ175" s="14">
        <v>31</v>
      </c>
      <c r="AR175" s="14">
        <v>7015</v>
      </c>
      <c r="AS175" s="14">
        <v>8146.9400000000032</v>
      </c>
      <c r="AT175" s="14">
        <v>30</v>
      </c>
      <c r="AU175" s="14">
        <v>6806</v>
      </c>
      <c r="AV175" s="14">
        <v>8256.4299999999985</v>
      </c>
      <c r="AW175" s="14">
        <v>29</v>
      </c>
      <c r="AX175" s="14">
        <v>6481</v>
      </c>
      <c r="AY175" s="14">
        <v>10498.38</v>
      </c>
      <c r="AZ175" s="14">
        <v>31</v>
      </c>
      <c r="BA175" s="14">
        <v>7092</v>
      </c>
      <c r="BB175" s="14">
        <v>10683.01</v>
      </c>
      <c r="BC175" s="14">
        <v>24</v>
      </c>
      <c r="BD175" s="14">
        <v>5351</v>
      </c>
      <c r="BE175" s="14">
        <v>6450.8899999999985</v>
      </c>
      <c r="BF175" s="14">
        <v>28</v>
      </c>
      <c r="BG175" s="14">
        <v>6419</v>
      </c>
      <c r="BH175" s="14">
        <v>6085.2199999999984</v>
      </c>
      <c r="BI175" s="14">
        <v>24</v>
      </c>
      <c r="BJ175" s="14">
        <v>5439</v>
      </c>
      <c r="BK175" s="14">
        <v>5414.7000000000025</v>
      </c>
      <c r="BL175" s="14">
        <v>25</v>
      </c>
      <c r="BM175" s="14">
        <v>5690</v>
      </c>
      <c r="BN175" s="14">
        <v>6040.1200000000008</v>
      </c>
      <c r="BO175" s="14">
        <v>26</v>
      </c>
      <c r="BP175" s="14">
        <v>5846</v>
      </c>
      <c r="BQ175" s="14">
        <v>6395.74</v>
      </c>
      <c r="BR175" s="14">
        <v>21</v>
      </c>
      <c r="BS175" s="14">
        <v>4118</v>
      </c>
      <c r="BT175" s="14">
        <v>4478.5999999999995</v>
      </c>
    </row>
    <row r="176" spans="1:72">
      <c r="A176" s="5" t="s">
        <v>289</v>
      </c>
      <c r="B176" s="15" t="s">
        <v>271</v>
      </c>
      <c r="C176" s="5">
        <v>174</v>
      </c>
      <c r="D176" s="15" t="s">
        <v>172</v>
      </c>
      <c r="E176" s="15">
        <v>2022</v>
      </c>
      <c r="F176" s="22" t="s">
        <v>290</v>
      </c>
      <c r="G176" s="7">
        <f t="shared" si="19"/>
        <v>569</v>
      </c>
      <c r="H176" s="7">
        <f t="shared" si="19"/>
        <v>116871</v>
      </c>
      <c r="I176" s="7">
        <f t="shared" si="19"/>
        <v>139338.81999999998</v>
      </c>
      <c r="J176" s="7">
        <f t="shared" si="16"/>
        <v>74969.973637961346</v>
      </c>
      <c r="K176" s="7">
        <f t="shared" si="17"/>
        <v>89382.54710017574</v>
      </c>
      <c r="L176" s="8">
        <f t="shared" si="18"/>
        <v>1.1922446115802892</v>
      </c>
      <c r="M176" s="9">
        <f t="shared" si="20"/>
        <v>19</v>
      </c>
      <c r="N176" s="9">
        <f t="shared" si="20"/>
        <v>19</v>
      </c>
      <c r="O176" s="9">
        <f t="shared" si="20"/>
        <v>19</v>
      </c>
      <c r="P176" s="14">
        <v>29</v>
      </c>
      <c r="Q176" s="14">
        <v>5928</v>
      </c>
      <c r="R176" s="14">
        <v>8384.9100000000017</v>
      </c>
      <c r="S176" s="14">
        <v>28</v>
      </c>
      <c r="T176" s="14">
        <v>5805</v>
      </c>
      <c r="U176" s="14">
        <v>7564.5999999999995</v>
      </c>
      <c r="V176" s="14">
        <v>30</v>
      </c>
      <c r="W176" s="14">
        <v>6219</v>
      </c>
      <c r="X176" s="7">
        <v>7338.4199999999992</v>
      </c>
      <c r="Y176" s="14">
        <v>30</v>
      </c>
      <c r="Z176" s="14">
        <v>6161</v>
      </c>
      <c r="AA176" s="7">
        <v>7269.98</v>
      </c>
      <c r="AB176" s="14">
        <v>30</v>
      </c>
      <c r="AC176" s="14">
        <v>6218</v>
      </c>
      <c r="AD176" s="7">
        <v>7337.24</v>
      </c>
      <c r="AE176" s="14">
        <v>30</v>
      </c>
      <c r="AF176" s="14">
        <v>6216</v>
      </c>
      <c r="AG176" s="7">
        <v>7334.8799999999992</v>
      </c>
      <c r="AH176" s="14">
        <v>31</v>
      </c>
      <c r="AI176" s="14">
        <v>6417</v>
      </c>
      <c r="AJ176" s="7">
        <v>7572.0599999999995</v>
      </c>
      <c r="AK176" s="14">
        <v>31</v>
      </c>
      <c r="AL176" s="14">
        <v>6344</v>
      </c>
      <c r="AM176" s="7">
        <v>7485.9199999999992</v>
      </c>
      <c r="AN176" s="14">
        <v>30</v>
      </c>
      <c r="AO176" s="14">
        <v>6129</v>
      </c>
      <c r="AP176" s="7">
        <v>7232.2199999999993</v>
      </c>
      <c r="AQ176" s="14">
        <v>31</v>
      </c>
      <c r="AR176" s="14">
        <v>6380</v>
      </c>
      <c r="AS176" s="7">
        <v>7528.4</v>
      </c>
      <c r="AT176" s="14">
        <v>30</v>
      </c>
      <c r="AU176" s="14">
        <v>6174</v>
      </c>
      <c r="AV176" s="7">
        <v>7285.32</v>
      </c>
      <c r="AW176" s="14">
        <v>31</v>
      </c>
      <c r="AX176" s="14">
        <v>6424</v>
      </c>
      <c r="AY176" s="14">
        <v>9287.7999999999993</v>
      </c>
      <c r="AZ176" s="14">
        <v>31</v>
      </c>
      <c r="BA176" s="14">
        <v>6394</v>
      </c>
      <c r="BB176" s="14">
        <v>9016.5799999999981</v>
      </c>
      <c r="BC176" s="14">
        <v>28</v>
      </c>
      <c r="BD176" s="14">
        <v>5785</v>
      </c>
      <c r="BE176" s="14">
        <v>7563.6100000000024</v>
      </c>
      <c r="BF176" s="14">
        <v>31</v>
      </c>
      <c r="BG176" s="14">
        <v>6393</v>
      </c>
      <c r="BH176" s="14">
        <v>7031.7499999999964</v>
      </c>
      <c r="BI176" s="14">
        <v>29</v>
      </c>
      <c r="BJ176" s="14">
        <v>6008</v>
      </c>
      <c r="BK176" s="14">
        <v>6317.31</v>
      </c>
      <c r="BL176" s="14">
        <v>30</v>
      </c>
      <c r="BM176" s="14">
        <v>5982</v>
      </c>
      <c r="BN176" s="14">
        <v>5805.4800000000014</v>
      </c>
      <c r="BO176" s="14">
        <v>30</v>
      </c>
      <c r="BP176" s="14">
        <v>6182</v>
      </c>
      <c r="BQ176" s="14">
        <v>6024.9700000000012</v>
      </c>
      <c r="BR176" s="14">
        <v>29</v>
      </c>
      <c r="BS176" s="14">
        <v>5712</v>
      </c>
      <c r="BT176" s="14">
        <v>5957.3700000000017</v>
      </c>
    </row>
    <row r="177" spans="1:72">
      <c r="A177" s="5" t="s">
        <v>291</v>
      </c>
      <c r="B177" s="15" t="s">
        <v>271</v>
      </c>
      <c r="C177" s="5">
        <v>175</v>
      </c>
      <c r="D177" s="15" t="s">
        <v>172</v>
      </c>
      <c r="E177" s="15">
        <v>2022</v>
      </c>
      <c r="F177" s="22" t="s">
        <v>292</v>
      </c>
      <c r="G177" s="7">
        <f t="shared" si="19"/>
        <v>432</v>
      </c>
      <c r="H177" s="7">
        <f t="shared" si="19"/>
        <v>95797</v>
      </c>
      <c r="I177" s="7">
        <f t="shared" si="19"/>
        <v>113040.45999999999</v>
      </c>
      <c r="J177" s="7">
        <f t="shared" si="16"/>
        <v>80939.594907407401</v>
      </c>
      <c r="K177" s="7">
        <f t="shared" si="17"/>
        <v>95508.721990740727</v>
      </c>
      <c r="L177" s="8">
        <f t="shared" si="18"/>
        <v>1.18</v>
      </c>
      <c r="M177" s="9">
        <f t="shared" si="20"/>
        <v>16</v>
      </c>
      <c r="N177" s="9">
        <f t="shared" si="20"/>
        <v>16</v>
      </c>
      <c r="O177" s="9">
        <f t="shared" si="20"/>
        <v>16</v>
      </c>
      <c r="P177" s="23"/>
      <c r="Q177" s="23"/>
      <c r="R177" s="23"/>
      <c r="S177" s="23"/>
      <c r="T177" s="23"/>
      <c r="U177" s="23"/>
      <c r="V177" s="23"/>
      <c r="W177" s="23"/>
      <c r="X177" s="23"/>
      <c r="Y177" s="14">
        <v>25</v>
      </c>
      <c r="Z177" s="14">
        <v>5801</v>
      </c>
      <c r="AA177" s="14">
        <v>6845.1799999999994</v>
      </c>
      <c r="AB177" s="14">
        <v>26</v>
      </c>
      <c r="AC177" s="14">
        <v>6290</v>
      </c>
      <c r="AD177" s="14">
        <v>7422.2</v>
      </c>
      <c r="AE177" s="14">
        <v>20</v>
      </c>
      <c r="AF177" s="14">
        <v>4039</v>
      </c>
      <c r="AG177" s="14">
        <v>4766.0199999999995</v>
      </c>
      <c r="AH177" s="14">
        <v>27</v>
      </c>
      <c r="AI177" s="14">
        <v>5474</v>
      </c>
      <c r="AJ177" s="14">
        <v>6459.32</v>
      </c>
      <c r="AK177" s="14">
        <v>31</v>
      </c>
      <c r="AL177" s="14">
        <v>6977</v>
      </c>
      <c r="AM177" s="14">
        <v>8232.8599999999988</v>
      </c>
      <c r="AN177" s="14">
        <v>27</v>
      </c>
      <c r="AO177" s="14">
        <v>5822</v>
      </c>
      <c r="AP177" s="14">
        <v>6869.96</v>
      </c>
      <c r="AQ177" s="14">
        <v>26</v>
      </c>
      <c r="AR177" s="14">
        <v>5835</v>
      </c>
      <c r="AS177" s="14">
        <v>6885.2999999999993</v>
      </c>
      <c r="AT177" s="14">
        <v>28</v>
      </c>
      <c r="AU177" s="14">
        <v>6288</v>
      </c>
      <c r="AV177" s="14">
        <v>7419.8399999999992</v>
      </c>
      <c r="AW177" s="14">
        <v>27</v>
      </c>
      <c r="AX177" s="14">
        <v>6095</v>
      </c>
      <c r="AY177" s="14">
        <v>7192.0999999999995</v>
      </c>
      <c r="AZ177" s="14">
        <v>29</v>
      </c>
      <c r="BA177" s="14">
        <v>6592</v>
      </c>
      <c r="BB177" s="14">
        <v>7778.5599999999995</v>
      </c>
      <c r="BC177" s="14">
        <v>26</v>
      </c>
      <c r="BD177" s="14">
        <v>5814</v>
      </c>
      <c r="BE177" s="14">
        <v>6860.5199999999995</v>
      </c>
      <c r="BF177" s="14">
        <v>28</v>
      </c>
      <c r="BG177" s="14">
        <v>5566</v>
      </c>
      <c r="BH177" s="14">
        <v>6567.8799999999992</v>
      </c>
      <c r="BI177" s="14">
        <v>20</v>
      </c>
      <c r="BJ177" s="14">
        <v>4499</v>
      </c>
      <c r="BK177" s="14">
        <v>5308.82</v>
      </c>
      <c r="BL177" s="14">
        <v>31</v>
      </c>
      <c r="BM177" s="14">
        <v>6942</v>
      </c>
      <c r="BN177" s="14">
        <v>8191.5599999999995</v>
      </c>
      <c r="BO177" s="14">
        <v>30</v>
      </c>
      <c r="BP177" s="14">
        <v>6766</v>
      </c>
      <c r="BQ177" s="14">
        <v>7983.8799999999992</v>
      </c>
      <c r="BR177" s="14">
        <v>31</v>
      </c>
      <c r="BS177" s="14">
        <v>6997</v>
      </c>
      <c r="BT177" s="14">
        <v>8256.4599999999991</v>
      </c>
    </row>
    <row r="178" spans="1:72">
      <c r="A178" s="5" t="s">
        <v>293</v>
      </c>
      <c r="B178" s="15" t="s">
        <v>271</v>
      </c>
      <c r="C178" s="5">
        <v>176</v>
      </c>
      <c r="D178" s="15" t="s">
        <v>172</v>
      </c>
      <c r="E178" s="15">
        <v>2022</v>
      </c>
      <c r="F178" s="22" t="s">
        <v>276</v>
      </c>
      <c r="G178" s="7">
        <f t="shared" si="19"/>
        <v>329</v>
      </c>
      <c r="H178" s="7">
        <f t="shared" si="19"/>
        <v>73573</v>
      </c>
      <c r="I178" s="7">
        <f t="shared" si="19"/>
        <v>90037.549999999988</v>
      </c>
      <c r="J178" s="7">
        <f t="shared" si="16"/>
        <v>81623.541033434652</v>
      </c>
      <c r="K178" s="7">
        <f t="shared" si="17"/>
        <v>99889.683130699079</v>
      </c>
      <c r="L178" s="8">
        <f t="shared" si="18"/>
        <v>1.2237852201215118</v>
      </c>
      <c r="M178" s="9">
        <f t="shared" si="20"/>
        <v>12</v>
      </c>
      <c r="N178" s="9">
        <f t="shared" si="20"/>
        <v>12</v>
      </c>
      <c r="O178" s="9">
        <f t="shared" si="20"/>
        <v>12</v>
      </c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14">
        <v>31</v>
      </c>
      <c r="AL178" s="14">
        <v>6892</v>
      </c>
      <c r="AM178" s="14">
        <v>8132.5599999999995</v>
      </c>
      <c r="AN178" s="14">
        <v>29</v>
      </c>
      <c r="AO178" s="14">
        <v>6520</v>
      </c>
      <c r="AP178" s="14">
        <v>7693.5999999999995</v>
      </c>
      <c r="AQ178" s="14">
        <v>30</v>
      </c>
      <c r="AR178" s="14">
        <v>6830</v>
      </c>
      <c r="AS178" s="14">
        <v>8059.4</v>
      </c>
      <c r="AT178" s="14">
        <v>26</v>
      </c>
      <c r="AU178" s="14">
        <v>5801</v>
      </c>
      <c r="AV178" s="14">
        <v>5656.67</v>
      </c>
      <c r="AW178" s="14">
        <v>30</v>
      </c>
      <c r="AX178" s="14">
        <v>6443</v>
      </c>
      <c r="AY178" s="14">
        <v>8695.2900000000009</v>
      </c>
      <c r="AZ178" s="14">
        <v>18</v>
      </c>
      <c r="BA178" s="14">
        <v>3921</v>
      </c>
      <c r="BB178" s="14">
        <v>7944.1500000000024</v>
      </c>
      <c r="BC178" s="14">
        <v>14</v>
      </c>
      <c r="BD178" s="14">
        <v>2666</v>
      </c>
      <c r="BE178" s="14">
        <v>3145.8799999999997</v>
      </c>
      <c r="BF178" s="14">
        <v>29</v>
      </c>
      <c r="BG178" s="14">
        <v>6689</v>
      </c>
      <c r="BH178" s="14">
        <v>7893.0199999999995</v>
      </c>
      <c r="BI178" s="14">
        <v>30</v>
      </c>
      <c r="BJ178" s="14">
        <v>6917</v>
      </c>
      <c r="BK178" s="14">
        <v>8162.0599999999995</v>
      </c>
      <c r="BL178" s="14">
        <v>31</v>
      </c>
      <c r="BM178" s="14">
        <v>7117</v>
      </c>
      <c r="BN178" s="14">
        <v>8398.06</v>
      </c>
      <c r="BO178" s="14">
        <v>30</v>
      </c>
      <c r="BP178" s="14">
        <v>6765</v>
      </c>
      <c r="BQ178" s="14">
        <v>7982.7</v>
      </c>
      <c r="BR178" s="14">
        <v>31</v>
      </c>
      <c r="BS178" s="14">
        <v>7012</v>
      </c>
      <c r="BT178" s="14">
        <v>8274.16</v>
      </c>
    </row>
    <row r="179" spans="1:72">
      <c r="A179" s="5" t="s">
        <v>294</v>
      </c>
      <c r="B179" s="15" t="s">
        <v>271</v>
      </c>
      <c r="C179" s="5">
        <v>177</v>
      </c>
      <c r="D179" s="15" t="s">
        <v>172</v>
      </c>
      <c r="E179" s="15">
        <v>2022</v>
      </c>
      <c r="F179" s="22" t="s">
        <v>286</v>
      </c>
      <c r="G179" s="7">
        <f t="shared" si="19"/>
        <v>505</v>
      </c>
      <c r="H179" s="7">
        <f t="shared" si="19"/>
        <v>127735</v>
      </c>
      <c r="I179" s="7">
        <f t="shared" si="19"/>
        <v>146527.47999999995</v>
      </c>
      <c r="J179" s="7">
        <f t="shared" si="16"/>
        <v>92323.316831683172</v>
      </c>
      <c r="K179" s="7">
        <f t="shared" si="17"/>
        <v>105906.00039603956</v>
      </c>
      <c r="L179" s="8">
        <f t="shared" si="18"/>
        <v>1.1471208361060001</v>
      </c>
      <c r="M179" s="9">
        <f t="shared" si="20"/>
        <v>19</v>
      </c>
      <c r="N179" s="9">
        <f t="shared" si="20"/>
        <v>19</v>
      </c>
      <c r="O179" s="9">
        <f t="shared" si="20"/>
        <v>19</v>
      </c>
      <c r="P179" s="14">
        <v>26</v>
      </c>
      <c r="Q179" s="14">
        <v>7397</v>
      </c>
      <c r="R179" s="14">
        <v>10076.6</v>
      </c>
      <c r="S179" s="14">
        <v>25</v>
      </c>
      <c r="T179" s="14">
        <v>7181</v>
      </c>
      <c r="U179" s="14">
        <v>9309.1799999999967</v>
      </c>
      <c r="V179" s="14">
        <v>25</v>
      </c>
      <c r="W179" s="14">
        <v>7189</v>
      </c>
      <c r="X179" s="14">
        <v>7705.7799999999979</v>
      </c>
      <c r="Y179" s="14">
        <v>27</v>
      </c>
      <c r="Z179" s="14">
        <v>7493</v>
      </c>
      <c r="AA179" s="14">
        <v>7437.1399999999976</v>
      </c>
      <c r="AB179" s="14">
        <v>23</v>
      </c>
      <c r="AC179" s="14">
        <v>6009</v>
      </c>
      <c r="AD179" s="14">
        <v>6499.2799999999988</v>
      </c>
      <c r="AE179" s="14">
        <v>26</v>
      </c>
      <c r="AF179" s="14">
        <v>6284</v>
      </c>
      <c r="AG179" s="14">
        <v>6688.4999999999955</v>
      </c>
      <c r="AH179" s="14">
        <v>28</v>
      </c>
      <c r="AI179" s="14">
        <v>6950</v>
      </c>
      <c r="AJ179" s="14">
        <v>7689.2799999999988</v>
      </c>
      <c r="AK179" s="14">
        <v>26</v>
      </c>
      <c r="AL179" s="14">
        <v>6496</v>
      </c>
      <c r="AM179" s="14">
        <v>7365.2200000000021</v>
      </c>
      <c r="AN179" s="14">
        <v>28</v>
      </c>
      <c r="AO179" s="14">
        <v>6737</v>
      </c>
      <c r="AP179" s="14">
        <v>6926.46</v>
      </c>
      <c r="AQ179" s="14">
        <v>28</v>
      </c>
      <c r="AR179" s="14">
        <v>6475</v>
      </c>
      <c r="AS179" s="14">
        <v>6515.3999999999987</v>
      </c>
      <c r="AT179" s="14">
        <v>28</v>
      </c>
      <c r="AU179" s="14">
        <v>6368</v>
      </c>
      <c r="AV179" s="14">
        <v>7238.7400000000007</v>
      </c>
      <c r="AW179" s="14">
        <v>28</v>
      </c>
      <c r="AX179" s="14">
        <v>7010</v>
      </c>
      <c r="AY179" s="14">
        <v>10394.400000000001</v>
      </c>
      <c r="AZ179" s="14">
        <v>28</v>
      </c>
      <c r="BA179" s="14">
        <v>6909</v>
      </c>
      <c r="BB179" s="14">
        <v>9637.0400000000009</v>
      </c>
      <c r="BC179" s="14">
        <v>27</v>
      </c>
      <c r="BD179" s="14">
        <v>6759</v>
      </c>
      <c r="BE179" s="14">
        <v>8536.9</v>
      </c>
      <c r="BF179" s="14">
        <v>24</v>
      </c>
      <c r="BG179" s="14">
        <v>6014</v>
      </c>
      <c r="BH179" s="14">
        <v>6856.159999999998</v>
      </c>
      <c r="BI179" s="14">
        <v>26</v>
      </c>
      <c r="BJ179" s="14">
        <v>6489</v>
      </c>
      <c r="BK179" s="14">
        <v>6662.5599999999986</v>
      </c>
      <c r="BL179" s="14">
        <v>27</v>
      </c>
      <c r="BM179" s="14">
        <v>6731</v>
      </c>
      <c r="BN179" s="14">
        <v>7002.0799999999972</v>
      </c>
      <c r="BO179" s="14">
        <v>28</v>
      </c>
      <c r="BP179" s="14">
        <v>6972</v>
      </c>
      <c r="BQ179" s="14">
        <v>7081.5799999999963</v>
      </c>
      <c r="BR179" s="14">
        <v>27</v>
      </c>
      <c r="BS179" s="14">
        <v>6272</v>
      </c>
      <c r="BT179" s="14">
        <v>6905.1799999999976</v>
      </c>
    </row>
    <row r="180" spans="1:72">
      <c r="A180" s="5" t="s">
        <v>295</v>
      </c>
      <c r="B180" s="15" t="s">
        <v>271</v>
      </c>
      <c r="C180" s="5">
        <v>178</v>
      </c>
      <c r="D180" s="15" t="s">
        <v>172</v>
      </c>
      <c r="E180" s="15">
        <v>2023</v>
      </c>
      <c r="F180" s="22" t="s">
        <v>296</v>
      </c>
      <c r="G180" s="7">
        <f t="shared" si="19"/>
        <v>29.4</v>
      </c>
      <c r="H180" s="7">
        <f t="shared" si="19"/>
        <v>5846.4</v>
      </c>
      <c r="I180" s="7">
        <f t="shared" si="19"/>
        <v>7015.6799999999994</v>
      </c>
      <c r="J180" s="7">
        <f t="shared" si="16"/>
        <v>72582.857142857145</v>
      </c>
      <c r="K180" s="7">
        <f t="shared" si="17"/>
        <v>87099.428571428565</v>
      </c>
      <c r="L180" s="8">
        <f t="shared" si="18"/>
        <v>1.2</v>
      </c>
      <c r="M180" s="9">
        <f t="shared" si="20"/>
        <v>1</v>
      </c>
      <c r="N180" s="9">
        <f t="shared" si="20"/>
        <v>1</v>
      </c>
      <c r="O180" s="9">
        <f t="shared" si="20"/>
        <v>1</v>
      </c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14">
        <v>29.4</v>
      </c>
      <c r="BS180" s="14">
        <v>5846.4</v>
      </c>
      <c r="BT180" s="14">
        <v>7015.6799999999994</v>
      </c>
    </row>
    <row r="181" spans="1:72">
      <c r="A181" s="5" t="s">
        <v>297</v>
      </c>
      <c r="B181" s="15" t="s">
        <v>271</v>
      </c>
      <c r="C181" s="5">
        <v>179</v>
      </c>
      <c r="D181" s="15" t="s">
        <v>172</v>
      </c>
      <c r="E181" s="15">
        <v>2023</v>
      </c>
      <c r="F181" s="22" t="s">
        <v>298</v>
      </c>
      <c r="G181" s="7">
        <f t="shared" si="19"/>
        <v>30</v>
      </c>
      <c r="H181" s="7">
        <f t="shared" si="19"/>
        <v>6059.6</v>
      </c>
      <c r="I181" s="7">
        <f t="shared" si="19"/>
        <v>7271.52</v>
      </c>
      <c r="J181" s="7">
        <f t="shared" si="16"/>
        <v>73725.133333333331</v>
      </c>
      <c r="K181" s="7">
        <f t="shared" si="17"/>
        <v>88470.16</v>
      </c>
      <c r="L181" s="8">
        <f t="shared" si="18"/>
        <v>1.2000000000000002</v>
      </c>
      <c r="M181" s="9">
        <f t="shared" si="20"/>
        <v>1</v>
      </c>
      <c r="N181" s="9">
        <f t="shared" si="20"/>
        <v>1</v>
      </c>
      <c r="O181" s="9">
        <f t="shared" si="20"/>
        <v>1</v>
      </c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14">
        <v>30</v>
      </c>
      <c r="BS181" s="14">
        <v>6059.6</v>
      </c>
      <c r="BT181" s="14">
        <v>7271.52</v>
      </c>
    </row>
    <row r="182" spans="1:72">
      <c r="A182" s="5" t="s">
        <v>299</v>
      </c>
      <c r="B182" s="15" t="s">
        <v>271</v>
      </c>
      <c r="C182" s="5">
        <v>180</v>
      </c>
      <c r="D182" s="15" t="s">
        <v>172</v>
      </c>
      <c r="E182" s="15">
        <v>2023</v>
      </c>
      <c r="F182" s="22" t="s">
        <v>300</v>
      </c>
      <c r="G182" s="7">
        <f t="shared" si="19"/>
        <v>30</v>
      </c>
      <c r="H182" s="7">
        <f t="shared" si="19"/>
        <v>6052.4</v>
      </c>
      <c r="I182" s="7">
        <f t="shared" si="19"/>
        <v>7262.8799999999992</v>
      </c>
      <c r="J182" s="7">
        <f t="shared" si="16"/>
        <v>73637.533333333326</v>
      </c>
      <c r="K182" s="7">
        <f t="shared" si="17"/>
        <v>88365.04</v>
      </c>
      <c r="L182" s="8">
        <f t="shared" si="18"/>
        <v>1.2</v>
      </c>
      <c r="M182" s="9">
        <f t="shared" si="20"/>
        <v>1</v>
      </c>
      <c r="N182" s="9">
        <f t="shared" si="20"/>
        <v>1</v>
      </c>
      <c r="O182" s="9">
        <f t="shared" si="20"/>
        <v>1</v>
      </c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14">
        <v>30</v>
      </c>
      <c r="BS182" s="14">
        <v>6052.4</v>
      </c>
      <c r="BT182" s="14">
        <v>7262.8799999999992</v>
      </c>
    </row>
    <row r="183" spans="1:72">
      <c r="A183" s="5" t="s">
        <v>301</v>
      </c>
      <c r="B183" s="15" t="s">
        <v>271</v>
      </c>
      <c r="C183" s="5">
        <v>181</v>
      </c>
      <c r="D183" s="15" t="s">
        <v>172</v>
      </c>
      <c r="E183" s="15">
        <v>2023</v>
      </c>
      <c r="F183" s="22" t="s">
        <v>296</v>
      </c>
      <c r="G183" s="7">
        <f t="shared" si="19"/>
        <v>29.4</v>
      </c>
      <c r="H183" s="7">
        <f t="shared" si="19"/>
        <v>5760.2</v>
      </c>
      <c r="I183" s="7">
        <f t="shared" si="19"/>
        <v>6912.24</v>
      </c>
      <c r="J183" s="7">
        <f t="shared" si="16"/>
        <v>71512.687074829941</v>
      </c>
      <c r="K183" s="7">
        <f t="shared" si="17"/>
        <v>85815.224489795917</v>
      </c>
      <c r="L183" s="8">
        <f t="shared" si="18"/>
        <v>1.1999999999999997</v>
      </c>
      <c r="M183" s="9">
        <f t="shared" si="20"/>
        <v>1</v>
      </c>
      <c r="N183" s="9">
        <f t="shared" si="20"/>
        <v>1</v>
      </c>
      <c r="O183" s="9">
        <f t="shared" si="20"/>
        <v>1</v>
      </c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14">
        <v>29.4</v>
      </c>
      <c r="BS183" s="14">
        <v>5760.2</v>
      </c>
      <c r="BT183" s="14">
        <v>6912.24</v>
      </c>
    </row>
    <row r="184" spans="1:72">
      <c r="A184" s="5" t="s">
        <v>302</v>
      </c>
      <c r="B184" s="15" t="s">
        <v>271</v>
      </c>
      <c r="C184" s="5">
        <v>182</v>
      </c>
      <c r="D184" s="15" t="s">
        <v>172</v>
      </c>
      <c r="E184" s="15">
        <v>2022</v>
      </c>
      <c r="F184" s="22" t="s">
        <v>292</v>
      </c>
      <c r="G184" s="7">
        <f t="shared" si="19"/>
        <v>485</v>
      </c>
      <c r="H184" s="7">
        <f t="shared" si="19"/>
        <v>103521</v>
      </c>
      <c r="I184" s="7">
        <f t="shared" si="19"/>
        <v>122154.78000000001</v>
      </c>
      <c r="J184" s="7">
        <f t="shared" si="16"/>
        <v>77907.556701030931</v>
      </c>
      <c r="K184" s="7">
        <f t="shared" si="17"/>
        <v>91930.91690721651</v>
      </c>
      <c r="L184" s="8">
        <f t="shared" si="18"/>
        <v>1.1800000000000002</v>
      </c>
      <c r="M184" s="9">
        <f t="shared" si="20"/>
        <v>16</v>
      </c>
      <c r="N184" s="9">
        <f t="shared" si="20"/>
        <v>16</v>
      </c>
      <c r="O184" s="9">
        <f t="shared" si="20"/>
        <v>16</v>
      </c>
      <c r="P184" s="23"/>
      <c r="Q184" s="23"/>
      <c r="R184" s="23"/>
      <c r="S184" s="23"/>
      <c r="T184" s="23"/>
      <c r="U184" s="23"/>
      <c r="V184" s="23"/>
      <c r="W184" s="23"/>
      <c r="X184" s="23"/>
      <c r="Y184" s="14">
        <v>30</v>
      </c>
      <c r="Z184" s="14">
        <v>6386</v>
      </c>
      <c r="AA184" s="14">
        <v>7535.48</v>
      </c>
      <c r="AB184" s="14">
        <v>31</v>
      </c>
      <c r="AC184" s="14">
        <v>6600</v>
      </c>
      <c r="AD184" s="14">
        <v>7788</v>
      </c>
      <c r="AE184" s="14">
        <v>30</v>
      </c>
      <c r="AF184" s="14">
        <v>6364</v>
      </c>
      <c r="AG184" s="14">
        <v>7509.5199999999995</v>
      </c>
      <c r="AH184" s="14">
        <v>31</v>
      </c>
      <c r="AI184" s="14">
        <v>6615</v>
      </c>
      <c r="AJ184" s="14">
        <v>7805.7</v>
      </c>
      <c r="AK184" s="14">
        <v>31</v>
      </c>
      <c r="AL184" s="14">
        <v>6634</v>
      </c>
      <c r="AM184" s="14">
        <v>7828.12</v>
      </c>
      <c r="AN184" s="14">
        <v>30</v>
      </c>
      <c r="AO184" s="14">
        <v>6396</v>
      </c>
      <c r="AP184" s="14">
        <v>7547.28</v>
      </c>
      <c r="AQ184" s="14">
        <v>31</v>
      </c>
      <c r="AR184" s="14">
        <v>6580</v>
      </c>
      <c r="AS184" s="14">
        <v>7764.4</v>
      </c>
      <c r="AT184" s="14">
        <v>30</v>
      </c>
      <c r="AU184" s="14">
        <v>6444</v>
      </c>
      <c r="AV184" s="14">
        <v>7603.9199999999992</v>
      </c>
      <c r="AW184" s="14">
        <v>31</v>
      </c>
      <c r="AX184" s="14">
        <v>6576</v>
      </c>
      <c r="AY184" s="14">
        <v>7759.6799999999994</v>
      </c>
      <c r="AZ184" s="14">
        <v>31</v>
      </c>
      <c r="BA184" s="14">
        <v>6675</v>
      </c>
      <c r="BB184" s="14">
        <v>7876.5</v>
      </c>
      <c r="BC184" s="14">
        <v>28</v>
      </c>
      <c r="BD184" s="14">
        <v>6039</v>
      </c>
      <c r="BE184" s="14">
        <v>7126.0199999999995</v>
      </c>
      <c r="BF184" s="14">
        <v>31</v>
      </c>
      <c r="BG184" s="14">
        <v>6693</v>
      </c>
      <c r="BH184" s="14">
        <v>7897.74</v>
      </c>
      <c r="BI184" s="14">
        <v>29</v>
      </c>
      <c r="BJ184" s="14">
        <v>6204</v>
      </c>
      <c r="BK184" s="14">
        <v>7320.7199999999993</v>
      </c>
      <c r="BL184" s="14">
        <v>30</v>
      </c>
      <c r="BM184" s="14">
        <v>6420</v>
      </c>
      <c r="BN184" s="14">
        <v>7575.5999999999995</v>
      </c>
      <c r="BO184" s="14">
        <v>30</v>
      </c>
      <c r="BP184" s="14">
        <v>6354</v>
      </c>
      <c r="BQ184" s="14">
        <v>7497.7199999999993</v>
      </c>
      <c r="BR184" s="14">
        <v>31</v>
      </c>
      <c r="BS184" s="14">
        <v>6541</v>
      </c>
      <c r="BT184" s="14">
        <v>7718.3799999999992</v>
      </c>
    </row>
    <row r="185" spans="1:72">
      <c r="A185" s="5" t="s">
        <v>303</v>
      </c>
      <c r="B185" s="15" t="s">
        <v>271</v>
      </c>
      <c r="C185" s="5">
        <v>183</v>
      </c>
      <c r="D185" s="15" t="s">
        <v>172</v>
      </c>
      <c r="E185" s="15">
        <v>2022</v>
      </c>
      <c r="F185" s="22" t="s">
        <v>292</v>
      </c>
      <c r="G185" s="7">
        <f t="shared" si="19"/>
        <v>485</v>
      </c>
      <c r="H185" s="7">
        <f t="shared" si="19"/>
        <v>103280</v>
      </c>
      <c r="I185" s="7">
        <f t="shared" si="19"/>
        <v>121870.39999999999</v>
      </c>
      <c r="J185" s="7">
        <f t="shared" si="16"/>
        <v>77726.18556701031</v>
      </c>
      <c r="K185" s="7">
        <f t="shared" si="17"/>
        <v>91716.89896907215</v>
      </c>
      <c r="L185" s="8">
        <f t="shared" si="18"/>
        <v>1.1799999999999997</v>
      </c>
      <c r="M185" s="9">
        <f t="shared" si="20"/>
        <v>16</v>
      </c>
      <c r="N185" s="9">
        <f t="shared" si="20"/>
        <v>16</v>
      </c>
      <c r="O185" s="9">
        <f t="shared" si="20"/>
        <v>16</v>
      </c>
      <c r="P185" s="23"/>
      <c r="Q185" s="23"/>
      <c r="R185" s="23"/>
      <c r="S185" s="23"/>
      <c r="T185" s="23"/>
      <c r="U185" s="23"/>
      <c r="V185" s="23"/>
      <c r="W185" s="23"/>
      <c r="X185" s="23"/>
      <c r="Y185" s="14">
        <v>30</v>
      </c>
      <c r="Z185" s="14">
        <v>6388</v>
      </c>
      <c r="AA185" s="14">
        <v>7537.8399999999992</v>
      </c>
      <c r="AB185" s="14">
        <v>31</v>
      </c>
      <c r="AC185" s="14">
        <v>6602</v>
      </c>
      <c r="AD185" s="14">
        <v>7790.36</v>
      </c>
      <c r="AE185" s="14">
        <v>30</v>
      </c>
      <c r="AF185" s="14">
        <v>6440</v>
      </c>
      <c r="AG185" s="14">
        <v>7599.2</v>
      </c>
      <c r="AH185" s="14">
        <v>31</v>
      </c>
      <c r="AI185" s="14">
        <v>6627</v>
      </c>
      <c r="AJ185" s="14">
        <v>7819.86</v>
      </c>
      <c r="AK185" s="14">
        <v>31</v>
      </c>
      <c r="AL185" s="14">
        <v>6637</v>
      </c>
      <c r="AM185" s="14">
        <v>7831.66</v>
      </c>
      <c r="AN185" s="14">
        <v>30</v>
      </c>
      <c r="AO185" s="14">
        <v>6412</v>
      </c>
      <c r="AP185" s="14">
        <v>7566.16</v>
      </c>
      <c r="AQ185" s="14">
        <v>30</v>
      </c>
      <c r="AR185" s="14">
        <v>6251</v>
      </c>
      <c r="AS185" s="14">
        <v>7376.1799999999994</v>
      </c>
      <c r="AT185" s="14">
        <v>30</v>
      </c>
      <c r="AU185" s="14">
        <v>6455</v>
      </c>
      <c r="AV185" s="14">
        <v>7616.9</v>
      </c>
      <c r="AW185" s="14">
        <v>31</v>
      </c>
      <c r="AX185" s="14">
        <v>6573</v>
      </c>
      <c r="AY185" s="14">
        <v>7756.1399999999994</v>
      </c>
      <c r="AZ185" s="14">
        <v>31</v>
      </c>
      <c r="BA185" s="14">
        <v>6695</v>
      </c>
      <c r="BB185" s="14">
        <v>7900.0999999999995</v>
      </c>
      <c r="BC185" s="14">
        <v>28</v>
      </c>
      <c r="BD185" s="14">
        <v>6057</v>
      </c>
      <c r="BE185" s="14">
        <v>7147.2599999999993</v>
      </c>
      <c r="BF185" s="14">
        <v>31</v>
      </c>
      <c r="BG185" s="14">
        <v>6673</v>
      </c>
      <c r="BH185" s="14">
        <v>7874.1399999999994</v>
      </c>
      <c r="BI185" s="14">
        <v>29</v>
      </c>
      <c r="BJ185" s="14">
        <v>6130</v>
      </c>
      <c r="BK185" s="14">
        <v>7233.4</v>
      </c>
      <c r="BL185" s="14">
        <v>31</v>
      </c>
      <c r="BM185" s="14">
        <v>6569</v>
      </c>
      <c r="BN185" s="14">
        <v>7751.4199999999992</v>
      </c>
      <c r="BO185" s="14">
        <v>30</v>
      </c>
      <c r="BP185" s="14">
        <v>6380</v>
      </c>
      <c r="BQ185" s="14">
        <v>7528.4</v>
      </c>
      <c r="BR185" s="14">
        <v>31</v>
      </c>
      <c r="BS185" s="14">
        <v>6391</v>
      </c>
      <c r="BT185" s="14">
        <v>7541.3799999999992</v>
      </c>
    </row>
  </sheetData>
  <mergeCells count="22">
    <mergeCell ref="BI1:BK1"/>
    <mergeCell ref="BL1:BN1"/>
    <mergeCell ref="BO1:BQ1"/>
    <mergeCell ref="BR1:BT1"/>
    <mergeCell ref="AQ1:AS1"/>
    <mergeCell ref="AT1:AV1"/>
    <mergeCell ref="AW1:AY1"/>
    <mergeCell ref="AZ1:BB1"/>
    <mergeCell ref="BC1:BE1"/>
    <mergeCell ref="BF1:BH1"/>
    <mergeCell ref="Y1:AA1"/>
    <mergeCell ref="AB1:AD1"/>
    <mergeCell ref="AE1:AG1"/>
    <mergeCell ref="AH1:AJ1"/>
    <mergeCell ref="AK1:AM1"/>
    <mergeCell ref="AN1:AP1"/>
    <mergeCell ref="A1:F1"/>
    <mergeCell ref="G1:L1"/>
    <mergeCell ref="M1:O1"/>
    <mergeCell ref="P1:R1"/>
    <mergeCell ref="S1:U1"/>
    <mergeCell ref="V1:X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 사업대상 산출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 승헌</dc:creator>
  <cp:lastModifiedBy>송 승헌</cp:lastModifiedBy>
  <dcterms:created xsi:type="dcterms:W3CDTF">2025-08-14T06:41:11Z</dcterms:created>
  <dcterms:modified xsi:type="dcterms:W3CDTF">2025-08-14T06:42:06Z</dcterms:modified>
</cp:coreProperties>
</file>