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d4cbc92d5b0d067f/Escritorio/RUBEN/Pynq-measurement/Pynq-MB/Pynq-mb/Libraries/"/>
    </mc:Choice>
  </mc:AlternateContent>
  <xr:revisionPtr revIDLastSave="39" documentId="8_{5FB2E755-96AE-4D39-BC8C-AFEAA1CF75D6}" xr6:coauthVersionLast="47" xr6:coauthVersionMax="47" xr10:uidLastSave="{FFE44D95-340E-42A3-9891-19E59C168F81}"/>
  <bookViews>
    <workbookView minimized="1" xWindow="4065" yWindow="0" windowWidth="21600" windowHeight="12855" xr2:uid="{E3E8FCD3-39D0-41DB-8586-C11E306C429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2" i="1" l="1"/>
  <c r="D43" i="1"/>
  <c r="D44" i="1"/>
  <c r="D45" i="1"/>
  <c r="D46" i="1"/>
  <c r="C42" i="1"/>
  <c r="C43" i="1" s="1"/>
  <c r="C44" i="1" s="1"/>
  <c r="C45" i="1" s="1"/>
  <c r="C46" i="1" s="1"/>
  <c r="D30" i="1"/>
  <c r="D31" i="1"/>
  <c r="D32" i="1"/>
  <c r="D33" i="1"/>
  <c r="D34" i="1"/>
  <c r="D35" i="1"/>
  <c r="D36" i="1"/>
  <c r="D37" i="1"/>
  <c r="D38" i="1"/>
  <c r="D39" i="1"/>
  <c r="D40" i="1"/>
  <c r="D41" i="1"/>
  <c r="C30" i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L13" i="1"/>
  <c r="L10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9" i="1"/>
  <c r="C11" i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10" i="1"/>
</calcChain>
</file>

<file path=xl/sharedStrings.xml><?xml version="1.0" encoding="utf-8"?>
<sst xmlns="http://schemas.openxmlformats.org/spreadsheetml/2006/main" count="12" uniqueCount="12">
  <si>
    <t>I_LOAD</t>
  </si>
  <si>
    <t>R_SHUNT</t>
  </si>
  <si>
    <t>GAIN</t>
  </si>
  <si>
    <t>V_OUT</t>
  </si>
  <si>
    <t>V_REF</t>
  </si>
  <si>
    <t>ADC 1 (V_REF = 1V)</t>
  </si>
  <si>
    <t>ADC 2 (V_REF = 3,3V)</t>
  </si>
  <si>
    <t>ADC 1 V_REF</t>
  </si>
  <si>
    <t>ADC 2 V_REF</t>
  </si>
  <si>
    <t>Resolution 1 (mA)</t>
  </si>
  <si>
    <t>Resolution 2 (mA)</t>
  </si>
  <si>
    <t>ADC RES (bits)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</si>
</sst>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u/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 applyAlignment="1">
      <alignment horizontal="center"/>
    </xf>
    <xf numFmtId="0" fontId="0" fillId="0" borderId="1" xfId="0" applyBorder="1"/>
    <xf numFmtId="0" fontId="1" fillId="0" borderId="2" xfId="0" applyFont="1" applyBorder="1" applyAlignment="1">
      <alignment horizontal="center"/>
    </xf>
    <xf numFmtId="0" fontId="3" fillId="0" borderId="0" xfId="0" applyFont="1"/>
  </cellXfs>
  <cellStyles count="1">
    <cellStyle name="Normal" xfId="0" builtinId="0"/>
  </cellStyles>
  <dxfs count="6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4</xdr:row>
      <xdr:rowOff>0</xdr:rowOff>
    </xdr:from>
    <xdr:to>
      <xdr:col>5</xdr:col>
      <xdr:colOff>486162</xdr:colOff>
      <xdr:row>5</xdr:row>
      <xdr:rowOff>133395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9A985BE-7E5C-8FFE-4B67-2D4C9E183B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4000" y="762000"/>
          <a:ext cx="2772162" cy="323895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77494-D2EE-4396-9195-DDE11C3F1B9C}">
  <dimension ref="C5:L46"/>
  <sheetViews>
    <sheetView tabSelected="1" workbookViewId="0">
      <selection activeCell="J6" sqref="J6"/>
    </sheetView>
  </sheetViews>
  <sheetFormatPr baseColWidth="10" defaultRowHeight="15" x14ac:dyDescent="0.25"/>
  <cols>
    <col min="6" max="7" width="20.140625" customWidth="1"/>
    <col min="9" max="9" width="16.28515625" customWidth="1"/>
    <col min="12" max="12" width="19.7109375" customWidth="1"/>
    <col min="13" max="13" width="12.28515625" customWidth="1"/>
    <col min="14" max="14" width="12.42578125" customWidth="1"/>
    <col min="15" max="15" width="11.42578125" customWidth="1"/>
  </cols>
  <sheetData>
    <row r="5" spans="3:12" x14ac:dyDescent="0.25">
      <c r="I5" s="1" t="s">
        <v>1</v>
      </c>
      <c r="J5" s="4">
        <v>8.0000000000000002E-3</v>
      </c>
    </row>
    <row r="6" spans="3:12" x14ac:dyDescent="0.25">
      <c r="I6" s="1" t="s">
        <v>2</v>
      </c>
      <c r="J6">
        <v>100</v>
      </c>
    </row>
    <row r="7" spans="3:12" x14ac:dyDescent="0.25">
      <c r="I7" s="1" t="s">
        <v>4</v>
      </c>
      <c r="J7">
        <v>0</v>
      </c>
    </row>
    <row r="8" spans="3:12" ht="15.75" thickBot="1" x14ac:dyDescent="0.3">
      <c r="C8" s="1" t="s">
        <v>0</v>
      </c>
      <c r="D8" s="1" t="s">
        <v>3</v>
      </c>
      <c r="F8" s="1" t="s">
        <v>5</v>
      </c>
      <c r="G8" s="1" t="s">
        <v>6</v>
      </c>
    </row>
    <row r="9" spans="3:12" ht="15.75" thickBot="1" x14ac:dyDescent="0.3">
      <c r="C9">
        <v>0</v>
      </c>
      <c r="D9">
        <f t="shared" ref="D9:D29" si="0">C9*$J$5*$J$6+$J$7</f>
        <v>0</v>
      </c>
      <c r="I9" s="1" t="s">
        <v>11</v>
      </c>
      <c r="J9">
        <v>12</v>
      </c>
      <c r="L9" s="3" t="s">
        <v>9</v>
      </c>
    </row>
    <row r="10" spans="3:12" ht="15.75" thickBot="1" x14ac:dyDescent="0.3">
      <c r="C10">
        <f>C9+0.05</f>
        <v>0.05</v>
      </c>
      <c r="D10">
        <f t="shared" si="0"/>
        <v>0.04</v>
      </c>
      <c r="I10" s="1" t="s">
        <v>7</v>
      </c>
      <c r="J10">
        <v>1</v>
      </c>
      <c r="L10" s="2">
        <f>((J10/2^($J$9))/($J$5*$J$6))*1000</f>
        <v>0.30517578125</v>
      </c>
    </row>
    <row r="11" spans="3:12" ht="15.75" thickBot="1" x14ac:dyDescent="0.3">
      <c r="C11">
        <f t="shared" ref="C11:C46" si="1">C10+0.05</f>
        <v>0.1</v>
      </c>
      <c r="D11">
        <f t="shared" si="0"/>
        <v>0.08</v>
      </c>
      <c r="I11" s="1" t="s">
        <v>8</v>
      </c>
      <c r="J11">
        <v>3.3</v>
      </c>
    </row>
    <row r="12" spans="3:12" ht="15.75" thickBot="1" x14ac:dyDescent="0.3">
      <c r="C12">
        <f t="shared" si="1"/>
        <v>0.15000000000000002</v>
      </c>
      <c r="D12">
        <f t="shared" si="0"/>
        <v>0.12000000000000001</v>
      </c>
      <c r="L12" s="3" t="s">
        <v>10</v>
      </c>
    </row>
    <row r="13" spans="3:12" ht="15.75" thickBot="1" x14ac:dyDescent="0.3">
      <c r="C13">
        <f t="shared" si="1"/>
        <v>0.2</v>
      </c>
      <c r="D13">
        <f t="shared" si="0"/>
        <v>0.16</v>
      </c>
      <c r="L13" s="2">
        <f>((J11/2^($J$9))/($J$5*$J$6))*1000</f>
        <v>1.0070800781249998</v>
      </c>
    </row>
    <row r="14" spans="3:12" x14ac:dyDescent="0.25">
      <c r="C14">
        <f t="shared" si="1"/>
        <v>0.25</v>
      </c>
      <c r="D14">
        <f t="shared" si="0"/>
        <v>0.2</v>
      </c>
    </row>
    <row r="15" spans="3:12" x14ac:dyDescent="0.25">
      <c r="C15">
        <f t="shared" si="1"/>
        <v>0.3</v>
      </c>
      <c r="D15">
        <f t="shared" si="0"/>
        <v>0.24</v>
      </c>
    </row>
    <row r="16" spans="3:12" x14ac:dyDescent="0.25">
      <c r="C16">
        <f t="shared" si="1"/>
        <v>0.35</v>
      </c>
      <c r="D16">
        <f t="shared" si="0"/>
        <v>0.27999999999999997</v>
      </c>
    </row>
    <row r="17" spans="3:4" x14ac:dyDescent="0.25">
      <c r="C17">
        <f t="shared" si="1"/>
        <v>0.39999999999999997</v>
      </c>
      <c r="D17">
        <f t="shared" si="0"/>
        <v>0.31999999999999995</v>
      </c>
    </row>
    <row r="18" spans="3:4" x14ac:dyDescent="0.25">
      <c r="C18">
        <f t="shared" si="1"/>
        <v>0.44999999999999996</v>
      </c>
      <c r="D18">
        <f t="shared" si="0"/>
        <v>0.36</v>
      </c>
    </row>
    <row r="19" spans="3:4" x14ac:dyDescent="0.25">
      <c r="C19">
        <f t="shared" si="1"/>
        <v>0.49999999999999994</v>
      </c>
      <c r="D19">
        <f t="shared" si="0"/>
        <v>0.39999999999999991</v>
      </c>
    </row>
    <row r="20" spans="3:4" x14ac:dyDescent="0.25">
      <c r="C20">
        <f t="shared" si="1"/>
        <v>0.54999999999999993</v>
      </c>
      <c r="D20">
        <f t="shared" si="0"/>
        <v>0.43999999999999995</v>
      </c>
    </row>
    <row r="21" spans="3:4" x14ac:dyDescent="0.25">
      <c r="C21">
        <f t="shared" si="1"/>
        <v>0.6</v>
      </c>
      <c r="D21">
        <f t="shared" si="0"/>
        <v>0.48</v>
      </c>
    </row>
    <row r="22" spans="3:4" x14ac:dyDescent="0.25">
      <c r="C22">
        <f t="shared" si="1"/>
        <v>0.65</v>
      </c>
      <c r="D22">
        <f t="shared" si="0"/>
        <v>0.52</v>
      </c>
    </row>
    <row r="23" spans="3:4" x14ac:dyDescent="0.25">
      <c r="C23">
        <f t="shared" si="1"/>
        <v>0.70000000000000007</v>
      </c>
      <c r="D23">
        <f t="shared" si="0"/>
        <v>0.56000000000000005</v>
      </c>
    </row>
    <row r="24" spans="3:4" x14ac:dyDescent="0.25">
      <c r="C24">
        <f t="shared" si="1"/>
        <v>0.75000000000000011</v>
      </c>
      <c r="D24">
        <f t="shared" si="0"/>
        <v>0.60000000000000009</v>
      </c>
    </row>
    <row r="25" spans="3:4" x14ac:dyDescent="0.25">
      <c r="C25">
        <f t="shared" si="1"/>
        <v>0.80000000000000016</v>
      </c>
      <c r="D25">
        <f t="shared" si="0"/>
        <v>0.64000000000000012</v>
      </c>
    </row>
    <row r="26" spans="3:4" x14ac:dyDescent="0.25">
      <c r="C26">
        <f t="shared" si="1"/>
        <v>0.8500000000000002</v>
      </c>
      <c r="D26">
        <f t="shared" si="0"/>
        <v>0.68000000000000016</v>
      </c>
    </row>
    <row r="27" spans="3:4" x14ac:dyDescent="0.25">
      <c r="C27">
        <f t="shared" si="1"/>
        <v>0.90000000000000024</v>
      </c>
      <c r="D27">
        <f t="shared" si="0"/>
        <v>0.7200000000000002</v>
      </c>
    </row>
    <row r="28" spans="3:4" x14ac:dyDescent="0.25">
      <c r="C28">
        <f t="shared" si="1"/>
        <v>0.95000000000000029</v>
      </c>
      <c r="D28">
        <f t="shared" si="0"/>
        <v>0.76000000000000023</v>
      </c>
    </row>
    <row r="29" spans="3:4" x14ac:dyDescent="0.25">
      <c r="C29">
        <f t="shared" si="1"/>
        <v>1.0000000000000002</v>
      </c>
      <c r="D29">
        <f t="shared" si="0"/>
        <v>0.80000000000000016</v>
      </c>
    </row>
    <row r="30" spans="3:4" x14ac:dyDescent="0.25">
      <c r="C30">
        <f t="shared" si="1"/>
        <v>1.0500000000000003</v>
      </c>
      <c r="D30">
        <f t="shared" ref="D30:D46" si="2">C30*$J$5*$J$6+$J$7</f>
        <v>0.8400000000000003</v>
      </c>
    </row>
    <row r="31" spans="3:4" x14ac:dyDescent="0.25">
      <c r="C31">
        <f t="shared" si="1"/>
        <v>1.1000000000000003</v>
      </c>
      <c r="D31">
        <f t="shared" si="2"/>
        <v>0.88000000000000023</v>
      </c>
    </row>
    <row r="32" spans="3:4" x14ac:dyDescent="0.25">
      <c r="C32">
        <f t="shared" si="1"/>
        <v>1.1500000000000004</v>
      </c>
      <c r="D32">
        <f t="shared" si="2"/>
        <v>0.92000000000000037</v>
      </c>
    </row>
    <row r="33" spans="3:4" x14ac:dyDescent="0.25">
      <c r="C33">
        <f t="shared" si="1"/>
        <v>1.2000000000000004</v>
      </c>
      <c r="D33">
        <f t="shared" si="2"/>
        <v>0.9600000000000003</v>
      </c>
    </row>
    <row r="34" spans="3:4" x14ac:dyDescent="0.25">
      <c r="C34">
        <f t="shared" si="1"/>
        <v>1.2500000000000004</v>
      </c>
      <c r="D34">
        <f t="shared" si="2"/>
        <v>1.0000000000000004</v>
      </c>
    </row>
    <row r="35" spans="3:4" x14ac:dyDescent="0.25">
      <c r="C35">
        <f t="shared" si="1"/>
        <v>1.3000000000000005</v>
      </c>
      <c r="D35">
        <f t="shared" si="2"/>
        <v>1.0400000000000005</v>
      </c>
    </row>
    <row r="36" spans="3:4" x14ac:dyDescent="0.25">
      <c r="C36">
        <f t="shared" si="1"/>
        <v>1.3500000000000005</v>
      </c>
      <c r="D36">
        <f t="shared" si="2"/>
        <v>1.0800000000000005</v>
      </c>
    </row>
    <row r="37" spans="3:4" x14ac:dyDescent="0.25">
      <c r="C37">
        <f t="shared" si="1"/>
        <v>1.4000000000000006</v>
      </c>
      <c r="D37">
        <f t="shared" si="2"/>
        <v>1.1200000000000006</v>
      </c>
    </row>
    <row r="38" spans="3:4" x14ac:dyDescent="0.25">
      <c r="C38">
        <f t="shared" si="1"/>
        <v>1.4500000000000006</v>
      </c>
      <c r="D38">
        <f t="shared" si="2"/>
        <v>1.1600000000000004</v>
      </c>
    </row>
    <row r="39" spans="3:4" x14ac:dyDescent="0.25">
      <c r="C39">
        <f t="shared" si="1"/>
        <v>1.5000000000000007</v>
      </c>
      <c r="D39">
        <f t="shared" si="2"/>
        <v>1.2000000000000006</v>
      </c>
    </row>
    <row r="40" spans="3:4" x14ac:dyDescent="0.25">
      <c r="C40">
        <f t="shared" si="1"/>
        <v>1.5500000000000007</v>
      </c>
      <c r="D40">
        <f t="shared" si="2"/>
        <v>1.2400000000000007</v>
      </c>
    </row>
    <row r="41" spans="3:4" x14ac:dyDescent="0.25">
      <c r="C41">
        <f t="shared" si="1"/>
        <v>1.6000000000000008</v>
      </c>
      <c r="D41">
        <f t="shared" si="2"/>
        <v>1.2800000000000007</v>
      </c>
    </row>
    <row r="42" spans="3:4" x14ac:dyDescent="0.25">
      <c r="C42">
        <f t="shared" si="1"/>
        <v>1.6500000000000008</v>
      </c>
      <c r="D42">
        <f t="shared" si="2"/>
        <v>1.3200000000000007</v>
      </c>
    </row>
    <row r="43" spans="3:4" x14ac:dyDescent="0.25">
      <c r="C43">
        <f t="shared" si="1"/>
        <v>1.7000000000000008</v>
      </c>
      <c r="D43">
        <f t="shared" si="2"/>
        <v>1.3600000000000005</v>
      </c>
    </row>
    <row r="44" spans="3:4" x14ac:dyDescent="0.25">
      <c r="C44">
        <f t="shared" si="1"/>
        <v>1.7500000000000009</v>
      </c>
      <c r="D44">
        <f t="shared" si="2"/>
        <v>1.4000000000000008</v>
      </c>
    </row>
    <row r="45" spans="3:4" x14ac:dyDescent="0.25">
      <c r="C45">
        <f t="shared" si="1"/>
        <v>1.8000000000000009</v>
      </c>
      <c r="D45">
        <f t="shared" si="2"/>
        <v>1.4400000000000008</v>
      </c>
    </row>
    <row r="46" spans="3:4" x14ac:dyDescent="0.25">
      <c r="C46">
        <f t="shared" si="1"/>
        <v>1.850000000000001</v>
      </c>
      <c r="D46">
        <f t="shared" si="2"/>
        <v>1.4800000000000009</v>
      </c>
    </row>
  </sheetData>
  <conditionalFormatting sqref="F9:F46">
    <cfRule type="expression" dxfId="5" priority="15">
      <formula>D9=$J$10</formula>
    </cfRule>
    <cfRule type="expression" dxfId="4" priority="16">
      <formula>D9&gt;$J$10</formula>
    </cfRule>
    <cfRule type="expression" dxfId="3" priority="17">
      <formula>D9&lt;$J$10</formula>
    </cfRule>
  </conditionalFormatting>
  <conditionalFormatting sqref="G9:G46">
    <cfRule type="expression" dxfId="2" priority="1">
      <formula>D9=$J$11</formula>
    </cfRule>
    <cfRule type="expression" dxfId="1" priority="2">
      <formula>D9&gt;$J$11</formula>
    </cfRule>
    <cfRule type="expression" dxfId="0" priority="18">
      <formula>D9&lt;$J$11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Lopez Rodriguez</dc:creator>
  <cp:lastModifiedBy>Alex Lopez Rodriguez</cp:lastModifiedBy>
  <dcterms:created xsi:type="dcterms:W3CDTF">2024-10-09T15:42:58Z</dcterms:created>
  <dcterms:modified xsi:type="dcterms:W3CDTF">2024-10-10T17:57:09Z</dcterms:modified>
</cp:coreProperties>
</file>