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work\Front-End\Angular\graduationCertificate\graduationCertificate\sourceCode Versions\graduationCertificate\src\assets\excelSheets\"/>
    </mc:Choice>
  </mc:AlternateContent>
  <xr:revisionPtr revIDLastSave="0" documentId="13_ncr:1_{8E749AF1-0F62-4991-9FEC-6A2A403DF67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raduationCertificate" sheetId="1" r:id="rId1"/>
    <sheet name="GraduationCertificate (1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" i="2"/>
  <c r="J44" i="2"/>
  <c r="H44" i="2"/>
  <c r="J43" i="2"/>
  <c r="J42" i="2"/>
  <c r="J41" i="2"/>
  <c r="H41" i="2"/>
  <c r="J40" i="2"/>
  <c r="J39" i="2"/>
  <c r="J38" i="2"/>
  <c r="J37" i="2"/>
  <c r="J36" i="2"/>
  <c r="J35" i="2"/>
  <c r="J34" i="2"/>
  <c r="J33" i="2"/>
  <c r="J32" i="2"/>
  <c r="J31" i="2"/>
  <c r="J30" i="2"/>
  <c r="H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H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<sst xmlns="http://schemas.openxmlformats.org/spreadsheetml/2006/main" count="760" uniqueCount="479">
  <si>
    <t>Submission Date</t>
  </si>
  <si>
    <t>اختر المشاكل الموجودة في بياناتك</t>
  </si>
  <si>
    <t>الإسم</t>
  </si>
  <si>
    <t>محل الميلاد (برجاء كتابة اسم المحافظة فقط)</t>
  </si>
  <si>
    <t>تاريخ الميلاد</t>
  </si>
  <si>
    <t>الرقم القومي</t>
  </si>
  <si>
    <t>Designed by  GHAZI</t>
  </si>
  <si>
    <t>Submission ID</t>
  </si>
  <si>
    <t>كفر الشيخ</t>
  </si>
  <si>
    <t>زكى محمد ابراهيم عبد الحميد طلحه</t>
  </si>
  <si>
    <t>آيه محمد مختار موسى</t>
  </si>
  <si>
    <t>أميره عصام عبد المجيد محمد فضل</t>
  </si>
  <si>
    <t>هاجر فتحى محروس أبو عيانه</t>
  </si>
  <si>
    <t>آيه الشحات صالح الضبع</t>
  </si>
  <si>
    <t>آلاء فصيح أبواليزيد بيومى الشيخ</t>
  </si>
  <si>
    <t>عبد اللّٰه احمد على محمد البرعى</t>
  </si>
  <si>
    <t>محل الميلاد (اسم المحافظة فقط)</t>
  </si>
  <si>
    <t>محمود محمد محمد فهمي الشرقاوي</t>
  </si>
  <si>
    <t>الغربيه</t>
  </si>
  <si>
    <t>أحمد عبدالباسط المرسي محمد</t>
  </si>
  <si>
    <t>اميره محمد عبد الباسط عبد الحميد شحاته</t>
  </si>
  <si>
    <t>الغربية</t>
  </si>
  <si>
    <t>هانم فؤاد عبدالفتاح عبداللطيف</t>
  </si>
  <si>
    <t>سهيله حسن حسن حسان</t>
  </si>
  <si>
    <t>ساره محمد عبد اللطيف شعيب</t>
  </si>
  <si>
    <t>الصورة الشخصية</t>
  </si>
  <si>
    <t>نانسى حمدين عبدالصمد على</t>
  </si>
  <si>
    <t>ساره نعيم محمد فتحى راشد</t>
  </si>
  <si>
    <t>أمل  طلعت عبدالقادر عبدالوهاب</t>
  </si>
  <si>
    <t>بسنت رمزى محمد احمد عيسى</t>
  </si>
  <si>
    <t>منار حسن محمد حموده</t>
  </si>
  <si>
    <t>اميرة فاروق محمد جاد</t>
  </si>
  <si>
    <t>الاسكندريه</t>
  </si>
  <si>
    <t>بسمة مهيب بسيونى احمد ابراهيم</t>
  </si>
  <si>
    <t>عماد أحمد عبدالواحد عبدالجواد موسى</t>
  </si>
  <si>
    <t>أسماء مجاهد قدرى عبدالفتاح حجازى</t>
  </si>
  <si>
    <t>ناديه مصطفى احمد جاد جاد عيسى</t>
  </si>
  <si>
    <t>عبير نشأت احمد عبدالفتاح القادوم</t>
  </si>
  <si>
    <t>محمد فرج مسعد ابراهيم عبدالعال</t>
  </si>
  <si>
    <t>منار محرم عبدالرؤف الشيتانى</t>
  </si>
  <si>
    <t>آيه رضا السعيد خفاجى</t>
  </si>
  <si>
    <t>الزهراء على محمد اسماعيل ابوعيانه</t>
  </si>
  <si>
    <t>أيه مصطفى محمد محمد ابوشعيشع</t>
  </si>
  <si>
    <t>شروق عبدالباسط علوان محمد</t>
  </si>
  <si>
    <t>آيه جاداللّٰه محمد عطيه على الدمنهورى</t>
  </si>
  <si>
    <t>ايمان رأفت عطيه الشاملى حسنين</t>
  </si>
  <si>
    <t>عبدالله عماد محمود حافظ الشناوى</t>
  </si>
  <si>
    <t>ايمان على ممدوح أبو دسوقى</t>
  </si>
  <si>
    <t>احمد محمد على محمد ابراهيم عمر</t>
  </si>
  <si>
    <t>آيه رضا جمعه المصرى</t>
  </si>
  <si>
    <t>آيه السيد محمد صبرى السيد الحفناوى</t>
  </si>
  <si>
    <t>آيه السيد مصطفى الدسوقى عفيفى</t>
  </si>
  <si>
    <t>مروه عبد العظيم الدسوقى محمود على</t>
  </si>
  <si>
    <t>ساره جمعه على على ابو الاسعاد</t>
  </si>
  <si>
    <t>الإسم
الرقم القومى
محل الميلاد (اسم المحافظة فقط)
تاريخ الميلاد
الصورة الشخصية</t>
  </si>
  <si>
    <t>ابراهيم السيد صلاح حامد بدوى</t>
  </si>
  <si>
    <t>كفرالشيخ</t>
  </si>
  <si>
    <t>اسماء محمد محمد فؤاد عبدالقوى</t>
  </si>
  <si>
    <t>اميره الششتاوى الحمادى فؤاد الحمادى</t>
  </si>
  <si>
    <t>إيمان محمود إبراهيم فراج</t>
  </si>
  <si>
    <t>الخارج / الأردن</t>
  </si>
  <si>
    <t>منال رأفت ابراهيم قطب حسين</t>
  </si>
  <si>
    <t>رنا ابراهيم مصطفى المغازى ابراهيم</t>
  </si>
  <si>
    <t>الدقهلية</t>
  </si>
  <si>
    <t>سامح عماد عاطف محمد المسيرى</t>
  </si>
  <si>
    <t>داليا محمد عبدالعزيز عبدالعزيز كديره</t>
  </si>
  <si>
    <t>إيمان محمد عبد السلام يوسف</t>
  </si>
  <si>
    <t>آيه زغلول طه سلامه</t>
  </si>
  <si>
    <t>آيه كمال الرفاعى محمد اللبيشى</t>
  </si>
  <si>
    <t>سمير الشحات عبدالقادر حسن الشناوي</t>
  </si>
  <si>
    <t>روان عبدالمنعم محمد محمد غديه</t>
  </si>
  <si>
    <t>رهف محمد احمد سالم الشيخ</t>
  </si>
  <si>
    <t>الخارج /السعودية</t>
  </si>
  <si>
    <t>نورهان محمد ابراهيم على الحدق</t>
  </si>
  <si>
    <t>الخارج/السعوديه</t>
  </si>
  <si>
    <t>ريهام حسينى عبدالعاطى ذكى عبدالعال</t>
  </si>
  <si>
    <t>ألاء حمام حلمى عبدالله يوسف</t>
  </si>
  <si>
    <t>رندا عبدالمنعم رأفت السعيد</t>
  </si>
  <si>
    <t>محمد شعبان الشربيني محمد شرف</t>
  </si>
  <si>
    <t>أميرة السيد عبدالباسط عبدالله</t>
  </si>
  <si>
    <t>أميره مسعد يوسف حسن البلقاسى</t>
  </si>
  <si>
    <t>محمد راضي رشدي الباز الوهيدي</t>
  </si>
  <si>
    <t>انجى عبدالله محمد عبدالله غنيم</t>
  </si>
  <si>
    <t>مي اسامة فوزي ياقوت</t>
  </si>
  <si>
    <t>سميرة الشاملى محمد البيلى</t>
  </si>
  <si>
    <t>شروق سعد محمد عوض صلاح</t>
  </si>
  <si>
    <t>آيه السيد فوزى حسين حموده</t>
  </si>
  <si>
    <t>اسماء عصام محمد عبد اللطيف عاشور</t>
  </si>
  <si>
    <t>أحمد إبراهيم نصر راشد يونس</t>
  </si>
  <si>
    <t>مينا اشرف جورج عبدالمسيح</t>
  </si>
  <si>
    <t>آلاء السيد محمد محمد شتا</t>
  </si>
  <si>
    <t>اسماء فتوح عبدالسلام محمد حسين</t>
  </si>
  <si>
    <t>اسماء سعيد بسيونى بدر</t>
  </si>
  <si>
    <t>نرمين رأفت مصباح ابراهيم سالم</t>
  </si>
  <si>
    <t>آيه هشام طه علي</t>
  </si>
  <si>
    <t>آيه استفتاح محمد رياض</t>
  </si>
  <si>
    <t>آلاء عبدالفتاح محمد محمد شعيشع</t>
  </si>
  <si>
    <t>ابراهيم السيد عبد المعبود السيد</t>
  </si>
  <si>
    <t>آلاء على عبدالغنى محمد عنانى</t>
  </si>
  <si>
    <t>سهيله محمد ابوشعيشع عبدالعزيز</t>
  </si>
  <si>
    <t>نهى السيد سعد محمد خليفه</t>
  </si>
  <si>
    <t>عمرو الشحات محمد عرفه</t>
  </si>
  <si>
    <t>سهيله احمد عبدالحليم الصاوي</t>
  </si>
  <si>
    <t>شروق عوض حامد محمد</t>
  </si>
  <si>
    <t>أسماء جمعه محمد أبوحطب</t>
  </si>
  <si>
    <t>حامد ابراهيم حامد اسماعيل</t>
  </si>
  <si>
    <t>حسام آمان على احمد على</t>
  </si>
  <si>
    <t>الاء عصام احمد محمد عيد</t>
  </si>
  <si>
    <t>بالخارج السعودية</t>
  </si>
  <si>
    <t>ندى مصطفى الشهاوى محمد</t>
  </si>
  <si>
    <t>محمد رزق سليم رزق</t>
  </si>
  <si>
    <t>الخارج الاردن</t>
  </si>
  <si>
    <t>آيه ابوزيد احمد ابوزيد سليم</t>
  </si>
  <si>
    <t>نرمين احمد الشحات مجاهد</t>
  </si>
  <si>
    <t>مصطفى محمود عبدالتواب ابو المعاطى</t>
  </si>
  <si>
    <t>منار حماده حسونه على عبداللطيف</t>
  </si>
  <si>
    <t>ايه شحاته اسماعيل ابراهيم محروس</t>
  </si>
  <si>
    <t>البحيرة</t>
  </si>
  <si>
    <t>اسماء أنس رشاد اسماعيل القلفاط</t>
  </si>
  <si>
    <t>رياض رياض احمد ابوحسن</t>
  </si>
  <si>
    <t>ميرنا ناصر السيد السيد عوض</t>
  </si>
  <si>
    <t>محمود رمضان محمود احمد خليفه</t>
  </si>
  <si>
    <t>محمد عبد الحليم عبد الرؤف حسن كريم</t>
  </si>
  <si>
    <t>اسماء كمال محمد القصير السترى</t>
  </si>
  <si>
    <t>احمد غالب عبدالسميع عبدالقوى عبدالجيد</t>
  </si>
  <si>
    <t>منار ابراهيم احمد احمد الشناوى</t>
  </si>
  <si>
    <t>أمنيه السيد فؤاد عبدالعزيز البيه</t>
  </si>
  <si>
    <t>أميره عبدالله محمود محمد راشد</t>
  </si>
  <si>
    <t>ايمان السيد محمد محمد يوسف</t>
  </si>
  <si>
    <t>آيه فايد محمد سيداحمد</t>
  </si>
  <si>
    <t>ايمان عبدالسلام منصور عبدالسلام فرحات</t>
  </si>
  <si>
    <t>عبدالرحمن السيد عبدالرحمن خليل اللقانى</t>
  </si>
  <si>
    <t>الخارج / السعودية</t>
  </si>
  <si>
    <t>مروه محمد السيد ابوالغيط ساطور</t>
  </si>
  <si>
    <t>نورهان ايمن محمد هاشم احمد</t>
  </si>
  <si>
    <t>أميره عادل محمود العرابي محمد</t>
  </si>
  <si>
    <t>نرمين أحمد أحمد الشاذلى الخطيب</t>
  </si>
  <si>
    <t>نورهان رمضان محمد بهنسى عبد العال</t>
  </si>
  <si>
    <t>سماح زينهم محمد السيد ابو عبده</t>
  </si>
  <si>
    <t>ناديه خميس محمد محمد</t>
  </si>
  <si>
    <t>امانى السيد محمد مأمون غندور</t>
  </si>
  <si>
    <t>قم برفع الصورة الشخصية</t>
  </si>
  <si>
    <t>احمد عاطف ابراهيم رجب مجاهد</t>
  </si>
  <si>
    <t>آيه شكرى محمود بلتاجى الدسوقى</t>
  </si>
  <si>
    <t>الإسم
الرقم القومى
محل الميلاد (اسم المحافظة فقط)
تاريخ الميلاد</t>
  </si>
  <si>
    <t>نجلاء فؤاد عبدالحميد ابراهيم</t>
  </si>
  <si>
    <t>هاله على زيدان محمد دره</t>
  </si>
  <si>
    <t>آيه طارق احمد بسيونى</t>
  </si>
  <si>
    <t>آيه حمدى على حمود</t>
  </si>
  <si>
    <t>نرمين احمد الشحات مجاهد اسماعيل</t>
  </si>
  <si>
    <t>أيه مسعد عبد المجيد على حسن</t>
  </si>
  <si>
    <t>ليلى محمد حامد عبدﷲ ابراهيم</t>
  </si>
  <si>
    <t>أمنيه عادل كمال على عجاجه</t>
  </si>
  <si>
    <t>ريهام محمد عوض على ابراهيم القن</t>
  </si>
  <si>
    <t>احمد السيد علي مصطفي عبد الحميد</t>
  </si>
  <si>
    <t>علا عبدالباسط عبدالواحد المغازى</t>
  </si>
  <si>
    <t>سالي زين العابدين السعداوى بسيونى ركه</t>
  </si>
  <si>
    <t>ولاء مصطفى الأنور السيد عابد</t>
  </si>
  <si>
    <t>آلاء مصطفى السعيد مصطفى الموافى</t>
  </si>
  <si>
    <t>سمر عبد الفتاح كمال محمد على</t>
  </si>
  <si>
    <t>آلاء شحاته غريب الصياد</t>
  </si>
  <si>
    <t>أسماء عبدالبديع فوزى عبدالعزيز القربه</t>
  </si>
  <si>
    <t>ميرهان محمد السيد عبد الجواد فرج حنيش</t>
  </si>
  <si>
    <t>الخارج/ السعودية</t>
  </si>
  <si>
    <t>حبيبه احمد على احمد عبده</t>
  </si>
  <si>
    <t>نيره محمود غازى ابراهيم شاهين</t>
  </si>
  <si>
    <t>ايمان السعيد يوسف محمد الحكيم</t>
  </si>
  <si>
    <t>ايمان محمد حامد احمد</t>
  </si>
  <si>
    <t>آيه منصور محمد الصاوى نوار</t>
  </si>
  <si>
    <t>فارس محمد ابوزيد حسن غازى</t>
  </si>
  <si>
    <t>عبداللاه عبدالمجيد عبدالله مصطفى</t>
  </si>
  <si>
    <t>نسمه عبد الناصر مسعد الخطيب</t>
  </si>
  <si>
    <t>بلال عبدالحق معوض ابوسكين</t>
  </si>
  <si>
    <t>آيه محمد سليمان عبدالله</t>
  </si>
  <si>
    <t>نورهان محمد احمد محمد</t>
  </si>
  <si>
    <t>محافظة مطروح / مرسى مطروح</t>
  </si>
  <si>
    <t>نورهان صبرى محمد محمود الشرقاوى</t>
  </si>
  <si>
    <t>ندي احمد فؤاد عبد المولي محمد</t>
  </si>
  <si>
    <t>آيه جمال السعيد محمد الشرقاوى</t>
  </si>
  <si>
    <t>ايناس عبده السيد عبده النعيري</t>
  </si>
  <si>
    <t>نرمين حمدى محمد محمد قنبر</t>
  </si>
  <si>
    <t>نورهان حسن احمد محمد</t>
  </si>
  <si>
    <t>الاسكندرية</t>
  </si>
  <si>
    <t>ايمان حامد حسن البيلي وهبه</t>
  </si>
  <si>
    <t>محمود درويش عبد المعبود الرويني</t>
  </si>
  <si>
    <t>رانيا فريد عبدالله عبدالغنى شوشه</t>
  </si>
  <si>
    <t>رهام عبدالله عبدالحليم محمد غنيم</t>
  </si>
  <si>
    <t>ايه وزير السعيد محمد ابو حطب</t>
  </si>
  <si>
    <t>30110181802051</t>
  </si>
  <si>
    <t>30111011502386</t>
  </si>
  <si>
    <t>30101011519143</t>
  </si>
  <si>
    <t>30007011509362</t>
  </si>
  <si>
    <t>30009191501308</t>
  </si>
  <si>
    <t>29905011508768</t>
  </si>
  <si>
    <t>30105011500405</t>
  </si>
  <si>
    <t>29912201501022</t>
  </si>
  <si>
    <t>30107151502982</t>
  </si>
  <si>
    <t>30111201500126</t>
  </si>
  <si>
    <t>30103141500846</t>
  </si>
  <si>
    <t>30001011523502</t>
  </si>
  <si>
    <t>30105211202697</t>
  </si>
  <si>
    <t>30001301600047</t>
  </si>
  <si>
    <t>30009101503587</t>
  </si>
  <si>
    <t>30103301500066</t>
  </si>
  <si>
    <t>30011031500504</t>
  </si>
  <si>
    <t>30008151504367</t>
  </si>
  <si>
    <t>30008171500864</t>
  </si>
  <si>
    <t>30110011540885</t>
  </si>
  <si>
    <t>30103018800126</t>
  </si>
  <si>
    <t>29912151501522</t>
  </si>
  <si>
    <t>30008011505827</t>
  </si>
  <si>
    <t>30012111500587</t>
  </si>
  <si>
    <t>30101181600085</t>
  </si>
  <si>
    <t>30102251500705</t>
  </si>
  <si>
    <t>30002231500798</t>
  </si>
  <si>
    <t>30001011508139</t>
  </si>
  <si>
    <t>30105161500527</t>
  </si>
  <si>
    <t>30006011507878</t>
  </si>
  <si>
    <t>30009201500585</t>
  </si>
  <si>
    <t>29912191500626</t>
  </si>
  <si>
    <t>30107193300069</t>
  </si>
  <si>
    <t>30005071501368</t>
  </si>
  <si>
    <t>30201291500447</t>
  </si>
  <si>
    <t>30109031501608</t>
  </si>
  <si>
    <t>30008011505665</t>
  </si>
  <si>
    <t>30001031500169</t>
  </si>
  <si>
    <t>29911070201226</t>
  </si>
  <si>
    <t>30003251500162</t>
  </si>
  <si>
    <t>30101011555794</t>
  </si>
  <si>
    <t>30001011522964</t>
  </si>
  <si>
    <t>30005131500889</t>
  </si>
  <si>
    <t>30108151504418</t>
  </si>
  <si>
    <t>30103251500248</t>
  </si>
  <si>
    <t>30104171501029</t>
  </si>
  <si>
    <t>30010071500063</t>
  </si>
  <si>
    <t>30008141501203</t>
  </si>
  <si>
    <t>30003011503385</t>
  </si>
  <si>
    <t>30009281500416</t>
  </si>
  <si>
    <t>29812211601217</t>
  </si>
  <si>
    <t>30102151501518</t>
  </si>
  <si>
    <t>30105011602887</t>
  </si>
  <si>
    <t>30109111501145</t>
  </si>
  <si>
    <t>30101191500089</t>
  </si>
  <si>
    <t>30107011512341</t>
  </si>
  <si>
    <t>30110011539445</t>
  </si>
  <si>
    <t>30006121602566</t>
  </si>
  <si>
    <t>30109151503388</t>
  </si>
  <si>
    <t>30007151500969</t>
  </si>
  <si>
    <t>30008011502208</t>
  </si>
  <si>
    <t>29911280202349</t>
  </si>
  <si>
    <t>30102011515306</t>
  </si>
  <si>
    <t>30105201502552</t>
  </si>
  <si>
    <t>29910191500623</t>
  </si>
  <si>
    <t>30202101500582</t>
  </si>
  <si>
    <t>30107301500649</t>
  </si>
  <si>
    <t>30104101500238</t>
  </si>
  <si>
    <t>30109071500809</t>
  </si>
  <si>
    <t>30008051600547</t>
  </si>
  <si>
    <t>30102161500404</t>
  </si>
  <si>
    <t>30005261500244</t>
  </si>
  <si>
    <t>30008011509423</t>
  </si>
  <si>
    <t>30103101507449</t>
  </si>
  <si>
    <t>30108011502768</t>
  </si>
  <si>
    <t>30112151500576</t>
  </si>
  <si>
    <t>30007011508021</t>
  </si>
  <si>
    <t>30106061501794</t>
  </si>
  <si>
    <t>30201011529585</t>
  </si>
  <si>
    <t>30108091500167</t>
  </si>
  <si>
    <t>30112231500887</t>
  </si>
  <si>
    <t>30102211500281</t>
  </si>
  <si>
    <t>30106111500727</t>
  </si>
  <si>
    <t>30109161501197</t>
  </si>
  <si>
    <t>30003071501063</t>
  </si>
  <si>
    <t>30109071500523</t>
  </si>
  <si>
    <t>30102108800668</t>
  </si>
  <si>
    <t>30201111500541</t>
  </si>
  <si>
    <t>30105121203961</t>
  </si>
  <si>
    <t>30009141501293</t>
  </si>
  <si>
    <t>30109011518628</t>
  </si>
  <si>
    <t>30110011533463</t>
  </si>
  <si>
    <t>30002101503124</t>
  </si>
  <si>
    <t>30104011501308</t>
  </si>
  <si>
    <t>30103181500938</t>
  </si>
  <si>
    <t>30203121500089</t>
  </si>
  <si>
    <t>30108218801021</t>
  </si>
  <si>
    <t>30201078800488</t>
  </si>
  <si>
    <t>30009011516868</t>
  </si>
  <si>
    <t>30109181501126</t>
  </si>
  <si>
    <t>30004031500265</t>
  </si>
  <si>
    <t>29906051200711</t>
  </si>
  <si>
    <t>29909101202922</t>
  </si>
  <si>
    <t>30105011502424</t>
  </si>
  <si>
    <t>29909201205694</t>
  </si>
  <si>
    <t>30008011509989</t>
  </si>
  <si>
    <t>29902181202443</t>
  </si>
  <si>
    <t>30001011500162</t>
  </si>
  <si>
    <t>30103211503805</t>
  </si>
  <si>
    <t>30008191602361</t>
  </si>
  <si>
    <t>30001011523103</t>
  </si>
  <si>
    <t>30102101503854</t>
  </si>
  <si>
    <t>30102061500636</t>
  </si>
  <si>
    <t>30107101502027</t>
  </si>
  <si>
    <t>30003291500688</t>
  </si>
  <si>
    <t>30003091500381</t>
  </si>
  <si>
    <t>30005221500802</t>
  </si>
  <si>
    <t>30107231601841</t>
  </si>
  <si>
    <t>30001011521542</t>
  </si>
  <si>
    <t>30106061500305</t>
  </si>
  <si>
    <t>30110011602953</t>
  </si>
  <si>
    <t>30108041501308</t>
  </si>
  <si>
    <t>30108251500703</t>
  </si>
  <si>
    <t>30001141500369</t>
  </si>
  <si>
    <t>30109011513596</t>
  </si>
  <si>
    <t>30109191500284</t>
  </si>
  <si>
    <t>30109181501207</t>
  </si>
  <si>
    <t>29902201502961</t>
  </si>
  <si>
    <t>30101171500333</t>
  </si>
  <si>
    <t>30109151503418</t>
  </si>
  <si>
    <t>30103218801143</t>
  </si>
  <si>
    <t>30002031601506</t>
  </si>
  <si>
    <t>30001218800077</t>
  </si>
  <si>
    <t>30203011504186</t>
  </si>
  <si>
    <t>29909091507916</t>
  </si>
  <si>
    <t>30109201504003</t>
  </si>
  <si>
    <t>30103081800462</t>
  </si>
  <si>
    <t>30203011502388</t>
  </si>
  <si>
    <t>30011231600473</t>
  </si>
  <si>
    <t>30201011524249</t>
  </si>
  <si>
    <t>29904181500676</t>
  </si>
  <si>
    <t>30006281500093</t>
  </si>
  <si>
    <t>30002201504535</t>
  </si>
  <si>
    <t>30002151501327</t>
  </si>
  <si>
    <t>30111231500066</t>
  </si>
  <si>
    <t>30202011502446</t>
  </si>
  <si>
    <t>30109051500764</t>
  </si>
  <si>
    <t>30005011504708</t>
  </si>
  <si>
    <t>30010011506887</t>
  </si>
  <si>
    <t>30105178800656</t>
  </si>
  <si>
    <t>30111201501424</t>
  </si>
  <si>
    <t>30112221500528</t>
  </si>
  <si>
    <t>30012041500541</t>
  </si>
  <si>
    <t>30010011524907</t>
  </si>
  <si>
    <t>29911011507427</t>
  </si>
  <si>
    <t>30009291500988</t>
  </si>
  <si>
    <t>30002221602126</t>
  </si>
  <si>
    <t>30108181500867</t>
  </si>
  <si>
    <t>id</t>
  </si>
  <si>
    <t>محل الميلاد</t>
  </si>
  <si>
    <t>2001/08/15</t>
  </si>
  <si>
    <t>2001/03/25</t>
  </si>
  <si>
    <t>2001/04/17</t>
  </si>
  <si>
    <t>2000/10/07</t>
  </si>
  <si>
    <t>2000/08/14</t>
  </si>
  <si>
    <t>2000/03/01</t>
  </si>
  <si>
    <t>2000/09/28</t>
  </si>
  <si>
    <t>1998/12/21</t>
  </si>
  <si>
    <t>2001/02/15</t>
  </si>
  <si>
    <t>2001/05/01</t>
  </si>
  <si>
    <t>2001/09/11</t>
  </si>
  <si>
    <t>2001/01/19</t>
  </si>
  <si>
    <t>2001/07/01</t>
  </si>
  <si>
    <t>2001/10/01</t>
  </si>
  <si>
    <t>2000/06/12</t>
  </si>
  <si>
    <t>2001/09/15</t>
  </si>
  <si>
    <t>2000/07/15</t>
  </si>
  <si>
    <t>2000/08/01</t>
  </si>
  <si>
    <t>1999/11/28</t>
  </si>
  <si>
    <t>2001/02/01</t>
  </si>
  <si>
    <t>2001/05/20</t>
  </si>
  <si>
    <t>1999/10/19</t>
  </si>
  <si>
    <t>2002/02/10</t>
  </si>
  <si>
    <t>2001/07/30</t>
  </si>
  <si>
    <t>2001/04/10</t>
  </si>
  <si>
    <t>2001/09/07</t>
  </si>
  <si>
    <t>2000/08/05</t>
  </si>
  <si>
    <t>2001/02/16</t>
  </si>
  <si>
    <t>2000/05/26</t>
  </si>
  <si>
    <t>2001/03/10</t>
  </si>
  <si>
    <t>2001/08/01</t>
  </si>
  <si>
    <t>2001/12/15</t>
  </si>
  <si>
    <t>2000/07/01</t>
  </si>
  <si>
    <t>2001/06/06</t>
  </si>
  <si>
    <t>2002/01/01</t>
  </si>
  <si>
    <t>2001/08/09</t>
  </si>
  <si>
    <t>2001/12/23</t>
  </si>
  <si>
    <t>2001/02/21</t>
  </si>
  <si>
    <t>2001/06/11</t>
  </si>
  <si>
    <t>2001/09/16</t>
  </si>
  <si>
    <t>2000/03/07</t>
  </si>
  <si>
    <t>2001/02/10</t>
  </si>
  <si>
    <t>2002/01/11</t>
  </si>
  <si>
    <t>2001/05/12</t>
  </si>
  <si>
    <t>2000/09/14</t>
  </si>
  <si>
    <t>2001/09/01</t>
  </si>
  <si>
    <t>2000/02/10</t>
  </si>
  <si>
    <t>2001/04/01</t>
  </si>
  <si>
    <t>2001/03/18</t>
  </si>
  <si>
    <t>2002/03/12</t>
  </si>
  <si>
    <t>2001/08/21</t>
  </si>
  <si>
    <t>2002/01/07</t>
  </si>
  <si>
    <t>2000/09/01</t>
  </si>
  <si>
    <t>2001/09/18</t>
  </si>
  <si>
    <t>2000/04/03</t>
  </si>
  <si>
    <t>1999/06/05</t>
  </si>
  <si>
    <t>1999/09/10</t>
  </si>
  <si>
    <t>1999/09/20</t>
  </si>
  <si>
    <t>1999/02/18</t>
  </si>
  <si>
    <t>2000/01/01</t>
  </si>
  <si>
    <t>2001/03/21</t>
  </si>
  <si>
    <t>2000/08/19</t>
  </si>
  <si>
    <t>2001/02/06</t>
  </si>
  <si>
    <t>2001/07/10</t>
  </si>
  <si>
    <t>2000/03/29</t>
  </si>
  <si>
    <t>2000/03/09</t>
  </si>
  <si>
    <t>2000/05/22</t>
  </si>
  <si>
    <t>2001/07/23</t>
  </si>
  <si>
    <t>2001/08/04</t>
  </si>
  <si>
    <t>2001/08/25</t>
  </si>
  <si>
    <t>2000/01/14</t>
  </si>
  <si>
    <t>2001/09/19</t>
  </si>
  <si>
    <t>1999/02/20</t>
  </si>
  <si>
    <t>2001/01/17</t>
  </si>
  <si>
    <t>2000/02/03</t>
  </si>
  <si>
    <t>2000/01/21</t>
  </si>
  <si>
    <t>2002/03/01</t>
  </si>
  <si>
    <t>1999/12/20</t>
  </si>
  <si>
    <t>1999/09/09</t>
  </si>
  <si>
    <t>2001/09/20</t>
  </si>
  <si>
    <t>2001/03/08</t>
  </si>
  <si>
    <t>2000/11/23</t>
  </si>
  <si>
    <t>1999/04/18</t>
  </si>
  <si>
    <t>2000/06/28</t>
  </si>
  <si>
    <t>1999/12/19</t>
  </si>
  <si>
    <t>2000/02/20</t>
  </si>
  <si>
    <t>2000/02/15</t>
  </si>
  <si>
    <t>2001/11/23</t>
  </si>
  <si>
    <t>2002/02/01</t>
  </si>
  <si>
    <t>2001/09/05</t>
  </si>
  <si>
    <t>2000/05/01</t>
  </si>
  <si>
    <t>2000/10/01</t>
  </si>
  <si>
    <t>2001/05/17</t>
  </si>
  <si>
    <t>2001/11/20</t>
  </si>
  <si>
    <t>2001/12/22</t>
  </si>
  <si>
    <t>2000/12/04</t>
  </si>
  <si>
    <t>1999/11/01</t>
  </si>
  <si>
    <t>2000/09/29</t>
  </si>
  <si>
    <t>2000/02/22</t>
  </si>
  <si>
    <t>2001/08/18</t>
  </si>
  <si>
    <t>2001/10/18</t>
  </si>
  <si>
    <t>2001/01/01</t>
  </si>
  <si>
    <t>2000/09/19</t>
  </si>
  <si>
    <t>1999/05/01</t>
  </si>
  <si>
    <t>2001/07/15</t>
  </si>
  <si>
    <t>2001/03/14</t>
  </si>
  <si>
    <t>2001/05/21</t>
  </si>
  <si>
    <t>2000/01/30</t>
  </si>
  <si>
    <t>2000/09/10</t>
  </si>
  <si>
    <t>2001/03/30</t>
  </si>
  <si>
    <t>2000/11/03</t>
  </si>
  <si>
    <t>2000/08/15</t>
  </si>
  <si>
    <t>2000/08/17</t>
  </si>
  <si>
    <t>2001/03/01</t>
  </si>
  <si>
    <t>1999/12/15</t>
  </si>
  <si>
    <t>2000/12/11</t>
  </si>
  <si>
    <t>2001/01/18</t>
  </si>
  <si>
    <t>2001/02/25</t>
  </si>
  <si>
    <t>2000/02/23</t>
  </si>
  <si>
    <t>2001/05/16</t>
  </si>
  <si>
    <t>2000/06/01</t>
  </si>
  <si>
    <t>2000/09/20</t>
  </si>
  <si>
    <t>2001/07/19</t>
  </si>
  <si>
    <t>2000/05/07</t>
  </si>
  <si>
    <t>2002/01/29</t>
  </si>
  <si>
    <t>2001/09/03</t>
  </si>
  <si>
    <t>2000/01/03</t>
  </si>
  <si>
    <t>1999/11/07</t>
  </si>
  <si>
    <t>2000/03/25</t>
  </si>
  <si>
    <t>2000/05/13</t>
  </si>
  <si>
    <t>2001/11/01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</si>
</sst>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yy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165" fontId="2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63"/>
  <sheetViews>
    <sheetView tabSelected="1" zoomScaleNormal="100" workbookViewId="0">
      <pane ySplit="2" topLeftCell="A151" activePane="bottomLeft" state="frozen"/>
      <selection pane="bottomLeft" activeCell="D167" sqref="D167"/>
    </sheetView>
  </sheetViews>
  <sheetFormatPr defaultColWidth="12.6640625" defaultRowHeight="15.75" customHeight="1" x14ac:dyDescent="0.25"/>
  <cols>
    <col min="2" max="3" width="26.33203125" customWidth="1"/>
    <col min="4" max="4" width="31.77734375" customWidth="1"/>
    <col min="5" max="6" width="10.88671875" customWidth="1"/>
    <col min="7" max="7" width="16.77734375" bestFit="1" customWidth="1"/>
  </cols>
  <sheetData>
    <row r="1" spans="1:7" ht="14.4" thickBot="1" x14ac:dyDescent="0.3">
      <c r="A1" s="1" t="s">
        <v>346</v>
      </c>
      <c r="B1" s="1" t="s">
        <v>2</v>
      </c>
      <c r="C1" s="1"/>
      <c r="D1" s="1" t="s">
        <v>347</v>
      </c>
      <c r="E1" s="1" t="s">
        <v>4</v>
      </c>
      <c r="F1" s="1"/>
      <c r="G1" s="1" t="s">
        <v>5</v>
      </c>
    </row>
    <row r="2" spans="1:7" ht="14.4" thickBot="1" x14ac:dyDescent="0.3">
      <c r="A2" s="1" t="s">
        <v>346</v>
      </c>
      <c r="B2" s="1" t="s">
        <v>2</v>
      </c>
      <c r="C2" s="1"/>
      <c r="D2" s="1" t="s">
        <v>347</v>
      </c>
      <c r="E2" s="1" t="s">
        <v>4</v>
      </c>
      <c r="F2" s="1"/>
      <c r="G2" s="1" t="s">
        <v>5</v>
      </c>
    </row>
    <row r="3" spans="1:7" ht="13.2" x14ac:dyDescent="0.25">
      <c r="B3" s="2" t="s">
        <v>9</v>
      </c>
      <c r="C3" s="2"/>
      <c r="D3" t="s">
        <v>8</v>
      </c>
      <c r="E3" t="s">
        <v>348</v>
      </c>
      <c r="G3" s="2" t="s">
        <v>231</v>
      </c>
    </row>
    <row r="4" spans="1:7" ht="13.2" x14ac:dyDescent="0.25">
      <c r="B4" s="2" t="s">
        <v>10</v>
      </c>
      <c r="C4" s="2"/>
      <c r="D4" t="s">
        <v>8</v>
      </c>
      <c r="E4" t="s">
        <v>349</v>
      </c>
      <c r="G4" s="2" t="s">
        <v>232</v>
      </c>
    </row>
    <row r="5" spans="1:7" ht="13.2" x14ac:dyDescent="0.25">
      <c r="B5" s="2" t="s">
        <v>11</v>
      </c>
      <c r="C5" s="2"/>
      <c r="D5" t="s">
        <v>8</v>
      </c>
      <c r="E5" t="s">
        <v>350</v>
      </c>
      <c r="G5" s="2" t="s">
        <v>233</v>
      </c>
    </row>
    <row r="6" spans="1:7" ht="13.2" x14ac:dyDescent="0.25">
      <c r="B6" s="2" t="s">
        <v>12</v>
      </c>
      <c r="C6" s="2"/>
      <c r="D6" t="s">
        <v>8</v>
      </c>
      <c r="E6" t="s">
        <v>351</v>
      </c>
      <c r="G6" s="2" t="s">
        <v>234</v>
      </c>
    </row>
    <row r="7" spans="1:7" ht="13.2" x14ac:dyDescent="0.25">
      <c r="B7" s="2" t="s">
        <v>13</v>
      </c>
      <c r="C7" s="2"/>
      <c r="D7" t="s">
        <v>8</v>
      </c>
      <c r="E7" t="s">
        <v>352</v>
      </c>
      <c r="G7" s="2" t="s">
        <v>235</v>
      </c>
    </row>
    <row r="8" spans="1:7" ht="13.2" x14ac:dyDescent="0.25">
      <c r="B8" s="2" t="s">
        <v>14</v>
      </c>
      <c r="C8" s="2"/>
      <c r="D8" t="s">
        <v>8</v>
      </c>
      <c r="E8" t="s">
        <v>353</v>
      </c>
      <c r="G8" s="2" t="s">
        <v>236</v>
      </c>
    </row>
    <row r="9" spans="1:7" ht="13.2" x14ac:dyDescent="0.25">
      <c r="B9" s="2" t="s">
        <v>15</v>
      </c>
      <c r="C9" s="2"/>
      <c r="D9" t="s">
        <v>8</v>
      </c>
      <c r="E9" t="s">
        <v>354</v>
      </c>
      <c r="G9" s="2" t="s">
        <v>237</v>
      </c>
    </row>
    <row r="10" spans="1:7" ht="13.2" x14ac:dyDescent="0.25">
      <c r="B10" s="2" t="s">
        <v>17</v>
      </c>
      <c r="C10" s="2"/>
      <c r="D10" s="2" t="s">
        <v>18</v>
      </c>
      <c r="E10" t="s">
        <v>355</v>
      </c>
      <c r="G10" s="2" t="s">
        <v>238</v>
      </c>
    </row>
    <row r="11" spans="1:7" ht="13.2" x14ac:dyDescent="0.25">
      <c r="B11" s="2" t="s">
        <v>19</v>
      </c>
      <c r="C11" s="2"/>
      <c r="D11" t="s">
        <v>8</v>
      </c>
      <c r="E11" t="s">
        <v>356</v>
      </c>
      <c r="G11" s="2" t="s">
        <v>239</v>
      </c>
    </row>
    <row r="12" spans="1:7" ht="13.2" x14ac:dyDescent="0.25">
      <c r="B12" s="2" t="s">
        <v>20</v>
      </c>
      <c r="C12" s="2"/>
      <c r="D12" s="2" t="s">
        <v>21</v>
      </c>
      <c r="E12" t="s">
        <v>357</v>
      </c>
      <c r="G12" t="s">
        <v>259</v>
      </c>
    </row>
    <row r="13" spans="1:7" ht="13.2" x14ac:dyDescent="0.25">
      <c r="B13" s="2" t="s">
        <v>22</v>
      </c>
      <c r="C13" s="2"/>
      <c r="D13" t="s">
        <v>8</v>
      </c>
      <c r="E13" t="s">
        <v>358</v>
      </c>
      <c r="G13" s="2" t="s">
        <v>240</v>
      </c>
    </row>
    <row r="14" spans="1:7" ht="13.2" x14ac:dyDescent="0.25">
      <c r="B14" s="2" t="s">
        <v>23</v>
      </c>
      <c r="C14" s="2"/>
      <c r="D14" t="s">
        <v>8</v>
      </c>
      <c r="E14" t="s">
        <v>359</v>
      </c>
      <c r="G14" s="2" t="s">
        <v>241</v>
      </c>
    </row>
    <row r="15" spans="1:7" ht="13.2" x14ac:dyDescent="0.25">
      <c r="B15" s="2" t="s">
        <v>24</v>
      </c>
      <c r="C15" s="2"/>
      <c r="D15" t="s">
        <v>8</v>
      </c>
      <c r="E15" t="s">
        <v>360</v>
      </c>
      <c r="G15" s="2" t="s">
        <v>242</v>
      </c>
    </row>
    <row r="16" spans="1:7" ht="13.2" x14ac:dyDescent="0.25">
      <c r="B16" s="2" t="s">
        <v>26</v>
      </c>
      <c r="C16" s="2"/>
      <c r="D16" t="s">
        <v>8</v>
      </c>
      <c r="E16" t="s">
        <v>361</v>
      </c>
      <c r="G16" s="2" t="s">
        <v>243</v>
      </c>
    </row>
    <row r="17" spans="2:7" ht="13.2" x14ac:dyDescent="0.25">
      <c r="B17" s="2" t="s">
        <v>27</v>
      </c>
      <c r="C17" s="2"/>
      <c r="D17" s="2" t="s">
        <v>21</v>
      </c>
      <c r="E17" t="s">
        <v>362</v>
      </c>
      <c r="G17" t="s">
        <v>245</v>
      </c>
    </row>
    <row r="18" spans="2:7" ht="13.2" x14ac:dyDescent="0.25">
      <c r="B18" s="2" t="s">
        <v>28</v>
      </c>
      <c r="C18" s="2"/>
      <c r="D18" t="s">
        <v>8</v>
      </c>
      <c r="E18" t="s">
        <v>363</v>
      </c>
      <c r="G18" t="s">
        <v>244</v>
      </c>
    </row>
    <row r="19" spans="2:7" ht="13.2" x14ac:dyDescent="0.25">
      <c r="B19" s="2" t="s">
        <v>29</v>
      </c>
      <c r="C19" s="2"/>
      <c r="D19" t="s">
        <v>8</v>
      </c>
      <c r="E19" t="s">
        <v>364</v>
      </c>
      <c r="G19" t="s">
        <v>246</v>
      </c>
    </row>
    <row r="20" spans="2:7" ht="13.2" x14ac:dyDescent="0.25">
      <c r="B20" s="2" t="s">
        <v>30</v>
      </c>
      <c r="C20" s="2"/>
      <c r="D20" t="s">
        <v>8</v>
      </c>
      <c r="E20" t="s">
        <v>365</v>
      </c>
      <c r="G20" t="s">
        <v>247</v>
      </c>
    </row>
    <row r="21" spans="2:7" ht="13.2" x14ac:dyDescent="0.25">
      <c r="B21" s="2" t="s">
        <v>31</v>
      </c>
      <c r="C21" s="2"/>
      <c r="D21" s="2" t="s">
        <v>32</v>
      </c>
      <c r="E21" t="s">
        <v>366</v>
      </c>
      <c r="G21" t="s">
        <v>248</v>
      </c>
    </row>
    <row r="22" spans="2:7" ht="13.2" x14ac:dyDescent="0.25">
      <c r="B22" s="2" t="s">
        <v>33</v>
      </c>
      <c r="C22" s="2"/>
      <c r="D22" t="s">
        <v>8</v>
      </c>
      <c r="E22" t="s">
        <v>367</v>
      </c>
      <c r="G22" t="s">
        <v>249</v>
      </c>
    </row>
    <row r="23" spans="2:7" ht="13.2" x14ac:dyDescent="0.25">
      <c r="B23" s="2" t="s">
        <v>34</v>
      </c>
      <c r="C23" s="2"/>
      <c r="D23" t="s">
        <v>8</v>
      </c>
      <c r="E23" t="s">
        <v>368</v>
      </c>
      <c r="G23" t="s">
        <v>250</v>
      </c>
    </row>
    <row r="24" spans="2:7" ht="13.2" x14ac:dyDescent="0.25">
      <c r="B24" s="2" t="s">
        <v>35</v>
      </c>
      <c r="C24" s="2"/>
      <c r="D24" t="s">
        <v>8</v>
      </c>
      <c r="E24" t="s">
        <v>369</v>
      </c>
      <c r="G24" t="s">
        <v>253</v>
      </c>
    </row>
    <row r="25" spans="2:7" ht="13.2" x14ac:dyDescent="0.25">
      <c r="B25" s="2" t="s">
        <v>36</v>
      </c>
      <c r="C25" s="2"/>
      <c r="D25" t="s">
        <v>8</v>
      </c>
      <c r="E25" t="s">
        <v>370</v>
      </c>
      <c r="G25" t="s">
        <v>252</v>
      </c>
    </row>
    <row r="26" spans="2:7" ht="13.2" x14ac:dyDescent="0.25">
      <c r="B26" s="2" t="s">
        <v>37</v>
      </c>
      <c r="C26" s="2"/>
      <c r="D26" t="s">
        <v>8</v>
      </c>
      <c r="E26" t="s">
        <v>371</v>
      </c>
      <c r="G26" t="s">
        <v>251</v>
      </c>
    </row>
    <row r="27" spans="2:7" ht="13.2" x14ac:dyDescent="0.25">
      <c r="B27" s="2" t="s">
        <v>38</v>
      </c>
      <c r="C27" s="2"/>
      <c r="D27" t="s">
        <v>8</v>
      </c>
      <c r="E27" t="s">
        <v>372</v>
      </c>
      <c r="G27" t="s">
        <v>254</v>
      </c>
    </row>
    <row r="28" spans="2:7" ht="13.2" x14ac:dyDescent="0.25">
      <c r="B28" s="2" t="s">
        <v>39</v>
      </c>
      <c r="C28" s="2"/>
      <c r="D28" t="s">
        <v>8</v>
      </c>
      <c r="E28" t="s">
        <v>373</v>
      </c>
      <c r="G28" t="s">
        <v>255</v>
      </c>
    </row>
    <row r="29" spans="2:7" ht="13.2" x14ac:dyDescent="0.25">
      <c r="B29" s="2" t="s">
        <v>40</v>
      </c>
      <c r="C29" s="2"/>
      <c r="D29" s="2" t="s">
        <v>18</v>
      </c>
      <c r="E29" t="s">
        <v>374</v>
      </c>
      <c r="G29" t="s">
        <v>256</v>
      </c>
    </row>
    <row r="30" spans="2:7" ht="13.2" x14ac:dyDescent="0.25">
      <c r="B30" s="2" t="s">
        <v>41</v>
      </c>
      <c r="C30" s="2"/>
      <c r="D30" t="s">
        <v>8</v>
      </c>
      <c r="E30" t="s">
        <v>375</v>
      </c>
      <c r="G30" t="s">
        <v>257</v>
      </c>
    </row>
    <row r="31" spans="2:7" ht="13.2" x14ac:dyDescent="0.25">
      <c r="B31" s="2" t="s">
        <v>42</v>
      </c>
      <c r="C31" s="2"/>
      <c r="D31" t="s">
        <v>8</v>
      </c>
      <c r="E31" t="s">
        <v>376</v>
      </c>
      <c r="G31" t="s">
        <v>258</v>
      </c>
    </row>
    <row r="32" spans="2:7" ht="13.2" x14ac:dyDescent="0.25">
      <c r="B32" s="2" t="s">
        <v>43</v>
      </c>
      <c r="C32" s="2"/>
      <c r="D32" t="s">
        <v>8</v>
      </c>
      <c r="E32" t="s">
        <v>365</v>
      </c>
      <c r="G32" t="s">
        <v>260</v>
      </c>
    </row>
    <row r="33" spans="2:7" ht="13.2" x14ac:dyDescent="0.25">
      <c r="B33" s="2" t="s">
        <v>44</v>
      </c>
      <c r="C33" s="2"/>
      <c r="D33" t="s">
        <v>8</v>
      </c>
      <c r="E33" t="s">
        <v>377</v>
      </c>
      <c r="G33" t="s">
        <v>261</v>
      </c>
    </row>
    <row r="34" spans="2:7" ht="13.2" x14ac:dyDescent="0.25">
      <c r="B34" s="2" t="s">
        <v>45</v>
      </c>
      <c r="C34" s="2"/>
      <c r="D34" t="s">
        <v>8</v>
      </c>
      <c r="E34" t="s">
        <v>378</v>
      </c>
      <c r="G34" t="s">
        <v>262</v>
      </c>
    </row>
    <row r="35" spans="2:7" ht="13.2" x14ac:dyDescent="0.25">
      <c r="B35" s="2" t="s">
        <v>46</v>
      </c>
      <c r="C35" s="2"/>
      <c r="D35" t="s">
        <v>8</v>
      </c>
      <c r="E35" t="s">
        <v>379</v>
      </c>
      <c r="G35" t="s">
        <v>263</v>
      </c>
    </row>
    <row r="36" spans="2:7" ht="13.2" x14ac:dyDescent="0.25">
      <c r="B36" s="2" t="s">
        <v>47</v>
      </c>
      <c r="C36" s="2"/>
      <c r="D36" t="s">
        <v>8</v>
      </c>
      <c r="E36" t="s">
        <v>380</v>
      </c>
      <c r="G36" t="s">
        <v>264</v>
      </c>
    </row>
    <row r="37" spans="2:7" ht="13.2" x14ac:dyDescent="0.25">
      <c r="B37" s="2" t="s">
        <v>48</v>
      </c>
      <c r="C37" s="2"/>
      <c r="D37" t="s">
        <v>8</v>
      </c>
      <c r="E37" t="s">
        <v>381</v>
      </c>
      <c r="G37" t="s">
        <v>265</v>
      </c>
    </row>
    <row r="38" spans="2:7" ht="13.2" x14ac:dyDescent="0.25">
      <c r="B38" s="2" t="s">
        <v>49</v>
      </c>
      <c r="C38" s="2"/>
      <c r="D38" t="s">
        <v>8</v>
      </c>
      <c r="E38" t="s">
        <v>382</v>
      </c>
      <c r="G38" t="s">
        <v>266</v>
      </c>
    </row>
    <row r="39" spans="2:7" ht="13.2" x14ac:dyDescent="0.25">
      <c r="B39" s="2" t="s">
        <v>50</v>
      </c>
      <c r="C39" s="2"/>
      <c r="D39" t="s">
        <v>8</v>
      </c>
      <c r="E39" t="s">
        <v>383</v>
      </c>
      <c r="G39" t="s">
        <v>272</v>
      </c>
    </row>
    <row r="40" spans="2:7" ht="13.2" x14ac:dyDescent="0.25">
      <c r="B40" s="2" t="s">
        <v>51</v>
      </c>
      <c r="C40" s="2"/>
      <c r="D40" t="s">
        <v>8</v>
      </c>
      <c r="E40" t="s">
        <v>384</v>
      </c>
      <c r="G40" t="s">
        <v>267</v>
      </c>
    </row>
    <row r="41" spans="2:7" ht="13.2" x14ac:dyDescent="0.25">
      <c r="B41" s="2" t="s">
        <v>52</v>
      </c>
      <c r="C41" s="2"/>
      <c r="D41" t="s">
        <v>8</v>
      </c>
      <c r="E41" t="s">
        <v>385</v>
      </c>
      <c r="G41" t="s">
        <v>268</v>
      </c>
    </row>
    <row r="42" spans="2:7" ht="13.2" x14ac:dyDescent="0.25">
      <c r="B42" s="2" t="s">
        <v>53</v>
      </c>
      <c r="C42" s="2"/>
      <c r="D42" t="s">
        <v>8</v>
      </c>
      <c r="E42" t="s">
        <v>386</v>
      </c>
      <c r="G42" t="s">
        <v>269</v>
      </c>
    </row>
    <row r="43" spans="2:7" ht="13.2" x14ac:dyDescent="0.25">
      <c r="B43" s="2" t="s">
        <v>55</v>
      </c>
      <c r="C43" s="2"/>
      <c r="D43" s="2" t="s">
        <v>8</v>
      </c>
      <c r="E43" t="s">
        <v>387</v>
      </c>
      <c r="G43" t="s">
        <v>270</v>
      </c>
    </row>
    <row r="44" spans="2:7" ht="13.2" x14ac:dyDescent="0.25">
      <c r="B44" s="2" t="s">
        <v>57</v>
      </c>
      <c r="C44" s="2"/>
      <c r="D44" s="2" t="s">
        <v>8</v>
      </c>
      <c r="E44" t="s">
        <v>388</v>
      </c>
      <c r="G44" t="s">
        <v>271</v>
      </c>
    </row>
    <row r="45" spans="2:7" ht="13.2" x14ac:dyDescent="0.25">
      <c r="B45" s="2" t="s">
        <v>58</v>
      </c>
      <c r="C45" s="2"/>
      <c r="D45" s="2" t="s">
        <v>8</v>
      </c>
      <c r="E45" t="s">
        <v>373</v>
      </c>
      <c r="G45" t="s">
        <v>273</v>
      </c>
    </row>
    <row r="46" spans="2:7" ht="13.2" x14ac:dyDescent="0.25">
      <c r="B46" s="2" t="s">
        <v>59</v>
      </c>
      <c r="C46" s="2"/>
      <c r="D46" s="2" t="s">
        <v>60</v>
      </c>
      <c r="E46" t="s">
        <v>389</v>
      </c>
      <c r="G46" t="s">
        <v>274</v>
      </c>
    </row>
    <row r="47" spans="2:7" ht="13.2" x14ac:dyDescent="0.25">
      <c r="B47" s="2" t="s">
        <v>61</v>
      </c>
      <c r="C47" s="2"/>
      <c r="D47" s="2" t="s">
        <v>8</v>
      </c>
      <c r="E47" t="s">
        <v>390</v>
      </c>
      <c r="G47" t="s">
        <v>275</v>
      </c>
    </row>
    <row r="48" spans="2:7" ht="13.2" x14ac:dyDescent="0.25">
      <c r="B48" s="2" t="s">
        <v>62</v>
      </c>
      <c r="C48" s="2"/>
      <c r="D48" s="2" t="s">
        <v>63</v>
      </c>
      <c r="E48" t="s">
        <v>391</v>
      </c>
      <c r="G48" t="s">
        <v>276</v>
      </c>
    </row>
    <row r="49" spans="2:7" ht="13.2" x14ac:dyDescent="0.25">
      <c r="B49" s="2" t="s">
        <v>64</v>
      </c>
      <c r="C49" s="2"/>
      <c r="D49" s="2" t="s">
        <v>8</v>
      </c>
      <c r="E49" t="s">
        <v>392</v>
      </c>
      <c r="G49" t="s">
        <v>277</v>
      </c>
    </row>
    <row r="50" spans="2:7" ht="13.2" x14ac:dyDescent="0.25">
      <c r="B50" s="2" t="s">
        <v>65</v>
      </c>
      <c r="C50" s="2"/>
      <c r="D50" s="2" t="s">
        <v>8</v>
      </c>
      <c r="E50" t="s">
        <v>393</v>
      </c>
      <c r="G50" t="s">
        <v>278</v>
      </c>
    </row>
    <row r="51" spans="2:7" ht="13.2" x14ac:dyDescent="0.25">
      <c r="B51" s="2" t="s">
        <v>66</v>
      </c>
      <c r="C51" s="2"/>
      <c r="D51" s="2" t="s">
        <v>8</v>
      </c>
      <c r="E51" t="s">
        <v>361</v>
      </c>
      <c r="G51" t="s">
        <v>279</v>
      </c>
    </row>
    <row r="52" spans="2:7" ht="13.2" x14ac:dyDescent="0.25">
      <c r="B52" s="2" t="s">
        <v>67</v>
      </c>
      <c r="C52" s="2"/>
      <c r="D52" s="2" t="s">
        <v>8</v>
      </c>
      <c r="E52" t="s">
        <v>394</v>
      </c>
      <c r="G52" t="s">
        <v>280</v>
      </c>
    </row>
    <row r="53" spans="2:7" ht="13.2" x14ac:dyDescent="0.25">
      <c r="B53" s="2" t="s">
        <v>68</v>
      </c>
      <c r="C53" s="2"/>
      <c r="D53" s="2" t="s">
        <v>8</v>
      </c>
      <c r="E53" t="s">
        <v>395</v>
      </c>
      <c r="G53" t="s">
        <v>281</v>
      </c>
    </row>
    <row r="54" spans="2:7" ht="13.2" x14ac:dyDescent="0.25">
      <c r="B54" s="2" t="s">
        <v>69</v>
      </c>
      <c r="C54" s="2"/>
      <c r="D54" s="2" t="s">
        <v>8</v>
      </c>
      <c r="E54" t="s">
        <v>396</v>
      </c>
      <c r="G54" t="s">
        <v>282</v>
      </c>
    </row>
    <row r="55" spans="2:7" ht="13.2" x14ac:dyDescent="0.25">
      <c r="B55" s="2" t="s">
        <v>70</v>
      </c>
      <c r="C55" s="2"/>
      <c r="D55" s="2" t="s">
        <v>8</v>
      </c>
      <c r="E55" t="s">
        <v>397</v>
      </c>
      <c r="G55" t="s">
        <v>283</v>
      </c>
    </row>
    <row r="56" spans="2:7" ht="13.2" x14ac:dyDescent="0.25">
      <c r="B56" s="2" t="s">
        <v>71</v>
      </c>
      <c r="C56" s="2"/>
      <c r="D56" s="2" t="s">
        <v>72</v>
      </c>
      <c r="E56" t="s">
        <v>398</v>
      </c>
      <c r="G56" t="s">
        <v>284</v>
      </c>
    </row>
    <row r="57" spans="2:7" ht="13.2" x14ac:dyDescent="0.25">
      <c r="B57" s="2" t="s">
        <v>73</v>
      </c>
      <c r="C57" s="2"/>
      <c r="D57" s="2" t="s">
        <v>74</v>
      </c>
      <c r="E57" t="s">
        <v>399</v>
      </c>
      <c r="G57" t="s">
        <v>285</v>
      </c>
    </row>
    <row r="58" spans="2:7" ht="13.2" x14ac:dyDescent="0.25">
      <c r="B58" s="2" t="s">
        <v>75</v>
      </c>
      <c r="C58" s="2"/>
      <c r="D58" s="2" t="s">
        <v>8</v>
      </c>
      <c r="E58" t="s">
        <v>400</v>
      </c>
      <c r="G58" t="s">
        <v>286</v>
      </c>
    </row>
    <row r="59" spans="2:7" ht="13.2" x14ac:dyDescent="0.25">
      <c r="B59" s="2" t="s">
        <v>76</v>
      </c>
      <c r="C59" s="2"/>
      <c r="D59" s="2" t="s">
        <v>8</v>
      </c>
      <c r="E59" t="s">
        <v>401</v>
      </c>
      <c r="G59" t="s">
        <v>287</v>
      </c>
    </row>
    <row r="60" spans="2:7" ht="13.2" x14ac:dyDescent="0.25">
      <c r="B60" s="2" t="s">
        <v>77</v>
      </c>
      <c r="C60" s="2"/>
      <c r="D60" s="2" t="s">
        <v>8</v>
      </c>
      <c r="E60" t="s">
        <v>402</v>
      </c>
      <c r="G60" t="s">
        <v>288</v>
      </c>
    </row>
    <row r="61" spans="2:7" ht="13.2" x14ac:dyDescent="0.25">
      <c r="B61" s="2" t="s">
        <v>78</v>
      </c>
      <c r="C61" s="2"/>
      <c r="D61" s="2" t="s">
        <v>63</v>
      </c>
      <c r="E61" t="s">
        <v>403</v>
      </c>
      <c r="G61" t="s">
        <v>289</v>
      </c>
    </row>
    <row r="62" spans="2:7" ht="13.2" x14ac:dyDescent="0.25">
      <c r="B62" s="2" t="s">
        <v>79</v>
      </c>
      <c r="C62" s="2"/>
      <c r="D62" s="2" t="s">
        <v>63</v>
      </c>
      <c r="E62" t="s">
        <v>404</v>
      </c>
      <c r="G62" t="s">
        <v>290</v>
      </c>
    </row>
    <row r="63" spans="2:7" ht="13.2" x14ac:dyDescent="0.25">
      <c r="B63" s="2" t="s">
        <v>80</v>
      </c>
      <c r="C63" s="2"/>
      <c r="D63" s="2" t="s">
        <v>8</v>
      </c>
      <c r="E63" t="s">
        <v>357</v>
      </c>
      <c r="G63" t="s">
        <v>291</v>
      </c>
    </row>
    <row r="64" spans="2:7" ht="13.2" x14ac:dyDescent="0.25">
      <c r="B64" s="2" t="s">
        <v>81</v>
      </c>
      <c r="C64" s="2"/>
      <c r="D64" s="2" t="s">
        <v>63</v>
      </c>
      <c r="E64" t="s">
        <v>405</v>
      </c>
      <c r="G64" t="s">
        <v>292</v>
      </c>
    </row>
    <row r="65" spans="2:7" ht="13.2" x14ac:dyDescent="0.25">
      <c r="B65" s="2" t="s">
        <v>82</v>
      </c>
      <c r="C65" s="2"/>
      <c r="D65" s="2" t="s">
        <v>8</v>
      </c>
      <c r="E65" t="s">
        <v>365</v>
      </c>
      <c r="G65" t="s">
        <v>293</v>
      </c>
    </row>
    <row r="66" spans="2:7" ht="13.2" x14ac:dyDescent="0.25">
      <c r="B66" s="2" t="s">
        <v>83</v>
      </c>
      <c r="C66" s="2"/>
      <c r="D66" s="2" t="s">
        <v>63</v>
      </c>
      <c r="E66" t="s">
        <v>406</v>
      </c>
      <c r="G66" t="s">
        <v>294</v>
      </c>
    </row>
    <row r="67" spans="2:7" ht="13.2" x14ac:dyDescent="0.25">
      <c r="B67" s="2" t="s">
        <v>84</v>
      </c>
      <c r="C67" s="2"/>
      <c r="D67" s="2" t="s">
        <v>8</v>
      </c>
      <c r="E67" t="s">
        <v>407</v>
      </c>
      <c r="G67" t="s">
        <v>295</v>
      </c>
    </row>
    <row r="68" spans="2:7" ht="13.2" x14ac:dyDescent="0.25">
      <c r="B68" s="2" t="s">
        <v>85</v>
      </c>
      <c r="C68" s="2"/>
      <c r="D68" s="2" t="s">
        <v>8</v>
      </c>
      <c r="E68" t="s">
        <v>408</v>
      </c>
      <c r="G68" t="s">
        <v>296</v>
      </c>
    </row>
    <row r="69" spans="2:7" ht="13.2" x14ac:dyDescent="0.25">
      <c r="B69" s="2" t="s">
        <v>86</v>
      </c>
      <c r="C69" s="2"/>
      <c r="D69" s="2" t="s">
        <v>21</v>
      </c>
      <c r="E69" t="s">
        <v>409</v>
      </c>
      <c r="G69" t="s">
        <v>297</v>
      </c>
    </row>
    <row r="70" spans="2:7" ht="13.2" x14ac:dyDescent="0.25">
      <c r="B70" s="2" t="s">
        <v>87</v>
      </c>
      <c r="C70" s="2"/>
      <c r="D70" s="2" t="s">
        <v>8</v>
      </c>
      <c r="E70" t="s">
        <v>407</v>
      </c>
      <c r="G70" t="s">
        <v>298</v>
      </c>
    </row>
    <row r="71" spans="2:7" ht="13.2" x14ac:dyDescent="0.25">
      <c r="B71" s="2" t="s">
        <v>88</v>
      </c>
      <c r="C71" s="2"/>
      <c r="D71" s="2" t="s">
        <v>8</v>
      </c>
      <c r="E71" t="s">
        <v>389</v>
      </c>
      <c r="G71" t="s">
        <v>299</v>
      </c>
    </row>
    <row r="72" spans="2:7" ht="13.2" x14ac:dyDescent="0.25">
      <c r="B72" s="2" t="s">
        <v>89</v>
      </c>
      <c r="C72" s="2"/>
      <c r="D72" s="2" t="s">
        <v>8</v>
      </c>
      <c r="E72" t="s">
        <v>410</v>
      </c>
      <c r="G72" t="s">
        <v>300</v>
      </c>
    </row>
    <row r="73" spans="2:7" ht="13.2" x14ac:dyDescent="0.25">
      <c r="B73" s="2" t="s">
        <v>90</v>
      </c>
      <c r="C73" s="2"/>
      <c r="D73" s="2" t="s">
        <v>8</v>
      </c>
      <c r="E73" t="s">
        <v>411</v>
      </c>
      <c r="G73" t="s">
        <v>301</v>
      </c>
    </row>
    <row r="74" spans="2:7" ht="13.2" x14ac:dyDescent="0.25">
      <c r="B74" s="2" t="s">
        <v>91</v>
      </c>
      <c r="C74" s="2"/>
      <c r="D74" s="2" t="s">
        <v>8</v>
      </c>
      <c r="E74" t="s">
        <v>412</v>
      </c>
      <c r="G74" t="s">
        <v>302</v>
      </c>
    </row>
    <row r="75" spans="2:7" ht="13.2" x14ac:dyDescent="0.25">
      <c r="B75" s="2" t="s">
        <v>92</v>
      </c>
      <c r="C75" s="2"/>
      <c r="D75" s="2" t="s">
        <v>8</v>
      </c>
      <c r="E75" t="s">
        <v>413</v>
      </c>
      <c r="G75" t="s">
        <v>303</v>
      </c>
    </row>
    <row r="76" spans="2:7" ht="13.2" x14ac:dyDescent="0.25">
      <c r="B76" s="2" t="s">
        <v>93</v>
      </c>
      <c r="C76" s="2"/>
      <c r="D76" s="2" t="s">
        <v>8</v>
      </c>
      <c r="E76" t="s">
        <v>414</v>
      </c>
      <c r="G76" t="s">
        <v>304</v>
      </c>
    </row>
    <row r="77" spans="2:7" ht="13.2" x14ac:dyDescent="0.25">
      <c r="B77" s="2" t="s">
        <v>94</v>
      </c>
      <c r="C77" s="2"/>
      <c r="D77" s="2" t="s">
        <v>21</v>
      </c>
      <c r="E77" t="s">
        <v>415</v>
      </c>
      <c r="G77" t="s">
        <v>305</v>
      </c>
    </row>
    <row r="78" spans="2:7" ht="13.2" x14ac:dyDescent="0.25">
      <c r="B78" s="2" t="s">
        <v>95</v>
      </c>
      <c r="C78" s="2"/>
      <c r="D78" s="2" t="s">
        <v>8</v>
      </c>
      <c r="E78" t="s">
        <v>407</v>
      </c>
      <c r="G78" t="s">
        <v>306</v>
      </c>
    </row>
    <row r="79" spans="2:7" ht="13.2" x14ac:dyDescent="0.25">
      <c r="B79" s="2" t="s">
        <v>96</v>
      </c>
      <c r="C79" s="2"/>
      <c r="D79" s="2" t="s">
        <v>8</v>
      </c>
      <c r="E79" t="s">
        <v>381</v>
      </c>
      <c r="G79" t="s">
        <v>307</v>
      </c>
    </row>
    <row r="80" spans="2:7" ht="13.2" x14ac:dyDescent="0.25">
      <c r="B80" s="2" t="s">
        <v>97</v>
      </c>
      <c r="C80" s="2"/>
      <c r="D80" s="2" t="s">
        <v>21</v>
      </c>
      <c r="E80" t="s">
        <v>361</v>
      </c>
      <c r="G80" t="s">
        <v>308</v>
      </c>
    </row>
    <row r="81" spans="2:7" ht="13.2" x14ac:dyDescent="0.25">
      <c r="B81" s="2" t="s">
        <v>98</v>
      </c>
      <c r="C81" s="2"/>
      <c r="D81" s="2" t="s">
        <v>8</v>
      </c>
      <c r="E81" t="s">
        <v>416</v>
      </c>
      <c r="G81" t="s">
        <v>309</v>
      </c>
    </row>
    <row r="82" spans="2:7" ht="13.2" x14ac:dyDescent="0.25">
      <c r="B82" s="2" t="s">
        <v>99</v>
      </c>
      <c r="C82" s="2"/>
      <c r="D82" s="2" t="s">
        <v>8</v>
      </c>
      <c r="E82" t="s">
        <v>417</v>
      </c>
      <c r="G82" t="s">
        <v>310</v>
      </c>
    </row>
    <row r="83" spans="2:7" ht="13.2" x14ac:dyDescent="0.25">
      <c r="B83" s="2" t="s">
        <v>100</v>
      </c>
      <c r="C83" s="2"/>
      <c r="D83" s="2" t="s">
        <v>8</v>
      </c>
      <c r="E83" t="s">
        <v>418</v>
      </c>
      <c r="G83" t="s">
        <v>311</v>
      </c>
    </row>
    <row r="84" spans="2:7" ht="13.2" x14ac:dyDescent="0.25">
      <c r="B84" s="2" t="s">
        <v>101</v>
      </c>
      <c r="C84" s="2"/>
      <c r="D84" s="2" t="s">
        <v>8</v>
      </c>
      <c r="E84" t="s">
        <v>393</v>
      </c>
      <c r="G84" t="s">
        <v>312</v>
      </c>
    </row>
    <row r="85" spans="2:7" ht="13.2" x14ac:dyDescent="0.25">
      <c r="B85" s="2" t="s">
        <v>102</v>
      </c>
      <c r="C85" s="2"/>
      <c r="D85" s="2" t="s">
        <v>8</v>
      </c>
      <c r="E85" t="s">
        <v>419</v>
      </c>
      <c r="G85" t="s">
        <v>313</v>
      </c>
    </row>
    <row r="86" spans="2:7" ht="13.2" x14ac:dyDescent="0.25">
      <c r="B86" s="2" t="s">
        <v>103</v>
      </c>
      <c r="C86" s="2"/>
      <c r="D86" s="2" t="s">
        <v>8</v>
      </c>
      <c r="E86" t="s">
        <v>401</v>
      </c>
      <c r="G86" t="s">
        <v>314</v>
      </c>
    </row>
    <row r="87" spans="2:7" ht="13.2" x14ac:dyDescent="0.25">
      <c r="B87" s="2" t="s">
        <v>104</v>
      </c>
      <c r="C87" s="2"/>
      <c r="D87" s="2" t="s">
        <v>8</v>
      </c>
      <c r="E87" t="s">
        <v>420</v>
      </c>
      <c r="G87" t="s">
        <v>315</v>
      </c>
    </row>
    <row r="88" spans="2:7" ht="13.2" x14ac:dyDescent="0.25">
      <c r="B88" s="2" t="s">
        <v>105</v>
      </c>
      <c r="C88" s="2"/>
      <c r="D88" s="2" t="s">
        <v>8</v>
      </c>
      <c r="E88" t="s">
        <v>421</v>
      </c>
      <c r="G88" t="s">
        <v>316</v>
      </c>
    </row>
    <row r="89" spans="2:7" ht="13.2" x14ac:dyDescent="0.25">
      <c r="B89" s="2" t="s">
        <v>106</v>
      </c>
      <c r="C89" s="2"/>
      <c r="D89" s="2" t="s">
        <v>8</v>
      </c>
      <c r="E89" t="s">
        <v>363</v>
      </c>
      <c r="G89" t="s">
        <v>317</v>
      </c>
    </row>
    <row r="90" spans="2:7" ht="13.2" x14ac:dyDescent="0.25">
      <c r="B90" s="2" t="s">
        <v>107</v>
      </c>
      <c r="C90" s="2"/>
      <c r="D90" s="2" t="s">
        <v>108</v>
      </c>
      <c r="E90" t="s">
        <v>408</v>
      </c>
      <c r="G90" t="s">
        <v>318</v>
      </c>
    </row>
    <row r="91" spans="2:7" ht="13.2" x14ac:dyDescent="0.25">
      <c r="B91" s="2" t="s">
        <v>109</v>
      </c>
      <c r="C91" s="2"/>
      <c r="D91" s="2" t="s">
        <v>21</v>
      </c>
      <c r="E91" t="s">
        <v>422</v>
      </c>
      <c r="G91" t="s">
        <v>319</v>
      </c>
    </row>
    <row r="92" spans="2:7" ht="13.2" x14ac:dyDescent="0.25">
      <c r="B92" s="2" t="s">
        <v>110</v>
      </c>
      <c r="C92" s="2"/>
      <c r="D92" s="2" t="s">
        <v>111</v>
      </c>
      <c r="E92" t="s">
        <v>423</v>
      </c>
      <c r="G92" t="s">
        <v>320</v>
      </c>
    </row>
    <row r="93" spans="2:7" ht="13.2" x14ac:dyDescent="0.25">
      <c r="B93" s="2" t="s">
        <v>112</v>
      </c>
      <c r="C93" s="2"/>
      <c r="D93" s="2" t="s">
        <v>8</v>
      </c>
      <c r="E93" t="s">
        <v>424</v>
      </c>
      <c r="G93" t="s">
        <v>321</v>
      </c>
    </row>
    <row r="94" spans="2:7" ht="13.2" x14ac:dyDescent="0.25">
      <c r="B94" s="2" t="s">
        <v>113</v>
      </c>
      <c r="C94" s="2"/>
      <c r="D94" s="2" t="s">
        <v>8</v>
      </c>
      <c r="E94" t="s">
        <v>425</v>
      </c>
      <c r="G94" t="s">
        <v>195</v>
      </c>
    </row>
    <row r="95" spans="2:7" ht="13.2" x14ac:dyDescent="0.25">
      <c r="B95" s="2" t="s">
        <v>114</v>
      </c>
      <c r="C95" s="2"/>
      <c r="D95" s="2" t="s">
        <v>8</v>
      </c>
      <c r="E95" t="s">
        <v>426</v>
      </c>
      <c r="G95" t="s">
        <v>322</v>
      </c>
    </row>
    <row r="96" spans="2:7" ht="13.2" x14ac:dyDescent="0.25">
      <c r="B96" s="2" t="s">
        <v>115</v>
      </c>
      <c r="C96" s="2"/>
      <c r="D96" s="2" t="s">
        <v>8</v>
      </c>
      <c r="E96" t="s">
        <v>427</v>
      </c>
      <c r="G96" t="s">
        <v>323</v>
      </c>
    </row>
    <row r="97" spans="2:7" ht="13.2" x14ac:dyDescent="0.25">
      <c r="B97" s="2" t="s">
        <v>116</v>
      </c>
      <c r="C97" s="2"/>
      <c r="D97" s="2" t="s">
        <v>117</v>
      </c>
      <c r="E97" t="s">
        <v>428</v>
      </c>
      <c r="G97" t="s">
        <v>324</v>
      </c>
    </row>
    <row r="98" spans="2:7" ht="13.2" x14ac:dyDescent="0.25">
      <c r="B98" s="2" t="s">
        <v>118</v>
      </c>
      <c r="C98" s="2"/>
      <c r="D98" s="2" t="s">
        <v>8</v>
      </c>
      <c r="E98" t="s">
        <v>424</v>
      </c>
      <c r="G98" t="s">
        <v>325</v>
      </c>
    </row>
    <row r="99" spans="2:7" ht="13.2" x14ac:dyDescent="0.25">
      <c r="B99" s="2" t="s">
        <v>119</v>
      </c>
      <c r="C99" s="2"/>
      <c r="D99" s="2" t="s">
        <v>21</v>
      </c>
      <c r="E99" t="s">
        <v>429</v>
      </c>
      <c r="G99" t="s">
        <v>326</v>
      </c>
    </row>
    <row r="100" spans="2:7" ht="13.2" x14ac:dyDescent="0.25">
      <c r="B100" s="2" t="s">
        <v>120</v>
      </c>
      <c r="C100" s="2"/>
      <c r="D100" s="2" t="s">
        <v>8</v>
      </c>
      <c r="E100" t="s">
        <v>382</v>
      </c>
      <c r="G100" t="s">
        <v>327</v>
      </c>
    </row>
    <row r="101" spans="2:7" ht="13.2" x14ac:dyDescent="0.25">
      <c r="B101" s="2" t="s">
        <v>121</v>
      </c>
      <c r="C101" s="2"/>
      <c r="D101" s="2" t="s">
        <v>8</v>
      </c>
      <c r="E101" t="s">
        <v>430</v>
      </c>
      <c r="G101" t="s">
        <v>328</v>
      </c>
    </row>
    <row r="102" spans="2:7" ht="13.2" x14ac:dyDescent="0.25">
      <c r="B102" s="2" t="s">
        <v>122</v>
      </c>
      <c r="C102" s="2"/>
      <c r="D102" s="2" t="s">
        <v>8</v>
      </c>
      <c r="E102" t="s">
        <v>431</v>
      </c>
      <c r="G102" t="s">
        <v>329</v>
      </c>
    </row>
    <row r="103" spans="2:7" ht="13.2" x14ac:dyDescent="0.25">
      <c r="B103" s="2" t="s">
        <v>123</v>
      </c>
      <c r="C103" s="2"/>
      <c r="D103" s="2" t="s">
        <v>8</v>
      </c>
      <c r="E103" t="s">
        <v>432</v>
      </c>
      <c r="G103" t="s">
        <v>219</v>
      </c>
    </row>
    <row r="104" spans="2:7" ht="13.2" x14ac:dyDescent="0.25">
      <c r="B104" s="2" t="s">
        <v>124</v>
      </c>
      <c r="C104" s="2"/>
      <c r="D104" s="2" t="s">
        <v>8</v>
      </c>
      <c r="E104" t="s">
        <v>433</v>
      </c>
      <c r="G104" t="s">
        <v>330</v>
      </c>
    </row>
    <row r="105" spans="2:7" ht="13.2" x14ac:dyDescent="0.25">
      <c r="B105" s="2" t="s">
        <v>125</v>
      </c>
      <c r="C105" s="2"/>
      <c r="D105" s="2" t="s">
        <v>8</v>
      </c>
      <c r="E105" t="s">
        <v>434</v>
      </c>
      <c r="G105" t="s">
        <v>331</v>
      </c>
    </row>
    <row r="106" spans="2:7" ht="13.2" x14ac:dyDescent="0.25">
      <c r="B106" s="2" t="s">
        <v>119</v>
      </c>
      <c r="C106" s="2"/>
      <c r="D106" s="2" t="s">
        <v>21</v>
      </c>
      <c r="E106" t="s">
        <v>429</v>
      </c>
      <c r="G106" t="s">
        <v>326</v>
      </c>
    </row>
    <row r="107" spans="2:7" ht="13.2" x14ac:dyDescent="0.25">
      <c r="B107" s="2" t="s">
        <v>126</v>
      </c>
      <c r="C107" s="2"/>
      <c r="D107" s="2" t="s">
        <v>8</v>
      </c>
      <c r="E107" t="s">
        <v>435</v>
      </c>
      <c r="G107" t="s">
        <v>332</v>
      </c>
    </row>
    <row r="108" spans="2:7" ht="13.2" x14ac:dyDescent="0.25">
      <c r="B108" s="2" t="s">
        <v>127</v>
      </c>
      <c r="C108" s="2"/>
      <c r="D108" s="2" t="s">
        <v>8</v>
      </c>
      <c r="E108" t="s">
        <v>436</v>
      </c>
      <c r="G108" t="s">
        <v>333</v>
      </c>
    </row>
    <row r="109" spans="2:7" ht="13.2" x14ac:dyDescent="0.25">
      <c r="B109" s="2" t="s">
        <v>128</v>
      </c>
      <c r="C109" s="2"/>
      <c r="D109" s="2" t="s">
        <v>8</v>
      </c>
      <c r="E109" t="s">
        <v>437</v>
      </c>
      <c r="G109" t="s">
        <v>334</v>
      </c>
    </row>
    <row r="110" spans="2:7" ht="13.2" x14ac:dyDescent="0.25">
      <c r="B110" s="2" t="s">
        <v>129</v>
      </c>
      <c r="C110" s="2"/>
      <c r="D110" s="2" t="s">
        <v>8</v>
      </c>
      <c r="E110" t="s">
        <v>438</v>
      </c>
      <c r="G110" t="s">
        <v>335</v>
      </c>
    </row>
    <row r="111" spans="2:7" ht="13.2" x14ac:dyDescent="0.25">
      <c r="B111" s="2" t="s">
        <v>130</v>
      </c>
      <c r="C111" s="2"/>
      <c r="D111" s="2" t="s">
        <v>8</v>
      </c>
      <c r="E111" t="s">
        <v>439</v>
      </c>
      <c r="G111" t="s">
        <v>336</v>
      </c>
    </row>
    <row r="112" spans="2:7" ht="13.2" x14ac:dyDescent="0.25">
      <c r="B112" s="2" t="s">
        <v>131</v>
      </c>
      <c r="C112" s="2"/>
      <c r="D112" s="2" t="s">
        <v>132</v>
      </c>
      <c r="E112" t="s">
        <v>440</v>
      </c>
      <c r="G112" t="s">
        <v>337</v>
      </c>
    </row>
    <row r="113" spans="2:7" ht="13.2" x14ac:dyDescent="0.25">
      <c r="B113" s="2" t="s">
        <v>133</v>
      </c>
      <c r="C113" s="2"/>
      <c r="D113" s="2" t="s">
        <v>8</v>
      </c>
      <c r="E113" t="s">
        <v>441</v>
      </c>
      <c r="G113" t="s">
        <v>338</v>
      </c>
    </row>
    <row r="114" spans="2:7" ht="13.2" x14ac:dyDescent="0.25">
      <c r="B114" s="2" t="s">
        <v>134</v>
      </c>
      <c r="C114" s="2"/>
      <c r="D114" s="2" t="s">
        <v>8</v>
      </c>
      <c r="E114" t="s">
        <v>442</v>
      </c>
      <c r="G114" t="s">
        <v>339</v>
      </c>
    </row>
    <row r="115" spans="2:7" ht="13.2" x14ac:dyDescent="0.25">
      <c r="B115" s="2" t="s">
        <v>135</v>
      </c>
      <c r="C115" s="2"/>
      <c r="D115" s="2" t="s">
        <v>8</v>
      </c>
      <c r="E115" t="s">
        <v>443</v>
      </c>
      <c r="G115" t="s">
        <v>340</v>
      </c>
    </row>
    <row r="116" spans="2:7" ht="13.2" x14ac:dyDescent="0.25">
      <c r="B116" s="2" t="s">
        <v>136</v>
      </c>
      <c r="C116" s="2"/>
      <c r="D116" s="2" t="s">
        <v>8</v>
      </c>
      <c r="E116" t="s">
        <v>439</v>
      </c>
      <c r="G116" t="s">
        <v>341</v>
      </c>
    </row>
    <row r="117" spans="2:7" ht="13.2" x14ac:dyDescent="0.25">
      <c r="B117" s="2" t="s">
        <v>137</v>
      </c>
      <c r="C117" s="2"/>
      <c r="D117" s="2" t="s">
        <v>8</v>
      </c>
      <c r="E117" t="s">
        <v>444</v>
      </c>
      <c r="G117" t="s">
        <v>342</v>
      </c>
    </row>
    <row r="118" spans="2:7" ht="13.2" x14ac:dyDescent="0.25">
      <c r="B118" s="2" t="s">
        <v>138</v>
      </c>
      <c r="C118" s="2"/>
      <c r="D118" s="2" t="s">
        <v>8</v>
      </c>
      <c r="E118" t="s">
        <v>445</v>
      </c>
      <c r="G118" t="s">
        <v>343</v>
      </c>
    </row>
    <row r="119" spans="2:7" ht="13.2" x14ac:dyDescent="0.25">
      <c r="B119" s="2" t="s">
        <v>139</v>
      </c>
      <c r="C119" s="2"/>
      <c r="D119" s="2" t="s">
        <v>18</v>
      </c>
      <c r="E119" t="s">
        <v>446</v>
      </c>
      <c r="G119" t="s">
        <v>344</v>
      </c>
    </row>
    <row r="120" spans="2:7" ht="13.2" x14ac:dyDescent="0.25">
      <c r="B120" s="2" t="s">
        <v>140</v>
      </c>
      <c r="C120" s="2"/>
      <c r="D120" s="2" t="s">
        <v>8</v>
      </c>
      <c r="E120" t="s">
        <v>447</v>
      </c>
      <c r="G120" t="s">
        <v>345</v>
      </c>
    </row>
    <row r="121" spans="2:7" ht="15.75" customHeight="1" x14ac:dyDescent="0.25">
      <c r="B121" s="2" t="s">
        <v>142</v>
      </c>
      <c r="C121" s="2"/>
      <c r="D121" s="2" t="s">
        <v>117</v>
      </c>
      <c r="E121" t="s">
        <v>448</v>
      </c>
      <c r="G121" t="s">
        <v>188</v>
      </c>
    </row>
    <row r="122" spans="2:7" ht="15.75" customHeight="1" x14ac:dyDescent="0.25">
      <c r="B122" s="2" t="s">
        <v>143</v>
      </c>
      <c r="C122" s="2"/>
      <c r="D122" s="2" t="s">
        <v>8</v>
      </c>
      <c r="E122" t="s">
        <v>449</v>
      </c>
      <c r="G122" t="s">
        <v>190</v>
      </c>
    </row>
    <row r="123" spans="2:7" ht="15.75" customHeight="1" x14ac:dyDescent="0.25">
      <c r="B123" s="2" t="s">
        <v>145</v>
      </c>
      <c r="C123" s="2"/>
      <c r="D123" s="2" t="s">
        <v>8</v>
      </c>
      <c r="E123" t="s">
        <v>380</v>
      </c>
      <c r="G123" t="s">
        <v>191</v>
      </c>
    </row>
    <row r="124" spans="2:7" ht="15.75" customHeight="1" x14ac:dyDescent="0.25">
      <c r="B124" s="2" t="s">
        <v>146</v>
      </c>
      <c r="C124" s="2"/>
      <c r="D124" s="2" t="s">
        <v>8</v>
      </c>
      <c r="E124" t="s">
        <v>450</v>
      </c>
      <c r="G124" t="s">
        <v>192</v>
      </c>
    </row>
    <row r="125" spans="2:7" ht="15.75" customHeight="1" x14ac:dyDescent="0.25">
      <c r="B125" s="2" t="s">
        <v>147</v>
      </c>
      <c r="C125" s="2"/>
      <c r="D125" s="2" t="s">
        <v>8</v>
      </c>
      <c r="E125" t="s">
        <v>451</v>
      </c>
      <c r="G125" t="s">
        <v>193</v>
      </c>
    </row>
    <row r="126" spans="2:7" ht="15.75" customHeight="1" x14ac:dyDescent="0.25">
      <c r="B126" s="2" t="s">
        <v>148</v>
      </c>
      <c r="C126" s="2"/>
      <c r="D126" s="2" t="s">
        <v>8</v>
      </c>
      <c r="E126" t="s">
        <v>357</v>
      </c>
      <c r="G126" t="s">
        <v>194</v>
      </c>
    </row>
    <row r="127" spans="2:7" ht="15.75" customHeight="1" x14ac:dyDescent="0.25">
      <c r="B127" s="2" t="s">
        <v>149</v>
      </c>
      <c r="C127" s="2"/>
      <c r="D127" s="2" t="s">
        <v>8</v>
      </c>
      <c r="E127" t="s">
        <v>425</v>
      </c>
      <c r="G127" t="s">
        <v>195</v>
      </c>
    </row>
    <row r="128" spans="2:7" ht="15.75" customHeight="1" x14ac:dyDescent="0.25">
      <c r="B128" s="2" t="s">
        <v>150</v>
      </c>
      <c r="C128" s="2"/>
      <c r="D128" s="2" t="s">
        <v>8</v>
      </c>
      <c r="E128" t="s">
        <v>452</v>
      </c>
      <c r="G128" t="s">
        <v>196</v>
      </c>
    </row>
    <row r="129" spans="2:7" ht="15.75" customHeight="1" x14ac:dyDescent="0.25">
      <c r="B129" s="2" t="s">
        <v>151</v>
      </c>
      <c r="C129" s="2"/>
      <c r="D129" s="2" t="s">
        <v>8</v>
      </c>
      <c r="E129" t="s">
        <v>441</v>
      </c>
      <c r="G129" t="s">
        <v>197</v>
      </c>
    </row>
    <row r="130" spans="2:7" ht="15.75" customHeight="1" x14ac:dyDescent="0.25">
      <c r="B130" s="2" t="s">
        <v>152</v>
      </c>
      <c r="C130" s="2"/>
      <c r="D130" s="2" t="s">
        <v>8</v>
      </c>
      <c r="E130" t="s">
        <v>453</v>
      </c>
      <c r="G130" t="s">
        <v>198</v>
      </c>
    </row>
    <row r="131" spans="2:7" ht="15.75" customHeight="1" x14ac:dyDescent="0.25">
      <c r="B131" s="2" t="s">
        <v>153</v>
      </c>
      <c r="C131" s="2"/>
      <c r="D131" s="2" t="s">
        <v>8</v>
      </c>
      <c r="E131" t="s">
        <v>407</v>
      </c>
      <c r="G131" t="s">
        <v>199</v>
      </c>
    </row>
    <row r="132" spans="2:7" ht="15.75" customHeight="1" x14ac:dyDescent="0.25">
      <c r="B132" s="2" t="s">
        <v>154</v>
      </c>
      <c r="C132" s="2"/>
      <c r="D132" s="2" t="s">
        <v>63</v>
      </c>
      <c r="E132" t="s">
        <v>454</v>
      </c>
      <c r="G132" t="s">
        <v>200</v>
      </c>
    </row>
    <row r="133" spans="2:7" ht="15.75" customHeight="1" x14ac:dyDescent="0.25">
      <c r="B133" s="2" t="s">
        <v>155</v>
      </c>
      <c r="C133" s="2"/>
      <c r="D133" s="2" t="s">
        <v>18</v>
      </c>
      <c r="E133" t="s">
        <v>455</v>
      </c>
      <c r="G133" t="s">
        <v>201</v>
      </c>
    </row>
    <row r="134" spans="2:7" ht="15.75" customHeight="1" x14ac:dyDescent="0.25">
      <c r="B134" s="2" t="s">
        <v>156</v>
      </c>
      <c r="C134" s="2"/>
      <c r="D134" s="2" t="s">
        <v>8</v>
      </c>
      <c r="E134" t="s">
        <v>456</v>
      </c>
      <c r="G134" t="s">
        <v>202</v>
      </c>
    </row>
    <row r="135" spans="2:7" ht="15.75" customHeight="1" x14ac:dyDescent="0.25">
      <c r="B135" s="2" t="s">
        <v>157</v>
      </c>
      <c r="C135" s="2"/>
      <c r="D135" s="2" t="s">
        <v>8</v>
      </c>
      <c r="E135" t="s">
        <v>457</v>
      </c>
      <c r="G135" t="s">
        <v>203</v>
      </c>
    </row>
    <row r="136" spans="2:7" ht="15.75" customHeight="1" x14ac:dyDescent="0.25">
      <c r="B136" s="2" t="s">
        <v>158</v>
      </c>
      <c r="C136" s="2"/>
      <c r="D136" s="2" t="s">
        <v>8</v>
      </c>
      <c r="E136" t="s">
        <v>458</v>
      </c>
      <c r="G136" t="s">
        <v>204</v>
      </c>
    </row>
    <row r="137" spans="2:7" ht="15.75" customHeight="1" x14ac:dyDescent="0.25">
      <c r="B137" s="2" t="s">
        <v>159</v>
      </c>
      <c r="C137" s="2"/>
      <c r="D137" s="2" t="s">
        <v>8</v>
      </c>
      <c r="E137" t="s">
        <v>459</v>
      </c>
      <c r="G137" t="s">
        <v>205</v>
      </c>
    </row>
    <row r="138" spans="2:7" ht="15.75" customHeight="1" x14ac:dyDescent="0.25">
      <c r="B138" s="2" t="s">
        <v>160</v>
      </c>
      <c r="C138" s="2"/>
      <c r="D138" s="2" t="s">
        <v>8</v>
      </c>
      <c r="E138" t="s">
        <v>460</v>
      </c>
      <c r="G138" t="s">
        <v>206</v>
      </c>
    </row>
    <row r="139" spans="2:7" ht="15.75" customHeight="1" x14ac:dyDescent="0.25">
      <c r="B139" s="2" t="s">
        <v>161</v>
      </c>
      <c r="C139" s="2"/>
      <c r="D139" s="2" t="s">
        <v>8</v>
      </c>
      <c r="E139" t="s">
        <v>361</v>
      </c>
      <c r="G139" t="s">
        <v>207</v>
      </c>
    </row>
    <row r="140" spans="2:7" ht="15.75" customHeight="1" x14ac:dyDescent="0.25">
      <c r="B140" s="2" t="s">
        <v>162</v>
      </c>
      <c r="C140" s="2"/>
      <c r="D140" s="2" t="s">
        <v>163</v>
      </c>
      <c r="E140" t="s">
        <v>461</v>
      </c>
      <c r="G140" t="s">
        <v>208</v>
      </c>
    </row>
    <row r="141" spans="2:7" ht="15.75" customHeight="1" x14ac:dyDescent="0.25">
      <c r="B141" s="2" t="s">
        <v>164</v>
      </c>
      <c r="C141" s="2"/>
      <c r="D141" s="2" t="s">
        <v>8</v>
      </c>
      <c r="E141" t="s">
        <v>462</v>
      </c>
      <c r="G141" t="s">
        <v>209</v>
      </c>
    </row>
    <row r="142" spans="2:7" ht="15.75" customHeight="1" x14ac:dyDescent="0.25">
      <c r="B142" s="2" t="s">
        <v>165</v>
      </c>
      <c r="C142" s="2"/>
      <c r="D142" s="2" t="s">
        <v>8</v>
      </c>
      <c r="E142" t="s">
        <v>365</v>
      </c>
      <c r="G142" t="s">
        <v>210</v>
      </c>
    </row>
    <row r="143" spans="2:7" ht="15.75" customHeight="1" x14ac:dyDescent="0.25">
      <c r="B143" s="2" t="s">
        <v>166</v>
      </c>
      <c r="C143" s="2"/>
      <c r="D143" s="2" t="s">
        <v>8</v>
      </c>
      <c r="E143" t="s">
        <v>463</v>
      </c>
      <c r="G143" t="s">
        <v>211</v>
      </c>
    </row>
    <row r="144" spans="2:7" ht="15.75" customHeight="1" x14ac:dyDescent="0.25">
      <c r="B144" s="2" t="s">
        <v>167</v>
      </c>
      <c r="C144" s="2"/>
      <c r="D144" s="2" t="s">
        <v>18</v>
      </c>
      <c r="E144" t="s">
        <v>464</v>
      </c>
      <c r="G144" t="s">
        <v>212</v>
      </c>
    </row>
    <row r="145" spans="2:7" ht="15.75" customHeight="1" x14ac:dyDescent="0.25">
      <c r="B145" s="2" t="s">
        <v>168</v>
      </c>
      <c r="C145" s="2"/>
      <c r="D145" s="2" t="s">
        <v>8</v>
      </c>
      <c r="E145" t="s">
        <v>465</v>
      </c>
      <c r="G145" t="s">
        <v>213</v>
      </c>
    </row>
    <row r="146" spans="2:7" ht="15.75" customHeight="1" x14ac:dyDescent="0.25">
      <c r="B146" s="2" t="s">
        <v>169</v>
      </c>
      <c r="C146" s="2"/>
      <c r="D146" s="2" t="s">
        <v>8</v>
      </c>
      <c r="E146" t="s">
        <v>466</v>
      </c>
      <c r="G146" t="s">
        <v>214</v>
      </c>
    </row>
    <row r="147" spans="2:7" ht="15.75" customHeight="1" x14ac:dyDescent="0.25">
      <c r="B147" s="2" t="s">
        <v>170</v>
      </c>
      <c r="C147" s="2"/>
      <c r="D147" s="2" t="s">
        <v>8</v>
      </c>
      <c r="E147" t="s">
        <v>407</v>
      </c>
      <c r="G147" t="s">
        <v>215</v>
      </c>
    </row>
    <row r="148" spans="2:7" ht="15.75" customHeight="1" x14ac:dyDescent="0.25">
      <c r="B148" s="2" t="s">
        <v>171</v>
      </c>
      <c r="C148" s="2"/>
      <c r="D148" s="2" t="s">
        <v>8</v>
      </c>
      <c r="E148" t="s">
        <v>467</v>
      </c>
      <c r="G148" t="s">
        <v>216</v>
      </c>
    </row>
    <row r="149" spans="2:7" ht="15.75" customHeight="1" x14ac:dyDescent="0.25">
      <c r="B149" s="2" t="s">
        <v>172</v>
      </c>
      <c r="C149" s="2"/>
      <c r="D149" s="2" t="s">
        <v>8</v>
      </c>
      <c r="E149" t="s">
        <v>468</v>
      </c>
      <c r="G149" t="s">
        <v>217</v>
      </c>
    </row>
    <row r="150" spans="2:7" ht="15.75" customHeight="1" x14ac:dyDescent="0.25">
      <c r="B150" s="2" t="s">
        <v>173</v>
      </c>
      <c r="C150" s="2"/>
      <c r="D150" s="2" t="s">
        <v>8</v>
      </c>
      <c r="E150" t="s">
        <v>469</v>
      </c>
      <c r="G150" t="s">
        <v>218</v>
      </c>
    </row>
    <row r="151" spans="2:7" ht="15.75" customHeight="1" x14ac:dyDescent="0.25">
      <c r="B151" s="2" t="s">
        <v>123</v>
      </c>
      <c r="C151" s="2"/>
      <c r="D151" s="2" t="s">
        <v>8</v>
      </c>
      <c r="E151" t="s">
        <v>432</v>
      </c>
      <c r="G151" t="s">
        <v>219</v>
      </c>
    </row>
    <row r="152" spans="2:7" ht="15.75" customHeight="1" x14ac:dyDescent="0.25">
      <c r="B152" s="2" t="s">
        <v>174</v>
      </c>
      <c r="C152" s="2"/>
      <c r="D152" s="2" t="s">
        <v>175</v>
      </c>
      <c r="E152" t="s">
        <v>470</v>
      </c>
      <c r="G152" t="s">
        <v>220</v>
      </c>
    </row>
    <row r="153" spans="2:7" ht="15.75" customHeight="1" x14ac:dyDescent="0.25">
      <c r="B153" s="2" t="s">
        <v>176</v>
      </c>
      <c r="C153" s="2"/>
      <c r="D153" s="2" t="s">
        <v>8</v>
      </c>
      <c r="E153" t="s">
        <v>471</v>
      </c>
      <c r="G153" t="s">
        <v>221</v>
      </c>
    </row>
    <row r="154" spans="2:7" ht="15.75" customHeight="1" x14ac:dyDescent="0.25">
      <c r="B154" s="2" t="s">
        <v>177</v>
      </c>
      <c r="C154" s="2"/>
      <c r="D154" s="2" t="s">
        <v>8</v>
      </c>
      <c r="E154" t="s">
        <v>472</v>
      </c>
      <c r="G154" t="s">
        <v>222</v>
      </c>
    </row>
    <row r="155" spans="2:7" ht="15.75" customHeight="1" x14ac:dyDescent="0.25">
      <c r="B155" s="2" t="s">
        <v>178</v>
      </c>
      <c r="C155" s="2"/>
      <c r="D155" s="2" t="s">
        <v>8</v>
      </c>
      <c r="E155" t="s">
        <v>473</v>
      </c>
      <c r="G155" t="s">
        <v>223</v>
      </c>
    </row>
    <row r="156" spans="2:7" ht="15.75" customHeight="1" x14ac:dyDescent="0.25">
      <c r="B156" s="2" t="s">
        <v>179</v>
      </c>
      <c r="C156" s="2"/>
      <c r="D156" s="2" t="s">
        <v>8</v>
      </c>
      <c r="E156" t="s">
        <v>365</v>
      </c>
      <c r="G156" t="s">
        <v>224</v>
      </c>
    </row>
    <row r="157" spans="2:7" ht="15.75" customHeight="1" x14ac:dyDescent="0.25">
      <c r="B157" s="2" t="s">
        <v>180</v>
      </c>
      <c r="C157" s="2"/>
      <c r="D157" s="2" t="s">
        <v>8</v>
      </c>
      <c r="E157" t="s">
        <v>474</v>
      </c>
      <c r="G157" t="s">
        <v>225</v>
      </c>
    </row>
    <row r="158" spans="2:7" ht="15.75" customHeight="1" x14ac:dyDescent="0.25">
      <c r="B158" s="2" t="s">
        <v>181</v>
      </c>
      <c r="C158" s="2"/>
      <c r="D158" s="2" t="s">
        <v>182</v>
      </c>
      <c r="E158" t="s">
        <v>475</v>
      </c>
      <c r="G158" t="s">
        <v>226</v>
      </c>
    </row>
    <row r="159" spans="2:7" ht="15.75" customHeight="1" x14ac:dyDescent="0.25">
      <c r="B159" s="2" t="s">
        <v>183</v>
      </c>
      <c r="C159" s="2"/>
      <c r="D159" s="2" t="s">
        <v>8</v>
      </c>
      <c r="E159" t="s">
        <v>476</v>
      </c>
      <c r="G159" t="s">
        <v>227</v>
      </c>
    </row>
    <row r="160" spans="2:7" ht="15.75" customHeight="1" x14ac:dyDescent="0.25">
      <c r="B160" s="2" t="s">
        <v>184</v>
      </c>
      <c r="C160" s="2"/>
      <c r="D160" s="2" t="s">
        <v>8</v>
      </c>
      <c r="E160" t="s">
        <v>449</v>
      </c>
      <c r="G160" t="s">
        <v>228</v>
      </c>
    </row>
    <row r="161" spans="2:7" ht="15.75" customHeight="1" x14ac:dyDescent="0.25">
      <c r="B161" s="2" t="s">
        <v>185</v>
      </c>
      <c r="C161" s="2"/>
      <c r="D161" s="2" t="s">
        <v>8</v>
      </c>
      <c r="E161" t="s">
        <v>407</v>
      </c>
      <c r="G161" t="s">
        <v>229</v>
      </c>
    </row>
    <row r="162" spans="2:7" ht="15.75" customHeight="1" x14ac:dyDescent="0.25">
      <c r="B162" s="2" t="s">
        <v>186</v>
      </c>
      <c r="C162" s="2"/>
      <c r="D162" s="2" t="s">
        <v>8</v>
      </c>
      <c r="E162" t="s">
        <v>477</v>
      </c>
      <c r="G162" t="s">
        <v>230</v>
      </c>
    </row>
    <row r="163" spans="2:7" ht="15.75" customHeight="1" x14ac:dyDescent="0.25">
      <c r="B163" s="2" t="s">
        <v>187</v>
      </c>
      <c r="C163" s="2"/>
      <c r="D163" s="2" t="s">
        <v>8</v>
      </c>
      <c r="E163" t="s">
        <v>478</v>
      </c>
      <c r="G163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4"/>
  <sheetViews>
    <sheetView workbookViewId="0">
      <pane ySplit="1" topLeftCell="A11" activePane="bottomLeft" state="frozen"/>
      <selection pane="bottomLeft" activeCell="H2" sqref="H2:H44"/>
    </sheetView>
  </sheetViews>
  <sheetFormatPr defaultColWidth="12.6640625" defaultRowHeight="15.75" customHeight="1" x14ac:dyDescent="0.25"/>
  <cols>
    <col min="1" max="1" width="18.21875" bestFit="1" customWidth="1"/>
    <col min="2" max="2" width="24.88671875" customWidth="1"/>
    <col min="3" max="4" width="20.44140625" customWidth="1"/>
    <col min="5" max="5" width="15" bestFit="1" customWidth="1"/>
    <col min="6" max="6" width="31.77734375" customWidth="1"/>
    <col min="7" max="7" width="10.88671875" customWidth="1"/>
    <col min="8" max="8" width="17.33203125" customWidth="1"/>
    <col min="9" max="9" width="17" customWidth="1"/>
    <col min="10" max="10" width="12.44140625" hidden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3</v>
      </c>
      <c r="G1" s="1" t="s">
        <v>4</v>
      </c>
      <c r="H1" s="1" t="s">
        <v>141</v>
      </c>
      <c r="I1" s="1" t="s">
        <v>6</v>
      </c>
      <c r="J1" s="1" t="s">
        <v>7</v>
      </c>
    </row>
    <row r="2" spans="1:10" x14ac:dyDescent="0.25">
      <c r="B2" s="2" t="s">
        <v>16</v>
      </c>
      <c r="C2" s="2" t="s">
        <v>142</v>
      </c>
      <c r="D2" s="2" t="str">
        <f>TEXT(E2,"0")</f>
        <v>30110181802051</v>
      </c>
      <c r="E2" s="5" t="s">
        <v>188</v>
      </c>
      <c r="F2" s="2" t="s">
        <v>117</v>
      </c>
      <c r="J2" s="2" t="str">
        <f>TEXT("5938469289413321872","0")</f>
        <v>5938469289413320000</v>
      </c>
    </row>
    <row r="3" spans="1:10" x14ac:dyDescent="0.25">
      <c r="B3" s="2" t="s">
        <v>2</v>
      </c>
      <c r="C3" s="2" t="s">
        <v>143</v>
      </c>
      <c r="D3" s="2" t="str">
        <f t="shared" ref="D3:D44" si="0">TEXT(E3,"0")</f>
        <v>30101011519143</v>
      </c>
      <c r="E3" s="5">
        <v>30101011519143</v>
      </c>
      <c r="J3" s="2" t="str">
        <f>TEXT("5938471584121034748","0")</f>
        <v>5938471584121030000</v>
      </c>
    </row>
    <row r="4" spans="1:10" x14ac:dyDescent="0.25">
      <c r="B4" s="2" t="s">
        <v>144</v>
      </c>
      <c r="C4" s="2" t="s">
        <v>145</v>
      </c>
      <c r="D4" s="2" t="str">
        <f t="shared" si="0"/>
        <v>30007011509362</v>
      </c>
      <c r="E4" s="5">
        <v>30007011509362</v>
      </c>
      <c r="F4" s="2" t="s">
        <v>56</v>
      </c>
      <c r="G4" s="4">
        <v>36532</v>
      </c>
      <c r="J4" s="2" t="str">
        <f>TEXT("5938475168818368049","0")</f>
        <v>5938475168818360000</v>
      </c>
    </row>
    <row r="5" spans="1:10" x14ac:dyDescent="0.25">
      <c r="B5" s="2" t="s">
        <v>2</v>
      </c>
      <c r="C5" s="2" t="s">
        <v>146</v>
      </c>
      <c r="D5" s="2" t="str">
        <f t="shared" si="0"/>
        <v>30009191501308</v>
      </c>
      <c r="E5" s="5">
        <v>30009191501308</v>
      </c>
      <c r="F5" s="2"/>
      <c r="G5" s="4"/>
      <c r="J5" s="2" t="str">
        <f>TEXT("5938488217123165437","0")</f>
        <v>5938488217123160000</v>
      </c>
    </row>
    <row r="6" spans="1:10" x14ac:dyDescent="0.25">
      <c r="B6" s="2" t="s">
        <v>2</v>
      </c>
      <c r="C6" s="2" t="s">
        <v>147</v>
      </c>
      <c r="D6" s="2" t="str">
        <f t="shared" si="0"/>
        <v>29905011508768</v>
      </c>
      <c r="E6" s="5">
        <v>29905011508768</v>
      </c>
      <c r="F6" s="2"/>
      <c r="G6" s="4"/>
      <c r="J6" s="2" t="str">
        <f>TEXT("5938498699129513739","0")</f>
        <v>5938498699129510000</v>
      </c>
    </row>
    <row r="7" spans="1:10" x14ac:dyDescent="0.25">
      <c r="B7" s="2" t="s">
        <v>2</v>
      </c>
      <c r="C7" s="2" t="s">
        <v>148</v>
      </c>
      <c r="D7" s="2" t="str">
        <f t="shared" si="0"/>
        <v>30105011500405</v>
      </c>
      <c r="E7" s="5">
        <v>30105011500405</v>
      </c>
      <c r="F7" s="2"/>
      <c r="G7" s="4"/>
      <c r="J7" s="2" t="str">
        <f>TEXT("5938524895017562695","0")</f>
        <v>5938524895017560000</v>
      </c>
    </row>
    <row r="8" spans="1:10" x14ac:dyDescent="0.25">
      <c r="B8" s="2" t="s">
        <v>2</v>
      </c>
      <c r="C8" s="2" t="s">
        <v>149</v>
      </c>
      <c r="D8" s="2" t="str">
        <f t="shared" si="0"/>
        <v>29912201501022</v>
      </c>
      <c r="E8" s="5">
        <v>29912201501022</v>
      </c>
      <c r="F8" s="2"/>
      <c r="G8" s="4"/>
      <c r="J8" s="2" t="str">
        <f>TEXT("5938539999026707483","0")</f>
        <v>5938539999026700000</v>
      </c>
    </row>
    <row r="9" spans="1:10" x14ac:dyDescent="0.25">
      <c r="B9" s="2" t="s">
        <v>2</v>
      </c>
      <c r="C9" s="2" t="s">
        <v>150</v>
      </c>
      <c r="D9" s="2" t="str">
        <f t="shared" si="0"/>
        <v>30107151502982</v>
      </c>
      <c r="E9" s="5">
        <v>30107151502982</v>
      </c>
      <c r="F9" s="2"/>
      <c r="G9" s="4"/>
      <c r="J9" s="2" t="str">
        <f>TEXT("5938543590459372362","0")</f>
        <v>5938543590459370000</v>
      </c>
    </row>
    <row r="10" spans="1:10" x14ac:dyDescent="0.25">
      <c r="B10" s="2" t="s">
        <v>25</v>
      </c>
      <c r="C10" s="2" t="s">
        <v>151</v>
      </c>
      <c r="D10" s="2" t="str">
        <f t="shared" si="0"/>
        <v>30111201500126</v>
      </c>
      <c r="E10" s="5">
        <v>30111201500126</v>
      </c>
      <c r="F10" s="2"/>
      <c r="G10" s="4"/>
      <c r="H10" s="3" t="str">
        <f>HYPERLINK("https://www.jotform.com/uploads/eslamghazi20001/241615080975560/5938575698108271202/IMG_2632.jpeg","https://www.jotform.com/uploads/eslamghazi20001/241615080975560/5938575698108271202/IMG_2632.jpeg")</f>
        <v>https://www.jotform.com/uploads/eslamghazi20001/241615080975560/5938575698108271202/IMG_2632.jpeg</v>
      </c>
      <c r="J10" s="2" t="str">
        <f>TEXT("5938575698108271202","0")</f>
        <v>5938575698108270000</v>
      </c>
    </row>
    <row r="11" spans="1:10" x14ac:dyDescent="0.25">
      <c r="B11" s="2" t="s">
        <v>2</v>
      </c>
      <c r="C11" s="2" t="s">
        <v>152</v>
      </c>
      <c r="D11" s="2" t="str">
        <f t="shared" si="0"/>
        <v>30103141500846</v>
      </c>
      <c r="E11" s="5">
        <v>30103141500846</v>
      </c>
      <c r="F11" s="2"/>
      <c r="G11" s="4"/>
      <c r="J11" s="2" t="str">
        <f>TEXT("5938581277416261845","0")</f>
        <v>5938581277416260000</v>
      </c>
    </row>
    <row r="12" spans="1:10" x14ac:dyDescent="0.25">
      <c r="B12" s="2" t="s">
        <v>2</v>
      </c>
      <c r="C12" s="2" t="s">
        <v>153</v>
      </c>
      <c r="D12" s="2" t="str">
        <f t="shared" si="0"/>
        <v>30001011523502</v>
      </c>
      <c r="E12" s="5">
        <v>30001011523502</v>
      </c>
      <c r="F12" s="2"/>
      <c r="G12" s="4"/>
      <c r="J12" s="2" t="str">
        <f>TEXT("5938593970617959128","0")</f>
        <v>5938593970617950000</v>
      </c>
    </row>
    <row r="13" spans="1:10" x14ac:dyDescent="0.25">
      <c r="B13" s="2" t="s">
        <v>16</v>
      </c>
      <c r="C13" s="2" t="s">
        <v>154</v>
      </c>
      <c r="D13" s="2" t="str">
        <f t="shared" si="0"/>
        <v>30105211202697</v>
      </c>
      <c r="E13" s="5">
        <v>30105211202697</v>
      </c>
      <c r="F13" s="2" t="s">
        <v>63</v>
      </c>
      <c r="G13" s="4"/>
      <c r="J13" s="2" t="str">
        <f>TEXT("5938603565216008643","0")</f>
        <v>5938603565216000000</v>
      </c>
    </row>
    <row r="14" spans="1:10" x14ac:dyDescent="0.25">
      <c r="B14" s="2" t="s">
        <v>16</v>
      </c>
      <c r="C14" s="2" t="s">
        <v>155</v>
      </c>
      <c r="D14" s="2" t="str">
        <f t="shared" si="0"/>
        <v>30001301600047</v>
      </c>
      <c r="E14" s="5">
        <v>30001301600047</v>
      </c>
      <c r="F14" s="2" t="s">
        <v>18</v>
      </c>
      <c r="G14" s="4"/>
      <c r="J14" s="2" t="str">
        <f>TEXT("5938646191125452757","0")</f>
        <v>5938646191125450000</v>
      </c>
    </row>
    <row r="15" spans="1:10" x14ac:dyDescent="0.25">
      <c r="B15" s="2" t="s">
        <v>2</v>
      </c>
      <c r="C15" s="2" t="s">
        <v>156</v>
      </c>
      <c r="D15" s="2" t="str">
        <f t="shared" si="0"/>
        <v>30009101503587</v>
      </c>
      <c r="E15" s="5">
        <v>30009101503587</v>
      </c>
      <c r="F15" s="2"/>
      <c r="G15" s="4"/>
      <c r="J15" s="2" t="str">
        <f>TEXT("5938647850816655654","0")</f>
        <v>5938647850816650000</v>
      </c>
    </row>
    <row r="16" spans="1:10" x14ac:dyDescent="0.25">
      <c r="B16" s="2" t="s">
        <v>2</v>
      </c>
      <c r="C16" s="2" t="s">
        <v>157</v>
      </c>
      <c r="D16" s="2" t="str">
        <f t="shared" si="0"/>
        <v>30103301500066</v>
      </c>
      <c r="E16" s="5">
        <v>30103301500066</v>
      </c>
      <c r="F16" s="2"/>
      <c r="G16" s="4"/>
      <c r="J16" s="2" t="str">
        <f>TEXT("5938718093228250123","0")</f>
        <v>5938718093228250000</v>
      </c>
    </row>
    <row r="17" spans="2:10" x14ac:dyDescent="0.25">
      <c r="B17" s="2" t="s">
        <v>2</v>
      </c>
      <c r="C17" s="2" t="s">
        <v>158</v>
      </c>
      <c r="D17" s="2" t="str">
        <f t="shared" si="0"/>
        <v>30011031500504</v>
      </c>
      <c r="E17" s="5">
        <v>30011031500504</v>
      </c>
      <c r="F17" s="2"/>
      <c r="G17" s="4"/>
      <c r="J17" s="2" t="str">
        <f>TEXT("5939020458043908651","0")</f>
        <v>5939020458043900000</v>
      </c>
    </row>
    <row r="18" spans="2:10" x14ac:dyDescent="0.25">
      <c r="B18" s="2" t="s">
        <v>2</v>
      </c>
      <c r="C18" s="2" t="s">
        <v>159</v>
      </c>
      <c r="D18" s="2" t="str">
        <f t="shared" si="0"/>
        <v>30008151504367</v>
      </c>
      <c r="E18" s="5">
        <v>30008151504367</v>
      </c>
      <c r="F18" s="2"/>
      <c r="G18" s="4"/>
      <c r="J18" s="2" t="str">
        <f>TEXT("5939108353971339432","0")</f>
        <v>5939108353971330000</v>
      </c>
    </row>
    <row r="19" spans="2:10" x14ac:dyDescent="0.25">
      <c r="B19" s="2" t="s">
        <v>2</v>
      </c>
      <c r="C19" s="2" t="s">
        <v>160</v>
      </c>
      <c r="D19" s="2" t="str">
        <f t="shared" si="0"/>
        <v>30008171500864</v>
      </c>
      <c r="E19" s="5">
        <v>30008171500864</v>
      </c>
      <c r="F19" s="2"/>
      <c r="G19" s="4"/>
      <c r="J19" s="2" t="str">
        <f>TEXT("5939131122312863936","0")</f>
        <v>5939131122312860000</v>
      </c>
    </row>
    <row r="20" spans="2:10" x14ac:dyDescent="0.25">
      <c r="B20" s="2" t="s">
        <v>2</v>
      </c>
      <c r="C20" s="2" t="s">
        <v>161</v>
      </c>
      <c r="D20" s="2" t="str">
        <f t="shared" si="0"/>
        <v>30110011540885</v>
      </c>
      <c r="E20" s="5">
        <v>30110011540885</v>
      </c>
      <c r="F20" s="2"/>
      <c r="G20" s="4"/>
      <c r="J20" s="2" t="str">
        <f>TEXT("5939140671526234080","0")</f>
        <v>5939140671526230000</v>
      </c>
    </row>
    <row r="21" spans="2:10" x14ac:dyDescent="0.25">
      <c r="B21" s="2" t="s">
        <v>16</v>
      </c>
      <c r="C21" s="2" t="s">
        <v>162</v>
      </c>
      <c r="D21" s="2" t="str">
        <f t="shared" si="0"/>
        <v>30103018800126</v>
      </c>
      <c r="E21" s="5">
        <v>30103018800126</v>
      </c>
      <c r="F21" s="2" t="s">
        <v>163</v>
      </c>
      <c r="G21" s="4"/>
      <c r="J21" s="2" t="str">
        <f>TEXT("5939164412426486219","0")</f>
        <v>5939164412426480000</v>
      </c>
    </row>
    <row r="22" spans="2:10" x14ac:dyDescent="0.25">
      <c r="B22" s="2" t="s">
        <v>2</v>
      </c>
      <c r="C22" s="2" t="s">
        <v>164</v>
      </c>
      <c r="D22" s="2" t="str">
        <f t="shared" si="0"/>
        <v>29912151501522</v>
      </c>
      <c r="E22" s="5">
        <v>29912151501522</v>
      </c>
      <c r="F22" s="2"/>
      <c r="G22" s="4"/>
      <c r="J22" s="2" t="str">
        <f>TEXT("5939178683321418844","0")</f>
        <v>5939178683321410000</v>
      </c>
    </row>
    <row r="23" spans="2:10" x14ac:dyDescent="0.25">
      <c r="B23" s="2" t="s">
        <v>2</v>
      </c>
      <c r="C23" s="2" t="s">
        <v>165</v>
      </c>
      <c r="D23" s="2" t="str">
        <f t="shared" si="0"/>
        <v>30008011505827</v>
      </c>
      <c r="E23" s="5">
        <v>30008011505827</v>
      </c>
      <c r="F23" s="2"/>
      <c r="G23" s="4"/>
      <c r="J23" s="2" t="str">
        <f>TEXT("5939182346015742169","0")</f>
        <v>5939182346015740000</v>
      </c>
    </row>
    <row r="24" spans="2:10" x14ac:dyDescent="0.25">
      <c r="B24" s="2" t="s">
        <v>2</v>
      </c>
      <c r="C24" s="2" t="s">
        <v>166</v>
      </c>
      <c r="D24" s="2" t="str">
        <f t="shared" si="0"/>
        <v>30012111500587</v>
      </c>
      <c r="E24" s="5">
        <v>30012111500587</v>
      </c>
      <c r="F24" s="2"/>
      <c r="G24" s="4"/>
      <c r="J24" s="2" t="str">
        <f>TEXT("5939184308221929724","0")</f>
        <v>5939184308221920000</v>
      </c>
    </row>
    <row r="25" spans="2:10" x14ac:dyDescent="0.25">
      <c r="B25" s="2" t="s">
        <v>16</v>
      </c>
      <c r="C25" s="2" t="s">
        <v>167</v>
      </c>
      <c r="D25" s="2" t="str">
        <f t="shared" si="0"/>
        <v>30101181600085</v>
      </c>
      <c r="E25" s="5">
        <v>30101181600085</v>
      </c>
      <c r="F25" s="2" t="s">
        <v>18</v>
      </c>
      <c r="G25" s="4"/>
      <c r="J25" s="2" t="str">
        <f>TEXT("5939193675313854223","0")</f>
        <v>5939193675313850000</v>
      </c>
    </row>
    <row r="26" spans="2:10" x14ac:dyDescent="0.25">
      <c r="B26" s="2" t="s">
        <v>2</v>
      </c>
      <c r="C26" s="2" t="s">
        <v>168</v>
      </c>
      <c r="D26" s="2" t="str">
        <f t="shared" si="0"/>
        <v>30102251500705</v>
      </c>
      <c r="E26" s="5">
        <v>30102251500705</v>
      </c>
      <c r="F26" s="2"/>
      <c r="G26" s="4"/>
      <c r="J26" s="2" t="str">
        <f>TEXT("5939218144314468643","0")</f>
        <v>5939218144314460000</v>
      </c>
    </row>
    <row r="27" spans="2:10" x14ac:dyDescent="0.25">
      <c r="B27" s="2" t="s">
        <v>2</v>
      </c>
      <c r="C27" s="2" t="s">
        <v>169</v>
      </c>
      <c r="D27" s="2" t="str">
        <f t="shared" si="0"/>
        <v>30002231500798</v>
      </c>
      <c r="E27" s="5">
        <v>30002231500798</v>
      </c>
      <c r="F27" s="2"/>
      <c r="G27" s="4"/>
      <c r="J27" s="2" t="str">
        <f>TEXT("5939221863513745989","0")</f>
        <v>5939221863513740000</v>
      </c>
    </row>
    <row r="28" spans="2:10" x14ac:dyDescent="0.25">
      <c r="B28" s="2" t="s">
        <v>2</v>
      </c>
      <c r="C28" s="2" t="s">
        <v>170</v>
      </c>
      <c r="D28" s="2" t="str">
        <f t="shared" si="0"/>
        <v>30001011508139</v>
      </c>
      <c r="E28" s="5">
        <v>30001011508139</v>
      </c>
      <c r="F28" s="2"/>
      <c r="G28" s="4"/>
      <c r="J28" s="2" t="str">
        <f>TEXT("5939235152181535867","0")</f>
        <v>5939235152181530000</v>
      </c>
    </row>
    <row r="29" spans="2:10" x14ac:dyDescent="0.25">
      <c r="B29" s="2" t="s">
        <v>2</v>
      </c>
      <c r="C29" s="2" t="s">
        <v>171</v>
      </c>
      <c r="D29" s="2" t="str">
        <f t="shared" si="0"/>
        <v>30105161500527</v>
      </c>
      <c r="E29" s="5">
        <v>30105161500527</v>
      </c>
      <c r="F29" s="2"/>
      <c r="G29" s="4"/>
      <c r="J29" s="2" t="str">
        <f>TEXT("5939235355423642691","0")</f>
        <v>5939235355423640000</v>
      </c>
    </row>
    <row r="30" spans="2:10" x14ac:dyDescent="0.25">
      <c r="B30" s="2" t="s">
        <v>54</v>
      </c>
      <c r="C30" s="2" t="s">
        <v>172</v>
      </c>
      <c r="D30" s="2" t="str">
        <f t="shared" si="0"/>
        <v>30006011507878</v>
      </c>
      <c r="E30" s="5">
        <v>30006011507878</v>
      </c>
      <c r="F30" s="2" t="s">
        <v>8</v>
      </c>
      <c r="G30" s="4">
        <v>36531</v>
      </c>
      <c r="H30" s="3" t="str">
        <f>HYPERLINK("https://www.jotform.com/uploads/eslamghazi20001/241615080975560/5939253529498406615/_com.apple.Pasteboard.SpskU0.jpeg","https://www.jotform.com/uploads/eslamghazi20001/241615080975560/5939253529498406615/_com.apple.Pasteboard.SpskU0.jpeg")</f>
        <v>https://www.jotform.com/uploads/eslamghazi20001/241615080975560/5939253529498406615/_com.apple.Pasteboard.SpskU0.jpeg</v>
      </c>
      <c r="J30" s="2" t="str">
        <f>TEXT("5939253529498406615","0")</f>
        <v>5939253529498400000</v>
      </c>
    </row>
    <row r="31" spans="2:10" x14ac:dyDescent="0.25">
      <c r="B31" s="2" t="s">
        <v>2</v>
      </c>
      <c r="C31" s="2" t="s">
        <v>173</v>
      </c>
      <c r="D31" s="2" t="str">
        <f t="shared" si="0"/>
        <v>30009201500585</v>
      </c>
      <c r="E31" s="5">
        <v>30009201500585</v>
      </c>
      <c r="F31" s="2"/>
      <c r="G31" s="4"/>
      <c r="J31" s="2" t="str">
        <f>TEXT("5939257731225922035","0")</f>
        <v>5939257731225920000</v>
      </c>
    </row>
    <row r="32" spans="2:10" x14ac:dyDescent="0.25">
      <c r="B32" s="2" t="s">
        <v>2</v>
      </c>
      <c r="C32" s="2" t="s">
        <v>123</v>
      </c>
      <c r="D32" s="2" t="str">
        <f t="shared" si="0"/>
        <v>29912191500626</v>
      </c>
      <c r="E32" s="5">
        <v>29912191500626</v>
      </c>
      <c r="F32" s="2"/>
      <c r="G32" s="4"/>
      <c r="J32" s="2" t="str">
        <f>TEXT("5939261375328773906","0")</f>
        <v>5939261375328770000</v>
      </c>
    </row>
    <row r="33" spans="2:10" x14ac:dyDescent="0.25">
      <c r="B33" s="2" t="s">
        <v>16</v>
      </c>
      <c r="C33" s="2" t="s">
        <v>174</v>
      </c>
      <c r="D33" s="2" t="str">
        <f t="shared" si="0"/>
        <v>30107193300069</v>
      </c>
      <c r="E33" s="5">
        <v>30107193300069</v>
      </c>
      <c r="F33" s="2" t="s">
        <v>175</v>
      </c>
      <c r="G33" s="4"/>
      <c r="J33" s="2" t="str">
        <f>TEXT("5939262900516931707","0")</f>
        <v>5939262900516930000</v>
      </c>
    </row>
    <row r="34" spans="2:10" x14ac:dyDescent="0.25">
      <c r="B34" s="2" t="s">
        <v>2</v>
      </c>
      <c r="C34" s="2" t="s">
        <v>176</v>
      </c>
      <c r="D34" s="2" t="str">
        <f t="shared" si="0"/>
        <v>30005071501368</v>
      </c>
      <c r="E34" s="5">
        <v>30005071501368</v>
      </c>
      <c r="F34" s="2"/>
      <c r="G34" s="4"/>
      <c r="J34" s="2" t="str">
        <f>TEXT("5939270978851268811","0")</f>
        <v>5939270978851260000</v>
      </c>
    </row>
    <row r="35" spans="2:10" x14ac:dyDescent="0.25">
      <c r="B35" s="2" t="s">
        <v>2</v>
      </c>
      <c r="C35" s="2" t="s">
        <v>177</v>
      </c>
      <c r="D35" s="2" t="str">
        <f t="shared" si="0"/>
        <v>30201291500447</v>
      </c>
      <c r="E35" s="5">
        <v>30201291500447</v>
      </c>
      <c r="F35" s="2"/>
      <c r="G35" s="4"/>
      <c r="J35" s="2" t="str">
        <f>TEXT("5939272002611715631","0")</f>
        <v>5939272002611710000</v>
      </c>
    </row>
    <row r="36" spans="2:10" x14ac:dyDescent="0.25">
      <c r="B36" s="2" t="s">
        <v>2</v>
      </c>
      <c r="C36" s="2" t="s">
        <v>178</v>
      </c>
      <c r="D36" s="2" t="str">
        <f t="shared" si="0"/>
        <v>30109031501608</v>
      </c>
      <c r="E36" s="5">
        <v>30109031501608</v>
      </c>
      <c r="F36" s="2"/>
      <c r="G36" s="4"/>
      <c r="J36" s="2" t="str">
        <f>TEXT("5939285288122003483","0")</f>
        <v>5939285288122000000</v>
      </c>
    </row>
    <row r="37" spans="2:10" x14ac:dyDescent="0.25">
      <c r="B37" s="2" t="s">
        <v>2</v>
      </c>
      <c r="C37" s="2" t="s">
        <v>179</v>
      </c>
      <c r="D37" s="2" t="str">
        <f t="shared" si="0"/>
        <v>30008011505665</v>
      </c>
      <c r="E37" s="5">
        <v>30008011505665</v>
      </c>
      <c r="F37" s="2"/>
      <c r="G37" s="4"/>
      <c r="J37" s="2" t="str">
        <f>TEXT("5939300421029852520","0")</f>
        <v>5939300421029850000</v>
      </c>
    </row>
    <row r="38" spans="2:10" x14ac:dyDescent="0.25">
      <c r="B38" s="2" t="s">
        <v>2</v>
      </c>
      <c r="C38" s="2" t="s">
        <v>180</v>
      </c>
      <c r="D38" s="2" t="str">
        <f t="shared" si="0"/>
        <v>30001031500169</v>
      </c>
      <c r="E38" s="5">
        <v>30001031500169</v>
      </c>
      <c r="F38" s="2"/>
      <c r="G38" s="4"/>
      <c r="J38" s="2" t="str">
        <f>TEXT("5939317893109672719","0")</f>
        <v>5939317893109670000</v>
      </c>
    </row>
    <row r="39" spans="2:10" x14ac:dyDescent="0.25">
      <c r="B39" s="2" t="s">
        <v>16</v>
      </c>
      <c r="C39" s="2" t="s">
        <v>181</v>
      </c>
      <c r="D39" s="2" t="str">
        <f t="shared" si="0"/>
        <v>29911070201226</v>
      </c>
      <c r="E39" s="5">
        <v>29911070201226</v>
      </c>
      <c r="F39" s="2" t="s">
        <v>182</v>
      </c>
      <c r="G39" s="4"/>
      <c r="J39" s="2" t="str">
        <f>TEXT("5939335026114789885","0")</f>
        <v>5939335026114780000</v>
      </c>
    </row>
    <row r="40" spans="2:10" x14ac:dyDescent="0.25">
      <c r="B40" s="2" t="s">
        <v>2</v>
      </c>
      <c r="C40" s="2" t="s">
        <v>183</v>
      </c>
      <c r="D40" s="2" t="str">
        <f t="shared" si="0"/>
        <v>30003251500162</v>
      </c>
      <c r="E40" s="5">
        <v>30003251500162</v>
      </c>
      <c r="F40" s="2"/>
      <c r="G40" s="4"/>
      <c r="J40" s="2" t="str">
        <f>TEXT("5939357447127957552","0")</f>
        <v>5939357447127950000</v>
      </c>
    </row>
    <row r="41" spans="2:10" x14ac:dyDescent="0.25">
      <c r="B41" s="2" t="s">
        <v>25</v>
      </c>
      <c r="C41" s="2" t="s">
        <v>184</v>
      </c>
      <c r="D41" s="2" t="str">
        <f t="shared" si="0"/>
        <v>30101011555794</v>
      </c>
      <c r="E41" s="5">
        <v>30101011555794</v>
      </c>
      <c r="F41" s="2"/>
      <c r="G41" s="4"/>
      <c r="H41" s="3" t="str">
        <f>HYPERLINK("https://www.jotform.com/uploads/eslamghazi20001/241615080975560/5939368149653805280/weshooo.jpg","https://www.jotform.com/uploads/eslamghazi20001/241615080975560/5939368149653805280/weshooo.jpg")</f>
        <v>https://www.jotform.com/uploads/eslamghazi20001/241615080975560/5939368149653805280/weshooo.jpg</v>
      </c>
      <c r="J41" s="2" t="str">
        <f>TEXT("5939368149653805280","0")</f>
        <v>5939368149653800000</v>
      </c>
    </row>
    <row r="42" spans="2:10" x14ac:dyDescent="0.25">
      <c r="B42" s="2" t="s">
        <v>2</v>
      </c>
      <c r="C42" s="2" t="s">
        <v>185</v>
      </c>
      <c r="D42" s="2" t="str">
        <f t="shared" si="0"/>
        <v>30001011522964</v>
      </c>
      <c r="E42" s="5">
        <v>30001011522964</v>
      </c>
      <c r="F42" s="2"/>
      <c r="G42" s="4"/>
      <c r="J42" s="2" t="str">
        <f>TEXT("5939372977417375578","0")</f>
        <v>5939372977417370000</v>
      </c>
    </row>
    <row r="43" spans="2:10" x14ac:dyDescent="0.25">
      <c r="B43" s="2" t="s">
        <v>2</v>
      </c>
      <c r="C43" s="2" t="s">
        <v>186</v>
      </c>
      <c r="D43" s="2" t="str">
        <f t="shared" si="0"/>
        <v>30005131500889</v>
      </c>
      <c r="E43" s="5">
        <v>30005131500889</v>
      </c>
      <c r="F43" s="2"/>
      <c r="G43" s="4"/>
      <c r="J43" s="2" t="str">
        <f>TEXT("5939378296515990702","0")</f>
        <v>5939378296515990000</v>
      </c>
    </row>
    <row r="44" spans="2:10" x14ac:dyDescent="0.25">
      <c r="B44" s="2" t="s">
        <v>25</v>
      </c>
      <c r="C44" s="2" t="s">
        <v>187</v>
      </c>
      <c r="D44" s="2" t="str">
        <f t="shared" si="0"/>
        <v>30111011502386</v>
      </c>
      <c r="E44" s="5" t="s">
        <v>189</v>
      </c>
      <c r="F44" s="2"/>
      <c r="G44" s="4"/>
      <c r="H44" s="3" t="str">
        <f>HYPERLINK("https://www.jotform.com/uploads/eslamghazi20001/241615080975560/5939409992514060546/Photoroom-%D9%A2%D9%A0%D9%A2%D9%A4%D9%A0%D9%A6%D9%A1%D9%A1_%D9%A2%D9%A1%D9%A4%D9%A7%D9%A0%D9%A8.png","https://www.jotform.com/uploads/eslamghazi20001/241615080975560/5939409992514060546/Photoroom-٢٠٢٤٠٦١١_٢١٤٧٠٨.png")</f>
        <v>https://www.jotform.com/uploads/eslamghazi20001/241615080975560/5939409992514060546/Photoroom-٢٠٢٤٠٦١١_٢١٤٧٠٨.png</v>
      </c>
      <c r="J44" s="2" t="str">
        <f>TEXT("5939409992514060546","0")</f>
        <v>5939409992514060000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GraduationCertificate</vt:lpstr>
      <vt:lpstr>GraduationCertificate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eslam ghazi</cp:lastModifiedBy>
  <dcterms:modified xsi:type="dcterms:W3CDTF">2024-06-11T19:54:53Z</dcterms:modified>
</cp:coreProperties>
</file>