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市场\AAAAA刊例制作\1-映前广告报价表【制作】\2018年\20180410版【我】\"/>
    </mc:Choice>
  </mc:AlternateContent>
  <bookViews>
    <workbookView xWindow="0" yWindow="0" windowWidth="24000" windowHeight="9735"/>
  </bookViews>
  <sheets>
    <sheet name="分众晶视映前广告报价表" sheetId="1" r:id="rId1"/>
    <sheet name="分众晶视映前广告资源表" sheetId="4" r:id="rId2"/>
    <sheet name="分众晶视映前广告素材要求" sheetId="3" r:id="rId3"/>
  </sheets>
  <definedNames>
    <definedName name="_xlnm._FilterDatabase" localSheetId="0" hidden="1">分众晶视映前广告报价表!$C$9:$Q$272</definedName>
    <definedName name="_xlnm._FilterDatabase" localSheetId="1" hidden="1">分众晶视映前广告资源表!$C$4:$M$2068</definedName>
    <definedName name="_xlnm.Print_Area" localSheetId="0">分众晶视映前广告报价表!$B$2:$R$283</definedName>
    <definedName name="_xlnm.Print_Area" localSheetId="2">分众晶视映前广告素材要求!$B$2:$I$19</definedName>
    <definedName name="_xlnm.Print_Area" localSheetId="1">分众晶视映前广告资源表!$B$2:$N$2071</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3" i="4" l="1"/>
  <c r="K170" i="4"/>
  <c r="K227" i="4"/>
  <c r="K283" i="4"/>
  <c r="K336" i="4"/>
  <c r="K380" i="4"/>
  <c r="K443" i="4"/>
  <c r="K502" i="4"/>
  <c r="K543" i="4"/>
  <c r="K577" i="4"/>
  <c r="K599" i="4"/>
  <c r="K633" i="4"/>
  <c r="K651" i="4"/>
  <c r="K675" i="4"/>
  <c r="K705" i="4"/>
  <c r="K737" i="4"/>
  <c r="K762" i="4"/>
  <c r="K785" i="4"/>
  <c r="K813" i="4"/>
  <c r="K838" i="4"/>
  <c r="K848" i="4"/>
  <c r="K874" i="4"/>
  <c r="K881" i="4"/>
  <c r="K900" i="4"/>
  <c r="K928" i="4"/>
  <c r="K937" i="4"/>
  <c r="K955" i="4"/>
  <c r="K972" i="4"/>
  <c r="K985" i="4"/>
  <c r="K996" i="4"/>
  <c r="K1016" i="4"/>
  <c r="K1034" i="4"/>
  <c r="K1049" i="4"/>
  <c r="K1061" i="4"/>
  <c r="K1074" i="4"/>
  <c r="K1086" i="4"/>
  <c r="K1096" i="4"/>
  <c r="K1106" i="4"/>
  <c r="K1118" i="4"/>
  <c r="K1133" i="4"/>
  <c r="K1146" i="4"/>
  <c r="K1151" i="4"/>
  <c r="K1169" i="4"/>
  <c r="K1177" i="4"/>
  <c r="K1183" i="4"/>
  <c r="K1186" i="4"/>
  <c r="K1197" i="4"/>
  <c r="K1202" i="4"/>
  <c r="K1206" i="4"/>
  <c r="K1212" i="4"/>
  <c r="K1226" i="4"/>
  <c r="K1234" i="4"/>
  <c r="K1251" i="4"/>
  <c r="K1257" i="4"/>
  <c r="K1260" i="4"/>
  <c r="K1264" i="4"/>
  <c r="K1273" i="4"/>
  <c r="K1277" i="4"/>
  <c r="K1289" i="4"/>
  <c r="K1296" i="4"/>
  <c r="K1300" i="4"/>
  <c r="K1310" i="4"/>
  <c r="K1313" i="4"/>
  <c r="K1326" i="4"/>
  <c r="K1330" i="4"/>
  <c r="K1338" i="4"/>
  <c r="K1351" i="4"/>
  <c r="K1353" i="4"/>
  <c r="K1365" i="4"/>
  <c r="K1368" i="4"/>
  <c r="K1370" i="4"/>
  <c r="K1374" i="4"/>
  <c r="K1378" i="4"/>
  <c r="K1386" i="4"/>
  <c r="K1394" i="4"/>
  <c r="K1400" i="4"/>
  <c r="K1403" i="4"/>
  <c r="K1407" i="4"/>
  <c r="K1410" i="4"/>
  <c r="K1417" i="4"/>
  <c r="K1425" i="4"/>
  <c r="K1427" i="4"/>
  <c r="K1431" i="4"/>
  <c r="K1433" i="4"/>
  <c r="K1441" i="4"/>
  <c r="K1444" i="4"/>
  <c r="K1447" i="4"/>
  <c r="K1455" i="4"/>
  <c r="K1460" i="4"/>
  <c r="K1464" i="4"/>
  <c r="K1469" i="4"/>
  <c r="K1474" i="4"/>
  <c r="K1481" i="4"/>
  <c r="K1487" i="4"/>
  <c r="K1490" i="4"/>
  <c r="K1495" i="4"/>
  <c r="K1501" i="4"/>
  <c r="K1509" i="4"/>
  <c r="K1512" i="4"/>
  <c r="K1517" i="4"/>
  <c r="K1519" i="4"/>
  <c r="K1521" i="4"/>
  <c r="K1523" i="4"/>
  <c r="K1526" i="4"/>
  <c r="K1530" i="4"/>
  <c r="K1537" i="4"/>
  <c r="K1539" i="4"/>
  <c r="K1548" i="4"/>
  <c r="K1550" i="4"/>
  <c r="K1556" i="4"/>
  <c r="K1564" i="4"/>
  <c r="K1571" i="4"/>
  <c r="K1575" i="4"/>
  <c r="K1580" i="4"/>
  <c r="K1587" i="4"/>
  <c r="K1590" i="4"/>
  <c r="K1597" i="4"/>
  <c r="K1600" i="4"/>
  <c r="K1602" i="4"/>
  <c r="K1606" i="4"/>
  <c r="K1609" i="4"/>
  <c r="K1615" i="4"/>
  <c r="K1621" i="4"/>
  <c r="K1626" i="4"/>
  <c r="K1631" i="4"/>
  <c r="K1633" i="4"/>
  <c r="K1640" i="4"/>
  <c r="K1646" i="4"/>
  <c r="K1650" i="4"/>
  <c r="K1653" i="4"/>
  <c r="K1657" i="4"/>
  <c r="K1659" i="4"/>
  <c r="K1661" i="4"/>
  <c r="K1665" i="4"/>
  <c r="K1669" i="4"/>
  <c r="K1672" i="4"/>
  <c r="K1678" i="4"/>
  <c r="K1684" i="4"/>
  <c r="K1686" i="4"/>
  <c r="K1690" i="4"/>
  <c r="K1697" i="4"/>
  <c r="K1702" i="4"/>
  <c r="K1706" i="4"/>
  <c r="K1711" i="4"/>
  <c r="K1716" i="4"/>
  <c r="K1720" i="4"/>
  <c r="K1723" i="4"/>
  <c r="K1725" i="4"/>
  <c r="K1729" i="4"/>
  <c r="K1733" i="4"/>
  <c r="K1740" i="4"/>
  <c r="K1744" i="4"/>
  <c r="K1746" i="4"/>
  <c r="K1751" i="4"/>
  <c r="K1756" i="4"/>
  <c r="K1759" i="4"/>
  <c r="K1761" i="4"/>
  <c r="K1764" i="4"/>
  <c r="K1767" i="4"/>
  <c r="K1770" i="4"/>
  <c r="K1772" i="4"/>
  <c r="K1775" i="4"/>
  <c r="K1779" i="4"/>
  <c r="K1784" i="4"/>
  <c r="K1788" i="4"/>
  <c r="K1791" i="4"/>
  <c r="K1793" i="4"/>
  <c r="K1798" i="4"/>
  <c r="K1802" i="4"/>
  <c r="K1804" i="4"/>
  <c r="K1807" i="4"/>
  <c r="K1811" i="4"/>
  <c r="K1814" i="4"/>
  <c r="K1817" i="4"/>
  <c r="K1823" i="4"/>
  <c r="K1827" i="4"/>
  <c r="K1831" i="4"/>
  <c r="K1833" i="4"/>
  <c r="K1837" i="4"/>
  <c r="K1842" i="4"/>
  <c r="K1845" i="4"/>
  <c r="K1848" i="4"/>
  <c r="K1850" i="4"/>
  <c r="K1852" i="4"/>
  <c r="K1859" i="4"/>
  <c r="K1863" i="4"/>
  <c r="K1867" i="4"/>
  <c r="K1870" i="4"/>
  <c r="K1872" i="4"/>
  <c r="K1877" i="4"/>
  <c r="K1881" i="4"/>
  <c r="K1886" i="4"/>
  <c r="K1888" i="4"/>
  <c r="K1890" i="4"/>
  <c r="K1893" i="4"/>
  <c r="K1897" i="4"/>
  <c r="K1899" i="4"/>
  <c r="K1901" i="4"/>
  <c r="K1903" i="4"/>
  <c r="K1907" i="4"/>
  <c r="K1909" i="4"/>
  <c r="K1911" i="4"/>
  <c r="K1913" i="4"/>
  <c r="K1915" i="4"/>
  <c r="K1917" i="4"/>
  <c r="K1919" i="4"/>
  <c r="K1923" i="4"/>
  <c r="K1926" i="4"/>
  <c r="K1928" i="4"/>
  <c r="K1930" i="4"/>
  <c r="K1933" i="4"/>
  <c r="K1936" i="4"/>
  <c r="K1938" i="4"/>
  <c r="K1942" i="4"/>
  <c r="K1946" i="4"/>
  <c r="K1950" i="4"/>
  <c r="K1953" i="4"/>
  <c r="K1955" i="4"/>
  <c r="K1959" i="4"/>
  <c r="K1961" i="4"/>
  <c r="K1965" i="4"/>
  <c r="K1967" i="4"/>
  <c r="K1971" i="4"/>
  <c r="K1973" i="4"/>
  <c r="K1975" i="4"/>
  <c r="K1978" i="4"/>
  <c r="K1981" i="4"/>
  <c r="K1983" i="4"/>
  <c r="K1985" i="4"/>
  <c r="K1987" i="4"/>
  <c r="K1989" i="4"/>
  <c r="K1991" i="4"/>
  <c r="K1995" i="4"/>
  <c r="K1997" i="4"/>
  <c r="K2000" i="4"/>
  <c r="K2002" i="4"/>
  <c r="K2004" i="4"/>
  <c r="K2007" i="4"/>
  <c r="K2009" i="4"/>
  <c r="K2011" i="4"/>
  <c r="K2014" i="4"/>
  <c r="K2017" i="4"/>
  <c r="K2019" i="4"/>
  <c r="K2022" i="4"/>
  <c r="K2024" i="4"/>
  <c r="K2026" i="4"/>
  <c r="K2029" i="4"/>
  <c r="K2031" i="4"/>
  <c r="K2033" i="4"/>
  <c r="K2035" i="4"/>
  <c r="K2037" i="4"/>
  <c r="K2039" i="4"/>
  <c r="K2042" i="4"/>
  <c r="K2044" i="4"/>
  <c r="K2046" i="4"/>
  <c r="K2048" i="4"/>
  <c r="K2051" i="4"/>
  <c r="K2057" i="4"/>
  <c r="K2061" i="4"/>
  <c r="K2063" i="4"/>
  <c r="K2066" i="4"/>
  <c r="K2069" i="4"/>
  <c r="K2070" i="4"/>
  <c r="I11" i="1"/>
  <c r="J11" i="1"/>
  <c r="L11" i="1"/>
  <c r="O11" i="1"/>
  <c r="Q11" i="1"/>
  <c r="I12" i="1"/>
  <c r="J12" i="1"/>
  <c r="L12" i="1"/>
  <c r="O12" i="1"/>
  <c r="Q12" i="1"/>
  <c r="I13" i="1"/>
  <c r="J13" i="1"/>
  <c r="L13" i="1"/>
  <c r="O13" i="1"/>
  <c r="Q13" i="1"/>
  <c r="I14" i="1"/>
  <c r="J14" i="1"/>
  <c r="L14" i="1"/>
  <c r="O14" i="1"/>
  <c r="Q14" i="1"/>
  <c r="I15" i="1"/>
  <c r="J15" i="1"/>
  <c r="L15" i="1"/>
  <c r="O15" i="1"/>
  <c r="Q15" i="1"/>
  <c r="I16" i="1"/>
  <c r="J16" i="1"/>
  <c r="L16" i="1"/>
  <c r="O16" i="1"/>
  <c r="Q16" i="1"/>
  <c r="I17" i="1"/>
  <c r="J17" i="1"/>
  <c r="L17" i="1"/>
  <c r="O17" i="1"/>
  <c r="Q17" i="1"/>
  <c r="I18" i="1"/>
  <c r="J18" i="1"/>
  <c r="L18" i="1"/>
  <c r="O18" i="1"/>
  <c r="Q18" i="1"/>
  <c r="I19" i="1"/>
  <c r="J19" i="1"/>
  <c r="L19" i="1"/>
  <c r="O19" i="1"/>
  <c r="Q19" i="1"/>
  <c r="I20" i="1"/>
  <c r="J20" i="1"/>
  <c r="L20" i="1"/>
  <c r="O20" i="1"/>
  <c r="Q20" i="1"/>
  <c r="I21" i="1"/>
  <c r="J21" i="1"/>
  <c r="L21" i="1"/>
  <c r="O21" i="1"/>
  <c r="Q21" i="1"/>
  <c r="I22" i="1"/>
  <c r="J22" i="1"/>
  <c r="L22" i="1"/>
  <c r="O22" i="1"/>
  <c r="Q22" i="1"/>
  <c r="I23" i="1"/>
  <c r="J23" i="1"/>
  <c r="L23" i="1"/>
  <c r="O23" i="1"/>
  <c r="Q23" i="1"/>
  <c r="I24" i="1"/>
  <c r="J24" i="1"/>
  <c r="L24" i="1"/>
  <c r="O24" i="1"/>
  <c r="Q24" i="1"/>
  <c r="I25" i="1"/>
  <c r="J25" i="1"/>
  <c r="L25" i="1"/>
  <c r="O25" i="1"/>
  <c r="Q25" i="1"/>
  <c r="I26" i="1"/>
  <c r="J26" i="1"/>
  <c r="L26" i="1"/>
  <c r="O26" i="1"/>
  <c r="Q26" i="1"/>
  <c r="I27" i="1"/>
  <c r="J27" i="1"/>
  <c r="L27" i="1"/>
  <c r="O27" i="1"/>
  <c r="Q27" i="1"/>
  <c r="I28" i="1"/>
  <c r="J28" i="1"/>
  <c r="L28" i="1"/>
  <c r="O28" i="1"/>
  <c r="Q28" i="1"/>
  <c r="I29" i="1"/>
  <c r="J29" i="1"/>
  <c r="L29" i="1"/>
  <c r="O29" i="1"/>
  <c r="Q29" i="1"/>
  <c r="I30" i="1"/>
  <c r="J30" i="1"/>
  <c r="L30" i="1"/>
  <c r="O30" i="1"/>
  <c r="Q30" i="1"/>
  <c r="I31" i="1"/>
  <c r="J31" i="1"/>
  <c r="L31" i="1"/>
  <c r="O31" i="1"/>
  <c r="Q31" i="1"/>
  <c r="I32" i="1"/>
  <c r="J32" i="1"/>
  <c r="L32" i="1"/>
  <c r="O32" i="1"/>
  <c r="Q32" i="1"/>
  <c r="I33" i="1"/>
  <c r="J33" i="1"/>
  <c r="L33" i="1"/>
  <c r="O33" i="1"/>
  <c r="Q33" i="1"/>
  <c r="I34" i="1"/>
  <c r="J34" i="1"/>
  <c r="L34" i="1"/>
  <c r="O34" i="1"/>
  <c r="Q34" i="1"/>
  <c r="I35" i="1"/>
  <c r="J35" i="1"/>
  <c r="L35" i="1"/>
  <c r="O35" i="1"/>
  <c r="Q35" i="1"/>
  <c r="I36" i="1"/>
  <c r="J36" i="1"/>
  <c r="L36" i="1"/>
  <c r="O36" i="1"/>
  <c r="Q36" i="1"/>
  <c r="I37" i="1"/>
  <c r="J37" i="1"/>
  <c r="L37" i="1"/>
  <c r="O37" i="1"/>
  <c r="Q37" i="1"/>
  <c r="I38" i="1"/>
  <c r="J38" i="1"/>
  <c r="L38" i="1"/>
  <c r="O38" i="1"/>
  <c r="Q38" i="1"/>
  <c r="I39" i="1"/>
  <c r="J39" i="1"/>
  <c r="L39" i="1"/>
  <c r="O39" i="1"/>
  <c r="Q39" i="1"/>
  <c r="I40" i="1"/>
  <c r="J40" i="1"/>
  <c r="L40" i="1"/>
  <c r="O40" i="1"/>
  <c r="Q40" i="1"/>
  <c r="I41" i="1"/>
  <c r="J41" i="1"/>
  <c r="L41" i="1"/>
  <c r="O41" i="1"/>
  <c r="Q41" i="1"/>
  <c r="I42" i="1"/>
  <c r="J42" i="1"/>
  <c r="L42" i="1"/>
  <c r="O42" i="1"/>
  <c r="Q42" i="1"/>
  <c r="I43" i="1"/>
  <c r="J43" i="1"/>
  <c r="L43" i="1"/>
  <c r="O43" i="1"/>
  <c r="Q43" i="1"/>
  <c r="I44" i="1"/>
  <c r="J44" i="1"/>
  <c r="L44" i="1"/>
  <c r="O44" i="1"/>
  <c r="Q44" i="1"/>
  <c r="I45" i="1"/>
  <c r="J45" i="1"/>
  <c r="L45" i="1"/>
  <c r="O45" i="1"/>
  <c r="Q45" i="1"/>
  <c r="I46" i="1"/>
  <c r="J46" i="1"/>
  <c r="L46" i="1"/>
  <c r="O46" i="1"/>
  <c r="Q46" i="1"/>
  <c r="I47" i="1"/>
  <c r="J47" i="1"/>
  <c r="L47" i="1"/>
  <c r="O47" i="1"/>
  <c r="Q47" i="1"/>
  <c r="I48" i="1"/>
  <c r="J48" i="1"/>
  <c r="L48" i="1"/>
  <c r="O48" i="1"/>
  <c r="Q48" i="1"/>
  <c r="I49" i="1"/>
  <c r="J49" i="1"/>
  <c r="L49" i="1"/>
  <c r="O49" i="1"/>
  <c r="Q49" i="1"/>
  <c r="I50" i="1"/>
  <c r="J50" i="1"/>
  <c r="L50" i="1"/>
  <c r="O50" i="1"/>
  <c r="Q50" i="1"/>
  <c r="I51" i="1"/>
  <c r="J51" i="1"/>
  <c r="L51" i="1"/>
  <c r="O51" i="1"/>
  <c r="Q51" i="1"/>
  <c r="I52" i="1"/>
  <c r="J52" i="1"/>
  <c r="L52" i="1"/>
  <c r="O52" i="1"/>
  <c r="Q52" i="1"/>
  <c r="I53" i="1"/>
  <c r="J53" i="1"/>
  <c r="L53" i="1"/>
  <c r="O53" i="1"/>
  <c r="Q53" i="1"/>
  <c r="I54" i="1"/>
  <c r="J54" i="1"/>
  <c r="L54" i="1"/>
  <c r="O54" i="1"/>
  <c r="Q54" i="1"/>
  <c r="I55" i="1"/>
  <c r="J55" i="1"/>
  <c r="L55" i="1"/>
  <c r="O55" i="1"/>
  <c r="Q55" i="1"/>
  <c r="I56" i="1"/>
  <c r="J56" i="1"/>
  <c r="L56" i="1"/>
  <c r="O56" i="1"/>
  <c r="Q56" i="1"/>
  <c r="I57" i="1"/>
  <c r="J57" i="1"/>
  <c r="L57" i="1"/>
  <c r="O57" i="1"/>
  <c r="Q57" i="1"/>
  <c r="I58" i="1"/>
  <c r="J58" i="1"/>
  <c r="L58" i="1"/>
  <c r="O58" i="1"/>
  <c r="Q58" i="1"/>
  <c r="I59" i="1"/>
  <c r="J59" i="1"/>
  <c r="L59" i="1"/>
  <c r="O59" i="1"/>
  <c r="Q59" i="1"/>
  <c r="I60" i="1"/>
  <c r="J60" i="1"/>
  <c r="L60" i="1"/>
  <c r="O60" i="1"/>
  <c r="Q60" i="1"/>
  <c r="I61" i="1"/>
  <c r="J61" i="1"/>
  <c r="L61" i="1"/>
  <c r="O61" i="1"/>
  <c r="Q61" i="1"/>
  <c r="I62" i="1"/>
  <c r="J62" i="1"/>
  <c r="L62" i="1"/>
  <c r="O62" i="1"/>
  <c r="Q62" i="1"/>
  <c r="I63" i="1"/>
  <c r="J63" i="1"/>
  <c r="L63" i="1"/>
  <c r="O63" i="1"/>
  <c r="Q63" i="1"/>
  <c r="I64" i="1"/>
  <c r="J64" i="1"/>
  <c r="L64" i="1"/>
  <c r="O64" i="1"/>
  <c r="Q64" i="1"/>
  <c r="I65" i="1"/>
  <c r="J65" i="1"/>
  <c r="L65" i="1"/>
  <c r="O65" i="1"/>
  <c r="Q65" i="1"/>
  <c r="I66" i="1"/>
  <c r="J66" i="1"/>
  <c r="L66" i="1"/>
  <c r="O66" i="1"/>
  <c r="Q66" i="1"/>
  <c r="I67" i="1"/>
  <c r="J67" i="1"/>
  <c r="L67" i="1"/>
  <c r="O67" i="1"/>
  <c r="Q67" i="1"/>
  <c r="I68" i="1"/>
  <c r="J68" i="1"/>
  <c r="L68" i="1"/>
  <c r="O68" i="1"/>
  <c r="Q68" i="1"/>
  <c r="I69" i="1"/>
  <c r="J69" i="1"/>
  <c r="L69" i="1"/>
  <c r="O69" i="1"/>
  <c r="Q69" i="1"/>
  <c r="I70" i="1"/>
  <c r="J70" i="1"/>
  <c r="L70" i="1"/>
  <c r="O70" i="1"/>
  <c r="Q70" i="1"/>
  <c r="I71" i="1"/>
  <c r="J71" i="1"/>
  <c r="L71" i="1"/>
  <c r="O71" i="1"/>
  <c r="Q71" i="1"/>
  <c r="I72" i="1"/>
  <c r="J72" i="1"/>
  <c r="L72" i="1"/>
  <c r="O72" i="1"/>
  <c r="Q72" i="1"/>
  <c r="I73" i="1"/>
  <c r="J73" i="1"/>
  <c r="L73" i="1"/>
  <c r="O73" i="1"/>
  <c r="Q73" i="1"/>
  <c r="I74" i="1"/>
  <c r="J74" i="1"/>
  <c r="L74" i="1"/>
  <c r="O74" i="1"/>
  <c r="Q74" i="1"/>
  <c r="I75" i="1"/>
  <c r="J75" i="1"/>
  <c r="L75" i="1"/>
  <c r="O75" i="1"/>
  <c r="Q75" i="1"/>
  <c r="I76" i="1"/>
  <c r="J76" i="1"/>
  <c r="L76" i="1"/>
  <c r="O76" i="1"/>
  <c r="Q76" i="1"/>
  <c r="I77" i="1"/>
  <c r="J77" i="1"/>
  <c r="L77" i="1"/>
  <c r="O77" i="1"/>
  <c r="Q77" i="1"/>
  <c r="I78" i="1"/>
  <c r="J78" i="1"/>
  <c r="L78" i="1"/>
  <c r="O78" i="1"/>
  <c r="Q78" i="1"/>
  <c r="I79" i="1"/>
  <c r="J79" i="1"/>
  <c r="L79" i="1"/>
  <c r="O79" i="1"/>
  <c r="Q79" i="1"/>
  <c r="I80" i="1"/>
  <c r="J80" i="1"/>
  <c r="L80" i="1"/>
  <c r="O80" i="1"/>
  <c r="Q80" i="1"/>
  <c r="I81" i="1"/>
  <c r="J81" i="1"/>
  <c r="L81" i="1"/>
  <c r="O81" i="1"/>
  <c r="Q81" i="1"/>
  <c r="I82" i="1"/>
  <c r="J82" i="1"/>
  <c r="L82" i="1"/>
  <c r="O82" i="1"/>
  <c r="Q82" i="1"/>
  <c r="I83" i="1"/>
  <c r="J83" i="1"/>
  <c r="L83" i="1"/>
  <c r="O83" i="1"/>
  <c r="Q83" i="1"/>
  <c r="I84" i="1"/>
  <c r="J84" i="1"/>
  <c r="L84" i="1"/>
  <c r="O84" i="1"/>
  <c r="Q84" i="1"/>
  <c r="I85" i="1"/>
  <c r="J85" i="1"/>
  <c r="L85" i="1"/>
  <c r="O85" i="1"/>
  <c r="Q85" i="1"/>
  <c r="I86" i="1"/>
  <c r="J86" i="1"/>
  <c r="L86" i="1"/>
  <c r="O86" i="1"/>
  <c r="Q86" i="1"/>
  <c r="I87" i="1"/>
  <c r="J87" i="1"/>
  <c r="L87" i="1"/>
  <c r="O87" i="1"/>
  <c r="Q87" i="1"/>
  <c r="I88" i="1"/>
  <c r="J88" i="1"/>
  <c r="L88" i="1"/>
  <c r="O88" i="1"/>
  <c r="Q88" i="1"/>
  <c r="I89" i="1"/>
  <c r="J89" i="1"/>
  <c r="L89" i="1"/>
  <c r="O89" i="1"/>
  <c r="Q89" i="1"/>
  <c r="I90" i="1"/>
  <c r="J90" i="1"/>
  <c r="L90" i="1"/>
  <c r="O90" i="1"/>
  <c r="Q90" i="1"/>
  <c r="I91" i="1"/>
  <c r="J91" i="1"/>
  <c r="L91" i="1"/>
  <c r="O91" i="1"/>
  <c r="Q91" i="1"/>
  <c r="I92" i="1"/>
  <c r="J92" i="1"/>
  <c r="L92" i="1"/>
  <c r="O92" i="1"/>
  <c r="Q92" i="1"/>
  <c r="I93" i="1"/>
  <c r="J93" i="1"/>
  <c r="L93" i="1"/>
  <c r="O93" i="1"/>
  <c r="Q93" i="1"/>
  <c r="I94" i="1"/>
  <c r="J94" i="1"/>
  <c r="L94" i="1"/>
  <c r="O94" i="1"/>
  <c r="Q94" i="1"/>
  <c r="I95" i="1"/>
  <c r="J95" i="1"/>
  <c r="L95" i="1"/>
  <c r="O95" i="1"/>
  <c r="Q95" i="1"/>
  <c r="I96" i="1"/>
  <c r="J96" i="1"/>
  <c r="L96" i="1"/>
  <c r="O96" i="1"/>
  <c r="Q96" i="1"/>
  <c r="I97" i="1"/>
  <c r="J97" i="1"/>
  <c r="L97" i="1"/>
  <c r="O97" i="1"/>
  <c r="Q97" i="1"/>
  <c r="I98" i="1"/>
  <c r="J98" i="1"/>
  <c r="L98" i="1"/>
  <c r="O98" i="1"/>
  <c r="Q98" i="1"/>
  <c r="I99" i="1"/>
  <c r="J99" i="1"/>
  <c r="L99" i="1"/>
  <c r="O99" i="1"/>
  <c r="Q99" i="1"/>
  <c r="I100" i="1"/>
  <c r="J100" i="1"/>
  <c r="L100" i="1"/>
  <c r="O100" i="1"/>
  <c r="Q100" i="1"/>
  <c r="I101" i="1"/>
  <c r="J101" i="1"/>
  <c r="L101" i="1"/>
  <c r="O101" i="1"/>
  <c r="Q101" i="1"/>
  <c r="I102" i="1"/>
  <c r="J102" i="1"/>
  <c r="L102" i="1"/>
  <c r="O102" i="1"/>
  <c r="Q102" i="1"/>
  <c r="I103" i="1"/>
  <c r="J103" i="1"/>
  <c r="L103" i="1"/>
  <c r="O103" i="1"/>
  <c r="Q103" i="1"/>
  <c r="I104" i="1"/>
  <c r="J104" i="1"/>
  <c r="L104" i="1"/>
  <c r="O104" i="1"/>
  <c r="Q104" i="1"/>
  <c r="I105" i="1"/>
  <c r="J105" i="1"/>
  <c r="L105" i="1"/>
  <c r="O105" i="1"/>
  <c r="Q105" i="1"/>
  <c r="I106" i="1"/>
  <c r="J106" i="1"/>
  <c r="L106" i="1"/>
  <c r="O106" i="1"/>
  <c r="Q106" i="1"/>
  <c r="I107" i="1"/>
  <c r="J107" i="1"/>
  <c r="L107" i="1"/>
  <c r="O107" i="1"/>
  <c r="Q107" i="1"/>
  <c r="I108" i="1"/>
  <c r="J108" i="1"/>
  <c r="L108" i="1"/>
  <c r="O108" i="1"/>
  <c r="Q108" i="1"/>
  <c r="I109" i="1"/>
  <c r="J109" i="1"/>
  <c r="L109" i="1"/>
  <c r="O109" i="1"/>
  <c r="Q109" i="1"/>
  <c r="I110" i="1"/>
  <c r="J110" i="1"/>
  <c r="L110" i="1"/>
  <c r="O110" i="1"/>
  <c r="Q110" i="1"/>
  <c r="I111" i="1"/>
  <c r="J111" i="1"/>
  <c r="L111" i="1"/>
  <c r="O111" i="1"/>
  <c r="Q111" i="1"/>
  <c r="I112" i="1"/>
  <c r="J112" i="1"/>
  <c r="L112" i="1"/>
  <c r="O112" i="1"/>
  <c r="Q112" i="1"/>
  <c r="I113" i="1"/>
  <c r="J113" i="1"/>
  <c r="L113" i="1"/>
  <c r="O113" i="1"/>
  <c r="Q113" i="1"/>
  <c r="I114" i="1"/>
  <c r="J114" i="1"/>
  <c r="L114" i="1"/>
  <c r="O114" i="1"/>
  <c r="Q114" i="1"/>
  <c r="I115" i="1"/>
  <c r="J115" i="1"/>
  <c r="L115" i="1"/>
  <c r="O115" i="1"/>
  <c r="Q115" i="1"/>
  <c r="I116" i="1"/>
  <c r="J116" i="1"/>
  <c r="L116" i="1"/>
  <c r="O116" i="1"/>
  <c r="Q116" i="1"/>
  <c r="I117" i="1"/>
  <c r="J117" i="1"/>
  <c r="L117" i="1"/>
  <c r="O117" i="1"/>
  <c r="Q117" i="1"/>
  <c r="I118" i="1"/>
  <c r="J118" i="1"/>
  <c r="L118" i="1"/>
  <c r="O118" i="1"/>
  <c r="Q118" i="1"/>
  <c r="I119" i="1"/>
  <c r="J119" i="1"/>
  <c r="L119" i="1"/>
  <c r="O119" i="1"/>
  <c r="Q119" i="1"/>
  <c r="I120" i="1"/>
  <c r="J120" i="1"/>
  <c r="L120" i="1"/>
  <c r="O120" i="1"/>
  <c r="Q120" i="1"/>
  <c r="I121" i="1"/>
  <c r="J121" i="1"/>
  <c r="L121" i="1"/>
  <c r="O121" i="1"/>
  <c r="Q121" i="1"/>
  <c r="I122" i="1"/>
  <c r="J122" i="1"/>
  <c r="L122" i="1"/>
  <c r="O122" i="1"/>
  <c r="Q122" i="1"/>
  <c r="I123" i="1"/>
  <c r="J123" i="1"/>
  <c r="L123" i="1"/>
  <c r="O123" i="1"/>
  <c r="Q123" i="1"/>
  <c r="I124" i="1"/>
  <c r="J124" i="1"/>
  <c r="L124" i="1"/>
  <c r="O124" i="1"/>
  <c r="Q124" i="1"/>
  <c r="I125" i="1"/>
  <c r="J125" i="1"/>
  <c r="L125" i="1"/>
  <c r="O125" i="1"/>
  <c r="Q125" i="1"/>
  <c r="I126" i="1"/>
  <c r="J126" i="1"/>
  <c r="L126" i="1"/>
  <c r="O126" i="1"/>
  <c r="Q126" i="1"/>
  <c r="I127" i="1"/>
  <c r="J127" i="1"/>
  <c r="L127" i="1"/>
  <c r="O127" i="1"/>
  <c r="Q127" i="1"/>
  <c r="I128" i="1"/>
  <c r="J128" i="1"/>
  <c r="L128" i="1"/>
  <c r="O128" i="1"/>
  <c r="Q128" i="1"/>
  <c r="I129" i="1"/>
  <c r="J129" i="1"/>
  <c r="L129" i="1"/>
  <c r="O129" i="1"/>
  <c r="Q129" i="1"/>
  <c r="I130" i="1"/>
  <c r="J130" i="1"/>
  <c r="L130" i="1"/>
  <c r="O130" i="1"/>
  <c r="Q130" i="1"/>
  <c r="I131" i="1"/>
  <c r="J131" i="1"/>
  <c r="L131" i="1"/>
  <c r="O131" i="1"/>
  <c r="Q131" i="1"/>
  <c r="I132" i="1"/>
  <c r="J132" i="1"/>
  <c r="L132" i="1"/>
  <c r="O132" i="1"/>
  <c r="Q132" i="1"/>
  <c r="I133" i="1"/>
  <c r="J133" i="1"/>
  <c r="L133" i="1"/>
  <c r="O133" i="1"/>
  <c r="Q133" i="1"/>
  <c r="I134" i="1"/>
  <c r="J134" i="1"/>
  <c r="L134" i="1"/>
  <c r="O134" i="1"/>
  <c r="Q134" i="1"/>
  <c r="I135" i="1"/>
  <c r="J135" i="1"/>
  <c r="L135" i="1"/>
  <c r="O135" i="1"/>
  <c r="Q135" i="1"/>
  <c r="I136" i="1"/>
  <c r="J136" i="1"/>
  <c r="L136" i="1"/>
  <c r="O136" i="1"/>
  <c r="Q136" i="1"/>
  <c r="I137" i="1"/>
  <c r="J137" i="1"/>
  <c r="L137" i="1"/>
  <c r="O137" i="1"/>
  <c r="Q137" i="1"/>
  <c r="I138" i="1"/>
  <c r="J138" i="1"/>
  <c r="L138" i="1"/>
  <c r="O138" i="1"/>
  <c r="Q138" i="1"/>
  <c r="I139" i="1"/>
  <c r="J139" i="1"/>
  <c r="L139" i="1"/>
  <c r="O139" i="1"/>
  <c r="Q139" i="1"/>
  <c r="I140" i="1"/>
  <c r="J140" i="1"/>
  <c r="L140" i="1"/>
  <c r="O140" i="1"/>
  <c r="Q140" i="1"/>
  <c r="I141" i="1"/>
  <c r="J141" i="1"/>
  <c r="L141" i="1"/>
  <c r="O141" i="1"/>
  <c r="Q141" i="1"/>
  <c r="I142" i="1"/>
  <c r="J142" i="1"/>
  <c r="L142" i="1"/>
  <c r="O142" i="1"/>
  <c r="Q142" i="1"/>
  <c r="I143" i="1"/>
  <c r="J143" i="1"/>
  <c r="L143" i="1"/>
  <c r="O143" i="1"/>
  <c r="Q143" i="1"/>
  <c r="I144" i="1"/>
  <c r="J144" i="1"/>
  <c r="L144" i="1"/>
  <c r="O144" i="1"/>
  <c r="Q144" i="1"/>
  <c r="I145" i="1"/>
  <c r="J145" i="1"/>
  <c r="L145" i="1"/>
  <c r="O145" i="1"/>
  <c r="Q145" i="1"/>
  <c r="I146" i="1"/>
  <c r="J146" i="1"/>
  <c r="L146" i="1"/>
  <c r="O146" i="1"/>
  <c r="Q146" i="1"/>
  <c r="I147" i="1"/>
  <c r="J147" i="1"/>
  <c r="L147" i="1"/>
  <c r="O147" i="1"/>
  <c r="Q147" i="1"/>
  <c r="I148" i="1"/>
  <c r="J148" i="1"/>
  <c r="L148" i="1"/>
  <c r="O148" i="1"/>
  <c r="Q148" i="1"/>
  <c r="I149" i="1"/>
  <c r="J149" i="1"/>
  <c r="L149" i="1"/>
  <c r="O149" i="1"/>
  <c r="Q149" i="1"/>
  <c r="I150" i="1"/>
  <c r="J150" i="1"/>
  <c r="L150" i="1"/>
  <c r="O150" i="1"/>
  <c r="Q150" i="1"/>
  <c r="I151" i="1"/>
  <c r="J151" i="1"/>
  <c r="L151" i="1"/>
  <c r="O151" i="1"/>
  <c r="Q151" i="1"/>
  <c r="I152" i="1"/>
  <c r="J152" i="1"/>
  <c r="L152" i="1"/>
  <c r="O152" i="1"/>
  <c r="Q152" i="1"/>
  <c r="I153" i="1"/>
  <c r="J153" i="1"/>
  <c r="L153" i="1"/>
  <c r="O153" i="1"/>
  <c r="Q153" i="1"/>
  <c r="I154" i="1"/>
  <c r="J154" i="1"/>
  <c r="L154" i="1"/>
  <c r="O154" i="1"/>
  <c r="Q154" i="1"/>
  <c r="I155" i="1"/>
  <c r="J155" i="1"/>
  <c r="L155" i="1"/>
  <c r="O155" i="1"/>
  <c r="Q155" i="1"/>
  <c r="I156" i="1"/>
  <c r="J156" i="1"/>
  <c r="L156" i="1"/>
  <c r="O156" i="1"/>
  <c r="Q156" i="1"/>
  <c r="I157" i="1"/>
  <c r="J157" i="1"/>
  <c r="L157" i="1"/>
  <c r="O157" i="1"/>
  <c r="Q157" i="1"/>
  <c r="I158" i="1"/>
  <c r="J158" i="1"/>
  <c r="L158" i="1"/>
  <c r="O158" i="1"/>
  <c r="Q158" i="1"/>
  <c r="I159" i="1"/>
  <c r="J159" i="1"/>
  <c r="L159" i="1"/>
  <c r="O159" i="1"/>
  <c r="Q159" i="1"/>
  <c r="I160" i="1"/>
  <c r="J160" i="1"/>
  <c r="L160" i="1"/>
  <c r="O160" i="1"/>
  <c r="Q160" i="1"/>
  <c r="I161" i="1"/>
  <c r="J161" i="1"/>
  <c r="L161" i="1"/>
  <c r="O161" i="1"/>
  <c r="Q161" i="1"/>
  <c r="I162" i="1"/>
  <c r="J162" i="1"/>
  <c r="L162" i="1"/>
  <c r="O162" i="1"/>
  <c r="Q162" i="1"/>
  <c r="I163" i="1"/>
  <c r="J163" i="1"/>
  <c r="L163" i="1"/>
  <c r="O163" i="1"/>
  <c r="Q163" i="1"/>
  <c r="I164" i="1"/>
  <c r="J164" i="1"/>
  <c r="L164" i="1"/>
  <c r="O164" i="1"/>
  <c r="Q164" i="1"/>
  <c r="I165" i="1"/>
  <c r="J165" i="1"/>
  <c r="L165" i="1"/>
  <c r="O165" i="1"/>
  <c r="Q165" i="1"/>
  <c r="I166" i="1"/>
  <c r="J166" i="1"/>
  <c r="L166" i="1"/>
  <c r="O166" i="1"/>
  <c r="Q166" i="1"/>
  <c r="I167" i="1"/>
  <c r="J167" i="1"/>
  <c r="L167" i="1"/>
  <c r="O167" i="1"/>
  <c r="Q167" i="1"/>
  <c r="I168" i="1"/>
  <c r="J168" i="1"/>
  <c r="L168" i="1"/>
  <c r="O168" i="1"/>
  <c r="Q168" i="1"/>
  <c r="I169" i="1"/>
  <c r="J169" i="1"/>
  <c r="L169" i="1"/>
  <c r="O169" i="1"/>
  <c r="Q169" i="1"/>
  <c r="I170" i="1"/>
  <c r="J170" i="1"/>
  <c r="L170" i="1"/>
  <c r="O170" i="1"/>
  <c r="Q170" i="1"/>
  <c r="I171" i="1"/>
  <c r="J171" i="1"/>
  <c r="L171" i="1"/>
  <c r="O171" i="1"/>
  <c r="Q171" i="1"/>
  <c r="I172" i="1"/>
  <c r="J172" i="1"/>
  <c r="L172" i="1"/>
  <c r="O172" i="1"/>
  <c r="Q172" i="1"/>
  <c r="I173" i="1"/>
  <c r="J173" i="1"/>
  <c r="L173" i="1"/>
  <c r="O173" i="1"/>
  <c r="Q173" i="1"/>
  <c r="I174" i="1"/>
  <c r="J174" i="1"/>
  <c r="L174" i="1"/>
  <c r="O174" i="1"/>
  <c r="Q174" i="1"/>
  <c r="I175" i="1"/>
  <c r="J175" i="1"/>
  <c r="L175" i="1"/>
  <c r="O175" i="1"/>
  <c r="Q175" i="1"/>
  <c r="I176" i="1"/>
  <c r="J176" i="1"/>
  <c r="L176" i="1"/>
  <c r="O176" i="1"/>
  <c r="Q176" i="1"/>
  <c r="I177" i="1"/>
  <c r="J177" i="1"/>
  <c r="L177" i="1"/>
  <c r="O177" i="1"/>
  <c r="Q177" i="1"/>
  <c r="I178" i="1"/>
  <c r="J178" i="1"/>
  <c r="L178" i="1"/>
  <c r="O178" i="1"/>
  <c r="Q178" i="1"/>
  <c r="I179" i="1"/>
  <c r="J179" i="1"/>
  <c r="L179" i="1"/>
  <c r="O179" i="1"/>
  <c r="Q179" i="1"/>
  <c r="I180" i="1"/>
  <c r="J180" i="1"/>
  <c r="L180" i="1"/>
  <c r="O180" i="1"/>
  <c r="Q180" i="1"/>
  <c r="I181" i="1"/>
  <c r="J181" i="1"/>
  <c r="L181" i="1"/>
  <c r="O181" i="1"/>
  <c r="Q181" i="1"/>
  <c r="I182" i="1"/>
  <c r="J182" i="1"/>
  <c r="L182" i="1"/>
  <c r="O182" i="1"/>
  <c r="Q182" i="1"/>
  <c r="I183" i="1"/>
  <c r="J183" i="1"/>
  <c r="L183" i="1"/>
  <c r="O183" i="1"/>
  <c r="Q183" i="1"/>
  <c r="I184" i="1"/>
  <c r="J184" i="1"/>
  <c r="L184" i="1"/>
  <c r="O184" i="1"/>
  <c r="Q184" i="1"/>
  <c r="I185" i="1"/>
  <c r="J185" i="1"/>
  <c r="L185" i="1"/>
  <c r="O185" i="1"/>
  <c r="Q185" i="1"/>
  <c r="I186" i="1"/>
  <c r="J186" i="1"/>
  <c r="L186" i="1"/>
  <c r="O186" i="1"/>
  <c r="Q186" i="1"/>
  <c r="I187" i="1"/>
  <c r="J187" i="1"/>
  <c r="L187" i="1"/>
  <c r="O187" i="1"/>
  <c r="Q187" i="1"/>
  <c r="I188" i="1"/>
  <c r="J188" i="1"/>
  <c r="L188" i="1"/>
  <c r="O188" i="1"/>
  <c r="Q188" i="1"/>
  <c r="I189" i="1"/>
  <c r="J189" i="1"/>
  <c r="L189" i="1"/>
  <c r="O189" i="1"/>
  <c r="Q189" i="1"/>
  <c r="I190" i="1"/>
  <c r="J190" i="1"/>
  <c r="L190" i="1"/>
  <c r="O190" i="1"/>
  <c r="Q190" i="1"/>
  <c r="I191" i="1"/>
  <c r="J191" i="1"/>
  <c r="L191" i="1"/>
  <c r="O191" i="1"/>
  <c r="Q191" i="1"/>
  <c r="I192" i="1"/>
  <c r="J192" i="1"/>
  <c r="L192" i="1"/>
  <c r="O192" i="1"/>
  <c r="Q192" i="1"/>
  <c r="I193" i="1"/>
  <c r="J193" i="1"/>
  <c r="L193" i="1"/>
  <c r="O193" i="1"/>
  <c r="Q193" i="1"/>
  <c r="I194" i="1"/>
  <c r="J194" i="1"/>
  <c r="L194" i="1"/>
  <c r="O194" i="1"/>
  <c r="Q194" i="1"/>
  <c r="I195" i="1"/>
  <c r="J195" i="1"/>
  <c r="L195" i="1"/>
  <c r="O195" i="1"/>
  <c r="Q195" i="1"/>
  <c r="I196" i="1"/>
  <c r="J196" i="1"/>
  <c r="L196" i="1"/>
  <c r="O196" i="1"/>
  <c r="Q196" i="1"/>
  <c r="I197" i="1"/>
  <c r="J197" i="1"/>
  <c r="L197" i="1"/>
  <c r="O197" i="1"/>
  <c r="Q197" i="1"/>
  <c r="I198" i="1"/>
  <c r="J198" i="1"/>
  <c r="L198" i="1"/>
  <c r="O198" i="1"/>
  <c r="Q198" i="1"/>
  <c r="I199" i="1"/>
  <c r="J199" i="1"/>
  <c r="L199" i="1"/>
  <c r="O199" i="1"/>
  <c r="Q199" i="1"/>
  <c r="I200" i="1"/>
  <c r="J200" i="1"/>
  <c r="L200" i="1"/>
  <c r="O200" i="1"/>
  <c r="Q200" i="1"/>
  <c r="I201" i="1"/>
  <c r="J201" i="1"/>
  <c r="L201" i="1"/>
  <c r="O201" i="1"/>
  <c r="Q201" i="1"/>
  <c r="I202" i="1"/>
  <c r="J202" i="1"/>
  <c r="L202" i="1"/>
  <c r="O202" i="1"/>
  <c r="Q202" i="1"/>
  <c r="I203" i="1"/>
  <c r="J203" i="1"/>
  <c r="L203" i="1"/>
  <c r="O203" i="1"/>
  <c r="Q203" i="1"/>
  <c r="I204" i="1"/>
  <c r="J204" i="1"/>
  <c r="L204" i="1"/>
  <c r="O204" i="1"/>
  <c r="Q204" i="1"/>
  <c r="I205" i="1"/>
  <c r="J205" i="1"/>
  <c r="L205" i="1"/>
  <c r="O205" i="1"/>
  <c r="Q205" i="1"/>
  <c r="I206" i="1"/>
  <c r="J206" i="1"/>
  <c r="L206" i="1"/>
  <c r="O206" i="1"/>
  <c r="Q206" i="1"/>
  <c r="I207" i="1"/>
  <c r="J207" i="1"/>
  <c r="L207" i="1"/>
  <c r="O207" i="1"/>
  <c r="Q207" i="1"/>
  <c r="I208" i="1"/>
  <c r="J208" i="1"/>
  <c r="L208" i="1"/>
  <c r="O208" i="1"/>
  <c r="Q208" i="1"/>
  <c r="I209" i="1"/>
  <c r="J209" i="1"/>
  <c r="L209" i="1"/>
  <c r="O209" i="1"/>
  <c r="Q209" i="1"/>
  <c r="I210" i="1"/>
  <c r="J210" i="1"/>
  <c r="L210" i="1"/>
  <c r="O210" i="1"/>
  <c r="Q210" i="1"/>
  <c r="I211" i="1"/>
  <c r="J211" i="1"/>
  <c r="L211" i="1"/>
  <c r="O211" i="1"/>
  <c r="Q211" i="1"/>
  <c r="I212" i="1"/>
  <c r="J212" i="1"/>
  <c r="L212" i="1"/>
  <c r="O212" i="1"/>
  <c r="Q212" i="1"/>
  <c r="I213" i="1"/>
  <c r="J213" i="1"/>
  <c r="L213" i="1"/>
  <c r="O213" i="1"/>
  <c r="Q213" i="1"/>
  <c r="I214" i="1"/>
  <c r="J214" i="1"/>
  <c r="L214" i="1"/>
  <c r="O214" i="1"/>
  <c r="Q214" i="1"/>
  <c r="I215" i="1"/>
  <c r="J215" i="1"/>
  <c r="L215" i="1"/>
  <c r="O215" i="1"/>
  <c r="Q215" i="1"/>
  <c r="I216" i="1"/>
  <c r="J216" i="1"/>
  <c r="L216" i="1"/>
  <c r="O216" i="1"/>
  <c r="Q216" i="1"/>
  <c r="I217" i="1"/>
  <c r="J217" i="1"/>
  <c r="L217" i="1"/>
  <c r="O217" i="1"/>
  <c r="Q217" i="1"/>
  <c r="I218" i="1"/>
  <c r="J218" i="1"/>
  <c r="L218" i="1"/>
  <c r="O218" i="1"/>
  <c r="Q218" i="1"/>
  <c r="I219" i="1"/>
  <c r="J219" i="1"/>
  <c r="L219" i="1"/>
  <c r="O219" i="1"/>
  <c r="Q219" i="1"/>
  <c r="I220" i="1"/>
  <c r="J220" i="1"/>
  <c r="L220" i="1"/>
  <c r="O220" i="1"/>
  <c r="Q220" i="1"/>
  <c r="I221" i="1"/>
  <c r="J221" i="1"/>
  <c r="L221" i="1"/>
  <c r="O221" i="1"/>
  <c r="Q221" i="1"/>
  <c r="I222" i="1"/>
  <c r="J222" i="1"/>
  <c r="L222" i="1"/>
  <c r="O222" i="1"/>
  <c r="Q222" i="1"/>
  <c r="I223" i="1"/>
  <c r="J223" i="1"/>
  <c r="L223" i="1"/>
  <c r="O223" i="1"/>
  <c r="Q223" i="1"/>
  <c r="I224" i="1"/>
  <c r="J224" i="1"/>
  <c r="L224" i="1"/>
  <c r="O224" i="1"/>
  <c r="Q224" i="1"/>
  <c r="I225" i="1"/>
  <c r="J225" i="1"/>
  <c r="L225" i="1"/>
  <c r="O225" i="1"/>
  <c r="Q225" i="1"/>
  <c r="I226" i="1"/>
  <c r="J226" i="1"/>
  <c r="L226" i="1"/>
  <c r="O226" i="1"/>
  <c r="Q226" i="1"/>
  <c r="I227" i="1"/>
  <c r="J227" i="1"/>
  <c r="L227" i="1"/>
  <c r="O227" i="1"/>
  <c r="Q227" i="1"/>
  <c r="I228" i="1"/>
  <c r="J228" i="1"/>
  <c r="L228" i="1"/>
  <c r="O228" i="1"/>
  <c r="Q228" i="1"/>
  <c r="I229" i="1"/>
  <c r="J229" i="1"/>
  <c r="L229" i="1"/>
  <c r="O229" i="1"/>
  <c r="Q229" i="1"/>
  <c r="I230" i="1"/>
  <c r="J230" i="1"/>
  <c r="L230" i="1"/>
  <c r="O230" i="1"/>
  <c r="Q230" i="1"/>
  <c r="I231" i="1"/>
  <c r="J231" i="1"/>
  <c r="L231" i="1"/>
  <c r="O231" i="1"/>
  <c r="Q231" i="1"/>
  <c r="I232" i="1"/>
  <c r="J232" i="1"/>
  <c r="L232" i="1"/>
  <c r="O232" i="1"/>
  <c r="Q232" i="1"/>
  <c r="I233" i="1"/>
  <c r="J233" i="1"/>
  <c r="L233" i="1"/>
  <c r="O233" i="1"/>
  <c r="Q233" i="1"/>
  <c r="I234" i="1"/>
  <c r="J234" i="1"/>
  <c r="L234" i="1"/>
  <c r="O234" i="1"/>
  <c r="Q234" i="1"/>
  <c r="I235" i="1"/>
  <c r="J235" i="1"/>
  <c r="L235" i="1"/>
  <c r="O235" i="1"/>
  <c r="Q235" i="1"/>
  <c r="I236" i="1"/>
  <c r="J236" i="1"/>
  <c r="L236" i="1"/>
  <c r="O236" i="1"/>
  <c r="Q236" i="1"/>
  <c r="I237" i="1"/>
  <c r="J237" i="1"/>
  <c r="L237" i="1"/>
  <c r="O237" i="1"/>
  <c r="Q237" i="1"/>
  <c r="I238" i="1"/>
  <c r="J238" i="1"/>
  <c r="L238" i="1"/>
  <c r="O238" i="1"/>
  <c r="Q238" i="1"/>
  <c r="I239" i="1"/>
  <c r="J239" i="1"/>
  <c r="L239" i="1"/>
  <c r="O239" i="1"/>
  <c r="Q239" i="1"/>
  <c r="I240" i="1"/>
  <c r="J240" i="1"/>
  <c r="L240" i="1"/>
  <c r="O240" i="1"/>
  <c r="Q240" i="1"/>
  <c r="I241" i="1"/>
  <c r="J241" i="1"/>
  <c r="L241" i="1"/>
  <c r="O241" i="1"/>
  <c r="Q241" i="1"/>
  <c r="I242" i="1"/>
  <c r="J242" i="1"/>
  <c r="L242" i="1"/>
  <c r="O242" i="1"/>
  <c r="Q242" i="1"/>
  <c r="I243" i="1"/>
  <c r="J243" i="1"/>
  <c r="L243" i="1"/>
  <c r="O243" i="1"/>
  <c r="Q243" i="1"/>
  <c r="I244" i="1"/>
  <c r="J244" i="1"/>
  <c r="L244" i="1"/>
  <c r="O244" i="1"/>
  <c r="Q244" i="1"/>
  <c r="I245" i="1"/>
  <c r="J245" i="1"/>
  <c r="L245" i="1"/>
  <c r="O245" i="1"/>
  <c r="Q245" i="1"/>
  <c r="I246" i="1"/>
  <c r="J246" i="1"/>
  <c r="L246" i="1"/>
  <c r="O246" i="1"/>
  <c r="Q246" i="1"/>
  <c r="I247" i="1"/>
  <c r="J247" i="1"/>
  <c r="L247" i="1"/>
  <c r="O247" i="1"/>
  <c r="Q247" i="1"/>
  <c r="I248" i="1"/>
  <c r="J248" i="1"/>
  <c r="L248" i="1"/>
  <c r="O248" i="1"/>
  <c r="Q248" i="1"/>
  <c r="I249" i="1"/>
  <c r="J249" i="1"/>
  <c r="L249" i="1"/>
  <c r="O249" i="1"/>
  <c r="Q249" i="1"/>
  <c r="I250" i="1"/>
  <c r="J250" i="1"/>
  <c r="L250" i="1"/>
  <c r="O250" i="1"/>
  <c r="Q250" i="1"/>
  <c r="I251" i="1"/>
  <c r="J251" i="1"/>
  <c r="L251" i="1"/>
  <c r="O251" i="1"/>
  <c r="Q251" i="1"/>
  <c r="I252" i="1"/>
  <c r="J252" i="1"/>
  <c r="L252" i="1"/>
  <c r="O252" i="1"/>
  <c r="Q252" i="1"/>
  <c r="I253" i="1"/>
  <c r="J253" i="1"/>
  <c r="L253" i="1"/>
  <c r="O253" i="1"/>
  <c r="Q253" i="1"/>
  <c r="I254" i="1"/>
  <c r="J254" i="1"/>
  <c r="L254" i="1"/>
  <c r="O254" i="1"/>
  <c r="Q254" i="1"/>
  <c r="I255" i="1"/>
  <c r="J255" i="1"/>
  <c r="L255" i="1"/>
  <c r="O255" i="1"/>
  <c r="Q255" i="1"/>
  <c r="I256" i="1"/>
  <c r="J256" i="1"/>
  <c r="L256" i="1"/>
  <c r="O256" i="1"/>
  <c r="Q256" i="1"/>
  <c r="I257" i="1"/>
  <c r="J257" i="1"/>
  <c r="L257" i="1"/>
  <c r="O257" i="1"/>
  <c r="Q257" i="1"/>
  <c r="I258" i="1"/>
  <c r="J258" i="1"/>
  <c r="L258" i="1"/>
  <c r="O258" i="1"/>
  <c r="Q258" i="1"/>
  <c r="I259" i="1"/>
  <c r="J259" i="1"/>
  <c r="L259" i="1"/>
  <c r="O259" i="1"/>
  <c r="Q259" i="1"/>
  <c r="I260" i="1"/>
  <c r="J260" i="1"/>
  <c r="L260" i="1"/>
  <c r="O260" i="1"/>
  <c r="Q260" i="1"/>
  <c r="I261" i="1"/>
  <c r="J261" i="1"/>
  <c r="L261" i="1"/>
  <c r="O261" i="1"/>
  <c r="Q261" i="1"/>
  <c r="I262" i="1"/>
  <c r="J262" i="1"/>
  <c r="L262" i="1"/>
  <c r="O262" i="1"/>
  <c r="Q262" i="1"/>
  <c r="I263" i="1"/>
  <c r="J263" i="1"/>
  <c r="L263" i="1"/>
  <c r="O263" i="1"/>
  <c r="Q263" i="1"/>
  <c r="I264" i="1"/>
  <c r="J264" i="1"/>
  <c r="L264" i="1"/>
  <c r="O264" i="1"/>
  <c r="Q264" i="1"/>
  <c r="I265" i="1"/>
  <c r="J265" i="1"/>
  <c r="L265" i="1"/>
  <c r="O265" i="1"/>
  <c r="Q265" i="1"/>
  <c r="I266" i="1"/>
  <c r="J266" i="1"/>
  <c r="L266" i="1"/>
  <c r="O266" i="1"/>
  <c r="Q266" i="1"/>
  <c r="I267" i="1"/>
  <c r="J267" i="1"/>
  <c r="L267" i="1"/>
  <c r="O267" i="1"/>
  <c r="Q267" i="1"/>
  <c r="I268" i="1"/>
  <c r="J268" i="1"/>
  <c r="L268" i="1"/>
  <c r="O268" i="1"/>
  <c r="Q268" i="1"/>
  <c r="I269" i="1"/>
  <c r="J269" i="1"/>
  <c r="L269" i="1"/>
  <c r="O269" i="1"/>
  <c r="Q269" i="1"/>
  <c r="I270" i="1"/>
  <c r="J270" i="1"/>
  <c r="L270" i="1"/>
  <c r="O270" i="1"/>
  <c r="Q270" i="1"/>
  <c r="I271" i="1"/>
  <c r="J271" i="1"/>
  <c r="L271" i="1"/>
  <c r="O271" i="1"/>
  <c r="Q271" i="1"/>
  <c r="I10" i="1"/>
  <c r="F2069" i="4"/>
  <c r="G271" i="1"/>
  <c r="F2066" i="4"/>
  <c r="G270" i="1"/>
  <c r="F2063" i="4"/>
  <c r="G269" i="1"/>
  <c r="F2061" i="4"/>
  <c r="G268" i="1"/>
  <c r="F2057" i="4"/>
  <c r="G267" i="1"/>
  <c r="F2051" i="4"/>
  <c r="G266" i="1"/>
  <c r="F2048" i="4"/>
  <c r="G265" i="1"/>
  <c r="F2046" i="4"/>
  <c r="G264" i="1"/>
  <c r="F2044" i="4"/>
  <c r="G263" i="1"/>
  <c r="F2042" i="4"/>
  <c r="G262" i="1"/>
  <c r="F2039" i="4"/>
  <c r="G261" i="1"/>
  <c r="F2037" i="4"/>
  <c r="G260" i="1"/>
  <c r="F2035" i="4"/>
  <c r="G259" i="1"/>
  <c r="F2033" i="4"/>
  <c r="G258" i="1"/>
  <c r="F2031" i="4"/>
  <c r="G257" i="1"/>
  <c r="F2029" i="4"/>
  <c r="G256" i="1"/>
  <c r="F2026" i="4"/>
  <c r="G255" i="1"/>
  <c r="F2024" i="4"/>
  <c r="G254" i="1"/>
  <c r="F2022" i="4"/>
  <c r="G253" i="1"/>
  <c r="F2019" i="4"/>
  <c r="G252" i="1"/>
  <c r="F2017" i="4"/>
  <c r="G251" i="1"/>
  <c r="F2014" i="4"/>
  <c r="G250" i="1"/>
  <c r="F2011" i="4"/>
  <c r="G249" i="1"/>
  <c r="F2009" i="4"/>
  <c r="G248" i="1"/>
  <c r="F2007" i="4"/>
  <c r="G247" i="1"/>
  <c r="F2004" i="4"/>
  <c r="G246" i="1"/>
  <c r="F2002" i="4"/>
  <c r="G245" i="1"/>
  <c r="F2000" i="4"/>
  <c r="G244" i="1"/>
  <c r="F1997" i="4"/>
  <c r="G243" i="1"/>
  <c r="F1995" i="4"/>
  <c r="G242" i="1"/>
  <c r="F1991" i="4"/>
  <c r="G241" i="1"/>
  <c r="F1989" i="4"/>
  <c r="G240" i="1"/>
  <c r="F1987" i="4"/>
  <c r="G239" i="1"/>
  <c r="F1985" i="4"/>
  <c r="G238" i="1"/>
  <c r="F1983" i="4"/>
  <c r="G237" i="1"/>
  <c r="F1981" i="4"/>
  <c r="G236" i="1"/>
  <c r="F1978" i="4"/>
  <c r="G235" i="1"/>
  <c r="F1975" i="4"/>
  <c r="G234" i="1"/>
  <c r="F1973" i="4"/>
  <c r="G233" i="1"/>
  <c r="F1971" i="4"/>
  <c r="G232" i="1"/>
  <c r="F1967" i="4"/>
  <c r="G231" i="1"/>
  <c r="F1965" i="4"/>
  <c r="G230" i="1"/>
  <c r="F1961" i="4"/>
  <c r="G229" i="1"/>
  <c r="F1959" i="4"/>
  <c r="G228" i="1"/>
  <c r="F1955" i="4"/>
  <c r="G227" i="1"/>
  <c r="F1953" i="4"/>
  <c r="G226" i="1"/>
  <c r="F1950" i="4"/>
  <c r="G225" i="1"/>
  <c r="F1946" i="4"/>
  <c r="G224" i="1"/>
  <c r="F1942" i="4"/>
  <c r="G223" i="1"/>
  <c r="F1938" i="4"/>
  <c r="G222" i="1"/>
  <c r="F1936" i="4"/>
  <c r="G221" i="1"/>
  <c r="F1933" i="4"/>
  <c r="G220" i="1"/>
  <c r="F1930" i="4"/>
  <c r="G219" i="1"/>
  <c r="F1928" i="4"/>
  <c r="G218" i="1"/>
  <c r="F1926" i="4"/>
  <c r="G217" i="1"/>
  <c r="F1923" i="4"/>
  <c r="G216" i="1"/>
  <c r="F1919" i="4"/>
  <c r="G215" i="1"/>
  <c r="F1917" i="4"/>
  <c r="G214" i="1"/>
  <c r="F1915" i="4"/>
  <c r="G213" i="1"/>
  <c r="F1913" i="4"/>
  <c r="G212" i="1"/>
  <c r="F1911" i="4"/>
  <c r="G211" i="1"/>
  <c r="F1909" i="4"/>
  <c r="G210" i="1"/>
  <c r="F1907" i="4"/>
  <c r="G209" i="1"/>
  <c r="F1903" i="4"/>
  <c r="G208" i="1"/>
  <c r="F1901" i="4"/>
  <c r="G207" i="1"/>
  <c r="F1899" i="4"/>
  <c r="G206" i="1"/>
  <c r="F1897" i="4"/>
  <c r="G205" i="1"/>
  <c r="F1893" i="4"/>
  <c r="G204" i="1"/>
  <c r="F1890" i="4"/>
  <c r="G203" i="1"/>
  <c r="F1888" i="4"/>
  <c r="G202" i="1"/>
  <c r="F1886" i="4"/>
  <c r="G201" i="1"/>
  <c r="F1881" i="4"/>
  <c r="G200" i="1"/>
  <c r="F1877" i="4"/>
  <c r="G199" i="1"/>
  <c r="F1872" i="4"/>
  <c r="G198" i="1"/>
  <c r="F1870" i="4"/>
  <c r="G197" i="1"/>
  <c r="F1867" i="4"/>
  <c r="G196" i="1"/>
  <c r="F1863" i="4"/>
  <c r="G195" i="1"/>
  <c r="F1859" i="4"/>
  <c r="G194" i="1"/>
  <c r="F1852" i="4"/>
  <c r="G193" i="1"/>
  <c r="F1850" i="4"/>
  <c r="G192" i="1"/>
  <c r="F1848" i="4"/>
  <c r="G191" i="1"/>
  <c r="F1845" i="4"/>
  <c r="G190" i="1"/>
  <c r="F1842" i="4"/>
  <c r="G189" i="1"/>
  <c r="F1837" i="4"/>
  <c r="G188" i="1"/>
  <c r="F1833" i="4"/>
  <c r="G187" i="1"/>
  <c r="F1831" i="4"/>
  <c r="G186" i="1"/>
  <c r="F1827" i="4"/>
  <c r="G185" i="1"/>
  <c r="F1823" i="4"/>
  <c r="G184" i="1"/>
  <c r="F1817" i="4"/>
  <c r="G183" i="1"/>
  <c r="F1814" i="4"/>
  <c r="G182" i="1"/>
  <c r="F1811" i="4"/>
  <c r="G181" i="1"/>
  <c r="F1807" i="4"/>
  <c r="G180" i="1"/>
  <c r="F1804" i="4"/>
  <c r="G179" i="1"/>
  <c r="F1802" i="4"/>
  <c r="G178" i="1"/>
  <c r="F1798" i="4"/>
  <c r="G177" i="1"/>
  <c r="F1793" i="4"/>
  <c r="G176" i="1"/>
  <c r="F1791" i="4"/>
  <c r="G175" i="1"/>
  <c r="F1788" i="4"/>
  <c r="G174" i="1"/>
  <c r="F1784" i="4"/>
  <c r="G173" i="1"/>
  <c r="F1779" i="4"/>
  <c r="G172" i="1"/>
  <c r="F1775" i="4"/>
  <c r="G171" i="1"/>
  <c r="F1772" i="4"/>
  <c r="G170" i="1"/>
  <c r="F1770" i="4"/>
  <c r="G169" i="1"/>
  <c r="F1767" i="4"/>
  <c r="G168" i="1"/>
  <c r="F1764" i="4"/>
  <c r="G167" i="1"/>
  <c r="F1761" i="4"/>
  <c r="G166" i="1"/>
  <c r="F1759" i="4"/>
  <c r="G165" i="1"/>
  <c r="F1756" i="4"/>
  <c r="G164" i="1"/>
  <c r="F1751" i="4"/>
  <c r="G163" i="1"/>
  <c r="F1746" i="4"/>
  <c r="G162" i="1"/>
  <c r="F1744" i="4"/>
  <c r="G161" i="1"/>
  <c r="F1740" i="4"/>
  <c r="G160" i="1"/>
  <c r="F1733" i="4"/>
  <c r="G159" i="1"/>
  <c r="F1729" i="4"/>
  <c r="G158" i="1"/>
  <c r="F1725" i="4"/>
  <c r="G157" i="1"/>
  <c r="F1723" i="4"/>
  <c r="G156" i="1"/>
  <c r="F1720" i="4"/>
  <c r="G155" i="1"/>
  <c r="F1716" i="4"/>
  <c r="G154" i="1"/>
  <c r="F1711" i="4"/>
  <c r="G153" i="1"/>
  <c r="F1706" i="4"/>
  <c r="G152" i="1"/>
  <c r="F1702" i="4"/>
  <c r="G151" i="1"/>
  <c r="F1697" i="4"/>
  <c r="G150" i="1"/>
  <c r="F1690" i="4"/>
  <c r="G149" i="1"/>
  <c r="F1686" i="4"/>
  <c r="G148" i="1"/>
  <c r="F1684" i="4"/>
  <c r="G147" i="1"/>
  <c r="F1678" i="4"/>
  <c r="G146" i="1"/>
  <c r="F1672" i="4"/>
  <c r="G145" i="1"/>
  <c r="F1669" i="4"/>
  <c r="G144" i="1"/>
  <c r="F1665" i="4"/>
  <c r="G143" i="1"/>
  <c r="F1661" i="4"/>
  <c r="G142" i="1"/>
  <c r="F1659" i="4"/>
  <c r="G141" i="1"/>
  <c r="F1657" i="4"/>
  <c r="G140" i="1"/>
  <c r="F1653" i="4"/>
  <c r="G139" i="1"/>
  <c r="F1650" i="4"/>
  <c r="G138" i="1"/>
  <c r="F1646" i="4"/>
  <c r="G137" i="1"/>
  <c r="F1640" i="4"/>
  <c r="G136" i="1"/>
  <c r="F1633" i="4"/>
  <c r="G135" i="1"/>
  <c r="F1631" i="4"/>
  <c r="G134" i="1"/>
  <c r="F1626" i="4"/>
  <c r="G133" i="1"/>
  <c r="F1621" i="4"/>
  <c r="G132" i="1"/>
  <c r="F1615" i="4"/>
  <c r="G131" i="1"/>
  <c r="F1609" i="4"/>
  <c r="G130" i="1"/>
  <c r="F1606" i="4"/>
  <c r="G129" i="1"/>
  <c r="F1602" i="4"/>
  <c r="G128" i="1"/>
  <c r="F1600" i="4"/>
  <c r="G127" i="1"/>
  <c r="F1597" i="4"/>
  <c r="G126" i="1"/>
  <c r="F1590" i="4"/>
  <c r="G125" i="1"/>
  <c r="F1587" i="4"/>
  <c r="G124" i="1"/>
  <c r="F1580" i="4"/>
  <c r="G123" i="1"/>
  <c r="F1575" i="4"/>
  <c r="G122" i="1"/>
  <c r="F1571" i="4"/>
  <c r="G121" i="1"/>
  <c r="F1564" i="4"/>
  <c r="G120" i="1"/>
  <c r="F1556" i="4"/>
  <c r="G119" i="1"/>
  <c r="F1550" i="4"/>
  <c r="G118" i="1"/>
  <c r="F1548" i="4"/>
  <c r="G117" i="1"/>
  <c r="F1539" i="4"/>
  <c r="G116" i="1"/>
  <c r="F1537" i="4"/>
  <c r="G115" i="1"/>
  <c r="F1530" i="4"/>
  <c r="G114" i="1"/>
  <c r="F1526" i="4"/>
  <c r="G113" i="1"/>
  <c r="F1523" i="4"/>
  <c r="G112" i="1"/>
  <c r="F1521" i="4"/>
  <c r="G111" i="1"/>
  <c r="F1519" i="4"/>
  <c r="G110" i="1"/>
  <c r="F1517" i="4"/>
  <c r="G109" i="1"/>
  <c r="F1512" i="4"/>
  <c r="G108" i="1"/>
  <c r="F1509" i="4"/>
  <c r="G107" i="1"/>
  <c r="F1501" i="4"/>
  <c r="G106" i="1"/>
  <c r="F1495" i="4"/>
  <c r="G105" i="1"/>
  <c r="F1490" i="4"/>
  <c r="G104" i="1"/>
  <c r="F1487" i="4"/>
  <c r="G103" i="1"/>
  <c r="F1481" i="4"/>
  <c r="G102" i="1"/>
  <c r="F1474" i="4"/>
  <c r="G101" i="1"/>
  <c r="F1469" i="4"/>
  <c r="G100" i="1"/>
  <c r="F1464" i="4"/>
  <c r="G99" i="1"/>
  <c r="F1460" i="4"/>
  <c r="G98" i="1"/>
  <c r="F1455" i="4"/>
  <c r="G97" i="1"/>
  <c r="F1447" i="4"/>
  <c r="G96" i="1"/>
  <c r="F1444" i="4"/>
  <c r="G95" i="1"/>
  <c r="F1441" i="4"/>
  <c r="G94" i="1"/>
  <c r="F1433" i="4"/>
  <c r="G93" i="1"/>
  <c r="F1431" i="4"/>
  <c r="G92" i="1"/>
  <c r="F1427" i="4"/>
  <c r="G91" i="1"/>
  <c r="F1425" i="4"/>
  <c r="G90" i="1"/>
  <c r="F1417" i="4"/>
  <c r="G89" i="1"/>
  <c r="F1410" i="4"/>
  <c r="G88" i="1"/>
  <c r="F1407" i="4"/>
  <c r="G87" i="1"/>
  <c r="F1403" i="4"/>
  <c r="G86" i="1"/>
  <c r="F1400" i="4"/>
  <c r="G85" i="1"/>
  <c r="F1394" i="4"/>
  <c r="G84" i="1"/>
  <c r="F1386" i="4"/>
  <c r="G83" i="1"/>
  <c r="F1378" i="4"/>
  <c r="G82" i="1"/>
  <c r="F1374" i="4"/>
  <c r="G81" i="1"/>
  <c r="F1370" i="4"/>
  <c r="G80" i="1"/>
  <c r="F1368" i="4"/>
  <c r="G79" i="1"/>
  <c r="F1365" i="4"/>
  <c r="G78" i="1"/>
  <c r="F1353" i="4"/>
  <c r="G77" i="1"/>
  <c r="F1351" i="4"/>
  <c r="G76" i="1"/>
  <c r="F1338" i="4"/>
  <c r="G75" i="1"/>
  <c r="F1330" i="4"/>
  <c r="G74" i="1"/>
  <c r="F1326" i="4"/>
  <c r="G73" i="1"/>
  <c r="F1313" i="4"/>
  <c r="G72" i="1"/>
  <c r="F1310" i="4"/>
  <c r="G71" i="1"/>
  <c r="F1300" i="4"/>
  <c r="G70" i="1"/>
  <c r="F1296" i="4"/>
  <c r="G69" i="1"/>
  <c r="F1289" i="4"/>
  <c r="G68" i="1"/>
  <c r="F1277" i="4"/>
  <c r="G67" i="1"/>
  <c r="F1273" i="4"/>
  <c r="G66" i="1"/>
  <c r="F1264" i="4"/>
  <c r="G65" i="1"/>
  <c r="F1260" i="4"/>
  <c r="G64" i="1"/>
  <c r="F1257" i="4"/>
  <c r="G63" i="1"/>
  <c r="F1251" i="4"/>
  <c r="G62" i="1"/>
  <c r="F1234" i="4"/>
  <c r="G61" i="1"/>
  <c r="F1226" i="4"/>
  <c r="G60" i="1"/>
  <c r="F1212" i="4"/>
  <c r="G59" i="1"/>
  <c r="F1206" i="4"/>
  <c r="G58" i="1"/>
  <c r="F1202" i="4"/>
  <c r="G57" i="1"/>
  <c r="F1197" i="4"/>
  <c r="G56" i="1"/>
  <c r="F1186" i="4"/>
  <c r="G55" i="1"/>
  <c r="F1183" i="4"/>
  <c r="G54" i="1"/>
  <c r="F1177" i="4"/>
  <c r="G53" i="1"/>
  <c r="F1169" i="4"/>
  <c r="G52" i="1"/>
  <c r="F1151" i="4"/>
  <c r="G51" i="1"/>
  <c r="F1146" i="4"/>
  <c r="G50" i="1"/>
  <c r="F1133" i="4"/>
  <c r="G49" i="1"/>
  <c r="F1118" i="4"/>
  <c r="G48" i="1"/>
  <c r="F1106" i="4"/>
  <c r="G47" i="1"/>
  <c r="F1096" i="4"/>
  <c r="G46" i="1"/>
  <c r="F1086" i="4"/>
  <c r="G45" i="1"/>
  <c r="F1074" i="4"/>
  <c r="G44" i="1"/>
  <c r="F1061" i="4"/>
  <c r="G43" i="1"/>
  <c r="F1049" i="4"/>
  <c r="G42" i="1"/>
  <c r="F1034" i="4"/>
  <c r="G41" i="1"/>
  <c r="F1016" i="4"/>
  <c r="G40" i="1"/>
  <c r="F996" i="4"/>
  <c r="G39" i="1"/>
  <c r="F985" i="4"/>
  <c r="G38" i="1"/>
  <c r="F972" i="4"/>
  <c r="G37" i="1"/>
  <c r="F955" i="4"/>
  <c r="G36" i="1"/>
  <c r="F937" i="4"/>
  <c r="G35" i="1"/>
  <c r="F928" i="4"/>
  <c r="G34" i="1"/>
  <c r="F900" i="4"/>
  <c r="G33" i="1"/>
  <c r="F881" i="4"/>
  <c r="G32" i="1"/>
  <c r="F874" i="4"/>
  <c r="G31" i="1"/>
  <c r="F848" i="4"/>
  <c r="G30" i="1"/>
  <c r="F838" i="4"/>
  <c r="G29" i="1"/>
  <c r="F813" i="4"/>
  <c r="G28" i="1"/>
  <c r="F785" i="4"/>
  <c r="G27" i="1"/>
  <c r="F762" i="4"/>
  <c r="G26" i="1"/>
  <c r="F737" i="4"/>
  <c r="G25" i="1"/>
  <c r="F705" i="4"/>
  <c r="G24" i="1"/>
  <c r="F675" i="4"/>
  <c r="G23" i="1"/>
  <c r="F651" i="4"/>
  <c r="G22" i="1"/>
  <c r="F633" i="4"/>
  <c r="G21" i="1"/>
  <c r="F599" i="4"/>
  <c r="G20" i="1"/>
  <c r="F577" i="4"/>
  <c r="G19" i="1"/>
  <c r="F543" i="4"/>
  <c r="G18" i="1"/>
  <c r="F502" i="4"/>
  <c r="G17" i="1"/>
  <c r="F443" i="4"/>
  <c r="G16" i="1"/>
  <c r="F380" i="4"/>
  <c r="G15" i="1"/>
  <c r="F336" i="4"/>
  <c r="G14" i="1"/>
  <c r="F283" i="4"/>
  <c r="G13" i="1"/>
  <c r="F227" i="4"/>
  <c r="G12" i="1"/>
  <c r="F170" i="4"/>
  <c r="G11" i="1"/>
  <c r="F103" i="4"/>
  <c r="G10" i="1"/>
  <c r="J1761" i="4"/>
  <c r="J2051" i="4"/>
  <c r="J1817" i="4"/>
  <c r="J1370" i="4"/>
  <c r="J2066" i="4"/>
  <c r="J1526" i="4"/>
  <c r="J10" i="1"/>
  <c r="J1872" i="4"/>
  <c r="J1933" i="4"/>
  <c r="J1913" i="4"/>
  <c r="J2069" i="4"/>
  <c r="J2000" i="4"/>
  <c r="J1981" i="4"/>
  <c r="J1965" i="4"/>
  <c r="J1845" i="4"/>
  <c r="J1764" i="4"/>
  <c r="J1733" i="4"/>
  <c r="J1609" i="4"/>
  <c r="J1313" i="4"/>
  <c r="M277" i="1"/>
  <c r="L10" i="1"/>
  <c r="O10" i="1"/>
  <c r="P274" i="1"/>
  <c r="Q10" i="1"/>
  <c r="P275" i="1"/>
  <c r="P277" i="1"/>
  <c r="P276" i="1"/>
  <c r="J2063" i="4"/>
  <c r="J2061" i="4"/>
  <c r="J2057" i="4"/>
  <c r="J2044" i="4"/>
  <c r="J2046" i="4"/>
  <c r="J2048" i="4"/>
  <c r="J2042" i="4"/>
  <c r="J2039" i="4"/>
  <c r="J2033" i="4"/>
  <c r="J2037" i="4"/>
  <c r="J2035" i="4"/>
  <c r="J2031" i="4"/>
  <c r="J2029" i="4"/>
  <c r="J2026" i="4"/>
  <c r="J2022" i="4"/>
  <c r="J2024" i="4"/>
  <c r="J2019" i="4"/>
  <c r="J2017" i="4"/>
  <c r="J2014" i="4"/>
  <c r="J2009" i="4"/>
  <c r="J2002" i="4"/>
  <c r="J2007" i="4"/>
  <c r="J2011" i="4"/>
  <c r="J2004" i="4"/>
  <c r="J1997" i="4"/>
  <c r="J1995" i="4"/>
  <c r="J1991" i="4"/>
  <c r="J1989" i="4"/>
  <c r="J1987" i="4"/>
  <c r="J1983" i="4"/>
  <c r="J1985" i="4"/>
  <c r="J1978" i="4"/>
  <c r="J1973" i="4"/>
  <c r="J1975" i="4"/>
  <c r="J1971" i="4"/>
  <c r="J1967" i="4"/>
  <c r="J1959" i="4"/>
  <c r="J1955" i="4"/>
  <c r="J1961" i="4"/>
  <c r="J1950" i="4"/>
  <c r="J1942" i="4"/>
  <c r="J1953" i="4"/>
  <c r="J1946" i="4"/>
  <c r="J1936" i="4"/>
  <c r="J1938" i="4"/>
  <c r="J1928" i="4"/>
  <c r="J1919" i="4"/>
  <c r="J1926" i="4"/>
  <c r="J1930" i="4"/>
  <c r="J1923" i="4"/>
  <c r="J1917" i="4"/>
  <c r="J1915" i="4"/>
  <c r="J1907" i="4"/>
  <c r="J1903" i="4"/>
  <c r="J1909" i="4"/>
  <c r="J1911" i="4"/>
  <c r="J1901" i="4"/>
  <c r="J1890" i="4"/>
  <c r="J1897" i="4"/>
  <c r="J1899" i="4"/>
  <c r="J1893" i="4"/>
  <c r="J1888" i="4"/>
  <c r="J1877" i="4"/>
  <c r="J1881" i="4"/>
  <c r="J1886" i="4"/>
  <c r="J1870" i="4"/>
  <c r="J1867" i="4"/>
  <c r="J1863" i="4"/>
  <c r="J1850" i="4"/>
  <c r="J1852" i="4"/>
  <c r="J1859" i="4"/>
  <c r="J1848" i="4"/>
  <c r="J1842" i="4"/>
  <c r="J1837" i="4"/>
  <c r="J1833" i="4"/>
  <c r="J1827" i="4"/>
  <c r="J1831" i="4"/>
  <c r="J1823" i="4"/>
  <c r="J1802" i="4"/>
  <c r="J1811" i="4"/>
  <c r="J1814" i="4"/>
  <c r="J1804" i="4"/>
  <c r="J1807" i="4"/>
  <c r="J1791" i="4"/>
  <c r="J1793" i="4"/>
  <c r="J1798" i="4"/>
  <c r="J1788" i="4"/>
  <c r="J1775" i="4"/>
  <c r="J1784" i="4"/>
  <c r="J1779" i="4"/>
  <c r="J1770" i="4"/>
  <c r="J1772" i="4"/>
  <c r="J1767" i="4"/>
  <c r="J1756" i="4"/>
  <c r="J1751" i="4"/>
  <c r="J1759" i="4"/>
  <c r="J1746" i="4"/>
  <c r="J1740" i="4"/>
  <c r="J1725" i="4"/>
  <c r="J1729" i="4"/>
  <c r="J1744" i="4"/>
  <c r="J1706" i="4"/>
  <c r="J1716" i="4"/>
  <c r="J1723" i="4"/>
  <c r="J1720" i="4"/>
  <c r="J1702" i="4"/>
  <c r="J1690" i="4"/>
  <c r="J1711" i="4"/>
  <c r="J1697" i="4"/>
  <c r="J1686" i="4"/>
  <c r="J1684" i="4"/>
  <c r="J1678" i="4"/>
  <c r="J1672" i="4"/>
  <c r="J1669" i="4"/>
  <c r="J1657" i="4"/>
  <c r="J1665" i="4"/>
  <c r="J1659" i="4"/>
  <c r="J1661" i="4"/>
  <c r="J1653" i="4"/>
  <c r="J1646" i="4"/>
  <c r="J1650" i="4"/>
  <c r="J1631" i="4"/>
  <c r="J1640" i="4"/>
  <c r="J1626" i="4"/>
  <c r="J1633" i="4"/>
  <c r="J1615" i="4"/>
  <c r="J1600" i="4"/>
  <c r="J1621" i="4"/>
  <c r="J1597" i="4"/>
  <c r="J1590" i="4"/>
  <c r="J1602" i="4"/>
  <c r="J1606" i="4"/>
  <c r="J1587" i="4"/>
  <c r="J1580" i="4"/>
  <c r="J1564" i="4"/>
  <c r="J1575" i="4"/>
  <c r="J1539" i="4"/>
  <c r="J1571" i="4"/>
  <c r="J1550" i="4"/>
  <c r="J1548" i="4"/>
  <c r="J1537" i="4"/>
  <c r="J1556" i="4"/>
  <c r="J1530" i="4"/>
  <c r="J1517" i="4"/>
  <c r="J1523" i="4"/>
  <c r="J1521" i="4"/>
  <c r="J1501" i="4"/>
  <c r="J1509" i="4"/>
  <c r="J1519" i="4"/>
  <c r="J1512" i="4"/>
  <c r="J1495" i="4"/>
  <c r="J1490" i="4"/>
  <c r="J1487" i="4"/>
  <c r="J1469" i="4"/>
  <c r="J1464" i="4"/>
  <c r="J1474" i="4"/>
  <c r="J1481" i="4"/>
  <c r="J1460" i="4"/>
  <c r="J1447" i="4"/>
  <c r="J1455" i="4"/>
  <c r="J1444" i="4"/>
  <c r="J1431" i="4"/>
  <c r="J1441" i="4"/>
  <c r="J1433" i="4"/>
  <c r="J1427" i="4"/>
  <c r="J1417" i="4"/>
  <c r="J1425" i="4"/>
  <c r="J1410" i="4"/>
  <c r="J1407" i="4"/>
  <c r="J1403" i="4"/>
  <c r="J1394" i="4"/>
  <c r="J1400" i="4"/>
  <c r="J1386" i="4"/>
  <c r="J1378" i="4"/>
  <c r="J1374" i="4"/>
  <c r="J1368" i="4"/>
  <c r="J1353" i="4"/>
  <c r="J1351" i="4"/>
  <c r="J1338" i="4"/>
  <c r="J1365" i="4"/>
  <c r="J1330" i="4"/>
  <c r="J1326" i="4"/>
  <c r="J1310" i="4"/>
  <c r="J1300" i="4"/>
  <c r="J1296" i="4"/>
  <c r="J1289" i="4"/>
  <c r="J1277" i="4"/>
  <c r="J1273" i="4"/>
  <c r="J1260" i="4"/>
  <c r="J1264" i="4"/>
  <c r="J1257" i="4"/>
  <c r="J1234" i="4"/>
  <c r="J1251" i="4"/>
  <c r="J1226" i="4"/>
  <c r="J1212" i="4"/>
  <c r="J1206" i="4"/>
  <c r="J1202" i="4"/>
  <c r="J1197" i="4"/>
  <c r="J1186" i="4"/>
  <c r="J1183" i="4"/>
  <c r="J1177" i="4"/>
  <c r="J1151" i="4"/>
  <c r="J1169" i="4"/>
  <c r="J1146" i="4"/>
  <c r="J1133" i="4"/>
  <c r="J1118" i="4"/>
  <c r="J1106" i="4"/>
  <c r="J1096" i="4"/>
  <c r="J1086" i="4"/>
  <c r="J1074" i="4"/>
  <c r="J1061" i="4"/>
  <c r="J1049" i="4"/>
  <c r="J1034" i="4"/>
  <c r="J996" i="4"/>
  <c r="J1016" i="4"/>
  <c r="J985" i="4"/>
  <c r="J972" i="4"/>
  <c r="J955" i="4"/>
  <c r="J937" i="4"/>
  <c r="J928" i="4"/>
  <c r="J900" i="4"/>
  <c r="J881" i="4"/>
  <c r="J874" i="4"/>
  <c r="J848" i="4"/>
  <c r="J838" i="4"/>
  <c r="J813" i="4"/>
  <c r="J785" i="4"/>
  <c r="J762" i="4"/>
  <c r="J737" i="4"/>
  <c r="J675" i="4"/>
  <c r="J651" i="4"/>
  <c r="J705" i="4"/>
  <c r="J633" i="4"/>
  <c r="J599" i="4"/>
  <c r="J577" i="4"/>
  <c r="J543" i="4"/>
  <c r="J502" i="4"/>
  <c r="J443" i="4"/>
  <c r="J380" i="4"/>
  <c r="J336" i="4"/>
  <c r="J227" i="4"/>
  <c r="J283" i="4"/>
  <c r="J170" i="4"/>
  <c r="J103" i="4"/>
  <c r="M274" i="1"/>
  <c r="F2070" i="4"/>
  <c r="J2070" i="4"/>
  <c r="M275" i="1"/>
</calcChain>
</file>

<file path=xl/sharedStrings.xml><?xml version="1.0" encoding="utf-8"?>
<sst xmlns="http://schemas.openxmlformats.org/spreadsheetml/2006/main" count="14275" uniqueCount="6065">
  <si>
    <t>分众晶视映前广告素材要求</t>
    <phoneticPr fontId="4" type="noConversion"/>
  </si>
  <si>
    <t>序号</t>
    <phoneticPr fontId="4" type="noConversion"/>
  </si>
  <si>
    <t>项目</t>
    <phoneticPr fontId="4" type="noConversion"/>
  </si>
  <si>
    <t>要求</t>
    <phoneticPr fontId="4" type="noConversion"/>
  </si>
  <si>
    <t>素材</t>
    <phoneticPr fontId="4" type="noConversion"/>
  </si>
  <si>
    <t>1、序列帧：tif序列帧图片（24帧/秒）
2、视频：高清HD视频（AVI、MOV、MP4格式），帧频率：24或25帧/秒</t>
    <phoneticPr fontId="4" type="noConversion"/>
  </si>
  <si>
    <t>画面</t>
    <phoneticPr fontId="4" type="noConversion"/>
  </si>
  <si>
    <t>有效画面比例</t>
    <phoneticPr fontId="4" type="noConversion"/>
  </si>
  <si>
    <t>有效画面分辨率</t>
    <phoneticPr fontId="4" type="noConversion"/>
  </si>
  <si>
    <t>银幕效果</t>
    <phoneticPr fontId="4" type="noConversion"/>
  </si>
  <si>
    <t>输出比特率</t>
    <phoneticPr fontId="4" type="noConversion"/>
  </si>
  <si>
    <t>16:9</t>
    <phoneticPr fontId="4" type="noConversion"/>
  </si>
  <si>
    <t>1920x1080</t>
    <phoneticPr fontId="4" type="noConversion"/>
  </si>
  <si>
    <t>银幕左右不满</t>
    <phoneticPr fontId="4" type="noConversion"/>
  </si>
  <si>
    <t>不低于30000kb/s</t>
    <phoneticPr fontId="4" type="noConversion"/>
  </si>
  <si>
    <t>2.39:1</t>
    <phoneticPr fontId="4" type="noConversion"/>
  </si>
  <si>
    <t>1920x804</t>
    <phoneticPr fontId="4" type="noConversion"/>
  </si>
  <si>
    <t>满银幕</t>
    <phoneticPr fontId="4" type="noConversion"/>
  </si>
  <si>
    <t>1.85:1</t>
    <phoneticPr fontId="4" type="noConversion"/>
  </si>
  <si>
    <t>1920X1038</t>
    <phoneticPr fontId="4" type="noConversion"/>
  </si>
  <si>
    <t>音频</t>
    <phoneticPr fontId="4" type="noConversion"/>
  </si>
  <si>
    <t>1、双声道立体声：音频频率：48000Hz
2、5.1声道：提供6条分轨音频文件，WAV格式（分别为：C、L、LFE、Ls、R、Rs）</t>
    <phoneticPr fontId="4" type="noConversion"/>
  </si>
  <si>
    <t>音量</t>
    <phoneticPr fontId="4" type="noConversion"/>
  </si>
  <si>
    <t>±10dB</t>
    <phoneticPr fontId="4" type="noConversion"/>
  </si>
  <si>
    <t>备注</t>
    <phoneticPr fontId="4" type="noConversion"/>
  </si>
  <si>
    <t>1、素材画面中包含的重要信息字幕logo离画面边沿不低于10%；</t>
    <phoneticPr fontId="4" type="noConversion"/>
  </si>
  <si>
    <t>2、建议提供5.1声道音频文件；</t>
    <phoneticPr fontId="4" type="noConversion"/>
  </si>
  <si>
    <t>3、依据广告法规定，广告画面中需添加“广告”二字，并清晰可见。</t>
    <phoneticPr fontId="4" type="noConversion"/>
  </si>
  <si>
    <t xml:space="preserve">分众晶视映前广告资源表 </t>
    <phoneticPr fontId="2" type="noConversion"/>
  </si>
  <si>
    <t>序号</t>
    <phoneticPr fontId="14" type="noConversion"/>
  </si>
  <si>
    <t>省份</t>
    <phoneticPr fontId="2" type="noConversion"/>
  </si>
  <si>
    <t>地区</t>
    <phoneticPr fontId="14" type="noConversion"/>
  </si>
  <si>
    <t>影院名称</t>
    <phoneticPr fontId="14" type="noConversion"/>
  </si>
  <si>
    <t>影院ID</t>
    <phoneticPr fontId="14" type="noConversion"/>
  </si>
  <si>
    <t>院线归属</t>
    <phoneticPr fontId="14" type="noConversion"/>
  </si>
  <si>
    <t>资源属性</t>
    <phoneticPr fontId="14" type="noConversion"/>
  </si>
  <si>
    <t>发布厅数</t>
    <phoneticPr fontId="14" type="noConversion"/>
  </si>
  <si>
    <t>专资代码</t>
    <phoneticPr fontId="2" type="noConversion"/>
  </si>
  <si>
    <t>详细地址</t>
    <phoneticPr fontId="14" type="noConversion"/>
  </si>
  <si>
    <t>上海</t>
  </si>
  <si>
    <t>上海百丽宫影城（环贸IAPM店）</t>
  </si>
  <si>
    <t>YSSW0948</t>
  </si>
  <si>
    <t>北京红鲤鱼院线</t>
  </si>
  <si>
    <t>银幕独家</t>
  </si>
  <si>
    <t>上海市徐汇区淮海中路999号环贸广场L6-1</t>
  </si>
  <si>
    <t>上海百丽宫影城（长宁来福士店）</t>
  </si>
  <si>
    <t>YSSW2817</t>
    <phoneticPr fontId="14" type="noConversion"/>
  </si>
  <si>
    <t>中影南方新干线院线</t>
    <phoneticPr fontId="14" type="noConversion"/>
  </si>
  <si>
    <t>银幕独家</t>
    <phoneticPr fontId="14" type="noConversion"/>
  </si>
  <si>
    <t>上海国金百丽宫影城（陆家嘴店）</t>
  </si>
  <si>
    <t>YSSW0546</t>
  </si>
  <si>
    <t>上海市浦东新区世纪大道8号上海国金中心</t>
    <phoneticPr fontId="2" type="noConversion"/>
  </si>
  <si>
    <t>中影国际影城（上海金科路店）</t>
  </si>
  <si>
    <t>YSSW1626</t>
  </si>
  <si>
    <t>中影星美院线</t>
  </si>
  <si>
    <t>上海市张江高科技园区祖冲之路1239弄2号3层</t>
    <phoneticPr fontId="2" type="noConversion"/>
  </si>
  <si>
    <t>星美国际影城（上海正大店）</t>
  </si>
  <si>
    <t>YSSW0030</t>
  </si>
  <si>
    <t>上海市浦东陆家嘴西路168号正大广场8楼</t>
  </si>
  <si>
    <t>星美国际影城（上海外高桥店）</t>
    <phoneticPr fontId="2" type="noConversion"/>
  </si>
  <si>
    <t>YSSW1141</t>
  </si>
  <si>
    <t>上海市浦东新区启帆路628号（森兰商都3F）</t>
  </si>
  <si>
    <t>星美国际影城（上海虹口店）</t>
  </si>
  <si>
    <t>YSSW0458</t>
  </si>
  <si>
    <t>上海市虹口区海宁路330号</t>
  </si>
  <si>
    <t>星美国际影城（上海金山店）</t>
  </si>
  <si>
    <t>YSSW0664</t>
  </si>
  <si>
    <t>上海市金山区板桥西路189号C区301室</t>
  </si>
  <si>
    <t>SFC上海影城东方巨幕</t>
    <phoneticPr fontId="2" type="noConversion"/>
  </si>
  <si>
    <t>YSSW0251</t>
  </si>
  <si>
    <t>上海联和院线</t>
  </si>
  <si>
    <t>上海市长宁区新华路160号</t>
  </si>
  <si>
    <t>SFC上影影城（五角场又一城店）</t>
  </si>
  <si>
    <t>YSSW1499</t>
  </si>
  <si>
    <t>上海市杨浦区淞沪路8号8楼-28</t>
  </si>
  <si>
    <t>SFC上影影城（天山缤谷广场店）IMAX</t>
  </si>
  <si>
    <t>YSSW1836</t>
  </si>
  <si>
    <t>上海市长宁区天山路345号5楼</t>
  </si>
  <si>
    <t>SFC上影影城（世博店）</t>
  </si>
  <si>
    <t>YSSW0523</t>
  </si>
  <si>
    <t>上海市世博大道1200号世博文化中心6楼（梅赛德斯-奔驰文化中心）</t>
  </si>
  <si>
    <t>SFC上影影城（宝山店）</t>
  </si>
  <si>
    <t>YSSW1033</t>
  </si>
  <si>
    <t>上海市宝山区永清路700号宝山体育中心1楼</t>
  </si>
  <si>
    <t>SFC上影影城（金桥太茂店）</t>
  </si>
  <si>
    <t>YSSW1837</t>
  </si>
  <si>
    <t>上海市浦东新区金高路1882号4楼L401</t>
  </si>
  <si>
    <t>CGV星聚汇影城（上海七宝店）</t>
  </si>
  <si>
    <t>YSSW2415</t>
  </si>
  <si>
    <t>上海市闵行区七宝镇漕宝路3366号万科广场L501</t>
  </si>
  <si>
    <t>上海CGV影城（莘庄店）</t>
  </si>
  <si>
    <t>YSSW0034</t>
  </si>
  <si>
    <t>上海市闵行区都市路5001号仲盛世界商场四楼</t>
  </si>
  <si>
    <t>上海CGV大宁影城</t>
  </si>
  <si>
    <t>YSSW0032</t>
  </si>
  <si>
    <t>上海市闸北区共和新路1878号大宁国际商业广场S1幢3楼</t>
  </si>
  <si>
    <t>上海世纪友谊影城</t>
  </si>
  <si>
    <t>YSSW0024</t>
  </si>
  <si>
    <t>世纪环球院线</t>
  </si>
  <si>
    <t>上海市沪闵路7388号友谊南方商城9楼</t>
  </si>
  <si>
    <t>上海世纪仙霞影城</t>
  </si>
  <si>
    <t>YSSW0025</t>
  </si>
  <si>
    <t>上海市仙霞西路88号百联西郊购物中心4楼</t>
  </si>
  <si>
    <t>上海世纪沪星影城</t>
  </si>
  <si>
    <t>YSSW2057</t>
  </si>
  <si>
    <t>上海市闵行区沪星路289弄28号C区402</t>
  </si>
  <si>
    <t>上海世纪天虹影城</t>
  </si>
  <si>
    <t>YSSW2058</t>
  </si>
  <si>
    <t>上海市青浦区华新镇华强街239号三楼(华新中学对面)</t>
  </si>
  <si>
    <t>幸福蓝海国际影城（上海三林店）</t>
  </si>
  <si>
    <t>YSSW2773</t>
  </si>
  <si>
    <t>上海大光明院线</t>
  </si>
  <si>
    <t>上海市浦东新区长清路507号恒大长青商场3楼</t>
  </si>
  <si>
    <t>幸福蓝海国际影城（上海龙湖虹桥天街店）</t>
  </si>
  <si>
    <t>YSSW1687</t>
  </si>
  <si>
    <t>江苏幸福蓝海院线</t>
  </si>
  <si>
    <t>上海市闵行区申长路869号龙湖虹桥天街购物中心4楼</t>
  </si>
  <si>
    <t>YSSW4207</t>
  </si>
  <si>
    <t>橙天嘉禾影城上海泗泾店</t>
  </si>
  <si>
    <t>YSSW3038</t>
  </si>
  <si>
    <t>深影院线</t>
  </si>
  <si>
    <t>上海市松江区泗泾镇古楼路1886号</t>
    <phoneticPr fontId="2" type="noConversion"/>
  </si>
  <si>
    <t>橙天嘉禾影城上海易家店</t>
  </si>
  <si>
    <t>YSSW3036</t>
  </si>
  <si>
    <t>上海市金山区城河路230号4号楼5层</t>
  </si>
  <si>
    <t>橙天嘉禾影城上海五彩城店</t>
  </si>
  <si>
    <t>YSSW3035</t>
  </si>
  <si>
    <t>上海市嘉定区宝翔路801号301</t>
  </si>
  <si>
    <t>橙天嘉禾影城上海荣乐店</t>
  </si>
  <si>
    <t>YSSW3039</t>
  </si>
  <si>
    <t>上海市松江区荣乐中路8号卜蜂莲花二楼</t>
  </si>
  <si>
    <t>橙天嘉禾影城上海嘉尚坊店</t>
  </si>
  <si>
    <t>YSSW3037</t>
  </si>
  <si>
    <t>上海市嘉定区江桥镇嘉怡路303号嘉尚坊3层</t>
  </si>
  <si>
    <t>上海海上国际影城月星店</t>
  </si>
  <si>
    <t>YSSW1780</t>
  </si>
  <si>
    <t>上海市普陀区中山北路3300号环球港花园大厅4层</t>
  </si>
  <si>
    <t>海上国际影城莘庄店</t>
  </si>
  <si>
    <t>YSSW0635</t>
  </si>
  <si>
    <t>上海市闵行区莘建路2号莘庄龙之梦购物中心</t>
  </si>
  <si>
    <t>上海百美汇影城（嘉里中心店）</t>
  </si>
  <si>
    <t>YSSW1113</t>
  </si>
  <si>
    <t>上海市静安区南京西路1551号嘉里中心N4-01</t>
  </si>
  <si>
    <t>上海UME新天地国际影城</t>
  </si>
  <si>
    <t>YSSW0033</t>
  </si>
  <si>
    <t>上海市卢湾区兴业路123弄新天地南里6号5楼</t>
  </si>
  <si>
    <t>上海庆春电影城</t>
  </si>
  <si>
    <t>YSSW0027</t>
  </si>
  <si>
    <t>浙江时代院线</t>
  </si>
  <si>
    <t>上海市徐汇区田林路140号越界广场15幢2楼</t>
    <phoneticPr fontId="2" type="noConversion"/>
  </si>
  <si>
    <t>上海博纳国际影城（中原店）</t>
  </si>
  <si>
    <t>YSSW1038</t>
  </si>
  <si>
    <t>上海市杨浦区国和路777号中原城市广场2号楼4层</t>
  </si>
  <si>
    <t>上海中宏影城</t>
  </si>
  <si>
    <t>YSSW1176</t>
  </si>
  <si>
    <t>上海市宝山区殷高西路555号2楼-3楼</t>
  </si>
  <si>
    <t>上海博纳银兴影城</t>
  </si>
  <si>
    <t>YSSW0028</t>
  </si>
  <si>
    <t>湖北银兴院线</t>
  </si>
  <si>
    <t>上海市普陀区武宁路101号我格广场4F</t>
  </si>
  <si>
    <t>上海珠影沪亚国际影城</t>
  </si>
  <si>
    <t>YSSW4018</t>
  </si>
  <si>
    <t>中影南方新干线院线</t>
  </si>
  <si>
    <t>上海市闵行区永德路419号211室</t>
  </si>
  <si>
    <t>保利国际影城上海曹路宝龙店</t>
  </si>
  <si>
    <t>YSSW2169</t>
  </si>
  <si>
    <t>重庆保利万和院线</t>
  </si>
  <si>
    <t>上海市浦东新区金海路2505弄宝龙城市广场5楼</t>
    <phoneticPr fontId="2" type="noConversion"/>
  </si>
  <si>
    <t>太平洋影城·上海松江店</t>
  </si>
  <si>
    <t>YSSW1726</t>
  </si>
  <si>
    <t>四川太平洋院线</t>
  </si>
  <si>
    <t>上海市松江区文诚路500弄1号4楼</t>
  </si>
  <si>
    <t>连城国际影城</t>
  </si>
  <si>
    <t>YSSW2491</t>
  </si>
  <si>
    <t>华夏联合院线</t>
  </si>
  <si>
    <t>上海市奉贤区沪杭公路228弄3号1层</t>
  </si>
  <si>
    <t>华夏丰尚国际影城</t>
    <phoneticPr fontId="2" type="noConversion"/>
  </si>
  <si>
    <t>YSSW2308</t>
  </si>
  <si>
    <t>上海市闵行区运乐路569弄3号310单元</t>
  </si>
  <si>
    <t>菲林山谷影城</t>
  </si>
  <si>
    <t>YSSW2946</t>
  </si>
  <si>
    <t>上海市普陀区梅川路1318号1楼-1</t>
  </si>
  <si>
    <t>东方渔人码头华夏影城</t>
  </si>
  <si>
    <t>YSSW4200</t>
  </si>
  <si>
    <t>华夏联合院线</t>
    <phoneticPr fontId="14" type="noConversion"/>
  </si>
  <si>
    <t>YSSW4192</t>
    <phoneticPr fontId="14" type="noConversion"/>
  </si>
  <si>
    <t>上海联和院线</t>
    <phoneticPr fontId="14" type="noConversion"/>
  </si>
  <si>
    <t>上海市闵行区虹井路120弄-6号7楼F709</t>
    <phoneticPr fontId="14" type="noConversion"/>
  </si>
  <si>
    <t>星美国际影城（宝钢宝乐汇店）</t>
  </si>
  <si>
    <t>YSSW1999</t>
  </si>
  <si>
    <t>上海市宝山区牡丹江路1569号F509室</t>
  </si>
  <si>
    <t>星美国际影城（上海嘉定店）</t>
  </si>
  <si>
    <t>YSSW1977</t>
  </si>
  <si>
    <t>上海市嘉定区金鼎路2332号（上海乐坊精致生活广场4楼）</t>
  </si>
  <si>
    <t>上海</t>
    <phoneticPr fontId="14" type="noConversion"/>
  </si>
  <si>
    <t>完美世界影城（上海临港店）</t>
  </si>
  <si>
    <t>YSSW1495</t>
  </si>
  <si>
    <t>完美世界影城（上海闸北店）</t>
  </si>
  <si>
    <t>YSSW1493</t>
  </si>
  <si>
    <t>上海市闸北区共和新路3088弄2号楼205室</t>
  </si>
  <si>
    <t>完美世界影城（上海北桥店）</t>
  </si>
  <si>
    <t>YSSW1490</t>
  </si>
  <si>
    <t>上海市闵行区鹤翔路28弄9-10号</t>
  </si>
  <si>
    <t>完美世界影城（上海春都店）</t>
  </si>
  <si>
    <t>YSSW1491</t>
    <phoneticPr fontId="2" type="noConversion"/>
  </si>
  <si>
    <t>上海市闵行区春都路233号3F</t>
    <phoneticPr fontId="2" type="noConversion"/>
  </si>
  <si>
    <t>华夏万幕国际影城</t>
  </si>
  <si>
    <t>YSSW4202</t>
    <phoneticPr fontId="14" type="noConversion"/>
  </si>
  <si>
    <t>贝尚坊华夏影城</t>
  </si>
  <si>
    <t>YSSW4201</t>
    <phoneticPr fontId="14" type="noConversion"/>
  </si>
  <si>
    <t>中影红毯国际影城</t>
    <phoneticPr fontId="2" type="noConversion"/>
  </si>
  <si>
    <t>YSSW4222</t>
    <phoneticPr fontId="14" type="noConversion"/>
  </si>
  <si>
    <t>上海市浦东新区沪南公路5588号3F</t>
  </si>
  <si>
    <t>上海金逸电影城（虹口龙之梦店）</t>
  </si>
  <si>
    <t>YSSW0884</t>
  </si>
  <si>
    <t>广州金逸珠江院线</t>
  </si>
  <si>
    <t>映前独家</t>
  </si>
  <si>
    <t>上海市虹口区西江湾路388号</t>
  </si>
  <si>
    <t>上海金逸电影城（中环店）</t>
  </si>
  <si>
    <t>YSSW0450</t>
  </si>
  <si>
    <t>映前独家</t>
    <phoneticPr fontId="14" type="noConversion"/>
  </si>
  <si>
    <t>上海金逸电影城（张江店）</t>
  </si>
  <si>
    <t>YSSW0922</t>
  </si>
  <si>
    <t>上海市张江高科科技园区碧波路635号206-2F06/07室</t>
    <phoneticPr fontId="2" type="noConversion"/>
  </si>
  <si>
    <t>上海金逸电影城（海上海店）</t>
  </si>
  <si>
    <t>YSSW3486</t>
  </si>
  <si>
    <t>金逸影城MX4D（光美上海青浦满天星店）</t>
  </si>
  <si>
    <t>YSSW4186</t>
    <phoneticPr fontId="14" type="noConversion"/>
  </si>
  <si>
    <t>上海市青浦区淀山湖大道399弄满天星广场1号楼4层</t>
  </si>
  <si>
    <t>上海横店电影城（奉贤店）</t>
  </si>
  <si>
    <t>YSSW2095</t>
  </si>
  <si>
    <t>浙江横店院线</t>
  </si>
  <si>
    <t>排他</t>
  </si>
  <si>
    <t>上海市奉贤区航南公路与环城东路交叉口宝龙城市广场4楼</t>
  </si>
  <si>
    <t>上海横店电影城(嘉定宝龙店)</t>
  </si>
  <si>
    <t>YSSW3272</t>
  </si>
  <si>
    <t>上海市嘉定区阿克苏路1099号4层405商铺</t>
  </si>
  <si>
    <t>上海嘉定横店电影城</t>
  </si>
  <si>
    <t>YSSW1340</t>
  </si>
  <si>
    <t>上海市嘉定区嘉松北路6130弄嘉实生活广场S3号楼3层横店电影城</t>
  </si>
  <si>
    <t>上海横店电影城（普陀店）</t>
  </si>
  <si>
    <t>YSSW1063</t>
  </si>
  <si>
    <t>上海市普陀区真南路1228号康建商务广场三楼</t>
  </si>
  <si>
    <t>上海横店电影城（宝山淞宝路店）</t>
  </si>
  <si>
    <t>YSSW0995</t>
  </si>
  <si>
    <t>上海市宝山区淞宝路155弄71号一楼</t>
  </si>
  <si>
    <t>上海横店电影城（宝山宝龙店）</t>
  </si>
  <si>
    <t>YSSW2334</t>
  </si>
  <si>
    <t>上海市宝山区杨南路2211号宝龙广场3F-043</t>
  </si>
  <si>
    <t>大地影城（上海大华店）</t>
  </si>
  <si>
    <t>YSSW1157</t>
  </si>
  <si>
    <t>广东大地院线</t>
  </si>
  <si>
    <t>上海市宝山区大华路518号大华乐购四楼</t>
  </si>
  <si>
    <t>大地影城（上海浦东宝龙广场）</t>
  </si>
  <si>
    <t>YSSW2982</t>
  </si>
  <si>
    <t>上海市浦东新区泥城镇鸿音路3155弄128号4043室</t>
  </si>
  <si>
    <t>大地影城（上海南汇乐购店）</t>
  </si>
  <si>
    <t>YSSW1161</t>
  </si>
  <si>
    <t>上海市南汇区惠南镇城南路469号TESCO乐购南汇店广场五楼，编号为5F-02</t>
  </si>
  <si>
    <t>大地影城（上海罗宾森店）</t>
  </si>
  <si>
    <t>YSSW1159</t>
  </si>
  <si>
    <t>上海市嘉定区罗宾森购物广场4楼</t>
  </si>
  <si>
    <t>大地影城（上海弘基店）</t>
  </si>
  <si>
    <t>YSSW1158</t>
  </si>
  <si>
    <t>上海市宝山区聚丰园路57弄3号3F-1的弘基电影院</t>
  </si>
  <si>
    <t>大地影城（上海嘉定方舟）</t>
  </si>
  <si>
    <t>YSSW2378</t>
  </si>
  <si>
    <t>上海市嘉定区澄浏中路3172号方舟广场四楼</t>
  </si>
  <si>
    <t>大地影城（上海梅陇店）</t>
  </si>
  <si>
    <t>YSSW1160</t>
  </si>
  <si>
    <t>上海市闵行区莲花南路1500弄11号梅陇镇新都会广场2楼</t>
  </si>
  <si>
    <t>上海和平影都</t>
  </si>
  <si>
    <t>YSSW0018</t>
  </si>
  <si>
    <t>/</t>
  </si>
  <si>
    <t>上海市西藏中路290号</t>
  </si>
  <si>
    <t>上海大光明电影院</t>
  </si>
  <si>
    <t>YSSW0031</t>
  </si>
  <si>
    <t>上海市南京西路216号</t>
  </si>
  <si>
    <t>上海大光明MG影城</t>
  </si>
  <si>
    <t>YSSW1768</t>
  </si>
  <si>
    <t>上海市青浦区淀山湖大道286弄15号501</t>
  </si>
  <si>
    <t>上海佰迦乐大光明影城（文峰店）</t>
  </si>
  <si>
    <t>YSSW0662</t>
  </si>
  <si>
    <t>上海市张杨北路801号文峰广场二楼</t>
  </si>
  <si>
    <t>上海七宝大光明影城</t>
  </si>
  <si>
    <t>YSSW0622</t>
  </si>
  <si>
    <t>上海市闵行区七莘路3655号3楼</t>
  </si>
  <si>
    <t>上海大光明CMC影城</t>
  </si>
  <si>
    <t>YSSW2819</t>
  </si>
  <si>
    <t>上海市殷高路65号3楼</t>
  </si>
  <si>
    <t>鸿纳国际影城</t>
  </si>
  <si>
    <t>YSSW4015</t>
  </si>
  <si>
    <t>上海市浦东新区张杨北路5688弄100号</t>
  </si>
  <si>
    <t>上海儿艺大光明影城</t>
  </si>
  <si>
    <t>YSSW1769</t>
  </si>
  <si>
    <t>/</t>
    <phoneticPr fontId="2" type="noConversion"/>
  </si>
  <si>
    <t>上海市黄浦区苗江路800号</t>
    <phoneticPr fontId="2" type="noConversion"/>
  </si>
  <si>
    <t>上海佰迦乐大光明影城（新南店）</t>
  </si>
  <si>
    <t>YSSW0663</t>
  </si>
  <si>
    <t>上海市松江区新南路一号绿地金御广场四楼</t>
    <phoneticPr fontId="2" type="noConversion"/>
  </si>
  <si>
    <t>上海朱泾大光明影城</t>
  </si>
  <si>
    <t>YSSW0624</t>
  </si>
  <si>
    <t>上海市朱泾图书影视商厦人民路160号5楼</t>
    <phoneticPr fontId="2" type="noConversion"/>
  </si>
  <si>
    <t>上海市浙江电影院</t>
  </si>
  <si>
    <t>YSSW1770</t>
  </si>
  <si>
    <t>上海市黄浦区浙江中路123号</t>
    <phoneticPr fontId="2" type="noConversion"/>
  </si>
  <si>
    <t>上海川沙影剧院</t>
  </si>
  <si>
    <t>YSSW0524</t>
  </si>
  <si>
    <t>上海市浦东新区川沙镇新川路400号</t>
    <phoneticPr fontId="2" type="noConversion"/>
  </si>
  <si>
    <t>小计</t>
  </si>
  <si>
    <t>北京</t>
  </si>
  <si>
    <t>北京UME国际影城（双井店）</t>
  </si>
  <si>
    <t>YSSW0009</t>
  </si>
  <si>
    <t>北京市朝阳区东三环中路双井桥北富力广场5-6层</t>
    <phoneticPr fontId="2" type="noConversion"/>
  </si>
  <si>
    <t>北京UME国际影城（安贞店）</t>
  </si>
  <si>
    <t>YSSW0015</t>
  </si>
  <si>
    <t>北京市东城区北三环东路36号环球贸易中心E座B1/F1/F3</t>
  </si>
  <si>
    <t>北京UME国际影城（双安店）</t>
  </si>
  <si>
    <t>YSSW0007</t>
  </si>
  <si>
    <t>北京市海淀区双榆树科学院南路44号</t>
  </si>
  <si>
    <t>北京美嘉欢乐影城（三里屯店）</t>
  </si>
  <si>
    <t>YSSW0002</t>
  </si>
  <si>
    <t>北京新影联院线</t>
  </si>
  <si>
    <t>北京市朝阳区三里屯VILLAGE地下一层</t>
  </si>
  <si>
    <t>北京美嘉欢乐影城（中关村店）</t>
  </si>
  <si>
    <t>YSSW0001</t>
  </si>
  <si>
    <t>北京市海淀区中关村广场购物中心津乐汇三层</t>
  </si>
  <si>
    <t>珠影耳东传奇影城</t>
  </si>
  <si>
    <t>YSSW0003</t>
  </si>
  <si>
    <t>北京市朝阳区朝阳公园6号蓝色港湾国际商区SA-42</t>
    <phoneticPr fontId="2" type="noConversion"/>
  </si>
  <si>
    <t>北京怀柔传奇瑞丽影城</t>
  </si>
  <si>
    <t>YSSW1376</t>
  </si>
  <si>
    <t>北京市怀柔区青春路15号</t>
  </si>
  <si>
    <t>CGV星聚汇影城（北京清河店）</t>
  </si>
  <si>
    <t>YSSW1013</t>
  </si>
  <si>
    <t>中影数字院线</t>
  </si>
  <si>
    <t>北京市海淀区清河镇橡树湾商业项目东区橡树湾商业广场第6-8层</t>
  </si>
  <si>
    <t>CGV星聚汇影城（北京顺义店）</t>
  </si>
  <si>
    <t>YSSW1014</t>
  </si>
  <si>
    <t>北京市顺义区新顺南大街8号1幢华联金街购物中心4楼</t>
  </si>
  <si>
    <t>CGV星聚汇影城（北京亦庄店）</t>
  </si>
  <si>
    <t>YSSW1796</t>
  </si>
  <si>
    <t>北京市北京经济技术开发区荣华南路2号院9号楼三层F3-316</t>
  </si>
  <si>
    <t>星聚汇星星影城（北京颐堤港店）</t>
  </si>
  <si>
    <t>YSSW0727</t>
  </si>
  <si>
    <t>北京市朝阳区酒仙桥路18号颐堤港4、5层</t>
  </si>
  <si>
    <t>星聚汇星星影城（北京奥体店）</t>
  </si>
  <si>
    <t>YSSW0451</t>
  </si>
  <si>
    <t>北京市朝阳区湖景东路11号新奥广场B1-B2楼</t>
    <phoneticPr fontId="2" type="noConversion"/>
  </si>
  <si>
    <t>星美国际影城（北京金源店）</t>
  </si>
  <si>
    <t>YSSW0008</t>
  </si>
  <si>
    <t>北京市海淀区远大路1号511金源时代购物中心五层东首</t>
  </si>
  <si>
    <t>星美国际影城（北京回龙观店）</t>
  </si>
  <si>
    <t>YSSW0013</t>
  </si>
  <si>
    <t>北京市昌平区回龙观西大街111号华联商厦三层</t>
  </si>
  <si>
    <t>星美国际影城（北京世界城店）</t>
  </si>
  <si>
    <t>YSSW0457</t>
  </si>
  <si>
    <t>北京市朝阳区金汇路8号B1层02室</t>
  </si>
  <si>
    <t>星美国际影城（北京分钟寺店）</t>
  </si>
  <si>
    <t>YSSW0568</t>
  </si>
  <si>
    <t>北京市丰台区南三环东路成寿寺路2号阳光新生活购物广场2-3层</t>
  </si>
  <si>
    <t>北京沃美影城（回龙观店）</t>
  </si>
  <si>
    <t>YSSW2455</t>
  </si>
  <si>
    <t>北京长城沃美院线</t>
  </si>
  <si>
    <t>北京市昌平区回龙观华联2店4层</t>
  </si>
  <si>
    <t>北京沃美影城（常营店）</t>
  </si>
  <si>
    <t>YSSW2454</t>
  </si>
  <si>
    <t>北京市朝阳区朝阳北路17号华联购物中心4层沃美影城</t>
  </si>
  <si>
    <t>保利国际影城北京凯德大峡谷店</t>
  </si>
  <si>
    <t>YSSW0331</t>
  </si>
  <si>
    <t>北京市丰台区南三环西路16号凯德大峡谷购物中心5楼</t>
  </si>
  <si>
    <t>保利国际影城北京北苑华贸店</t>
  </si>
  <si>
    <t>YSSW2099</t>
  </si>
  <si>
    <t>北京市朝阳区清河营南街7号院华贸天地商业街B1</t>
  </si>
  <si>
    <t>保利DMC望京国际影城</t>
  </si>
  <si>
    <t>YSSW0552</t>
  </si>
  <si>
    <t>北京市朝阳区阜通西大街宝星生活文化广场5楼(近橄榄城)</t>
  </si>
  <si>
    <t>橙天嘉禾影城北京祥云店</t>
  </si>
  <si>
    <t>YSSW3034</t>
  </si>
  <si>
    <t>北京市顺义区安泰大街9号院7号楼二层（祥云小镇内）</t>
  </si>
  <si>
    <t>橙天嘉禾影城北京上地店</t>
  </si>
  <si>
    <t>YSSW0253</t>
  </si>
  <si>
    <t>北京市海淀区农大南路1号院1号楼华联商厦四层</t>
  </si>
  <si>
    <t>橙天嘉禾影城北京万柳店</t>
  </si>
  <si>
    <t>YSSW0254</t>
  </si>
  <si>
    <t>北京市海淀区巴沟路2号华联万柳购物中心5层</t>
  </si>
  <si>
    <t>橙天嘉禾影城北京凤凰汇店</t>
  </si>
  <si>
    <t>YSSW0876</t>
  </si>
  <si>
    <t>北京市朝阳区曙光西里甲5号院24号楼凤凰汇三层</t>
  </si>
  <si>
    <t>北京百老汇影城（花市国瑞城店）</t>
  </si>
  <si>
    <t>YSSW0249</t>
  </si>
  <si>
    <t>北京市崇文门国瑞一层到地下二层</t>
  </si>
  <si>
    <t>北京百老汇影城（APM店）</t>
  </si>
  <si>
    <t>YSSW0250</t>
  </si>
  <si>
    <t>北京市王府井大街新东安广场6层</t>
  </si>
  <si>
    <t>北京百老汇影城（新世纪店）</t>
  </si>
  <si>
    <t>YSSW0010</t>
  </si>
  <si>
    <t>北京市东城区东长安街1号东方新天地地下一层</t>
  </si>
  <si>
    <t>北京百老汇影城（万国城店）</t>
  </si>
  <si>
    <t>YSSW0544</t>
  </si>
  <si>
    <t>北京市东城区香河园路1号当代MOMA北区T4座</t>
  </si>
  <si>
    <t>北京百丽宫影城国贸店</t>
  </si>
  <si>
    <t>YSSW0545</t>
  </si>
  <si>
    <t>北京市建外大街国贸商城3期3D120（地下一层）</t>
  </si>
  <si>
    <t>北京百丽宫影城（金宝汇店）</t>
  </si>
  <si>
    <t>YSSW0016</t>
  </si>
  <si>
    <t>北京市东城区灯市口金宝街金宝汇7层</t>
  </si>
  <si>
    <t>幸福蓝海国际影城（北京房山店）</t>
  </si>
  <si>
    <t>YSSW1684</t>
  </si>
  <si>
    <t>北京市房山区广阳新路9号院1号楼中粮万科半岛广场3层</t>
  </si>
  <si>
    <t>幸福蓝海国际影城（北京华润店）</t>
  </si>
  <si>
    <t>YSSW1597</t>
  </si>
  <si>
    <t>北京市门头沟区永定镇冯村华润PLUS365购物中心二层</t>
  </si>
  <si>
    <t>完美世界影城（北京四道口店）</t>
  </si>
  <si>
    <t>YSSW1486</t>
  </si>
  <si>
    <t>北京市海淀区四道口2号京果商厦三层北侧</t>
  </si>
  <si>
    <t>完美世界影城（北京管庄店）</t>
  </si>
  <si>
    <t>YSSW1488</t>
  </si>
  <si>
    <t>北京市朝阳区京通苑30号楼华润商场3层</t>
  </si>
  <si>
    <t>金泉港国际影城</t>
  </si>
  <si>
    <t>YSSW0639</t>
  </si>
  <si>
    <t>北京市朝阳大屯里318号楼4层</t>
  </si>
  <si>
    <t>中影星美国际影城世贸天阶店</t>
  </si>
  <si>
    <t>YSSW3014</t>
  </si>
  <si>
    <t>北京市朝阳区光华路9号世贸商业中心B1层</t>
  </si>
  <si>
    <t>北京奥兰环球影城</t>
  </si>
  <si>
    <t>YSSW2937</t>
  </si>
  <si>
    <t>北京市朝阳区来广营西路5号院诚盈中心B1层</t>
  </si>
  <si>
    <t>首都电影院（中华店）</t>
  </si>
  <si>
    <t>YSSW0370</t>
  </si>
  <si>
    <t>北京市西城区天桥南大街3号楼</t>
  </si>
  <si>
    <t>首都电影院（西单店）</t>
  </si>
  <si>
    <t>YSSW0006</t>
  </si>
  <si>
    <t>北京市西城区西单北大街131号大悦城购物中心10层</t>
    <phoneticPr fontId="2" type="noConversion"/>
  </si>
  <si>
    <t>首都电影院（昌平店）</t>
  </si>
  <si>
    <t>YSSW1337</t>
  </si>
  <si>
    <t>北京市昌平区南环路金隅万科购物中心8F</t>
  </si>
  <si>
    <t>首都电影院（金融街店）</t>
  </si>
  <si>
    <t>YSSW0844</t>
  </si>
  <si>
    <t>北京新影联院线</t>
    <phoneticPr fontId="2" type="noConversion"/>
  </si>
  <si>
    <t>北京市西城区金融街大街18号地下1F</t>
  </si>
  <si>
    <t>橙天嘉禾影城北京吉彩店</t>
  </si>
  <si>
    <t>YSSW3033</t>
  </si>
  <si>
    <t>北京市海淀区玉海园五里22号配套商业楼（原吉彩体育馆）</t>
  </si>
  <si>
    <t>北京保利昌平影城</t>
  </si>
  <si>
    <t>YSSW0553</t>
  </si>
  <si>
    <t>北京市昌平区鼓楼南街佳莲时代广场四层</t>
  </si>
  <si>
    <t>星美国际影城（北京西红门店）</t>
  </si>
  <si>
    <t>YSSW1481</t>
  </si>
  <si>
    <t>北京市大兴区西红门镇京良路10号乐家购物中心B区3层</t>
  </si>
  <si>
    <t>完美世界影城（北京比如店）</t>
  </si>
  <si>
    <t>YSSW1487</t>
  </si>
  <si>
    <t>北京市朝阳区京顺路111号1幢101内F1-44</t>
  </si>
  <si>
    <t>北京大观楼影城</t>
  </si>
  <si>
    <t>YSSW2453</t>
  </si>
  <si>
    <t>北京市西城区前门大栅栏街36号</t>
  </si>
  <si>
    <t>恒华国际影城</t>
  </si>
  <si>
    <t>YSSW2481</t>
  </si>
  <si>
    <t>北京市顺义区牛栏镇恒华西街2号院3号楼</t>
  </si>
  <si>
    <t>北京金逸电影城（朝阳大悦城IMAX店）</t>
  </si>
  <si>
    <t>YSSW0425</t>
    <phoneticPr fontId="14" type="noConversion"/>
  </si>
  <si>
    <t>北京金逸电影城（荟聚IMAX店）</t>
  </si>
  <si>
    <t>YSSW1874</t>
  </si>
  <si>
    <t>北京市大兴区欣宁大街15号荟聚购物中心三层</t>
  </si>
  <si>
    <t>YSSW0231</t>
  </si>
  <si>
    <t>北京市海淀区中关村大街19号新中关购物中心B1层</t>
    <phoneticPr fontId="14" type="noConversion"/>
  </si>
  <si>
    <t>北京金逸电影城（双桥店）</t>
  </si>
  <si>
    <t>YSSW0931</t>
  </si>
  <si>
    <t>北京市朝阳区三间房乡双桥路3号汇通时尚购物中心五层</t>
  </si>
  <si>
    <t>北京金逸电影城（新都店）</t>
  </si>
  <si>
    <t>YSSW3456</t>
  </si>
  <si>
    <t>北京世纪东都国际影城</t>
  </si>
  <si>
    <t>YSSW0232</t>
  </si>
  <si>
    <t>北京市朝阳区东四环中路195号华腾新天地五层</t>
  </si>
  <si>
    <t>北京横店电影城</t>
  </si>
  <si>
    <t>YSSW0396</t>
  </si>
  <si>
    <t>北京市东城区王府井大街王府井百货大楼8,9层</t>
  </si>
  <si>
    <t>大地影城（北京顺义隆华购物中心店）</t>
  </si>
  <si>
    <t>YSSW1760</t>
  </si>
  <si>
    <t>北京市顺义区仁和镇新顺南大街11号601室</t>
  </si>
  <si>
    <t>大地影城（北京十里河铭泽店）</t>
  </si>
  <si>
    <t>YSSW1673</t>
  </si>
  <si>
    <t>北京市朝阳区周庄嘉园东里32号楼101内五层1号影院</t>
  </si>
  <si>
    <t>大地影城（北京望京新天地）</t>
  </si>
  <si>
    <t>YSSW1365</t>
  </si>
  <si>
    <t>北京市朝阳区阜安西路11号楼合生麒麟社2层大地数字影院</t>
  </si>
  <si>
    <t>大地影城（北京菓岭假日店）</t>
  </si>
  <si>
    <t>YSSW1155</t>
  </si>
  <si>
    <t>北京市昌平区昌崔路203号菓岭假日广场四楼电影院</t>
  </si>
  <si>
    <t>大地影城（通州米拉家园店）</t>
  </si>
  <si>
    <t>YSSW1364</t>
  </si>
  <si>
    <t>北京市通州区新海东路1号米拉广场7层</t>
  </si>
  <si>
    <t>大地影城（北京金锣湾店）</t>
  </si>
  <si>
    <t>YSSW1156</t>
  </si>
  <si>
    <t>北京市延庆县妫水北街39号1幢H座首层（金锣湾商业中心）</t>
  </si>
  <si>
    <t>大地影城（北京垡头永辉店）</t>
  </si>
  <si>
    <t>YSSW1672</t>
  </si>
  <si>
    <t>北京市朝阳区垡头翠成馨园甲401号楼地下一层</t>
  </si>
  <si>
    <t>大地影城（北京西三旗物美店）</t>
  </si>
  <si>
    <t>YSSW1363</t>
  </si>
  <si>
    <t>北京市海淀区悦秀路99号通厦公元99二层大地影院</t>
  </si>
  <si>
    <t>大地影城（北京大红门）</t>
  </si>
  <si>
    <t>YSSW2398</t>
  </si>
  <si>
    <t>北京市丰台区永外果园8号（木樨园西南角）欣雅汇生活广场六层</t>
  </si>
  <si>
    <t>广东</t>
  </si>
  <si>
    <t>广州</t>
  </si>
  <si>
    <t>广州飞扬电影城（正佳店）</t>
  </si>
  <si>
    <t>YSSW0039</t>
  </si>
  <si>
    <t>广东省广州市天河路228号正佳广场7楼飞扬影城</t>
    <phoneticPr fontId="2" type="noConversion"/>
  </si>
  <si>
    <t>广州飞扬电影城（天河城店）</t>
  </si>
  <si>
    <t>YSSW0038</t>
  </si>
  <si>
    <t>广东省广州市天河路208号天河城广场四楼飞扬电影城</t>
    <phoneticPr fontId="2" type="noConversion"/>
  </si>
  <si>
    <t>广州飞扬电影城（高德置地店）</t>
  </si>
  <si>
    <t>YSSW0949</t>
  </si>
  <si>
    <t>广东省广州市天河区珠江东路14号高德置地冬商场五层501铺</t>
    <phoneticPr fontId="2" type="noConversion"/>
  </si>
  <si>
    <t>广州飞扬影城（丽江店）</t>
  </si>
  <si>
    <t>YSSW0670</t>
  </si>
  <si>
    <t>广东省广州市番禺区洛浦街丽江花园商业广场（渔人码头）303（1）房</t>
    <phoneticPr fontId="2" type="noConversion"/>
  </si>
  <si>
    <t>广州华影飞扬电影城（乐峰店）</t>
  </si>
  <si>
    <t>YSSW0637</t>
  </si>
  <si>
    <t>广东省广州市海珠区工业大道北106-108号乐峰广场L2</t>
    <phoneticPr fontId="2" type="noConversion"/>
  </si>
  <si>
    <t>广州中华广场电影城</t>
  </si>
  <si>
    <t>YSSW0040</t>
  </si>
  <si>
    <t>广东省广州市中山三路33号中华广场8楼</t>
    <phoneticPr fontId="2" type="noConversion"/>
  </si>
  <si>
    <t>广州天娱广场电影城（天河影城）</t>
  </si>
  <si>
    <t>YSSW0041</t>
  </si>
  <si>
    <t>广东省广州市天河路623号天娱广场5楼</t>
    <phoneticPr fontId="2" type="noConversion"/>
  </si>
  <si>
    <t>广州UME国际影城</t>
  </si>
  <si>
    <t>YSSW0043</t>
  </si>
  <si>
    <t>广东省广州市海珠区宝岗大道498号新一广场6楼</t>
    <phoneticPr fontId="2" type="noConversion"/>
  </si>
  <si>
    <t>广州百丽宫影城猎德IGC店</t>
  </si>
  <si>
    <t>YSSW1462</t>
  </si>
  <si>
    <t>广东省广州市天河区珠江新城猎德路天汇广场四层L416号</t>
    <phoneticPr fontId="2" type="noConversion"/>
  </si>
  <si>
    <t>广州百丽宫影城天环店</t>
  </si>
  <si>
    <t>YSSW1461</t>
  </si>
  <si>
    <t>广东省广州市天河路212天环广场地下一层B117商铺</t>
    <phoneticPr fontId="2" type="noConversion"/>
  </si>
  <si>
    <t>橙天嘉禾影城广州白云店</t>
  </si>
  <si>
    <t>YSSW0679</t>
  </si>
  <si>
    <t>广东省广州市白云区机场路云霄街353栋广州五号停机坪项目L3001N号商铺（3楼）</t>
    <phoneticPr fontId="2" type="noConversion"/>
  </si>
  <si>
    <t>保利国际影城广州中环店</t>
  </si>
  <si>
    <t>YSSW0551</t>
  </si>
  <si>
    <t>广东省广州市越秀区建设大马路18号保利中环广场5楼广州保利影城</t>
    <phoneticPr fontId="2" type="noConversion"/>
  </si>
  <si>
    <t>耀莱成龙国际影城（新塘店）</t>
  </si>
  <si>
    <t>YSSW0259</t>
  </si>
  <si>
    <t>广东省广州市新塘金海岸商业广场四楼</t>
    <phoneticPr fontId="2" type="noConversion"/>
  </si>
  <si>
    <t>星美国际影城（广州新都荟店）</t>
  </si>
  <si>
    <t>YSSW1086</t>
  </si>
  <si>
    <t>广东省广州市海珠区东晓南路1290号海珠新都荟广场四层4A01号</t>
    <phoneticPr fontId="2" type="noConversion"/>
  </si>
  <si>
    <t>星美国际影城（广州花都凤凰城店）</t>
  </si>
  <si>
    <t>YSSW0965</t>
  </si>
  <si>
    <t>广东省广州市花都区凤凰北路与龙珠路口交汇处凤凰广场B区5楼</t>
    <phoneticPr fontId="2" type="noConversion"/>
  </si>
  <si>
    <t>星美国际影城（广州番禺奥园店）</t>
  </si>
  <si>
    <t>YSSW1100</t>
  </si>
  <si>
    <t>广东省广州市番禺区桥南街福德路番禺奥园广场3层</t>
    <phoneticPr fontId="2" type="noConversion"/>
  </si>
  <si>
    <t>中影国际影城（广州太阳新天地店）</t>
  </si>
  <si>
    <t>YSSW1625</t>
  </si>
  <si>
    <t>广东省广州市天河区马场路36号太阳新天地购物中心8楼813-814</t>
    <phoneticPr fontId="2" type="noConversion"/>
  </si>
  <si>
    <t>广州中影凤凰影城同和店</t>
  </si>
  <si>
    <t>YSSW2286</t>
  </si>
  <si>
    <t>广东省广州市白云区同和大街1号金铂广场4楼</t>
    <phoneticPr fontId="2" type="noConversion"/>
  </si>
  <si>
    <t>广州中影凤凰影城龙归店</t>
  </si>
  <si>
    <t>YSSW2287</t>
  </si>
  <si>
    <t>广东省广州市白云区太和镇龙归龙岗路1号金铂广场4楼</t>
    <phoneticPr fontId="2" type="noConversion"/>
  </si>
  <si>
    <t>广州中影乐佳影城</t>
  </si>
  <si>
    <t>YSSW2288</t>
  </si>
  <si>
    <t>广东省广州市天河区天河北711-713C座三层</t>
    <phoneticPr fontId="2" type="noConversion"/>
  </si>
  <si>
    <t>广州哈艺影城合生骏景店</t>
  </si>
  <si>
    <t>YSSW2963</t>
  </si>
  <si>
    <t>广东省广州市天河区中山大道西1138号合生骏景广场3楼</t>
    <phoneticPr fontId="2" type="noConversion"/>
  </si>
  <si>
    <t>广州哈艺时尚影城通艺店</t>
  </si>
  <si>
    <t>YSSW1631</t>
  </si>
  <si>
    <t>广东省广州市白云区鹤龙街鹤龙一路208号商业主楼三层东区3315房</t>
    <phoneticPr fontId="2" type="noConversion"/>
  </si>
  <si>
    <t>广州哈艺影城东平店</t>
  </si>
  <si>
    <t>YSSW2372</t>
  </si>
  <si>
    <t>广东省广州市白云区永平街东平中路5号时代都荟3楼</t>
    <phoneticPr fontId="2" type="noConversion"/>
  </si>
  <si>
    <t>广州映联万和影城</t>
  </si>
  <si>
    <t>YSSW2768</t>
  </si>
  <si>
    <t>广东省广州市海珠区新港东618号南丰汇广场3楼303铺</t>
    <phoneticPr fontId="2" type="noConversion"/>
  </si>
  <si>
    <t>广州平安大戏院</t>
  </si>
  <si>
    <t>YSSW0045</t>
  </si>
  <si>
    <t>广东省广州市西关第十甫路125号</t>
    <phoneticPr fontId="2" type="noConversion"/>
  </si>
  <si>
    <t>广州1978电影城</t>
  </si>
  <si>
    <t>YSSW4010</t>
  </si>
  <si>
    <t>广东省广州市增城区增江街沿江东三路15号1978创业园B区1号</t>
    <phoneticPr fontId="2" type="noConversion"/>
  </si>
  <si>
    <t>广州金逸电影城（太阳城店）</t>
  </si>
  <si>
    <t>YSSW0384</t>
  </si>
  <si>
    <t>广东省广州市广州大道北1811号嘉裕太阳城广场三楼</t>
    <phoneticPr fontId="2" type="noConversion"/>
  </si>
  <si>
    <t>广州金逸电影城（百信店）</t>
  </si>
  <si>
    <t>YSSW0306</t>
  </si>
  <si>
    <t>广东省广州市白云区机场路1423-1455号百信三期5楼</t>
    <phoneticPr fontId="2" type="noConversion"/>
  </si>
  <si>
    <t>金逸影城IMAX（光美番禺沙湾店）</t>
  </si>
  <si>
    <t>YSSW1852</t>
  </si>
  <si>
    <t>广东省广州市番禺区沙湾镇西环路1502号三楼</t>
    <phoneticPr fontId="2" type="noConversion"/>
  </si>
  <si>
    <t>金逸影城（光美番禺大石店）</t>
  </si>
  <si>
    <t>YSSW1853</t>
  </si>
  <si>
    <t>广东省广州市番禺区大石街道建华汇商业中心F座3楼</t>
    <phoneticPr fontId="2" type="noConversion"/>
  </si>
  <si>
    <t>广州金逸电影城（黄埔店）</t>
  </si>
  <si>
    <t>YSSW0435</t>
  </si>
  <si>
    <t>广东省广州市黄埔区黄埔东路298号黄埔花园(惠润)广场4层</t>
    <phoneticPr fontId="14" type="noConversion"/>
  </si>
  <si>
    <t>广州金逸电影城（维家思店）</t>
  </si>
  <si>
    <t>YSSW0307</t>
  </si>
  <si>
    <t>广东省广州市天河区黄埔大道西188号维家思广场3楼</t>
    <phoneticPr fontId="2" type="noConversion"/>
  </si>
  <si>
    <t>广州金逸电影城（和业店）</t>
  </si>
  <si>
    <t>YSSW3462</t>
  </si>
  <si>
    <t>广东省广州市荔湾区康王中路486号和业广场4楼</t>
    <phoneticPr fontId="2" type="noConversion"/>
  </si>
  <si>
    <t>广州金逸电影城（海珠达镖店）</t>
  </si>
  <si>
    <t>YSSW0914</t>
  </si>
  <si>
    <t>广东省广州市达镖国际中心广场5楼</t>
    <phoneticPr fontId="2" type="noConversion"/>
  </si>
  <si>
    <t>广州金逸电影城（森多利店）</t>
  </si>
  <si>
    <t>YSSW3463</t>
  </si>
  <si>
    <t>映前独家</t>
    <phoneticPr fontId="14" type="noConversion"/>
  </si>
  <si>
    <t>广东省广州市荔湾区芳村陆居路19号森多利广场二楼</t>
    <phoneticPr fontId="14" type="noConversion"/>
  </si>
  <si>
    <t>金逸影城（光美花都狮岭店）</t>
  </si>
  <si>
    <t>YSSW1856</t>
  </si>
  <si>
    <t>广东省广州市花都区狮岭镇阳光路丽莎广场7层</t>
    <phoneticPr fontId="2" type="noConversion"/>
  </si>
  <si>
    <t>广州金逸电影城（广州塔店）</t>
  </si>
  <si>
    <t>YSSW0915</t>
  </si>
  <si>
    <t>广东省广州市海珠区阅江西路222号</t>
    <phoneticPr fontId="2" type="noConversion"/>
  </si>
  <si>
    <t>广州金逸电影城（西村店）</t>
  </si>
  <si>
    <t>YSSW0913</t>
  </si>
  <si>
    <t>广东省广州市荔湾区西增路63号原创元素创意园自编A11号楼A11-201铺</t>
    <phoneticPr fontId="2" type="noConversion"/>
  </si>
  <si>
    <t>广州横店电影城（花都店）</t>
  </si>
  <si>
    <t>YSSW2335</t>
  </si>
  <si>
    <t>广东省广州市花都区天贵路46号百花广场4楼横店电影城</t>
    <phoneticPr fontId="2" type="noConversion"/>
  </si>
  <si>
    <t>广州横店电影城（长兴店）</t>
  </si>
  <si>
    <t>YSSW0599</t>
  </si>
  <si>
    <t>广东省广州市天河区长兴路13号高德汇购物中心D区3楼</t>
    <phoneticPr fontId="2" type="noConversion"/>
  </si>
  <si>
    <t>广州横店电影城（庆丰店）</t>
  </si>
  <si>
    <t>YSSW1341</t>
  </si>
  <si>
    <t>广东省广州市白云区石井镇公园路1号庆丰才智广场商业楼3层</t>
    <phoneticPr fontId="2" type="noConversion"/>
  </si>
  <si>
    <t>广州横店电影城（南沙店）</t>
  </si>
  <si>
    <t>YSSW1342</t>
  </si>
  <si>
    <t>广东省广州市南沙区进港大道奥园海景城中环广场4楼</t>
    <phoneticPr fontId="2" type="noConversion"/>
  </si>
  <si>
    <t>广州</t>
    <phoneticPr fontId="14" type="noConversion"/>
  </si>
  <si>
    <t>大地影城（广州东汇城店）</t>
  </si>
  <si>
    <t>YSSW1225</t>
  </si>
  <si>
    <t>广东省广州市增城荔城街府佑路98号东汇城四楼</t>
    <phoneticPr fontId="2" type="noConversion"/>
  </si>
  <si>
    <t>大地影城（广州高德美居店）</t>
  </si>
  <si>
    <t>YSSW1167</t>
  </si>
  <si>
    <t>广东省广州市天河区奥体南路12号高德美居中心家居馆三楼</t>
    <phoneticPr fontId="2" type="noConversion"/>
  </si>
  <si>
    <t>大地影城（广州白云店）</t>
  </si>
  <si>
    <t>YSSW2024</t>
  </si>
  <si>
    <t>广东省广州市白云区运城街新市南街45号广州市连富广场F栋3楼</t>
    <phoneticPr fontId="2" type="noConversion"/>
  </si>
  <si>
    <t>广州</t>
    <phoneticPr fontId="14" type="noConversion"/>
  </si>
  <si>
    <t>大地影城（广州华通店）</t>
  </si>
  <si>
    <t>YSSW1168</t>
  </si>
  <si>
    <t>广东省广州市白云区人和镇鹤龙六路187号华通广场3楼</t>
    <phoneticPr fontId="2" type="noConversion"/>
  </si>
  <si>
    <t>大地影城（广州领好店）</t>
  </si>
  <si>
    <t>YSSW1169</t>
  </si>
  <si>
    <t>广东省广州市黄埔区南岗镇沙步生活区107国道旁领好广场五楼</t>
    <phoneticPr fontId="2" type="noConversion"/>
  </si>
  <si>
    <t>大地影城（广州东区商业城店）</t>
  </si>
  <si>
    <t>YSSW1166</t>
  </si>
  <si>
    <t>广东省广州市黄埔区荔联街宏明路263号东区商业街四楼</t>
    <phoneticPr fontId="2" type="noConversion"/>
  </si>
  <si>
    <t>大地影城（广州大石城店）</t>
  </si>
  <si>
    <t>YSSW1165</t>
  </si>
  <si>
    <t>广东省广州市番禺区大石街朝阳西路大石城5楼</t>
    <phoneticPr fontId="2" type="noConversion"/>
  </si>
  <si>
    <t>大地影城（广州员宫店）</t>
  </si>
  <si>
    <t>YSSW1170</t>
  </si>
  <si>
    <t>广东省广州市天河员村二横路２号广州市员村工人文化宫影剧院</t>
    <phoneticPr fontId="2" type="noConversion"/>
  </si>
  <si>
    <t>大地影城（番禺潮流汇店）</t>
  </si>
  <si>
    <t>YSSW1367</t>
  </si>
  <si>
    <t>广东省广州市番禺区市莲路石岗东村41号601号</t>
    <phoneticPr fontId="2" type="noConversion"/>
  </si>
  <si>
    <t>大地影城（番禺西丽广场店）</t>
  </si>
  <si>
    <t>YSSW1366</t>
  </si>
  <si>
    <t>广东省广州市番禺区西丽南路93号西丽广场四楼401号</t>
    <phoneticPr fontId="2" type="noConversion"/>
  </si>
  <si>
    <t>广州</t>
    <phoneticPr fontId="2" type="noConversion"/>
  </si>
  <si>
    <t>大地影城（广州挂绿店）</t>
  </si>
  <si>
    <t>YSSW1226</t>
  </si>
  <si>
    <t>广东省广州市增城荔城街挂绿路2号挂绿广场四楼</t>
    <phoneticPr fontId="2" type="noConversion"/>
  </si>
  <si>
    <t>深圳</t>
  </si>
  <si>
    <t>深圳橙天嘉禾影城</t>
  </si>
  <si>
    <t>YSSW0245</t>
  </si>
  <si>
    <t>广东省深圳市罗湖区宝安南路1881号华润万象城中座三楼</t>
    <phoneticPr fontId="2" type="noConversion"/>
  </si>
  <si>
    <t>橙天嘉禾影城深圳卓悦汇店</t>
  </si>
  <si>
    <t>YSSW3031</t>
  </si>
  <si>
    <t>广东省深圳市福田区梅林街道中康路126号卓悦汇购物中心L4-27号</t>
    <phoneticPr fontId="2" type="noConversion"/>
  </si>
  <si>
    <t>橙天嘉禾影城深圳观澜湖店</t>
  </si>
  <si>
    <t>YSSW3030</t>
  </si>
  <si>
    <t>广东省深圳市龙华新区观澜镇广培社区高尔夫大道8号观澜湖新城1栋4层</t>
    <phoneticPr fontId="2" type="noConversion"/>
  </si>
  <si>
    <t>橙天嘉禾影城深圳中洲店</t>
  </si>
  <si>
    <t>YSSW3032</t>
  </si>
  <si>
    <t>广东省深圳市宝安区创业二路89号中洲购物中心4楼</t>
    <phoneticPr fontId="2" type="noConversion"/>
  </si>
  <si>
    <t>橙天嘉禾影城摩尔城店</t>
  </si>
  <si>
    <t>YSSW3029</t>
  </si>
  <si>
    <t>广东省深圳市龙岗区深惠路860号</t>
    <phoneticPr fontId="2" type="noConversion"/>
  </si>
  <si>
    <t>橙天嘉禾影城深圳达梦店</t>
  </si>
  <si>
    <t>YSSW3068</t>
  </si>
  <si>
    <t>广东省深圳市龙岗区宝荷大道81号尖莎咀购物中心3楼</t>
    <phoneticPr fontId="2" type="noConversion"/>
  </si>
  <si>
    <t>保利国际影城深圳南山店</t>
  </si>
  <si>
    <t>YSSW0058</t>
  </si>
  <si>
    <t>广东省深圳市南山区文心五路保利文化广场B区3楼</t>
    <phoneticPr fontId="2" type="noConversion"/>
  </si>
  <si>
    <t>保利国际影城深圳大中华店</t>
  </si>
  <si>
    <t>YSSW2183</t>
  </si>
  <si>
    <t>广东省深圳市福田区福华路北大中华国际交易广场中庭4楼</t>
    <phoneticPr fontId="2" type="noConversion"/>
  </si>
  <si>
    <t>深圳博纳国际影城（皇庭店）</t>
  </si>
  <si>
    <t>YSSW1012</t>
  </si>
  <si>
    <t>广东省深圳市福田区福华三路118号皇庭国商购物广场B1-3、G-63</t>
    <phoneticPr fontId="2" type="noConversion"/>
  </si>
  <si>
    <t>深圳博纳国际影城（龙岗店）</t>
  </si>
  <si>
    <t>YSSW1011</t>
  </si>
  <si>
    <t>广东省深圳市龙岗区深惠路与黄阁南路交汇处COCOPARK4楼</t>
    <phoneticPr fontId="2" type="noConversion"/>
  </si>
  <si>
    <t>深圳博纳国际影城（华强店）</t>
  </si>
  <si>
    <t>YSSW0056</t>
  </si>
  <si>
    <t>广东省深圳市福田区华强北路2009号茂业百货九楼</t>
    <phoneticPr fontId="2" type="noConversion"/>
  </si>
  <si>
    <t>深圳UA影城</t>
  </si>
  <si>
    <t>YSSW0364</t>
  </si>
  <si>
    <t>广东省深圳市罗湖区深南东路5016号京基百纳空间（KKMALL)购物中心四楼</t>
    <phoneticPr fontId="2" type="noConversion"/>
  </si>
  <si>
    <t>深圳百老汇国际影城（购物公园店）</t>
  </si>
  <si>
    <t>YSSW0246</t>
  </si>
  <si>
    <t>广东省深圳市福田区福华三路COCOPARK星河购物公园二楼</t>
    <phoneticPr fontId="2" type="noConversion"/>
  </si>
  <si>
    <t>百老汇电影中心（深圳万象天地店）</t>
  </si>
  <si>
    <t>YSSW4113</t>
  </si>
  <si>
    <t>广东省深圳市南山区粤海街道华润万象天地L5层562号店铺</t>
    <phoneticPr fontId="2" type="noConversion"/>
  </si>
  <si>
    <t>星美国际影城（深圳万科龙岗店）</t>
  </si>
  <si>
    <t>YSSW1142</t>
  </si>
  <si>
    <t>广东省深圳市龙岗区龙城街道龙翔大道7188号万科广场3层03-24、25</t>
    <phoneticPr fontId="2" type="noConversion"/>
  </si>
  <si>
    <t>星美国际影城（京基IMAX店）</t>
  </si>
  <si>
    <t>YSSW2800</t>
  </si>
  <si>
    <t>广东省深圳市福田沙头街道9289号京基滨河时代四楼</t>
    <phoneticPr fontId="2" type="noConversion"/>
  </si>
  <si>
    <t>星美国际影城（福田体育公园店）</t>
  </si>
  <si>
    <t>YSSW2004</t>
  </si>
  <si>
    <t>广东省深圳市福田区沙头街道福强路30号福田体育公园Ⅲ段负一层广场</t>
    <phoneticPr fontId="2" type="noConversion"/>
  </si>
  <si>
    <t>中影星美国际影城（深圳西乡）</t>
  </si>
  <si>
    <t>YSSW0726</t>
  </si>
  <si>
    <t>广东省深圳市宝安区西乡大道与新湖路交汇处天虹购物中心三楼</t>
    <phoneticPr fontId="2" type="noConversion"/>
  </si>
  <si>
    <t>深圳华夏君盛影城平湖店</t>
  </si>
  <si>
    <t>YSSW2360</t>
  </si>
  <si>
    <t>广东省深圳市龙岗区平湖街道富安大道熙璟城购物中心2楼</t>
    <phoneticPr fontId="2" type="noConversion"/>
  </si>
  <si>
    <t>深圳华夏君盛影城南山店</t>
  </si>
  <si>
    <t>YSSW2359</t>
  </si>
  <si>
    <t>广东省深圳市南山区前海路港湾丽都广场2楼</t>
    <phoneticPr fontId="2" type="noConversion"/>
  </si>
  <si>
    <t>深圳华夏君盛影城坪地店</t>
  </si>
  <si>
    <t>YSSW2361</t>
  </si>
  <si>
    <t>广东省深圳市龙岗区坪地街道龙岗大道3018宜城广场A-03F-01号</t>
    <phoneticPr fontId="2" type="noConversion"/>
  </si>
  <si>
    <t>深圳万众国际影城（NEO店）</t>
  </si>
  <si>
    <t>YSSW1052</t>
  </si>
  <si>
    <t>广东省深圳市福田区车公庙立交NEO大厦三楼</t>
    <phoneticPr fontId="2" type="noConversion"/>
  </si>
  <si>
    <t>深圳中影百川影城布吉店</t>
  </si>
  <si>
    <t>YSSW2844</t>
  </si>
  <si>
    <t>广东省深圳市龙岗区布吉街道水径社区吉华路266号海心汇福园华润万家C18</t>
    <phoneticPr fontId="2" type="noConversion"/>
  </si>
  <si>
    <t>卢米埃深圳汇港IMAX影城</t>
  </si>
  <si>
    <t>YSSW3106</t>
  </si>
  <si>
    <t>广东省深圳市南山区招商街道蛇口工业三路1号汇港3F</t>
    <phoneticPr fontId="2" type="noConversion"/>
  </si>
  <si>
    <t>深圳</t>
    <phoneticPr fontId="14" type="noConversion"/>
  </si>
  <si>
    <t>完美世界影城（深圳沙井店）</t>
  </si>
  <si>
    <t>YSSW1501</t>
  </si>
  <si>
    <t>广东省深圳市宝安区沙井街道新沙路与中心路交汇处华润万家四楼A部分</t>
    <phoneticPr fontId="2" type="noConversion"/>
  </si>
  <si>
    <t>华夏太古影城龙岗龙盛店</t>
  </si>
  <si>
    <t>YSSW2823</t>
  </si>
  <si>
    <t>广东省深圳市龙岗区深汕路中信龙盛广场</t>
    <phoneticPr fontId="2" type="noConversion"/>
  </si>
  <si>
    <t>深圳希恩国际影城（观澜巨幕店）</t>
  </si>
  <si>
    <t>YSSW2358</t>
  </si>
  <si>
    <t>广东省深圳市龙华新区观澜街道环观南路1号凯美广场A座5楼</t>
    <phoneticPr fontId="2" type="noConversion"/>
  </si>
  <si>
    <t>CGV星聚汇影城（深圳壹方城店）</t>
  </si>
  <si>
    <t>YSSW2416</t>
  </si>
  <si>
    <t>万达院线</t>
  </si>
  <si>
    <t>广东省深圳市宝安区新安街道新湖路壹方城99号第四层</t>
    <phoneticPr fontId="2" type="noConversion"/>
  </si>
  <si>
    <t>深圳万达影城坂田雅园店</t>
  </si>
  <si>
    <t>YSSW2833</t>
  </si>
  <si>
    <t>广东省深圳市龙岗区坂田街道新安1号北楼宝银商业广场二层T10</t>
    <phoneticPr fontId="2" type="noConversion"/>
  </si>
  <si>
    <t>深圳盛唐时代国际影城</t>
  </si>
  <si>
    <t>YSSW3471</t>
  </si>
  <si>
    <t>北京九州中原数字院线</t>
  </si>
  <si>
    <t>广东省深圳市福田区福田街道金田路2028号皇岗商务中心附楼03层</t>
    <phoneticPr fontId="2" type="noConversion"/>
  </si>
  <si>
    <t>深圳市深影国际影城虹湾店</t>
  </si>
  <si>
    <t>YSSW4220</t>
    <phoneticPr fontId="2" type="noConversion"/>
  </si>
  <si>
    <t>深影院线</t>
    <phoneticPr fontId="2" type="noConversion"/>
  </si>
  <si>
    <t>广东省深圳市福田区梅林街道北环大道6098号绿景佐阾虹湾购物中心三楼</t>
    <phoneticPr fontId="2" type="noConversion"/>
  </si>
  <si>
    <t>深圳</t>
    <phoneticPr fontId="14" type="noConversion"/>
  </si>
  <si>
    <t>深圳金逸电影城（中心城店）</t>
  </si>
  <si>
    <t>YSSW2448</t>
  </si>
  <si>
    <t>深圳金逸电影城（碧海城店）</t>
  </si>
  <si>
    <t>YSSW0982</t>
  </si>
  <si>
    <t>广东省深圳市宝安区西乡兴业路与悦海路交汇处碧海城广场抓抓儿童城4楼（地铁西乡站）</t>
    <phoneticPr fontId="2" type="noConversion"/>
  </si>
  <si>
    <t>深圳金逸电影城（建安店）</t>
  </si>
  <si>
    <t>YSSW3464</t>
  </si>
  <si>
    <t>广东省深圳市宝安建安二路河东骏丰园首层001</t>
    <phoneticPr fontId="14" type="noConversion"/>
  </si>
  <si>
    <t>深圳金逸电影城（龙华店）</t>
  </si>
  <si>
    <t>YSSW0920</t>
  </si>
  <si>
    <t>广东省深圳市龙华新区东环一路与建设路交汇处崇尚百货四楼</t>
    <phoneticPr fontId="2" type="noConversion"/>
  </si>
  <si>
    <t>深圳金逸电影城（观澜店）</t>
  </si>
  <si>
    <t>YSSW1882</t>
  </si>
  <si>
    <t>广东省深圳市观澜镇观光路万悦城广场4楼</t>
    <phoneticPr fontId="2" type="noConversion"/>
  </si>
  <si>
    <t>深圳金逸电影城（民治店）</t>
  </si>
  <si>
    <t>YSSW0911</t>
  </si>
  <si>
    <t>广东省深圳市民治大道牛栏前大厦第3层</t>
    <phoneticPr fontId="2" type="noConversion"/>
  </si>
  <si>
    <t>深圳金逸电影城（宝安沙井店）</t>
  </si>
  <si>
    <t>YSSW0912</t>
  </si>
  <si>
    <t>广东省深圳市宝安区沙井街道民主大道岁宝百货三楼</t>
    <phoneticPr fontId="2" type="noConversion"/>
  </si>
  <si>
    <t>金逸影城深圳嘉域店</t>
  </si>
  <si>
    <t>YSSW4080</t>
  </si>
  <si>
    <t>广东省深圳市光明新区公明松白路宏发嘉域2层</t>
    <phoneticPr fontId="2" type="noConversion"/>
  </si>
  <si>
    <t>深圳太平洋电影城（天利店）</t>
  </si>
  <si>
    <t>YSSW0453</t>
  </si>
  <si>
    <t>广东省深圳市南山区海德三道天利名城购物中心</t>
    <phoneticPr fontId="2" type="noConversion"/>
  </si>
  <si>
    <t>深圳太平洋电影城（京基百纳店）</t>
  </si>
  <si>
    <t>YSSW0365</t>
  </si>
  <si>
    <t>广东省深圳市南山区白石路与石洲中路交汇处京基百纳广场3楼（中信红树湾旁）</t>
    <phoneticPr fontId="2" type="noConversion"/>
  </si>
  <si>
    <t>深圳太平洋电影城（东海店）</t>
  </si>
  <si>
    <t>YSSW0062</t>
  </si>
  <si>
    <t>广东省深圳市福田区香蜜湖红荔西路8099号东海购物广场4楼</t>
    <phoneticPr fontId="2" type="noConversion"/>
  </si>
  <si>
    <t>深圳太平洋电影城（星海名城店）</t>
  </si>
  <si>
    <t>YSSW1054</t>
  </si>
  <si>
    <t>广东省深圳市南山区前海路振业星海商业广场6楼</t>
    <phoneticPr fontId="2" type="noConversion"/>
  </si>
  <si>
    <t>深圳太平洋电影城（新城汇店）</t>
  </si>
  <si>
    <t>YSSW1034</t>
  </si>
  <si>
    <t>广东省深圳市龙岗区横岗街道红棉路与横岗一号路交汇处新城汇广场5楼</t>
    <phoneticPr fontId="2" type="noConversion"/>
  </si>
  <si>
    <t>深圳太平洋电影城（8号仓店）</t>
  </si>
  <si>
    <t>YSSW1730</t>
  </si>
  <si>
    <t>广东省深圳市龙华新区民康路1号华南物流园交易展示中心“8号仓奥特莱斯”3层L313号</t>
    <phoneticPr fontId="2" type="noConversion"/>
  </si>
  <si>
    <t>深圳横店电影城</t>
  </si>
  <si>
    <t>YSSW0570</t>
  </si>
  <si>
    <t>广东省深圳市宝安区民治书香门第上河坊2栋2层</t>
    <phoneticPr fontId="2" type="noConversion"/>
  </si>
  <si>
    <t>深圳新华银兴国际影城</t>
  </si>
  <si>
    <t>YSSW2284</t>
  </si>
  <si>
    <t>广东省深圳市宝安区西乡街道宝安大道西侧金港华庭一栋三楼</t>
    <phoneticPr fontId="2" type="noConversion"/>
  </si>
  <si>
    <t>大地影城（深圳佐阾香颂店）</t>
  </si>
  <si>
    <t>YSSW1175</t>
  </si>
  <si>
    <t>广东省深圳市宝安区布龙路与民治路交汇处的佐阾.香颂购物中心一楼N-L140号铺</t>
    <phoneticPr fontId="2" type="noConversion"/>
  </si>
  <si>
    <t>大地影城（深圳时代城店）</t>
  </si>
  <si>
    <t>YSSW1173</t>
  </si>
  <si>
    <t>广东省深圳市宝安区西乡街道办宝源路与海城路交汇处泰丰时代城6楼</t>
    <phoneticPr fontId="2" type="noConversion"/>
  </si>
  <si>
    <t>大地影城（深圳宏发店）</t>
  </si>
  <si>
    <t>YSSW1172</t>
  </si>
  <si>
    <t>广东省深圳市宝安区石岩街道宝石南路与青年路交汇处宏发购物广场二期5楼的A5-01\A5-05\A5-06\A5-07\A5-08场地</t>
    <phoneticPr fontId="2" type="noConversion"/>
  </si>
  <si>
    <t>大地影城（观澜兴万达店）</t>
  </si>
  <si>
    <t>YSSW1171</t>
  </si>
  <si>
    <t>广东省深圳市宝安区观澜镇观澜大道517号5楼</t>
    <phoneticPr fontId="2" type="noConversion"/>
  </si>
  <si>
    <t>四川</t>
  </si>
  <si>
    <t>成都</t>
  </si>
  <si>
    <t>成都百丽宫影城（太古里店）</t>
  </si>
  <si>
    <t>YSSW1460</t>
  </si>
  <si>
    <t>四川省成都市锦江区中纱帽街8号远洋太古里地下一层MO48号</t>
    <phoneticPr fontId="2" type="noConversion"/>
  </si>
  <si>
    <t>太平洋影城·王府井店</t>
  </si>
  <si>
    <t>YSSW0079</t>
  </si>
  <si>
    <t>四川省成都市总府路15号王府井百货6、8楼</t>
    <phoneticPr fontId="2" type="noConversion"/>
  </si>
  <si>
    <t>太平洋影城·新城市店</t>
  </si>
  <si>
    <t>YSSW0082</t>
  </si>
  <si>
    <t>四川省成都市西大街1号新城市广场A栋二楼</t>
    <phoneticPr fontId="2" type="noConversion"/>
  </si>
  <si>
    <t>太平洋影城·蜀西店</t>
  </si>
  <si>
    <t>YSSW0631</t>
  </si>
  <si>
    <t>四川省成都市高新西区蜀西路399号中海国际购物公园B1-301</t>
    <phoneticPr fontId="2" type="noConversion"/>
  </si>
  <si>
    <t>太平洋影城·金沙店</t>
  </si>
  <si>
    <t>YSSW0542</t>
  </si>
  <si>
    <t>四川省成都市青羊区清江西路51号中大君悦广场4楼</t>
    <phoneticPr fontId="2" type="noConversion"/>
  </si>
  <si>
    <t>太平洋影城·紫荆店</t>
  </si>
  <si>
    <t>YSSW0081</t>
  </si>
  <si>
    <t>四川省成都市二环路南三段紫荆北路2号</t>
    <phoneticPr fontId="2" type="noConversion"/>
  </si>
  <si>
    <t>太平洋影城·沙湾店</t>
  </si>
  <si>
    <t>YSSW0541</t>
  </si>
  <si>
    <t>四川省成都市二环路北一段10号嘉茂购物中心四楼</t>
    <phoneticPr fontId="2" type="noConversion"/>
  </si>
  <si>
    <t>CGV星聚汇影城（成都金牛店）</t>
  </si>
  <si>
    <t>YSSW1776</t>
  </si>
  <si>
    <t>四川省成都市交大路183号凯德广场二期四楼</t>
    <phoneticPr fontId="2" type="noConversion"/>
  </si>
  <si>
    <t>CGV星聚汇影城（成都高新店）</t>
  </si>
  <si>
    <t>YSSW1016</t>
  </si>
  <si>
    <t>武汉天河院线</t>
  </si>
  <si>
    <t>四川省成都市高新区剑南大道中段998号，世豪广场5F</t>
    <phoneticPr fontId="2" type="noConversion"/>
  </si>
  <si>
    <t>CGV星聚汇影城（成都科华店）</t>
  </si>
  <si>
    <t>YSSW1805</t>
  </si>
  <si>
    <t>四川省成都市武侯区长荣路66号泛悦国际购物中心4楼</t>
    <phoneticPr fontId="2" type="noConversion"/>
  </si>
  <si>
    <t>成都UA影城（国际金融中心店）</t>
  </si>
  <si>
    <t>YSSW1329</t>
  </si>
  <si>
    <t>四川省成都市锦江区红星路三段1号国际金融中心六层</t>
    <phoneticPr fontId="2" type="noConversion"/>
  </si>
  <si>
    <t>成都UME国际影城</t>
  </si>
  <si>
    <t>YSSW0449</t>
  </si>
  <si>
    <t>四川省成都市成华区建设路3段6号龙湖三千集5楼</t>
    <phoneticPr fontId="2" type="noConversion"/>
  </si>
  <si>
    <t>成都UME国际影城（金牛店）</t>
  </si>
  <si>
    <t>YSSW1652</t>
  </si>
  <si>
    <t>四川省成都市金牛区沙湾路1号汇龙湾生活广场3F</t>
    <phoneticPr fontId="2" type="noConversion"/>
  </si>
  <si>
    <t>成都UME影城（高新店）</t>
  </si>
  <si>
    <t>YSSW2953</t>
  </si>
  <si>
    <t>四川省成都市高新区天府大道北段银泰中心in99 6-7层</t>
    <phoneticPr fontId="2" type="noConversion"/>
  </si>
  <si>
    <t>成都UME影城（大邑）</t>
  </si>
  <si>
    <t>YSSW4025</t>
  </si>
  <si>
    <t>四川省成都市大邑县晋源镇内蒙古大道888号圣桦城商业街B8栋</t>
    <phoneticPr fontId="2" type="noConversion"/>
  </si>
  <si>
    <t>成都UME影城（郫都）</t>
  </si>
  <si>
    <t>YSSW2955</t>
  </si>
  <si>
    <t>四川省成都市郫县郫筒镇郫花路299号花样世界，奥特莱斯商场4-5层</t>
    <phoneticPr fontId="2" type="noConversion"/>
  </si>
  <si>
    <t>成都海上国际影城银泰城店</t>
  </si>
  <si>
    <t>YSSW1778</t>
  </si>
  <si>
    <t>四川省成都市高新区益州大道1999号银泰城5F</t>
    <phoneticPr fontId="2" type="noConversion"/>
  </si>
  <si>
    <t>成都百老汇国际影城（万象城店）</t>
  </si>
  <si>
    <t>YSSW0897</t>
  </si>
  <si>
    <t>四川省成都市成华区双庆路8号万象城4楼</t>
    <phoneticPr fontId="2" type="noConversion"/>
  </si>
  <si>
    <t>SFC上影影城（成都龙湖店）IMAX</t>
  </si>
  <si>
    <t>YSSW1838</t>
  </si>
  <si>
    <t>四川省成都市高新西区合作路89号龙湖时代天街16栋4F</t>
    <phoneticPr fontId="2" type="noConversion"/>
  </si>
  <si>
    <t>SFC上影影城（成都科华店）IMAX</t>
  </si>
  <si>
    <t>YSSW0078</t>
  </si>
  <si>
    <t>四川省成都市科华中路9号百联天府5F</t>
    <phoneticPr fontId="2" type="noConversion"/>
  </si>
  <si>
    <t>幸福蓝海国际影城（成都仁和春天光华店）</t>
  </si>
  <si>
    <t>YSSW1848</t>
  </si>
  <si>
    <t>四川省成都市青羊区二环路西二段19号仁和春天五楼</t>
    <phoneticPr fontId="2" type="noConversion"/>
  </si>
  <si>
    <t>橙天嘉禾影城成都一品店</t>
  </si>
  <si>
    <t>YSSW0877</t>
  </si>
  <si>
    <t>四川省成都市金牛区一品天下大街399号居然之家5楼</t>
    <phoneticPr fontId="2" type="noConversion"/>
  </si>
  <si>
    <t>橙天嘉禾影城成都麓镇店</t>
  </si>
  <si>
    <t>YSSW3044</t>
  </si>
  <si>
    <t>四川省成都市天府新区麓山大道二段十八号8区二栋</t>
    <phoneticPr fontId="2" type="noConversion"/>
  </si>
  <si>
    <t>保利国际影城成都奥克斯店</t>
  </si>
  <si>
    <t>YSSW0993</t>
  </si>
  <si>
    <t>四川省成都市高新区锦城大道西段666号奥克斯广场4楼</t>
    <phoneticPr fontId="2" type="noConversion"/>
  </si>
  <si>
    <t>星美国际影城（成都环球店）</t>
  </si>
  <si>
    <t>YSSW1132</t>
  </si>
  <si>
    <t>四川省成都市高新区天府大道北段1700号环球中心四层</t>
    <phoneticPr fontId="2" type="noConversion"/>
  </si>
  <si>
    <t>星美国际影城（成都大悦城店）</t>
    <phoneticPr fontId="2" type="noConversion"/>
  </si>
  <si>
    <t>YSSW1991</t>
  </si>
  <si>
    <t>四川省成都市武侯区大悦路518号大悦城四楼</t>
    <phoneticPr fontId="2" type="noConversion"/>
  </si>
  <si>
    <t>星美国际影城（成都蒲江店）</t>
  </si>
  <si>
    <t>YSSW2862</t>
  </si>
  <si>
    <t>四川省成都市蒲江县鹤山镇清江大道28号星光天地3-5F</t>
    <phoneticPr fontId="2" type="noConversion"/>
  </si>
  <si>
    <t>星美国际影城（成都温江店）</t>
  </si>
  <si>
    <t>YSSW2775</t>
  </si>
  <si>
    <t>四川省成都市温江区万春镇天香路二段购物中心3楼</t>
    <phoneticPr fontId="2" type="noConversion"/>
  </si>
  <si>
    <t>成都星美学府影城</t>
  </si>
  <si>
    <t>YSSW0077</t>
  </si>
  <si>
    <t>四川省成都市一环路南一段12号红瓦寺学府花园3F学府影城</t>
    <phoneticPr fontId="2" type="noConversion"/>
  </si>
  <si>
    <t>橙天嘉禾影城成都新业店</t>
  </si>
  <si>
    <t>YSSW3040</t>
  </si>
  <si>
    <t>四川省成都市锦江区一环路东五段87号阳光新业中心5-8层</t>
    <phoneticPr fontId="2" type="noConversion"/>
  </si>
  <si>
    <t>橙天嘉禾影城成都英祥店</t>
  </si>
  <si>
    <t>YSSW3041</t>
  </si>
  <si>
    <t>四川省成都市青白江区凤凰西六路一号英祥商业广场4楼</t>
    <phoneticPr fontId="2" type="noConversion"/>
  </si>
  <si>
    <t>橙天嘉禾影城成都富力店</t>
  </si>
  <si>
    <t>YSSW3042</t>
  </si>
  <si>
    <t>四川省成都市青羊区顺城大街289号富力广场7楼</t>
    <phoneticPr fontId="2" type="noConversion"/>
  </si>
  <si>
    <t>成都华昕影院（郫县店）</t>
  </si>
  <si>
    <t>YSSW2944</t>
  </si>
  <si>
    <t>四川省成都市郫县郫筒镇创智东二路58号绿地缤纷城4楼</t>
    <phoneticPr fontId="2" type="noConversion"/>
  </si>
  <si>
    <t>成都金逸电影城（IMAX店）</t>
  </si>
  <si>
    <t>YSSW1876</t>
  </si>
  <si>
    <t>四川省成都市青羊区光华北三路55号鹏瑞利广场3楼</t>
    <phoneticPr fontId="2" type="noConversion"/>
  </si>
  <si>
    <t>金逸影城成都嘉裕第六洲</t>
  </si>
  <si>
    <t>YSSW4020</t>
  </si>
  <si>
    <t>四川省成都市崇州嘉裕大道136号嘉裕第六洲销售中心</t>
    <phoneticPr fontId="2" type="noConversion"/>
  </si>
  <si>
    <t>金逸影城（光美成都新都店）</t>
  </si>
  <si>
    <t>YSSW1860</t>
  </si>
  <si>
    <t>四川省成都市新都区兴乐北路88号缤纷时代广场3F</t>
    <phoneticPr fontId="2" type="noConversion"/>
  </si>
  <si>
    <t>橙天嘉禾影城成都凯丹店</t>
    <phoneticPr fontId="2" type="noConversion"/>
  </si>
  <si>
    <t>YSSW3043</t>
  </si>
  <si>
    <t>四川省成都市高新区盛和一路99号凯丹广场4楼</t>
    <phoneticPr fontId="2" type="noConversion"/>
  </si>
  <si>
    <t>成都横店电影城（武侯正成店）</t>
  </si>
  <si>
    <t>YSSW1916</t>
  </si>
  <si>
    <t>四川省成都市武侯区机投镇永康路17号正成广场三楼</t>
    <phoneticPr fontId="2" type="noConversion"/>
  </si>
  <si>
    <t>成都横店电影城（苏宁店）</t>
  </si>
  <si>
    <t>YSSW0600</t>
  </si>
  <si>
    <t>四川省成都市高新区天府大道北段8号苏宁广场6层</t>
    <phoneticPr fontId="2" type="noConversion"/>
  </si>
  <si>
    <t>四川郫县横店电影城</t>
  </si>
  <si>
    <t>YSSW4053</t>
  </si>
  <si>
    <t>四川省成都市郫县郫筒镇一环路西北路段188号百伦广场六楼</t>
    <phoneticPr fontId="2" type="noConversion"/>
  </si>
  <si>
    <t>成都双楠电影城</t>
  </si>
  <si>
    <t>YSSW0075</t>
  </si>
  <si>
    <t>四川省成都市二环路西一段逸都路6号同辉国际购物中心6楼</t>
    <phoneticPr fontId="2" type="noConversion"/>
  </si>
  <si>
    <t>恒大影城（成都恒大御景半岛店）</t>
  </si>
  <si>
    <t>YSSW2990</t>
  </si>
  <si>
    <t>四川省成都市金堂县金凤路555号</t>
    <phoneticPr fontId="2" type="noConversion"/>
  </si>
  <si>
    <t>大地影城（成都华地财富）</t>
  </si>
  <si>
    <t>YSSW3999</t>
  </si>
  <si>
    <t>四川省成都市金堂县赵镇滨江路二段华地财富广场4楼</t>
    <phoneticPr fontId="2" type="noConversion"/>
  </si>
  <si>
    <t>大地影城（成都上古天地广场）</t>
  </si>
  <si>
    <t>YSSW4177</t>
  </si>
  <si>
    <t>四川省成都市成华区龙潭路33号上古天地广场4楼</t>
    <phoneticPr fontId="2" type="noConversion"/>
  </si>
  <si>
    <t>成都</t>
    <phoneticPr fontId="2" type="noConversion"/>
  </si>
  <si>
    <t>大地影城（成都彭州新时代）</t>
  </si>
  <si>
    <t>YSSW3298</t>
  </si>
  <si>
    <t>四川省成都市彭州天彭镇三圣北路80号中节能时代广场第十栋第四层401</t>
    <phoneticPr fontId="2" type="noConversion"/>
  </si>
  <si>
    <t>成都</t>
    <phoneticPr fontId="2" type="noConversion"/>
  </si>
  <si>
    <t>都江堰横店电影城</t>
  </si>
  <si>
    <t>YSSW0826</t>
  </si>
  <si>
    <t>四川省成都市都江堰大道211号百伦广场7楼</t>
    <phoneticPr fontId="2" type="noConversion"/>
  </si>
  <si>
    <t>湖北</t>
  </si>
  <si>
    <t>武汉</t>
  </si>
  <si>
    <t>武商摩尔国际电影城</t>
  </si>
  <si>
    <t>YSSW0747</t>
  </si>
  <si>
    <t>湖北省武汉市江汉区解放大道690号武汉国际广场7F</t>
    <phoneticPr fontId="2" type="noConversion"/>
  </si>
  <si>
    <t>武商摩尔众圆广场电影城</t>
  </si>
  <si>
    <t>YSSW1728</t>
  </si>
  <si>
    <t>湖北省武汉市青山区和平大道955号武商众圆广场4楼C座武商众圆摩尔国际电影城</t>
    <phoneticPr fontId="2" type="noConversion"/>
  </si>
  <si>
    <t>博纳国际影城（武汉店）</t>
  </si>
  <si>
    <t>YSSW1637</t>
  </si>
  <si>
    <t>湖北省武汉市洪山区珞喻路35号银泰创意体验城10楼</t>
    <phoneticPr fontId="2" type="noConversion"/>
  </si>
  <si>
    <t>城市广场摩尔国际电影城</t>
  </si>
  <si>
    <t>YSSW1456</t>
  </si>
  <si>
    <t>湖北省武汉市江岸区后湖大道111号汉口城市广场A座3楼</t>
    <phoneticPr fontId="2" type="noConversion"/>
  </si>
  <si>
    <t>华谊兄弟武汉光谷影城</t>
  </si>
  <si>
    <t>YSSW0974</t>
  </si>
  <si>
    <t>湖北省武汉市东湖高新技术开发区关山大道光谷天地F1区三楼</t>
    <phoneticPr fontId="2" type="noConversion"/>
  </si>
  <si>
    <t>武汉华夏国际影城（鲁广店）</t>
  </si>
  <si>
    <t>YSSW1375</t>
  </si>
  <si>
    <t>湖北省武汉市洪山区珞喻路726号鲁巷广场购物中心7楼</t>
    <phoneticPr fontId="2" type="noConversion"/>
  </si>
  <si>
    <t>CGV星聚汇影城（武汉奥山店）</t>
  </si>
  <si>
    <t>YSSW1019</t>
  </si>
  <si>
    <t>湖北省武汉市青山区和平大道809号奥山世纪广场B301</t>
    <phoneticPr fontId="2" type="noConversion"/>
  </si>
  <si>
    <t>CGV星聚汇影城（武汉光谷店）</t>
  </si>
  <si>
    <t>YSSW3276</t>
  </si>
  <si>
    <t>湖北省武汉市洪山区光谷德国风情街8号楼三楼</t>
    <phoneticPr fontId="2" type="noConversion"/>
  </si>
  <si>
    <t>CGV星聚汇影城武汉昙华林店</t>
  </si>
  <si>
    <t>YSSW1811</t>
  </si>
  <si>
    <t>湖北省武汉市武昌区昙华林路202号南国购物中心3F</t>
    <phoneticPr fontId="2" type="noConversion"/>
  </si>
  <si>
    <t>武汉</t>
    <phoneticPr fontId="14" type="noConversion"/>
  </si>
  <si>
    <t>CGV星聚汇影城（武汉永旺金桥店）</t>
  </si>
  <si>
    <t>YSSW2419</t>
    <phoneticPr fontId="2" type="noConversion"/>
  </si>
  <si>
    <t>武汉天河院线</t>
    <phoneticPr fontId="2" type="noConversion"/>
  </si>
  <si>
    <t>星聚汇星星影城（武汉天地店）</t>
  </si>
  <si>
    <t>YSSW0297</t>
  </si>
  <si>
    <t>湖北省武汉市江岸区芦沟桥路28号武汉天地11号楼</t>
    <phoneticPr fontId="2" type="noConversion"/>
  </si>
  <si>
    <t>YSSW4052</t>
    <phoneticPr fontId="2" type="noConversion"/>
  </si>
  <si>
    <t>中影南方新干线院线</t>
    <phoneticPr fontId="14" type="noConversion"/>
  </si>
  <si>
    <t>湖北省武汉市青山区和平大道1278号武汉印象城3楼UME影城</t>
    <phoneticPr fontId="14" type="noConversion"/>
  </si>
  <si>
    <t>武汉璇宫国际影城江汉路店</t>
  </si>
  <si>
    <t>YSSW2433</t>
  </si>
  <si>
    <t>湖北省武汉市江汉区江汉路步行街（中心百货旁）璇宫饭店5-6楼</t>
    <phoneticPr fontId="2" type="noConversion"/>
  </si>
  <si>
    <t>新唐万科摩尔国际电影城</t>
  </si>
  <si>
    <t>YSSW1953</t>
  </si>
  <si>
    <t>湖北省武汉市江汉区常青一路新华路口新唐万科广场4楼</t>
    <phoneticPr fontId="2" type="noConversion"/>
  </si>
  <si>
    <t>幸福蓝海国际影城（武汉雄楚店）</t>
  </si>
  <si>
    <t>YSSW1402</t>
  </si>
  <si>
    <t>湖北省武汉市雄楚大道888号金地雄楚一号商一栋4楼（武汉工程大学正对面）</t>
    <phoneticPr fontId="2" type="noConversion"/>
  </si>
  <si>
    <t>魔影国际影城</t>
  </si>
  <si>
    <t>YSSW2432</t>
  </si>
  <si>
    <t>河南奥斯卡院线</t>
  </si>
  <si>
    <t>湖北省武汉市江岸区黄浦路68号上东汇广场6楼</t>
    <phoneticPr fontId="2" type="noConversion"/>
  </si>
  <si>
    <t>武汉华夏国际影城后湖百步亭店</t>
  </si>
  <si>
    <t>YSSW1918</t>
  </si>
  <si>
    <t>湖北省武汉市江岸区后湖大道268号新生活摩尔城三楼（汉铁高中对面）</t>
    <phoneticPr fontId="2" type="noConversion"/>
  </si>
  <si>
    <t>中影星美武汉晟嘉国际影城</t>
  </si>
  <si>
    <t>YSSW3015</t>
  </si>
  <si>
    <t>湖北省武汉市洪山区野芷湖西路16号武汉创意天地剧场</t>
    <phoneticPr fontId="2" type="noConversion"/>
  </si>
  <si>
    <t>武汉百老汇国际影城（兴汇店）</t>
  </si>
  <si>
    <t>YSSW0087</t>
  </si>
  <si>
    <t>湖北省武汉市武昌区武珞路628号亚贸广场购物中心6楼</t>
    <phoneticPr fontId="2" type="noConversion"/>
  </si>
  <si>
    <t>武汉UA新民众乐园影城</t>
  </si>
  <si>
    <t>YSSW0085</t>
  </si>
  <si>
    <t>湖北省武汉市江汉区中山大道704号新民众乐园4-5楼</t>
    <phoneticPr fontId="2" type="noConversion"/>
  </si>
  <si>
    <t>武汉新天汇影城</t>
  </si>
  <si>
    <t>YSSW0091</t>
  </si>
  <si>
    <t>湖北省武汉市江汉路步行街118号港澳中心6楼</t>
    <phoneticPr fontId="2" type="noConversion"/>
  </si>
  <si>
    <t>星美国际影城（武汉海天欢乐购店）</t>
  </si>
  <si>
    <t>YSSW2008</t>
  </si>
  <si>
    <t>湖北省武汉市汉阳区汉阳大道582号海天欢乐购5楼</t>
    <phoneticPr fontId="2" type="noConversion"/>
  </si>
  <si>
    <t>星美国际影城（武汉福星惠誉店）</t>
    <phoneticPr fontId="2" type="noConversion"/>
  </si>
  <si>
    <t>YSSW1654</t>
  </si>
  <si>
    <t>湖北省武汉市武昌区友谊大道305号福星惠誉漫时区3栋3楼</t>
    <phoneticPr fontId="2" type="noConversion"/>
  </si>
  <si>
    <t>橙天嘉禾影城武汉南国店</t>
  </si>
  <si>
    <t>YSSW3045</t>
  </si>
  <si>
    <t>湖北省武汉市硚口区宗关南国西汇城市广场二期五楼</t>
    <phoneticPr fontId="2" type="noConversion"/>
  </si>
  <si>
    <t>橙天嘉禾影城武汉和黄店</t>
  </si>
  <si>
    <t>YSSW3991</t>
  </si>
  <si>
    <t>湖北省武汉市江汉区江汉路187号和记黄埔M+购物中心6层</t>
    <phoneticPr fontId="2" type="noConversion"/>
  </si>
  <si>
    <t>金逸影城IMAX（光美武汉荟聚店）</t>
  </si>
  <si>
    <t>YSSW1910</t>
  </si>
  <si>
    <t>湖北省武汉市硚口区长宜路1号</t>
    <phoneticPr fontId="2" type="noConversion"/>
  </si>
  <si>
    <t>武汉金逸电影城（南国北都店）</t>
  </si>
  <si>
    <t>YSSW0983</t>
  </si>
  <si>
    <t>湖北省武汉市江汉区姑嫂树路12号南国北都城市广场3楼</t>
    <phoneticPr fontId="2" type="noConversion"/>
  </si>
  <si>
    <t>武汉金逸电影城（中南店）</t>
  </si>
  <si>
    <t>YSSW0984</t>
  </si>
  <si>
    <t>湖北省武汉市武昌区武珞路440号中南国际城二期4层</t>
    <phoneticPr fontId="2" type="noConversion"/>
  </si>
  <si>
    <t>武汉金逸电影城（武胜路店）</t>
  </si>
  <si>
    <t>YSSW1053</t>
  </si>
  <si>
    <t>湖北省武汉市硚口区中山大道238号凯德广场7楼</t>
    <phoneticPr fontId="2" type="noConversion"/>
  </si>
  <si>
    <t>武汉金逸电影城（吴家山北冰洋店）</t>
  </si>
  <si>
    <t>YSSW1887</t>
  </si>
  <si>
    <t>湖北省武汉市东吴大道四明路北冰洋城市广场4层</t>
    <phoneticPr fontId="2" type="noConversion"/>
  </si>
  <si>
    <t>金逸影城武汉九全嘉店</t>
  </si>
  <si>
    <t>YSSW4022</t>
  </si>
  <si>
    <t>湖北省武汉市江夏区江夏大道与北华街交汇处九全嘉购物广场4层</t>
    <phoneticPr fontId="2" type="noConversion"/>
  </si>
  <si>
    <t>武汉金逸电影城（蔡甸IMAX店）</t>
    <phoneticPr fontId="2" type="noConversion"/>
  </si>
  <si>
    <t>YSSW4157</t>
  </si>
  <si>
    <t>湖北省武汉市蔡甸区蔡甸街新福路新福茂中央广场第四层</t>
    <phoneticPr fontId="2" type="noConversion"/>
  </si>
  <si>
    <t>武汉金逸电影城（南湖店）</t>
  </si>
  <si>
    <t>YSSW3470</t>
  </si>
  <si>
    <t>湖北省武汉市武昌区丁字桥南路518号南国南湖城市广场3层</t>
    <phoneticPr fontId="2" type="noConversion"/>
  </si>
  <si>
    <t>武汉金逸电影城（销品茂IMAX店）</t>
  </si>
  <si>
    <t>YSSW0330</t>
  </si>
  <si>
    <t>湖北省武汉市武昌区徐东大街18号销品茂5层</t>
    <phoneticPr fontId="2" type="noConversion"/>
  </si>
  <si>
    <t>武汉金逸电影城（王家湾店）</t>
  </si>
  <si>
    <t>YSSW2405</t>
  </si>
  <si>
    <t>湖北省武汉市汉阳区王家湾龙阳大道特6号摩尔城C区5楼</t>
    <phoneticPr fontId="14" type="noConversion"/>
  </si>
  <si>
    <t>武汉横店电影城（王府井店）</t>
  </si>
  <si>
    <t>YSSW0084</t>
  </si>
  <si>
    <t>湖北省武汉市汉口中山大道818号王府井百货8楼</t>
    <phoneticPr fontId="2" type="noConversion"/>
  </si>
  <si>
    <t>武昌横店电影城</t>
  </si>
  <si>
    <t>YSSW0829</t>
  </si>
  <si>
    <t>湖北省武汉市武昌区张之洞路151号南国首义汇广场南区3楼横店电影城</t>
    <phoneticPr fontId="2" type="noConversion"/>
  </si>
  <si>
    <t>武汉横店电影城（汇和城店）</t>
  </si>
  <si>
    <t>YSSW1936</t>
  </si>
  <si>
    <t>湖北省武汉市东西湖区花园中路常青花园地铁站汇和城购物中心五楼</t>
    <phoneticPr fontId="2" type="noConversion"/>
  </si>
  <si>
    <t>大地影城（武汉宜佳店）</t>
  </si>
  <si>
    <t>YSSW1179</t>
  </si>
  <si>
    <t>湖北省武汉市江夏区兴新街136号宜佳广场四楼东侧</t>
    <phoneticPr fontId="2" type="noConversion"/>
  </si>
  <si>
    <t>大地影城（武汉新世界店）</t>
  </si>
  <si>
    <t>YSSW1178</t>
  </si>
  <si>
    <t>湖北省武汉市汉阳区鹦鹉大道27号万顺广场（武汉新世界汉阳店）五楼</t>
    <phoneticPr fontId="2" type="noConversion"/>
  </si>
  <si>
    <t>武汉环银电影城</t>
  </si>
  <si>
    <t>YSSW0086</t>
  </si>
  <si>
    <t>湖北省武汉市汉口解放大道686号世贸广场8楼</t>
    <phoneticPr fontId="2" type="noConversion"/>
  </si>
  <si>
    <t>重庆</t>
  </si>
  <si>
    <t>重庆UME国际影城（渝中店）</t>
  </si>
  <si>
    <t>YSSW1647</t>
  </si>
  <si>
    <t>重庆市渝中区大坪龙湖时代天街购物广场B馆5F</t>
  </si>
  <si>
    <t>重庆UME国际影城（江北店）</t>
  </si>
  <si>
    <t>YSSW0283</t>
  </si>
  <si>
    <t>重庆市江北区北城天街购物广场B区５F</t>
  </si>
  <si>
    <t>重庆UME国际影城（沙坪坝店）</t>
  </si>
  <si>
    <t>YSSW0448</t>
  </si>
  <si>
    <t>重庆市三峡广场天陈路1号融汇新时代广场6楼</t>
  </si>
  <si>
    <t>重庆UME国际影城（九龙坡店）</t>
  </si>
  <si>
    <t>YSSW0318</t>
  </si>
  <si>
    <t>重庆市九龙坡区龙湖西城天街购物广场3F—26号</t>
  </si>
  <si>
    <t>重庆UME国际影城（解放碑店）</t>
  </si>
  <si>
    <t>YSSW1079</t>
  </si>
  <si>
    <t>重庆市渝中区较场口89号C裙6F.7F</t>
  </si>
  <si>
    <t>重庆UME国际影城（北碚店）</t>
  </si>
  <si>
    <t>YSSW0447</t>
  </si>
  <si>
    <t>重庆市北碚康宁路58号嘉陵风情步行街4-5楼</t>
  </si>
  <si>
    <t>重庆UME国际影城（涪陵店）</t>
  </si>
  <si>
    <t>YSSW1646</t>
  </si>
  <si>
    <t>重庆市涪陵区新华中路25号高笋塘泽胜中央广场4楼</t>
  </si>
  <si>
    <t>重庆UME影城（南滨）</t>
  </si>
  <si>
    <t>YSSW2950</t>
  </si>
  <si>
    <t>重庆市南岸区南滨路81号附5号3-1</t>
  </si>
  <si>
    <t>重庆UME国际影城（两江新区店）</t>
  </si>
  <si>
    <t>YSSW0743</t>
  </si>
  <si>
    <t>重庆市两江新区机场高速路西部奥特莱斯商业广场5-7楼</t>
  </si>
  <si>
    <t>重庆UME国际影城（大足店）</t>
  </si>
  <si>
    <t>YSSW1078</t>
  </si>
  <si>
    <t>重庆市大足龙中路47号大足印象购物广场</t>
    <phoneticPr fontId="2" type="noConversion"/>
  </si>
  <si>
    <t>重庆UME国际影城（双桥店）</t>
  </si>
  <si>
    <t>YSSW2952</t>
  </si>
  <si>
    <t>重庆市双桥经开区车城大道39号附2号</t>
  </si>
  <si>
    <t>重庆百丽宫影城（万象城店）</t>
  </si>
  <si>
    <t>YSSW1594</t>
  </si>
  <si>
    <t>重庆市九龙坡区谢家湾正街49号中区5楼</t>
    <phoneticPr fontId="2" type="noConversion"/>
  </si>
  <si>
    <t>重庆百丽宫影城（天地店）</t>
  </si>
  <si>
    <t>YSSW1464</t>
  </si>
  <si>
    <t>重庆市渝中区瑞天路20号重庆天地嘉陵中心</t>
  </si>
  <si>
    <t>CGV星聚汇影城（重庆鱼洞店）</t>
  </si>
  <si>
    <t>YSSW1017</t>
  </si>
  <si>
    <t>重庆市巴南区鱼洞新市街80号渝南购物中心五层</t>
  </si>
  <si>
    <t>CGV星聚汇影城（重庆新牌坊店）</t>
  </si>
  <si>
    <t>YSSW1791</t>
  </si>
  <si>
    <t>重庆市渝北区新牌坊恒大中渝广场5楼</t>
  </si>
  <si>
    <t>CGV星聚汇影城（重庆观音桥店）</t>
  </si>
  <si>
    <t>YSSW2429</t>
  </si>
  <si>
    <t>重庆市江北区建北八支路33号负1-29、附49号，红石路1号附37号、附52号2-18</t>
  </si>
  <si>
    <t>橙天嘉禾影城重庆九街店</t>
  </si>
  <si>
    <t>YSSW1076</t>
  </si>
  <si>
    <t>重庆市江北区北城天街48号附1号5号</t>
  </si>
  <si>
    <t>星美国际影城（重庆东原D7区店）</t>
    <phoneticPr fontId="2" type="noConversion"/>
  </si>
  <si>
    <t>YSSW1649</t>
  </si>
  <si>
    <t>重庆市江北区大石坝红盛路37号新新PARK购物中心L4、L5</t>
  </si>
  <si>
    <t>星美国际影城（重庆南坪店）</t>
  </si>
  <si>
    <t>YSSW0344</t>
  </si>
  <si>
    <t>重庆市南岸区南坪北路8号盛汇商业广场4层</t>
  </si>
  <si>
    <t>星美国际影城（重庆解放碑佰益广场店）</t>
  </si>
  <si>
    <t>YSSW1648</t>
  </si>
  <si>
    <t>星美国际商城（重庆江津店）</t>
  </si>
  <si>
    <t>YSSW4035</t>
  </si>
  <si>
    <t>湖南楚湘院线</t>
  </si>
  <si>
    <t>重庆市江津区几江街道燕窝穴街119号</t>
  </si>
  <si>
    <t>星美国际影城（重庆财富店）</t>
  </si>
  <si>
    <t>YSSW0970</t>
  </si>
  <si>
    <t>重庆市渝北区洪湖东路1号财富购物中心3层</t>
  </si>
  <si>
    <t>重庆华谊兄弟影院百联店</t>
  </si>
  <si>
    <t>YSSW0531</t>
  </si>
  <si>
    <t>重庆市南岸区南坪西路38号百联上海城购物中心5楼华谊兄弟影院</t>
  </si>
  <si>
    <t>太平洋影城·重庆紫荆店</t>
  </si>
  <si>
    <t>YSSW1073</t>
  </si>
  <si>
    <t>重庆市渝北区龙山街道旗龙路2号(东和春天耍坝旁)</t>
  </si>
  <si>
    <t>重庆保利万和（富力城）国际影城</t>
  </si>
  <si>
    <t>YSSW1039</t>
  </si>
  <si>
    <t>重庆市沙坪区大学城中路46号富力西城广场4F</t>
  </si>
  <si>
    <t>保利万和合川影城</t>
  </si>
  <si>
    <t>YSSW2366</t>
  </si>
  <si>
    <t>重庆市合川区交通街兆甲海润国际10号楼3F</t>
  </si>
  <si>
    <t>保利万和江津影城</t>
  </si>
  <si>
    <t>YSSW2367</t>
  </si>
  <si>
    <t>重庆市江津区鼎山街道江州大道600号</t>
  </si>
  <si>
    <t>重庆万达影城解放碑店</t>
  </si>
  <si>
    <t>YSSW0936</t>
  </si>
  <si>
    <t>重庆市渝中区民权路26号英利国际购物中心8楼</t>
  </si>
  <si>
    <t>重庆沃美影城</t>
  </si>
  <si>
    <t>YSSW2457</t>
  </si>
  <si>
    <t>重庆市北部新区金开大道70号协信星光天地3F</t>
  </si>
  <si>
    <t>重庆</t>
    <phoneticPr fontId="14" type="noConversion"/>
  </si>
  <si>
    <t>英皇电影城-重庆新光天地</t>
  </si>
  <si>
    <t>YSSW4204</t>
  </si>
  <si>
    <t>广东大地院线</t>
    <phoneticPr fontId="14" type="noConversion"/>
  </si>
  <si>
    <t>重庆时代国际影城（九龙坡店）</t>
  </si>
  <si>
    <t>YSSW1925</t>
  </si>
  <si>
    <t>重庆市九龙坡区九滨路九龙滨江商业广场9栋3层</t>
  </si>
  <si>
    <t>重庆</t>
    <phoneticPr fontId="14" type="noConversion"/>
  </si>
  <si>
    <t>重庆金逸电影城（IMAX店）</t>
  </si>
  <si>
    <t>YSSW3490</t>
  </si>
  <si>
    <t>映前独家</t>
    <phoneticPr fontId="14" type="noConversion"/>
  </si>
  <si>
    <t>重庆市南岸区江南大道28号星光时代广场L2-L3</t>
    <phoneticPr fontId="14" type="noConversion"/>
  </si>
  <si>
    <t>重庆金逸电影城（华辰店）</t>
  </si>
  <si>
    <t>YSSW1892</t>
  </si>
  <si>
    <t>重庆市渝北区双龙湖街道桂馥大道1号华辰财富广场5幢3楼</t>
  </si>
  <si>
    <t>重庆金逸电影城（长寿店）</t>
  </si>
  <si>
    <t>YSSW0463</t>
  </si>
  <si>
    <t>映前独家</t>
    <phoneticPr fontId="14" type="noConversion"/>
  </si>
  <si>
    <t>重庆市长寿区凤城镇向阳路2号协信广场7楼</t>
    <phoneticPr fontId="14" type="noConversion"/>
  </si>
  <si>
    <t>重庆金逸电影城（永川店）</t>
  </si>
  <si>
    <t>YSSW1893</t>
  </si>
  <si>
    <t>重庆市永川区人民大道777号</t>
  </si>
  <si>
    <t>重庆</t>
    <phoneticPr fontId="14" type="noConversion"/>
  </si>
  <si>
    <t>重庆金逸电影城（地王店）</t>
  </si>
  <si>
    <t>YSSW0462</t>
  </si>
  <si>
    <t>映前独家</t>
    <phoneticPr fontId="14" type="noConversion"/>
  </si>
  <si>
    <t>重庆市渝中区民族路166号地王广场6楼</t>
    <phoneticPr fontId="14" type="noConversion"/>
  </si>
  <si>
    <t>完美世界影城（重庆中冶店）</t>
  </si>
  <si>
    <t>YSSW1510</t>
  </si>
  <si>
    <t>排他</t>
    <phoneticPr fontId="2" type="noConversion"/>
  </si>
  <si>
    <t>重庆横店电影城（煌华店）</t>
  </si>
  <si>
    <t>YSSW0572</t>
  </si>
  <si>
    <t>重庆市沙坪坝区步行街双巷子6号8楼</t>
    <phoneticPr fontId="2" type="noConversion"/>
  </si>
  <si>
    <t>重庆横店电影城（长寿店）</t>
  </si>
  <si>
    <t>YSSW1046</t>
  </si>
  <si>
    <t>重庆市长寿区桃源大道8号洋世达世纪广场4楼</t>
  </si>
  <si>
    <t>重庆横店电影城（涪陵店）</t>
  </si>
  <si>
    <t>YSSW1060</t>
  </si>
  <si>
    <t>重庆市涪陵区南门山金科世界走廊B区三楼</t>
  </si>
  <si>
    <t>重庆横店电影城（南岸店）</t>
  </si>
  <si>
    <t>YSSW0094</t>
  </si>
  <si>
    <t>重庆市南岸区惠工路13号元旦购物广场五楼</t>
  </si>
  <si>
    <t>重庆横店电影城（合川店）</t>
  </si>
  <si>
    <t>YSSW1771</t>
  </si>
  <si>
    <t>重庆市合川区合阳大道674号附3号宝龙城市广场二区48号楼2F-001商铺</t>
  </si>
  <si>
    <t>重庆横店电影城荣昌店</t>
  </si>
  <si>
    <t>YSSW4076</t>
  </si>
  <si>
    <t>重庆市荣昌区康宁广场横店电影城3楼</t>
  </si>
  <si>
    <t>重庆潼南横店电影城</t>
  </si>
  <si>
    <t>YSSW1343</t>
  </si>
  <si>
    <t>重庆市潼南县外滩国际城1号楼3楼</t>
  </si>
  <si>
    <t>重庆梁平横店电影城</t>
  </si>
  <si>
    <t>YSSW1061</t>
  </si>
  <si>
    <t>重庆市梁平县梁山镇人民东路1号海韵重百商业广场六楼</t>
  </si>
  <si>
    <t>重庆丰都横店电影城</t>
  </si>
  <si>
    <t>YSSW0601</t>
  </si>
  <si>
    <t>重庆市丰都县三合街道平都大道东段52号三楼</t>
  </si>
  <si>
    <t>恒大影城（重庆金碧天下店）</t>
  </si>
  <si>
    <t>YSSW2989</t>
  </si>
  <si>
    <t>重庆市江津区双福新区恒大大道1号</t>
  </si>
  <si>
    <t>大地影城（重庆阳光世纪）</t>
  </si>
  <si>
    <t>YSSW2974</t>
  </si>
  <si>
    <t>重庆市江北区观音桥步行街7号阳光世纪购物中心L6层</t>
  </si>
  <si>
    <t>大地影城（重庆渝北金港国际）</t>
  </si>
  <si>
    <t>YSSW4150</t>
  </si>
  <si>
    <t>重庆市渝北区金港国际中心二楼</t>
  </si>
  <si>
    <t>大地影城（重庆工商大学店）</t>
  </si>
  <si>
    <t>YSSW1436</t>
  </si>
  <si>
    <t>重庆市南岸区学府大道19号工商大学学生实践实习大楼三层</t>
  </si>
  <si>
    <t>大地影城（重庆开县地一国际）</t>
    <phoneticPr fontId="2" type="noConversion"/>
  </si>
  <si>
    <t>YSSW3013</t>
  </si>
  <si>
    <t>重庆市开县开州大道129号地一国际地下商场负一楼A区(汉丰湖大酒店旁)</t>
    <phoneticPr fontId="2" type="noConversion"/>
  </si>
  <si>
    <t>大地影城（重庆动力店）</t>
  </si>
  <si>
    <t>YSSW2026</t>
  </si>
  <si>
    <t>重庆市渝北区泰山大道东段62号动力时光3F</t>
  </si>
  <si>
    <t>大地影城（重庆永川协信)</t>
  </si>
  <si>
    <t>YSSW3285</t>
  </si>
  <si>
    <t>重庆市永川区兴龙大道123号永川协信星光广场三/四层(L3-01/L4-01)</t>
  </si>
  <si>
    <t>大地影城（重庆皇庭珠宝城）</t>
  </si>
  <si>
    <t>YSSW4067</t>
  </si>
  <si>
    <t>重庆市九龙坡区彩云大道10号重庆皇庭珠宝城三层29号商铺</t>
  </si>
  <si>
    <t>大地影城（重庆渝能明日广场）</t>
  </si>
  <si>
    <t>YSSW2390</t>
  </si>
  <si>
    <t>重庆市江北区五江路9号附30号3-1</t>
  </si>
  <si>
    <t>大地影城（重庆涪陵城市广场）</t>
  </si>
  <si>
    <t>YSSW4149</t>
  </si>
  <si>
    <t>重庆市涪陵区易家坝城市广场2楼</t>
  </si>
  <si>
    <t>大地影城（重庆巴南龙洲湾）</t>
  </si>
  <si>
    <t>YSSW4083</t>
  </si>
  <si>
    <t>重庆市巴南区龙海大道79号龙洲湾商业街</t>
  </si>
  <si>
    <t>大地影城（重庆帝都红旗店）</t>
    <phoneticPr fontId="2" type="noConversion"/>
  </si>
  <si>
    <t>YSSW1431</t>
  </si>
  <si>
    <t>排他</t>
    <phoneticPr fontId="2" type="noConversion"/>
  </si>
  <si>
    <t>重庆市永川区玉屏路999号帝都红旗广场梅西百货4楼</t>
    <phoneticPr fontId="2" type="noConversion"/>
  </si>
  <si>
    <t>浙江</t>
  </si>
  <si>
    <t>杭州</t>
  </si>
  <si>
    <t>杭州百老汇国际影城（万象城店）</t>
  </si>
  <si>
    <t>YSSW0394</t>
  </si>
  <si>
    <t>浙江省杭州市富春路701号万象城购物中心三楼</t>
    <phoneticPr fontId="2" type="noConversion"/>
  </si>
  <si>
    <t>传奇奢华影院杭州银泰城店</t>
  </si>
  <si>
    <t>YSSW1083</t>
  </si>
  <si>
    <t>浙江省杭州市拱墅区丰潭路380号银泰城4楼</t>
    <phoneticPr fontId="2" type="noConversion"/>
  </si>
  <si>
    <t>杭州翠苑电影大世界</t>
  </si>
  <si>
    <t>YSSW0066</t>
  </si>
  <si>
    <t>浙江省杭州市文一路298号物美大卖场6楼</t>
    <phoneticPr fontId="2" type="noConversion"/>
  </si>
  <si>
    <t>SFC上影影城（杭州龙湖店）IMAX</t>
  </si>
  <si>
    <t>YSSW2326</t>
  </si>
  <si>
    <t>浙江省杭州市江干区金沙大道560号金沙天街5楼</t>
    <phoneticPr fontId="2" type="noConversion"/>
  </si>
  <si>
    <t>杭州奥斯卡电影大世界</t>
  </si>
  <si>
    <t>YSSW0067</t>
  </si>
  <si>
    <t>浙江省杭州市下城区龙游路38号</t>
    <phoneticPr fontId="2" type="noConversion"/>
  </si>
  <si>
    <t>杭州UME国际影城（西城广场店）</t>
    <phoneticPr fontId="2" type="noConversion"/>
  </si>
  <si>
    <t>YSSW0072</t>
    <phoneticPr fontId="2" type="noConversion"/>
  </si>
  <si>
    <t>浙江省杭州市文二西路551西城广场四楼</t>
    <phoneticPr fontId="2" type="noConversion"/>
  </si>
  <si>
    <t>杭州星际影城</t>
  </si>
  <si>
    <t>YSSW1391</t>
  </si>
  <si>
    <t>浙江省杭州市下城区石桥路468号</t>
    <phoneticPr fontId="2" type="noConversion"/>
  </si>
  <si>
    <t>杭州庆春电影大世界</t>
  </si>
  <si>
    <t>YSSW0065</t>
  </si>
  <si>
    <t>浙江省杭州市庆春路60号东清大厦E座</t>
    <phoneticPr fontId="2" type="noConversion"/>
  </si>
  <si>
    <t>杭州保利西溪天堂影城</t>
  </si>
  <si>
    <t>YSSW0999</t>
  </si>
  <si>
    <t>浙江省杭州市紫金港路21号西溪天堂商业街</t>
    <phoneticPr fontId="2" type="noConversion"/>
  </si>
  <si>
    <t>杭州东城时代电影大世界</t>
  </si>
  <si>
    <t>YSSW1873</t>
  </si>
  <si>
    <t>浙江省杭州市江干区杭海路1211号2楼</t>
    <phoneticPr fontId="2" type="noConversion"/>
  </si>
  <si>
    <t>杭州萧山恒隆电影大世界</t>
  </si>
  <si>
    <t>YSSW0069</t>
  </si>
  <si>
    <t>浙江省杭州市萧山区山阴路恒隆广场C区5楼</t>
    <phoneticPr fontId="2" type="noConversion"/>
  </si>
  <si>
    <t>杭州海上国际影城西湖银泰店</t>
  </si>
  <si>
    <t>YSSW1783</t>
  </si>
  <si>
    <t>浙江省杭州市上城区延安路98号西湖银泰城五楼</t>
    <phoneticPr fontId="2" type="noConversion"/>
  </si>
  <si>
    <t>德信影城和平广场店</t>
    <phoneticPr fontId="2" type="noConversion"/>
  </si>
  <si>
    <t>YSSW2811</t>
  </si>
  <si>
    <t>浙江省杭州市下城区绍兴路158号和平国际会展中心4楼</t>
    <phoneticPr fontId="2" type="noConversion"/>
  </si>
  <si>
    <t>保利国际影城杭州中南乐游城店</t>
  </si>
  <si>
    <t>YSSW1650</t>
  </si>
  <si>
    <t>浙江省杭州市滨江区江南大道1090号中南购物中心家具大世界3楼</t>
    <phoneticPr fontId="2" type="noConversion"/>
  </si>
  <si>
    <t>杭州近江电影大世界</t>
  </si>
  <si>
    <t>YSSW0071</t>
  </si>
  <si>
    <t>浙江省杭州市近江路1号1栋4楼</t>
    <phoneticPr fontId="2" type="noConversion"/>
  </si>
  <si>
    <t>浙江杭州尚橙电影工场</t>
  </si>
  <si>
    <t>YSSW2436</t>
  </si>
  <si>
    <t>浙江省杭州市上城区中山南路77号利星广场4楼</t>
    <phoneticPr fontId="2" type="noConversion"/>
  </si>
  <si>
    <t>杭州歌纳影城</t>
  </si>
  <si>
    <t>YSSW2434</t>
  </si>
  <si>
    <t>浙江省杭州市江干区下沙四号大街新美商城4楼</t>
    <phoneticPr fontId="2" type="noConversion"/>
  </si>
  <si>
    <t>东影时代影城新农都店</t>
  </si>
  <si>
    <t>YSSW4116</t>
  </si>
  <si>
    <t>浙江省杭州市萧山区新街街道新农都物流中心三区一层</t>
    <phoneticPr fontId="2" type="noConversion"/>
  </si>
  <si>
    <t>杭州下沙华元电影大世界</t>
  </si>
  <si>
    <t>YSSW0070</t>
  </si>
  <si>
    <t>浙江省杭州市江干区下沙高教园区华元十六街区商城3楼</t>
    <phoneticPr fontId="2" type="noConversion"/>
  </si>
  <si>
    <t>杭州百老汇影城滨江宝龙店</t>
  </si>
  <si>
    <t>YSSW2818</t>
  </si>
  <si>
    <t>浙江省杭州市滨江区火炬大道江南大道交叉口宝龙城五楼</t>
    <phoneticPr fontId="2" type="noConversion"/>
  </si>
  <si>
    <t>杭州和达时代电影大世界</t>
  </si>
  <si>
    <t>YSSW1392</t>
  </si>
  <si>
    <t>浙江省杭州市经济技术开发区10号大街27号路口东东城1楼</t>
    <phoneticPr fontId="2" type="noConversion"/>
  </si>
  <si>
    <t>杭州星影国际影城</t>
  </si>
  <si>
    <t>YSSW2048</t>
  </si>
  <si>
    <t>浙江省杭州市江干区同协路333号润贸生活广场4楼</t>
    <phoneticPr fontId="2" type="noConversion"/>
  </si>
  <si>
    <t>CGV星聚汇影城（杭州运河店）</t>
  </si>
  <si>
    <t>YSSW2411</t>
  </si>
  <si>
    <t>浙江省杭州市拱墅区丽水路58号乐堤汇商业中心527室（铺位号5-011）</t>
    <phoneticPr fontId="2" type="noConversion"/>
  </si>
  <si>
    <t>CGV星聚汇影城（杭州龙湖店）</t>
  </si>
  <si>
    <t>YSSW3274</t>
  </si>
  <si>
    <t>浙江省杭州市滨江区长河街道江汉路1515号江南天街商业中心5F-Z01</t>
    <phoneticPr fontId="2" type="noConversion"/>
  </si>
  <si>
    <t>杭州金逸电影城（天虹店）</t>
  </si>
  <si>
    <t>YSSW1878</t>
  </si>
  <si>
    <t>浙江省杭州市江干区新塘路108号天虹购物中心B座6楼</t>
    <phoneticPr fontId="2" type="noConversion"/>
  </si>
  <si>
    <t>杭州金逸电影城（南宋御街店）</t>
  </si>
  <si>
    <t>YSSW0924</t>
  </si>
  <si>
    <t>浙江省杭州市上城区中山中路168号4楼</t>
    <phoneticPr fontId="2" type="noConversion"/>
  </si>
  <si>
    <t>杭州金逸电影城（北城天地店）</t>
  </si>
  <si>
    <t>YSSW1395</t>
  </si>
  <si>
    <t>浙江省杭州市拱墅区湖州街路567号北城天地商业中心第4-5层</t>
    <phoneticPr fontId="2" type="noConversion"/>
  </si>
  <si>
    <t>杭州新远下沙影城</t>
  </si>
  <si>
    <t>YSSW0987</t>
  </si>
  <si>
    <t>浙江星光院线</t>
  </si>
  <si>
    <t>浙江省杭州市下沙经济技术开发区文泽路99号福雷德广场B座</t>
    <phoneticPr fontId="2" type="noConversion"/>
  </si>
  <si>
    <t>杭州光影影城</t>
  </si>
  <si>
    <t>YSSW1116</t>
  </si>
  <si>
    <t>浙江省杭州市湖墅南路103号百大花园裙楼三，四楼</t>
    <phoneticPr fontId="2" type="noConversion"/>
  </si>
  <si>
    <t>杭州新远国际影城</t>
  </si>
  <si>
    <t>YSSW0703</t>
  </si>
  <si>
    <t>浙江省杭州市西湖文化广场8号（C区）</t>
    <phoneticPr fontId="2" type="noConversion"/>
  </si>
  <si>
    <t>杭州时代国际影城</t>
  </si>
  <si>
    <t>YSSW2135</t>
  </si>
  <si>
    <t>浙江省杭州市江干区新风路619号汇和城五楼（红街公寓对面）</t>
    <phoneticPr fontId="2" type="noConversion"/>
  </si>
  <si>
    <t>杭州东漫影院</t>
  </si>
  <si>
    <t>YSSW2130</t>
  </si>
  <si>
    <t>浙江省杭州市天城路新澳门广场二楼</t>
    <phoneticPr fontId="2" type="noConversion"/>
  </si>
  <si>
    <t>杭州黄龙影院</t>
  </si>
  <si>
    <t>YSSW2132</t>
  </si>
  <si>
    <t>浙江省杭州市黄龙路1号</t>
    <phoneticPr fontId="2" type="noConversion"/>
  </si>
  <si>
    <t>杭州金象影城</t>
  </si>
  <si>
    <t>YSSW2133</t>
  </si>
  <si>
    <t>浙江省杭州市登云路518号</t>
    <phoneticPr fontId="2" type="noConversion"/>
  </si>
  <si>
    <t>大地影城（杭州下沙银泰城）</t>
  </si>
  <si>
    <t>YSSW2387</t>
  </si>
  <si>
    <t>浙江省杭州市经济技术开发区下沙街道海达南路397号盛康大厦八层801号</t>
    <phoneticPr fontId="2" type="noConversion"/>
  </si>
  <si>
    <t>大地影城（杭州萧山宝龙广场）</t>
  </si>
  <si>
    <t>YSSW2395</t>
  </si>
  <si>
    <t>浙江省杭州市萧山区金鸡路和建设一路交叉口宝龙城市广场4楼</t>
    <phoneticPr fontId="2" type="noConversion"/>
  </si>
  <si>
    <t>大地影城（杭州金街美地）</t>
  </si>
  <si>
    <t>YSSW3998</t>
  </si>
  <si>
    <t>浙江省杭州市西湖区转塘街道双流689号金街美地商业中心1号楼4楼</t>
    <phoneticPr fontId="2" type="noConversion"/>
  </si>
  <si>
    <t>大地影城（杭州加州阳光店）</t>
  </si>
  <si>
    <t>YSSW1295</t>
  </si>
  <si>
    <t>浙江省杭州市萧山区金城路333号加州阳光商场4楼</t>
    <phoneticPr fontId="2" type="noConversion"/>
  </si>
  <si>
    <t>大地影城（杭州金地自由人）</t>
  </si>
  <si>
    <t>YSSW4190</t>
  </si>
  <si>
    <t>浙江省杭州市余杭区良渚街道古墩路与金渡北路交叉口金地广场4楼</t>
    <phoneticPr fontId="2" type="noConversion"/>
  </si>
  <si>
    <t>杭州横店电影城（丁桥店）</t>
  </si>
  <si>
    <t>YSSW1843</t>
  </si>
  <si>
    <t>浙江省杭州市江干区丁桥镇惠兰雅路丁兰广场C区3F</t>
    <phoneticPr fontId="2" type="noConversion"/>
  </si>
  <si>
    <t>杭州横店电影城（下沙店）</t>
  </si>
  <si>
    <t>YSSW1844</t>
  </si>
  <si>
    <t>浙江省杭州市江干区下沙宝龙城市广场3楼</t>
    <phoneticPr fontId="2" type="noConversion"/>
  </si>
  <si>
    <t>杭州萧山闻堰新远影城</t>
  </si>
  <si>
    <t>YSSW2137</t>
  </si>
  <si>
    <t>浙江省杭州市萧山区万达中路222号三楼</t>
    <phoneticPr fontId="2" type="noConversion"/>
  </si>
  <si>
    <t>杭州萧山嘉富世纪影城</t>
  </si>
  <si>
    <t>YSSW2136</t>
  </si>
  <si>
    <t>湖南潇湘院线</t>
  </si>
  <si>
    <t>浙江省杭州市萧山区市心南路830号汇德隆购物中心4楼</t>
    <phoneticPr fontId="2" type="noConversion"/>
  </si>
  <si>
    <t>杭州众安电影大世界</t>
  </si>
  <si>
    <t>YSSW0068</t>
  </si>
  <si>
    <t>浙江省杭州市香积寺路21号</t>
    <phoneticPr fontId="2" type="noConversion"/>
  </si>
  <si>
    <t>杭州蓝钻影城</t>
  </si>
  <si>
    <t>YSSW2134</t>
  </si>
  <si>
    <t>浙江省杭州市江干区杭海路238号</t>
    <phoneticPr fontId="2" type="noConversion"/>
  </si>
  <si>
    <t>杭州转塘时代电影大世界</t>
  </si>
  <si>
    <t>YSSW1117</t>
  </si>
  <si>
    <t>浙江省杭州市西湖区转塘街道美院南路99号4楼</t>
    <phoneticPr fontId="2" type="noConversion"/>
  </si>
  <si>
    <t>浙江杭州纷腾电影生活馆影城</t>
  </si>
  <si>
    <t>YSSW1302</t>
  </si>
  <si>
    <t>浙江省杭州市下城区延安路609号7F01 、8F01、 9F01、 10F01</t>
    <phoneticPr fontId="2" type="noConversion"/>
  </si>
  <si>
    <t>杭州</t>
    <phoneticPr fontId="2" type="noConversion"/>
  </si>
  <si>
    <t>桐庐时代电影大世界</t>
  </si>
  <si>
    <t>YSSW1393</t>
  </si>
  <si>
    <t>浙江省杭州市桐庐县开元街321号</t>
    <phoneticPr fontId="2" type="noConversion"/>
  </si>
  <si>
    <t>杭州</t>
    <phoneticPr fontId="2" type="noConversion"/>
  </si>
  <si>
    <t>桐庐分水时代影城</t>
  </si>
  <si>
    <t>YSSW2051</t>
  </si>
  <si>
    <t>浙江省杭州市桐庐县分水镇市达路239号</t>
    <phoneticPr fontId="2" type="noConversion"/>
  </si>
  <si>
    <t>杭州</t>
    <phoneticPr fontId="2" type="noConversion"/>
  </si>
  <si>
    <t>桐庐时代金球影城</t>
  </si>
  <si>
    <t>YSSW1920</t>
  </si>
  <si>
    <t>浙江省杭州市桐庐县迎春南路666号利时百货5楼</t>
    <phoneticPr fontId="2" type="noConversion"/>
  </si>
  <si>
    <t>杭州</t>
    <phoneticPr fontId="2" type="noConversion"/>
  </si>
  <si>
    <t>杭州临安时代华纳国际影城</t>
  </si>
  <si>
    <t>YSSW3020</t>
  </si>
  <si>
    <t>浙江省杭州市临安锦城街道新溪桥4号苕溪时代广场5F-A</t>
    <phoneticPr fontId="2" type="noConversion"/>
  </si>
  <si>
    <t>临安星汇时代国际影城</t>
  </si>
  <si>
    <t>YSSW2050</t>
  </si>
  <si>
    <t>浙江省杭州市临安青山湖大园路123号</t>
    <phoneticPr fontId="2" type="noConversion"/>
  </si>
  <si>
    <t>富阳横店电影城</t>
  </si>
  <si>
    <t>YSSW0582</t>
  </si>
  <si>
    <t>浙江省杭州市富阳区春秋北路271号玉长城商业广场4楼</t>
    <phoneticPr fontId="2" type="noConversion"/>
  </si>
  <si>
    <t>江苏</t>
  </si>
  <si>
    <t>苏州</t>
  </si>
  <si>
    <t>幸福蓝海国际影城（苏州绿宝IMAX店）</t>
  </si>
  <si>
    <t>YSSW1693</t>
  </si>
  <si>
    <t>江苏省苏州市新区长江路436号绿宝广场二期4楼</t>
    <phoneticPr fontId="2" type="noConversion"/>
  </si>
  <si>
    <t>幸福蓝海国际影城（石路IMAX店）</t>
  </si>
  <si>
    <t>YSSW1005</t>
  </si>
  <si>
    <t>江苏省苏州市金阊区广济路219号新苏天地9楼</t>
    <phoneticPr fontId="2" type="noConversion"/>
  </si>
  <si>
    <t>幸福蓝海国际影城（双湖广场店）</t>
  </si>
  <si>
    <t>YSSW1694</t>
  </si>
  <si>
    <t>江苏省苏州市工业园区企鸿路18号</t>
    <phoneticPr fontId="2" type="noConversion"/>
  </si>
  <si>
    <t>幸福蓝海国际影城（苏州凤凰店）</t>
  </si>
  <si>
    <t>YSSW1007</t>
  </si>
  <si>
    <t>江苏省苏州市园区苏州大道西158号凤凰书城3楼</t>
    <phoneticPr fontId="2" type="noConversion"/>
  </si>
  <si>
    <t>幸福蓝海国际影城（苏州高铁新城圆融店）</t>
  </si>
  <si>
    <t>YSSW3328</t>
  </si>
  <si>
    <t>江苏省苏州市高铁新城南天成路圆融广场3楼</t>
    <phoneticPr fontId="2" type="noConversion"/>
  </si>
  <si>
    <t>幸福蓝海国际影城（苏州文体中心IMAX店）</t>
  </si>
  <si>
    <t>YSSW3364</t>
  </si>
  <si>
    <t>江苏省苏州市高新区太湖大道999号</t>
    <phoneticPr fontId="2" type="noConversion"/>
  </si>
  <si>
    <t>橙天嘉禾影城苏州来客茂店</t>
  </si>
  <si>
    <t>YSSW3048</t>
  </si>
  <si>
    <t>江苏省苏州市金阊区桐泾北路218号4楼</t>
    <phoneticPr fontId="2" type="noConversion"/>
  </si>
  <si>
    <t>橙天嘉禾影城吴江汇金店</t>
  </si>
  <si>
    <t>YSSW3064</t>
  </si>
  <si>
    <t>江苏省苏州市吴江区经济开发区云梨路1099号汇金中央广场3楼</t>
    <phoneticPr fontId="2" type="noConversion"/>
  </si>
  <si>
    <t>星美国际影城（苏州金鸡湖店）</t>
  </si>
  <si>
    <t>YSSW1135</t>
  </si>
  <si>
    <t>江苏省苏州市工业园区西华林街88号领瑞广场三楼</t>
    <phoneticPr fontId="2" type="noConversion"/>
  </si>
  <si>
    <t>卢米埃盛泽财富中心影院</t>
  </si>
  <si>
    <t>YSSW1036</t>
  </si>
  <si>
    <t>江苏省苏州市吴江区盛泽镇西二环路1999财富中心27号楼三楼</t>
    <phoneticPr fontId="2" type="noConversion"/>
  </si>
  <si>
    <t>苏州UME国际影城（狮山店）</t>
  </si>
  <si>
    <t>YSSW1390</t>
  </si>
  <si>
    <t>江苏省苏州市新区苏州高新区塔园路181号苏州龙湖狮山天街6楼</t>
    <phoneticPr fontId="2" type="noConversion"/>
  </si>
  <si>
    <t>CGV星聚汇影城（苏州中心店）</t>
  </si>
  <si>
    <t>YSSW3277</t>
  </si>
  <si>
    <t>江苏省苏州市工业园区苏州中心广场3幢06层12/14/15号</t>
    <phoneticPr fontId="2" type="noConversion"/>
  </si>
  <si>
    <t>中影国际影城苏州工业园区金象城店</t>
  </si>
  <si>
    <t>YSSW1930</t>
  </si>
  <si>
    <t>江苏省苏州市东环路378号1号3001</t>
    <phoneticPr fontId="2" type="noConversion"/>
  </si>
  <si>
    <t>保利国际影城苏州万家邻里店</t>
  </si>
  <si>
    <t>YSSW1656</t>
  </si>
  <si>
    <t>江苏省苏州市相城区阳澄湖西路1299号</t>
    <phoneticPr fontId="2" type="noConversion"/>
  </si>
  <si>
    <t>长江湾影城</t>
  </si>
  <si>
    <t>YSSW2986</t>
  </si>
  <si>
    <t>江苏省苏州市高新区长江路815号长江湾广场4楼</t>
    <phoneticPr fontId="2" type="noConversion"/>
  </si>
  <si>
    <t>苏州</t>
    <phoneticPr fontId="2" type="noConversion"/>
  </si>
  <si>
    <t>卢米埃常熟世茂影院</t>
  </si>
  <si>
    <t>YSSW0285</t>
  </si>
  <si>
    <t>江苏省苏州市常熟泰山北路世纪中心搜秀活力城2号楼3/4楼</t>
    <phoneticPr fontId="2" type="noConversion"/>
  </si>
  <si>
    <t>苏州</t>
    <phoneticPr fontId="2" type="noConversion"/>
  </si>
  <si>
    <t>星美国际影城（常熟虞景文华店）</t>
  </si>
  <si>
    <t>YSSW0734</t>
  </si>
  <si>
    <t>江苏省苏州市常熟北门大街虞景文华广场38幢</t>
    <phoneticPr fontId="2" type="noConversion"/>
  </si>
  <si>
    <t>苏州</t>
    <phoneticPr fontId="2" type="noConversion"/>
  </si>
  <si>
    <t>幸福蓝海国际影城（常熟星光天地店）</t>
  </si>
  <si>
    <t>YSSW1715</t>
  </si>
  <si>
    <t>江苏省苏州市常熟闽江东路9号星光天地4楼</t>
    <phoneticPr fontId="2" type="noConversion"/>
  </si>
  <si>
    <t>CGV星聚汇影城（昆山城南店）</t>
  </si>
  <si>
    <t>YSSW1800</t>
  </si>
  <si>
    <t>江苏省苏州市昆山人民南路1128号昆城广场3号楼401</t>
    <phoneticPr fontId="2" type="noConversion"/>
  </si>
  <si>
    <t>苏州金逸电影城（影视中心店）</t>
  </si>
  <si>
    <t>YSSW1638</t>
  </si>
  <si>
    <t>江苏省苏州市吴中区木渎金山南路288号苏州国际影视娱乐城1幢4楼</t>
    <phoneticPr fontId="2" type="noConversion"/>
  </si>
  <si>
    <t>苏州金逸电影城（永捷店）</t>
  </si>
  <si>
    <t>YSSW1105</t>
  </si>
  <si>
    <t>江苏省苏州市姑苏区广济南路19号永捷生活广场6楼</t>
    <phoneticPr fontId="2" type="noConversion"/>
  </si>
  <si>
    <t>金逸影城苏州繁花店</t>
  </si>
  <si>
    <t>YSSW2997</t>
  </si>
  <si>
    <t>江苏省苏州市相城区繁花中心商业广场4楼</t>
    <phoneticPr fontId="2" type="noConversion"/>
  </si>
  <si>
    <t>苏州</t>
    <phoneticPr fontId="14" type="noConversion"/>
  </si>
  <si>
    <t>苏州金逸电影城（乐园店）</t>
  </si>
  <si>
    <t>YSSW3478</t>
  </si>
  <si>
    <t>江苏省苏州市高新区玉山路166号水上世界商业广场2F</t>
    <phoneticPr fontId="14" type="noConversion"/>
  </si>
  <si>
    <t>苏州金逸电影城（亿像城店）</t>
  </si>
  <si>
    <t>YSSW0889</t>
  </si>
  <si>
    <t>江苏省苏州市沧浪区友新路1188号</t>
    <phoneticPr fontId="2" type="noConversion"/>
  </si>
  <si>
    <t>苏州</t>
    <phoneticPr fontId="14" type="noConversion"/>
  </si>
  <si>
    <t>苏州金逸电影城（文化宫店）</t>
  </si>
  <si>
    <t>YSSW0302</t>
  </si>
  <si>
    <t>苏州金逸电影城（演艺中心店）</t>
  </si>
  <si>
    <t>YSSW1884</t>
  </si>
  <si>
    <t>江苏省苏州市姑苏区景德路523号演艺中心二期（东岸）E栋3楼</t>
    <phoneticPr fontId="2" type="noConversion"/>
  </si>
  <si>
    <t>苏州金逸电影城（恒达店）</t>
  </si>
  <si>
    <t>YSSW1883</t>
  </si>
  <si>
    <t>江苏省苏州市相城区阳澄湖中路29号中环百汇商业广场三楼</t>
    <phoneticPr fontId="2" type="noConversion"/>
  </si>
  <si>
    <t>昆山金逸电影城（蝶湖湾店）</t>
  </si>
  <si>
    <t>YSSW3474</t>
  </si>
  <si>
    <t>苏州</t>
    <phoneticPr fontId="14" type="noConversion"/>
  </si>
  <si>
    <t>完美世界影城（苏州瑞佳店）</t>
  </si>
  <si>
    <t>YSSW1542</t>
  </si>
  <si>
    <t>排他</t>
    <phoneticPr fontId="2" type="noConversion"/>
  </si>
  <si>
    <t>江苏省苏州市高新区兴贤路199号3号楼房2楼东侧部分</t>
    <phoneticPr fontId="2" type="noConversion"/>
  </si>
  <si>
    <t>苏州</t>
    <phoneticPr fontId="2" type="noConversion"/>
  </si>
  <si>
    <t>幸福蓝海张家港影城</t>
  </si>
  <si>
    <t>YSSW2437</t>
  </si>
  <si>
    <t>江苏省苏州市张家港河西路88号曼巴特购物广场6楼（步行街东首）</t>
    <phoneticPr fontId="2" type="noConversion"/>
  </si>
  <si>
    <t>江苏昆山横店电影城</t>
  </si>
  <si>
    <t>YSSW4077</t>
  </si>
  <si>
    <t>江苏省苏州市昆山衡山路58号弥敦城商业广场五楼横店电影院</t>
    <phoneticPr fontId="2" type="noConversion"/>
  </si>
  <si>
    <t>大地影城（吴江万宝财富广场）</t>
  </si>
  <si>
    <t>YSSW2979</t>
  </si>
  <si>
    <t>大地影城（太仓五洋）</t>
  </si>
  <si>
    <t>YSSW2973</t>
  </si>
  <si>
    <t>南京</t>
  </si>
  <si>
    <t>新街口国际影城</t>
  </si>
  <si>
    <t>YSSW0098</t>
  </si>
  <si>
    <t>江苏省南京市中山路18号德基广场7层</t>
    <phoneticPr fontId="2" type="noConversion"/>
  </si>
  <si>
    <t>SFC上影影城（南京店）东方巨幕</t>
  </si>
  <si>
    <t>YSSW0099</t>
  </si>
  <si>
    <t>江苏省南京市草场门大街99号新城市置业广场3层</t>
    <phoneticPr fontId="2" type="noConversion"/>
  </si>
  <si>
    <t>星美国际影城（中海国际店）</t>
  </si>
  <si>
    <t>YSSW1958</t>
  </si>
  <si>
    <t>江苏省南京市鼓楼区清凉门大街1号中海环宇城4楼</t>
    <phoneticPr fontId="2" type="noConversion"/>
  </si>
  <si>
    <t>卢米埃南京新街口影院</t>
  </si>
  <si>
    <t>YSSW1622</t>
  </si>
  <si>
    <t>江苏省南京市汉中路101号金鹰购物中心3期9楼</t>
    <phoneticPr fontId="2" type="noConversion"/>
  </si>
  <si>
    <t>卢米埃南京绿地影院</t>
  </si>
  <si>
    <t>YSSW0284</t>
  </si>
  <si>
    <t>江苏省南京市中山北路6号绿地购物中心5-6层</t>
    <phoneticPr fontId="2" type="noConversion"/>
  </si>
  <si>
    <t>幸福蓝海国际影城（江宁金鹰店）</t>
  </si>
  <si>
    <t>YSSW1849</t>
  </si>
  <si>
    <t>江苏省南京市江宁区经济开发区双龙大道1688号</t>
    <phoneticPr fontId="2" type="noConversion"/>
  </si>
  <si>
    <t>幸福蓝海国际影城（马群店）</t>
  </si>
  <si>
    <t>YSSW1120</t>
  </si>
  <si>
    <t>江苏省南京市栖霞区马群街道中山门大街699号</t>
    <phoneticPr fontId="2" type="noConversion"/>
  </si>
  <si>
    <t>幸福蓝海国际影城（河西店）</t>
  </si>
  <si>
    <t>YSSW1002</t>
  </si>
  <si>
    <t>江苏省南京市建邺区江东中路237号雨润国际广场中央商场5楼</t>
    <phoneticPr fontId="2" type="noConversion"/>
  </si>
  <si>
    <t>幸福蓝海国际影城（南京常发IMAX店）</t>
  </si>
  <si>
    <t>YSSW1688</t>
  </si>
  <si>
    <t>江苏省南京市玄武区红山路88号</t>
    <phoneticPr fontId="2" type="noConversion"/>
  </si>
  <si>
    <t>幸福蓝海国际影城（荔枝广场旗舰店）</t>
  </si>
  <si>
    <t>YSSW1689</t>
  </si>
  <si>
    <t>江苏省南京市玄武区北京东路2号</t>
    <phoneticPr fontId="2" type="noConversion"/>
  </si>
  <si>
    <t>幸福蓝海国际影城（大厂苏宁店）</t>
  </si>
  <si>
    <t>YSSW1696</t>
  </si>
  <si>
    <t>江苏省南京市大厂区长冲街88号</t>
    <phoneticPr fontId="2" type="noConversion"/>
  </si>
  <si>
    <t>幸福蓝海国际影城（南京商厦店）</t>
  </si>
  <si>
    <t>YSSW1001</t>
  </si>
  <si>
    <t>江苏省南京市玄武区龙蟠路1号南京商厦5楼</t>
    <phoneticPr fontId="2" type="noConversion"/>
  </si>
  <si>
    <t>幸福蓝海国际影城（南京紫晶店）</t>
  </si>
  <si>
    <t>YSSW1455</t>
  </si>
  <si>
    <t>江苏省南京市六合区专诸巷路28号（紫晶城）6号楼6层</t>
    <phoneticPr fontId="2" type="noConversion"/>
  </si>
  <si>
    <t>幸福蓝海国际影城（江宁店）</t>
  </si>
  <si>
    <t>YSSW1000</t>
  </si>
  <si>
    <t>江苏省南京市江宁区东山街道金箔路518号</t>
    <phoneticPr fontId="2" type="noConversion"/>
  </si>
  <si>
    <t>CGV星聚汇影城（南京百家湖店）</t>
  </si>
  <si>
    <t>YSSW1808</t>
  </si>
  <si>
    <t>江苏省南京市江宁区百家湖1698号景枫广场1698号3F-4F</t>
    <phoneticPr fontId="2" type="noConversion"/>
  </si>
  <si>
    <t>中影国际影城（南京金陵尚府店）</t>
  </si>
  <si>
    <t>YSSW0853</t>
  </si>
  <si>
    <t>江苏省南京市白下区大光路142号际华国际广场3楼</t>
    <phoneticPr fontId="2" type="noConversion"/>
  </si>
  <si>
    <t>保利国际影城南京森林摩尔店</t>
  </si>
  <si>
    <t>YSSW1479</t>
  </si>
  <si>
    <t>江苏省南京市玄武区中山门大街301号森林摩尔街区9栋B1</t>
    <phoneticPr fontId="2" type="noConversion"/>
  </si>
  <si>
    <t>南京UME国际影城（1912店）</t>
  </si>
  <si>
    <t>YSSW0569</t>
  </si>
  <si>
    <t>江苏省南京市杨将军巷9号3楼</t>
    <phoneticPr fontId="2" type="noConversion"/>
  </si>
  <si>
    <t>南京UME国际影城（玄武门店）</t>
  </si>
  <si>
    <t>YSSW0596</t>
  </si>
  <si>
    <t>江苏省南京市鼓楼区中央路201号南京国际广场购物中心6楼</t>
    <phoneticPr fontId="2" type="noConversion"/>
  </si>
  <si>
    <t>星美国际影城（南京文鼎店）</t>
  </si>
  <si>
    <t>YSSW0733</t>
  </si>
  <si>
    <t>江苏省南京市江宁区格致路99号文鼎广场8号楼四层</t>
    <phoneticPr fontId="2" type="noConversion"/>
  </si>
  <si>
    <t>南京沃美影城</t>
  </si>
  <si>
    <t>YSSW2456</t>
  </si>
  <si>
    <t>江苏省南京市六合区新华路138号3楼</t>
    <phoneticPr fontId="2" type="noConversion"/>
  </si>
  <si>
    <t>南京海上国际影城丰盛店</t>
  </si>
  <si>
    <t>YSSW1781</t>
  </si>
  <si>
    <t>江苏省南京市软件大道109号雨花客厅8幢3层</t>
    <phoneticPr fontId="2" type="noConversion"/>
  </si>
  <si>
    <t>南京海上国际影城虹悦城店</t>
  </si>
  <si>
    <t>YSSW1653</t>
  </si>
  <si>
    <t>江苏省南京市雨花台区应天大街619号虹悦城四楼</t>
    <phoneticPr fontId="2" type="noConversion"/>
  </si>
  <si>
    <t>南京横店电影城（水游城店）</t>
  </si>
  <si>
    <t>YSSW0101</t>
  </si>
  <si>
    <t>江苏省南京市白下区建康路1号南京水游城4F</t>
    <phoneticPr fontId="2" type="noConversion"/>
  </si>
  <si>
    <t>金逸影城IMAX（光美南京江宁店）</t>
    <phoneticPr fontId="14" type="noConversion"/>
  </si>
  <si>
    <t>YSSW1851</t>
  </si>
  <si>
    <t>江苏省南京市江宁开发区双龙大道1222号瑞都购物广场2-5层</t>
    <phoneticPr fontId="2" type="noConversion"/>
  </si>
  <si>
    <t>南京</t>
    <phoneticPr fontId="14" type="noConversion"/>
  </si>
  <si>
    <t>南京金逸电影城（大观店）</t>
  </si>
  <si>
    <t>YSSW3475</t>
  </si>
  <si>
    <t>南京</t>
    <phoneticPr fontId="14" type="noConversion"/>
  </si>
  <si>
    <t>南京金逸电影城（明发店）</t>
  </si>
  <si>
    <t>YSSW3476</t>
  </si>
  <si>
    <t>江苏省南京市浦口区滨江大道1号明发滨江新城249号3楼</t>
    <phoneticPr fontId="14" type="noConversion"/>
  </si>
  <si>
    <t>南京</t>
    <phoneticPr fontId="14" type="noConversion"/>
  </si>
  <si>
    <t>南京金逸电影城（玉桥店）</t>
  </si>
  <si>
    <t>YSSW3477</t>
  </si>
  <si>
    <t>江苏省南京市鼓楼区建宁路8号玉桥商业广场9楼</t>
    <phoneticPr fontId="14" type="noConversion"/>
  </si>
  <si>
    <t>南京横店电影城（沿江店）</t>
  </si>
  <si>
    <t>YSSW0571</t>
  </si>
  <si>
    <t>江苏省南京市大厂欣乐路181号恒丰广场四楼</t>
    <phoneticPr fontId="2" type="noConversion"/>
  </si>
  <si>
    <t>南京横店电影城（溧水店）</t>
  </si>
  <si>
    <t>YSSW1846</t>
  </si>
  <si>
    <t>江苏省南京市溧水区致远路康利华府3楼</t>
    <phoneticPr fontId="2" type="noConversion"/>
  </si>
  <si>
    <t>大地影城（南京天华百润店）</t>
  </si>
  <si>
    <t>YSSW1273</t>
  </si>
  <si>
    <t>江苏省南京市浦口区柳州东路1号苏宁环球天华百润广场五楼</t>
    <phoneticPr fontId="2" type="noConversion"/>
  </si>
  <si>
    <t>金陵工人影城</t>
  </si>
  <si>
    <t>YSSW0100</t>
  </si>
  <si>
    <t>江苏东方院线</t>
  </si>
  <si>
    <t>江苏省南京市洪武路26号</t>
    <phoneticPr fontId="2" type="noConversion"/>
  </si>
  <si>
    <t>陕西</t>
  </si>
  <si>
    <t>西安</t>
  </si>
  <si>
    <t>耀莱成龙国际影城（西安店）</t>
  </si>
  <si>
    <t>YSSW0781</t>
  </si>
  <si>
    <t>陕西省西安市曲江新区大唐不夜城银泰中心四层</t>
    <phoneticPr fontId="2" type="noConversion"/>
  </si>
  <si>
    <t>西安博纳新天地影城</t>
  </si>
  <si>
    <t>YSSW0115</t>
  </si>
  <si>
    <t>陕西省西安市长安中路2号雁塔文化新天地广场地下一层</t>
    <phoneticPr fontId="2" type="noConversion"/>
  </si>
  <si>
    <t>西安博纳朱雀影城</t>
  </si>
  <si>
    <t>YSSW0114</t>
  </si>
  <si>
    <t>陕西省西安市小寨西路26好安南城6层</t>
    <phoneticPr fontId="2" type="noConversion"/>
  </si>
  <si>
    <t>幸福蓝海国际影城（西安店）</t>
    <phoneticPr fontId="2" type="noConversion"/>
  </si>
  <si>
    <t>YSSW0261</t>
    <phoneticPr fontId="2" type="noConversion"/>
  </si>
  <si>
    <t>陕西省西安市碑林区金花南路59号立丰国际购物广场9楼</t>
    <phoneticPr fontId="2" type="noConversion"/>
  </si>
  <si>
    <t>CGV星聚汇影城（西安印象城店）</t>
  </si>
  <si>
    <t>YSSW1790</t>
  </si>
  <si>
    <t>陕西省西安市未央区未央路33号印象城3楼</t>
    <phoneticPr fontId="2" type="noConversion"/>
  </si>
  <si>
    <t>SFC上影影城（西安曲江龙湖店）</t>
  </si>
  <si>
    <t>YSSW1833</t>
  </si>
  <si>
    <t>陕西省西安市曲江新区新开北路888号紫都.龙湖星悦荟</t>
    <phoneticPr fontId="2" type="noConversion"/>
  </si>
  <si>
    <t>橙天嘉禾影城西安怡印象城</t>
  </si>
  <si>
    <t>YSSW0879</t>
  </si>
  <si>
    <t>陕西省西安市碑林区二环南路西段155号太白印象城3楼</t>
    <phoneticPr fontId="2" type="noConversion"/>
  </si>
  <si>
    <t>CGV星聚汇影城（西安万象城店）</t>
  </si>
  <si>
    <t>YSSW2423</t>
  </si>
  <si>
    <t>陕西省西安市西咸新区三桥新街1076号华润万象城3-4层L349、L433</t>
    <phoneticPr fontId="2" type="noConversion"/>
  </si>
  <si>
    <t>橙天嘉禾影城西安青东店</t>
  </si>
  <si>
    <t>YSSW4132</t>
  </si>
  <si>
    <t>陕西省西安市经济技术开发区凤城九路北侧青门口花园小区5号楼2-3层</t>
    <phoneticPr fontId="2" type="noConversion"/>
  </si>
  <si>
    <t>西安</t>
    <phoneticPr fontId="14" type="noConversion"/>
  </si>
  <si>
    <t>西安UME国际影城（砂之船奥莱店）</t>
  </si>
  <si>
    <t>YSSW2958</t>
  </si>
  <si>
    <t>中影南方新干线院线</t>
    <phoneticPr fontId="14" type="noConversion"/>
  </si>
  <si>
    <t>陕西省西安市灞桥区世博大道5001号砂之船奥特莱斯4楼UME影城</t>
    <phoneticPr fontId="14" type="noConversion"/>
  </si>
  <si>
    <t>金逸影城（光美西安澳堡店）</t>
  </si>
  <si>
    <t>YSSW4081</t>
  </si>
  <si>
    <t>陕西省西安市长安区西长安街555号澳堡时代广场6楼</t>
    <phoneticPr fontId="2" type="noConversion"/>
  </si>
  <si>
    <t>大地影城（西安金莎国际店）</t>
  </si>
  <si>
    <t>YSSW1429</t>
  </si>
  <si>
    <t>陕西省西安市雁塔区长安中路65号金莎国际6楼</t>
    <phoneticPr fontId="2" type="noConversion"/>
  </si>
  <si>
    <t>大地影城（西安人人乐店）</t>
  </si>
  <si>
    <t>YSSW1049</t>
  </si>
  <si>
    <t>陕西省西安市雁塔区电子一路18号栗园商业广场6楼</t>
    <phoneticPr fontId="2" type="noConversion"/>
  </si>
  <si>
    <t>大地影城（西安长安步行街店）</t>
  </si>
  <si>
    <t>YSSW1419</t>
  </si>
  <si>
    <t>陕西省西安市长安区长安步行街北口长安新市三楼南区</t>
    <phoneticPr fontId="2" type="noConversion"/>
  </si>
  <si>
    <t>西安横店电影城（中贸广场店）</t>
  </si>
  <si>
    <t>YSSW1347</t>
  </si>
  <si>
    <t>陕西省西安市碑林区南关正街16号中贸广场5楼</t>
    <phoneticPr fontId="2" type="noConversion"/>
  </si>
  <si>
    <t>西安横店电影城（沣惠路店）</t>
  </si>
  <si>
    <t>YSSW1346</t>
  </si>
  <si>
    <t>陕西省西安市莲湖区沣惠南路开远半岛广场5楼</t>
    <phoneticPr fontId="2" type="noConversion"/>
  </si>
  <si>
    <t>西安奥斯卡五星国际影城灞桥店</t>
  </si>
  <si>
    <t>YSSW1895</t>
  </si>
  <si>
    <t>陕西省西安市灞桥区纺织城城东交通枢纽大楼五层</t>
    <phoneticPr fontId="2" type="noConversion"/>
  </si>
  <si>
    <t>西安奥斯卡五星国际影城长安店</t>
  </si>
  <si>
    <t>YSSW2371</t>
  </si>
  <si>
    <t>陕西省西安市长安区府东一路城南新天地</t>
    <phoneticPr fontId="2" type="noConversion"/>
  </si>
  <si>
    <t>陕西西安横店电影城互助路店</t>
  </si>
  <si>
    <t>YSSW4152</t>
  </si>
  <si>
    <t>陕西省西安市碑林区互助路9号新兴广场</t>
    <phoneticPr fontId="2" type="noConversion"/>
  </si>
  <si>
    <t>天津</t>
  </si>
  <si>
    <t>CGV星聚汇星星影城（天津东马路店）</t>
  </si>
  <si>
    <t>YSSW0729</t>
  </si>
  <si>
    <t>天津市南开区东马路137号仁恒海河广场(乐天百货)5层</t>
    <phoneticPr fontId="2" type="noConversion"/>
  </si>
  <si>
    <t>CGV星聚汇影城（天津梅江店）</t>
  </si>
  <si>
    <t>YSSW1020</t>
  </si>
  <si>
    <t>天津市西青区友谊南路延长线永旺购物中心三层</t>
  </si>
  <si>
    <t>CGV星聚汇影城（天津于家堡店）</t>
  </si>
  <si>
    <t>YSSW1792</t>
  </si>
  <si>
    <t>天津市塘沽区于家堡自贸区新华路3678号新金融大厦1-6层</t>
  </si>
  <si>
    <t>CGV星聚汇星星影城（天津滨海店）</t>
  </si>
  <si>
    <t>YSSW0543</t>
  </si>
  <si>
    <t>天津市经济技术开发区时尚东路29号永旺梦乐城3层</t>
  </si>
  <si>
    <t>CGV星聚汇影城（天津黄河道店）</t>
  </si>
  <si>
    <t>YSSW2374</t>
  </si>
  <si>
    <t>天津市南开区黄河道与密云路交口熙悦汇购物中心4层</t>
  </si>
  <si>
    <t>天津UME国际影城</t>
  </si>
  <si>
    <t>YSSW1655</t>
  </si>
  <si>
    <t>天津市东丽区先锋路61号恒星世界6层8602号</t>
  </si>
  <si>
    <t>幸福蓝海国际影城（天津天佑城店）</t>
  </si>
  <si>
    <t>YSSW1331</t>
  </si>
  <si>
    <t>天津市南开区南马路与西马路交口东北侧如意大厦601天佑城608号商铺</t>
  </si>
  <si>
    <t>首都电影院（天津店）</t>
  </si>
  <si>
    <t>YSSW1338</t>
  </si>
  <si>
    <t>天津市河东区新开路远洋未来广场</t>
  </si>
  <si>
    <t>完美世界影城（天津宝坻店）</t>
  </si>
  <si>
    <t>YSSW1512</t>
  </si>
  <si>
    <t>天津市宝坻区环城南路与开元路交口百代富地4层</t>
  </si>
  <si>
    <t>天津金逸电影城（武清店）</t>
  </si>
  <si>
    <t>YSSW1886</t>
  </si>
  <si>
    <t>天津市武清区杨村京津公路1811号</t>
  </si>
  <si>
    <t>金逸影城天津大港IMAX店</t>
  </si>
  <si>
    <t>YSSW4023</t>
  </si>
  <si>
    <t>天津市滨海新区古林街世纪大道（东）305号易品商业广场A区五层</t>
  </si>
  <si>
    <t>橙天嘉禾影城天津银河店</t>
  </si>
  <si>
    <t>YSSW0952</t>
  </si>
  <si>
    <t>天津市河西区乐园道与越秀路交汇银河国际购物中心3-4-5层</t>
  </si>
  <si>
    <t>星美国际影城（天津星月同辉店）</t>
  </si>
  <si>
    <t>YSSW1963</t>
  </si>
  <si>
    <t>天津市津南区咸水沽镇红旗路7号</t>
  </si>
  <si>
    <t>天津</t>
    <phoneticPr fontId="14" type="noConversion"/>
  </si>
  <si>
    <t>天津金逸电影城（大悦城IMAX店）</t>
  </si>
  <si>
    <t>YSSW2406</t>
  </si>
  <si>
    <t>天津市南开区南门外大街2号大悦城4层</t>
  </si>
  <si>
    <t>天津</t>
    <phoneticPr fontId="14" type="noConversion"/>
  </si>
  <si>
    <t>天津金逸电影城（西岸店）</t>
  </si>
  <si>
    <t>YSSW0363</t>
  </si>
  <si>
    <t>天津市河西区琼州道103号河西体育馆</t>
  </si>
  <si>
    <t>天津</t>
    <phoneticPr fontId="14" type="noConversion"/>
  </si>
  <si>
    <t>天津金逸电影城（奥城店）</t>
  </si>
  <si>
    <t>YSSW0361</t>
  </si>
  <si>
    <t>映前独家</t>
    <phoneticPr fontId="14" type="noConversion"/>
  </si>
  <si>
    <t>天津</t>
    <phoneticPr fontId="14" type="noConversion"/>
  </si>
  <si>
    <t>天津金逸电影城（鞍山西道店）</t>
  </si>
  <si>
    <t>YSSW0495</t>
  </si>
  <si>
    <t>天津市南开区鞍山西道259号时代数码广场5-6层</t>
  </si>
  <si>
    <t>大地影城（天津渔夫码头店）</t>
  </si>
  <si>
    <t>YSSW1428</t>
  </si>
  <si>
    <t>天津市西青区大寺镇赛达大道与芦北路交口渔夫码头休闲广场4楼</t>
    <phoneticPr fontId="2" type="noConversion"/>
  </si>
  <si>
    <t>大地影城（天津滨海汉沽一商友谊店）</t>
  </si>
  <si>
    <t>YSSW1766</t>
  </si>
  <si>
    <t>天津市滨海新区（汉沽）四纬路与三经路交口一商友谊广场4楼</t>
  </si>
  <si>
    <t>大地影城（天津河北马可波罗店）</t>
  </si>
  <si>
    <t>YSSW1602</t>
  </si>
  <si>
    <t>天津市河北区民族路47号一宫马可波罗俱乐部</t>
  </si>
  <si>
    <t>大地影城（天津金地）</t>
  </si>
  <si>
    <t>YSSW2391</t>
  </si>
  <si>
    <t>天津市河东区津塘路156号紫乐广场2号楼四层401</t>
  </si>
  <si>
    <t>天津横店电影城（瑞景店）</t>
  </si>
  <si>
    <t>YSSW0574</t>
  </si>
  <si>
    <t>天津市北辰区龙泉道与辰昌路交口处（地铁1号线西横堤站旁）瑞景商业区B区3F</t>
  </si>
  <si>
    <t>天津横店电影城（麦购店）</t>
  </si>
  <si>
    <t>YSSW0821</t>
  </si>
  <si>
    <t>天津市和平区南马路11号麦购时代广场5楼</t>
  </si>
  <si>
    <t>天津横店电影城武清亚平宁广场店</t>
  </si>
  <si>
    <t>YSSW3493</t>
  </si>
  <si>
    <t>天津市武清区泉发路与前进道交汇亚平宁广场3楼</t>
  </si>
  <si>
    <t>天津横店电影城（武清大光明店）</t>
  </si>
  <si>
    <t>YSSW4024</t>
  </si>
  <si>
    <t>天津市武清区杨村街泉州路西侧新光广场344—349、422—429室</t>
  </si>
  <si>
    <t>大地影城（天津御龙湾店）</t>
  </si>
  <si>
    <t>YSSW1222</t>
  </si>
  <si>
    <t>天津市北辰区京津路与龙洲道交叉口长瀛商业广场2-B3区（御龙湾新都汇广场）</t>
    <phoneticPr fontId="2" type="noConversion"/>
  </si>
  <si>
    <t>大地影城（天津家世界）</t>
  </si>
  <si>
    <t>YSSW4004</t>
  </si>
  <si>
    <t>天津市市静海区东方红路北侧京福路东侧家世界商业广场3层</t>
    <phoneticPr fontId="2" type="noConversion"/>
  </si>
  <si>
    <t>大地影城（天津SM滨海城市广场）</t>
  </si>
  <si>
    <t>YSSW4005</t>
  </si>
  <si>
    <t>天津市空港经济区环河北路168号SM广场A环2层</t>
  </si>
  <si>
    <t>大地影城（天津远洋未来汇）</t>
  </si>
  <si>
    <t>YSSW4102</t>
  </si>
  <si>
    <t>天津市滨海新区津塘公路7016号远洋未来汇四楼南侧</t>
  </si>
  <si>
    <t>橙天嘉禾影城天津世纪店</t>
  </si>
  <si>
    <t>YSSW3049</t>
  </si>
  <si>
    <t>天津市和平区南京路181号世纪都会商厦6层</t>
  </si>
  <si>
    <t>完美世界影城（天津迎宾店）</t>
  </si>
  <si>
    <t>YSSW1511</t>
  </si>
  <si>
    <t>排他</t>
    <phoneticPr fontId="2" type="noConversion"/>
  </si>
  <si>
    <t>天津市滨海新区大港世纪大道118号迎宾商业广场新楼北侧三层</t>
  </si>
  <si>
    <t>完美世界影城（天津大港店）</t>
  </si>
  <si>
    <t>YSSW1513</t>
  </si>
  <si>
    <t>天津市滨海新区大港油田幸福路与开发道交口处幸福广场4F</t>
  </si>
  <si>
    <t>东莞</t>
  </si>
  <si>
    <t>博纳国际影城（星河城店）</t>
  </si>
  <si>
    <t>YSSW0900</t>
  </si>
  <si>
    <t>广东省东莞市东升路229号星河城购物中心3楼3002铺</t>
    <phoneticPr fontId="2" type="noConversion"/>
  </si>
  <si>
    <t>星美国际影城（东莞虎门店）</t>
  </si>
  <si>
    <t>YSSW1125</t>
  </si>
  <si>
    <t>广东省东莞市虎门镇金洲社区地标广场2号商业天虹商场3楼</t>
    <phoneticPr fontId="2" type="noConversion"/>
  </si>
  <si>
    <t>中影国际影城东莞凤岗益田假日天地店</t>
  </si>
  <si>
    <t>YSSW1932</t>
  </si>
  <si>
    <t>广东省东莞市凤岗镇龙平南路一号大运城邦益田假日天地商场L4-10-11</t>
    <phoneticPr fontId="2" type="noConversion"/>
  </si>
  <si>
    <t>东莞金逸电影城（东城店）</t>
  </si>
  <si>
    <t>YSSW0921</t>
  </si>
  <si>
    <t>广东省东莞市东城区东泰泰和路友谊商场3楼</t>
    <phoneticPr fontId="2" type="noConversion"/>
  </si>
  <si>
    <t>橙天嘉禾影城东莞天一城店</t>
  </si>
  <si>
    <t>YSSW0616</t>
  </si>
  <si>
    <t>广东省东莞市樟木头镇西城路11号天一城购物中心5楼</t>
    <phoneticPr fontId="2" type="noConversion"/>
  </si>
  <si>
    <t>橙天嘉禾影城东莞第一国际店</t>
  </si>
  <si>
    <t>YSSW0617</t>
  </si>
  <si>
    <t>广东省东莞市南城区鸿福路200号第一国际汇一城购物中心3楼</t>
    <phoneticPr fontId="2" type="noConversion"/>
  </si>
  <si>
    <t>华夏太古影城大岭山店</t>
  </si>
  <si>
    <t>YSSW2824</t>
  </si>
  <si>
    <t>广东省东莞市大岭山镇领尚购物广场4楼</t>
    <phoneticPr fontId="2" type="noConversion"/>
  </si>
  <si>
    <t>华夏太古影城大朗店</t>
  </si>
  <si>
    <t>YSSW2825</t>
  </si>
  <si>
    <t>广东省东莞市大朗镇富华中路万荟时代购物中心3楼</t>
    <phoneticPr fontId="2" type="noConversion"/>
  </si>
  <si>
    <t>华夏太古影城厚街万科店</t>
  </si>
  <si>
    <t>YSSW2826</t>
  </si>
  <si>
    <t>广东省东莞市厚街镇厚街万科城市广场3楼</t>
    <phoneticPr fontId="2" type="noConversion"/>
  </si>
  <si>
    <t>华夏太古影城莞城万科店</t>
  </si>
  <si>
    <t>YSSW2827</t>
  </si>
  <si>
    <t>广东省东莞市莞城区万科城市广场3楼</t>
    <phoneticPr fontId="2" type="noConversion"/>
  </si>
  <si>
    <t>橙天嘉禾影城东莞又一城店</t>
  </si>
  <si>
    <t>YSSW1077</t>
  </si>
  <si>
    <t>广东省东莞市虎门镇连升路地标大厦4层</t>
    <phoneticPr fontId="2" type="noConversion"/>
  </si>
  <si>
    <t>东莞</t>
    <phoneticPr fontId="14" type="noConversion"/>
  </si>
  <si>
    <t>东莞金逸电影城（厚街店）</t>
  </si>
  <si>
    <t>YSSW0466</t>
  </si>
  <si>
    <t>广东省东莞市厚街镇南环路与吉祥路交汇处富民商业街C区顶楼</t>
    <phoneticPr fontId="2" type="noConversion"/>
  </si>
  <si>
    <t>东莞</t>
    <phoneticPr fontId="14" type="noConversion"/>
  </si>
  <si>
    <t>东莞金逸电影城（虎门店）</t>
  </si>
  <si>
    <t>YSSW3461</t>
  </si>
  <si>
    <t>广东省东莞市虎门镇长德路3号德兴花园步行街D、E栋4层</t>
    <phoneticPr fontId="2" type="noConversion"/>
  </si>
  <si>
    <t>大地影城（东莞现代店）</t>
  </si>
  <si>
    <t>YSSW1189</t>
  </si>
  <si>
    <t>广东省东莞市石龙镇绿化中路2号现代广场五楼</t>
    <phoneticPr fontId="2" type="noConversion"/>
  </si>
  <si>
    <t>大地影城（东莞百汇店）</t>
  </si>
  <si>
    <t>YSSW1183</t>
  </si>
  <si>
    <t>广东省东莞市石碣镇百汇中央广场四楼</t>
    <phoneticPr fontId="2" type="noConversion"/>
  </si>
  <si>
    <t>大地影城（东莞缤纷时代店）</t>
  </si>
  <si>
    <t>YSSW1184</t>
  </si>
  <si>
    <t>广东省东莞市塘厦镇缤纷时代广场E栋2楼</t>
    <phoneticPr fontId="2" type="noConversion"/>
  </si>
  <si>
    <t>大地影城（东莞怡安店）</t>
  </si>
  <si>
    <t>YSSW1190</t>
  </si>
  <si>
    <t>广东省东莞市长安镇长青路303号怡安百货4楼</t>
    <phoneticPr fontId="2" type="noConversion"/>
  </si>
  <si>
    <t>大地影城（东莞天虹商场店）</t>
  </si>
  <si>
    <t>YSSW1188</t>
  </si>
  <si>
    <t>广东省东莞市黄江镇环城路富康花园天虹百货广场五楼5103</t>
    <phoneticPr fontId="2" type="noConversion"/>
  </si>
  <si>
    <t>大地影城（东莞常平乐购店）</t>
  </si>
  <si>
    <t>YSSW1186</t>
  </si>
  <si>
    <t>广东省东莞市常平大道环珠沥村路口常平乐购一楼</t>
    <phoneticPr fontId="2" type="noConversion"/>
  </si>
  <si>
    <t>大地影城（东莞中央广场店）</t>
  </si>
  <si>
    <t>YSSW1192</t>
  </si>
  <si>
    <t>广东省东莞市宏图大道21号金域华府商业广场四楼</t>
    <phoneticPr fontId="2" type="noConversion"/>
  </si>
  <si>
    <t>东莞横店电影城（威尼斯广场店）</t>
  </si>
  <si>
    <t>YSSW0575</t>
  </si>
  <si>
    <t>广东省东莞市莞城区东纵大道111号愉景威尼斯广场步行街D区</t>
    <phoneticPr fontId="2" type="noConversion"/>
  </si>
  <si>
    <t>东莞横店电影城（新世纪星城广场店）</t>
  </si>
  <si>
    <t>YSSW1871</t>
  </si>
  <si>
    <t>广东省东莞市东城区学前路76号新世纪星城广场4楼</t>
    <phoneticPr fontId="2" type="noConversion"/>
  </si>
  <si>
    <t>星星国际影城（东莞塘厦店）</t>
  </si>
  <si>
    <t>YSSW2331</t>
  </si>
  <si>
    <t>广东省东莞市塘厦镇迎宾路1号万科生活广场3楼（金色城市花园）</t>
    <phoneticPr fontId="2" type="noConversion"/>
  </si>
  <si>
    <t>星星国际影城（东莞松山湖店）</t>
  </si>
  <si>
    <t>YSSW2332</t>
  </si>
  <si>
    <t>广东省东莞市松山湖新竹路万科生活广场3号楼</t>
    <phoneticPr fontId="2" type="noConversion"/>
  </si>
  <si>
    <t>中影百川电影城常平店</t>
  </si>
  <si>
    <t>YSSW2843</t>
  </si>
  <si>
    <t>广东省东莞市常平镇常马路国盈广场3楼</t>
    <phoneticPr fontId="2" type="noConversion"/>
  </si>
  <si>
    <t>大地影城（东莞财富店）</t>
  </si>
  <si>
    <t>YSSW1185</t>
  </si>
  <si>
    <t>广东省东莞市凤岗镇三联村,财富新地大厦三楼</t>
    <phoneticPr fontId="2" type="noConversion"/>
  </si>
  <si>
    <t>东莞</t>
    <phoneticPr fontId="14" type="noConversion"/>
  </si>
  <si>
    <t>完美世界影城（东莞长安店）</t>
  </si>
  <si>
    <t>YSSW1516</t>
  </si>
  <si>
    <t>排他</t>
    <phoneticPr fontId="2" type="noConversion"/>
  </si>
  <si>
    <t>广东省东莞市长安镇莲峰路50号莲峰广场四楼D1</t>
    <phoneticPr fontId="2" type="noConversion"/>
  </si>
  <si>
    <t>完美世界影城（东莞凤岗店）</t>
  </si>
  <si>
    <t>YSSW1514</t>
    <phoneticPr fontId="14" type="noConversion"/>
  </si>
  <si>
    <t>广东省东莞市凤岗镇永江大厦天汇爱购物广场四楼401</t>
    <phoneticPr fontId="4" type="noConversion"/>
  </si>
  <si>
    <t>河南</t>
  </si>
  <si>
    <t>郑州</t>
  </si>
  <si>
    <t>郑州奥纳电影城</t>
  </si>
  <si>
    <t>YSSW0432</t>
  </si>
  <si>
    <t>河南省郑州市花园路农业路大商新玛特8楼奥纳电影城</t>
    <phoneticPr fontId="2" type="noConversion"/>
  </si>
  <si>
    <t>郑州保利影城</t>
  </si>
  <si>
    <t>YSSW0339</t>
  </si>
  <si>
    <t>河南省郑州市金水区农业路47号正大世纪城市广场3楼</t>
    <phoneticPr fontId="2" type="noConversion"/>
  </si>
  <si>
    <t>CGV星聚汇影城（郑州大卫城店）</t>
  </si>
  <si>
    <t>YSSW1788</t>
  </si>
  <si>
    <t>河南省郑州市金水区二七路与太康路交叉口丹尼斯大卫城6楼</t>
    <phoneticPr fontId="2" type="noConversion"/>
  </si>
  <si>
    <t>幸福蓝海国际影城（郑州福都店）</t>
  </si>
  <si>
    <t>YSSW1389</t>
  </si>
  <si>
    <t>河南省郑州市回族区航海东路与未来路交叉口向西200米福都购物广场4楼</t>
    <phoneticPr fontId="2" type="noConversion"/>
  </si>
  <si>
    <t>CGV星聚汇影城郑州高新店</t>
  </si>
  <si>
    <t>YSSW2425</t>
  </si>
  <si>
    <t>河南省郑州市高新技术产业开发区金梭路33号郑州高新数码港（二期）4层</t>
    <phoneticPr fontId="2" type="noConversion"/>
  </si>
  <si>
    <t>新密横店电影城</t>
  </si>
  <si>
    <t>YSSW1941</t>
  </si>
  <si>
    <t>河南省郑州市新密嵩山大道6号万宝园白金广场6楼</t>
    <phoneticPr fontId="2" type="noConversion"/>
  </si>
  <si>
    <t>郑州横店电影城（宝龙店）</t>
  </si>
  <si>
    <t>YSSW0573</t>
  </si>
  <si>
    <t>河南省郑州市郑东新区宝龙城市广场A区三楼</t>
    <phoneticPr fontId="2" type="noConversion"/>
  </si>
  <si>
    <t>郑州横店电影城（瀚海北金店）</t>
  </si>
  <si>
    <t>YSSW1894</t>
  </si>
  <si>
    <t>河南省郑州市文化路与北环路交叉口东南角瀚海北金购物广场4层</t>
    <phoneticPr fontId="2" type="noConversion"/>
  </si>
  <si>
    <t>郑州横店电影城裕华广场店</t>
  </si>
  <si>
    <t>YSSW2356</t>
  </si>
  <si>
    <t>河南省郑州市惠济区三全路与长兴路交叉口裕华广场5楼</t>
    <phoneticPr fontId="2" type="noConversion"/>
  </si>
  <si>
    <t>郑州奥斯卡大上海国际影城</t>
  </si>
  <si>
    <t>YSSW1825</t>
  </si>
  <si>
    <t>河南省郑州市东泰康路24号大上海成6楼</t>
    <phoneticPr fontId="2" type="noConversion"/>
  </si>
  <si>
    <t>郑州奥斯卡曼哈顿国际影城</t>
  </si>
  <si>
    <t>YSSW0645</t>
  </si>
  <si>
    <t>河南省郑州市金水区金水路与未来路交叉口曼哈顿广场F区18号楼3楼</t>
    <phoneticPr fontId="2" type="noConversion"/>
  </si>
  <si>
    <t>郑州奥斯卡电影大世界</t>
  </si>
  <si>
    <t>YSSW0533</t>
  </si>
  <si>
    <t>河南省郑州市农业路8号</t>
    <phoneticPr fontId="2" type="noConversion"/>
  </si>
  <si>
    <t>郑州奥斯卡西元国际影城</t>
  </si>
  <si>
    <t>YSSW1826</t>
  </si>
  <si>
    <t>河南省郑州市建设路198号西元国际广场五楼</t>
    <phoneticPr fontId="2" type="noConversion"/>
  </si>
  <si>
    <t>郑州横店电影城（德化店）</t>
  </si>
  <si>
    <t>YSSW2771</t>
  </si>
  <si>
    <t>河南省郑州市二七区德化街36号无限城6层</t>
    <phoneticPr fontId="2" type="noConversion"/>
  </si>
  <si>
    <t>郑州奥斯卡汇金国际影城</t>
  </si>
  <si>
    <t>YSSW4041</t>
  </si>
  <si>
    <t>河南省郑州市惠济区南阳路与宋寨南街交叉口升龙汇金广场3层</t>
    <phoneticPr fontId="2" type="noConversion"/>
  </si>
  <si>
    <t>郑州</t>
    <phoneticPr fontId="2" type="noConversion"/>
  </si>
  <si>
    <t>济源横店电影城</t>
  </si>
  <si>
    <t>YSSW0834</t>
  </si>
  <si>
    <t>河南省郑州市济源天坛路信尧城市广场4楼</t>
    <phoneticPr fontId="2" type="noConversion"/>
  </si>
  <si>
    <t>郑州</t>
    <phoneticPr fontId="2" type="noConversion"/>
  </si>
  <si>
    <t>巩义横店电影城</t>
  </si>
  <si>
    <t>YSSW0835</t>
  </si>
  <si>
    <t>河南省郑州市巩义滨河路与永新路交汇处盛威凯旋门三楼</t>
    <phoneticPr fontId="2" type="noConversion"/>
  </si>
  <si>
    <t>湖南</t>
  </si>
  <si>
    <t>长沙</t>
  </si>
  <si>
    <t>长沙芒果博纳国际影城</t>
  </si>
  <si>
    <t>YSSW0647</t>
  </si>
  <si>
    <t>湖南省长沙市芙蓉区黄兴中路188号乐和城购物广场5层</t>
    <phoneticPr fontId="2" type="noConversion"/>
  </si>
  <si>
    <t>CGV星聚汇影城（长沙岳麓店）</t>
  </si>
  <si>
    <t>YSSW1021</t>
  </si>
  <si>
    <t>湖南省长沙市岳麓区岳麓大道57号奥克斯广场5-6楼</t>
    <phoneticPr fontId="2" type="noConversion"/>
  </si>
  <si>
    <t>CGV星星影城（长沙芙蓉店）</t>
  </si>
  <si>
    <t>YSSW1022</t>
  </si>
  <si>
    <t>湖南省长沙市开福区芙蓉中路一段416号泊富国际广场3楼</t>
    <phoneticPr fontId="2" type="noConversion"/>
  </si>
  <si>
    <t>CGV星聚汇影城（长沙德思勤店）</t>
  </si>
  <si>
    <t>YSSW1786</t>
  </si>
  <si>
    <t>湖南省长沙市雨花区湘府中路18号德思勤城市广场五楼</t>
    <phoneticPr fontId="2" type="noConversion"/>
  </si>
  <si>
    <t>长沙哈艺影城富兴店</t>
  </si>
  <si>
    <t>YSSW2373</t>
  </si>
  <si>
    <t>湖南省长沙市天心区友谊路与万芙北路交汇处富兴中央金街A区三楼</t>
    <phoneticPr fontId="2" type="noConversion"/>
  </si>
  <si>
    <t>星美国际影城（长沙悦方店）</t>
  </si>
  <si>
    <t>YSSW0738</t>
  </si>
  <si>
    <t>湖南省长沙市五一广场坡子街与黄兴南路步行街交汇处悦方IDMALL内星美国际影城</t>
    <phoneticPr fontId="2" type="noConversion"/>
  </si>
  <si>
    <t>华夏太古影城长沙贺龙店</t>
  </si>
  <si>
    <t>YSSW2828</t>
  </si>
  <si>
    <t>湖南省长沙市天心区芙蓉中路贺龙体育馆北摩天轮下</t>
    <phoneticPr fontId="2" type="noConversion"/>
  </si>
  <si>
    <t>长沙华夏太古影城中海店</t>
  </si>
  <si>
    <t>YSSW2831</t>
  </si>
  <si>
    <t>湖南省长沙市天心区中意二路111号中海环宇城4楼</t>
    <phoneticPr fontId="2" type="noConversion"/>
  </si>
  <si>
    <t>CGV星聚汇影城（长沙梅溪湖店）</t>
  </si>
  <si>
    <t>YSSW2424</t>
  </si>
  <si>
    <t>湖南省长沙市岳麓区环湖路1177号方茂苑三层</t>
    <phoneticPr fontId="2" type="noConversion"/>
  </si>
  <si>
    <t>橙天嘉禾影城长沙西中心店</t>
  </si>
  <si>
    <t>YSSW3053</t>
  </si>
  <si>
    <t>湖南省长沙市岳麓区望城坡街道玉兰路433号湘江新区综合交通枢纽T3写字楼商业裙楼地面第六层商铺</t>
    <phoneticPr fontId="2" type="noConversion"/>
  </si>
  <si>
    <t>橙天嘉禾影城长沙芒果店</t>
  </si>
  <si>
    <t>YSSW3052</t>
    <phoneticPr fontId="2" type="noConversion"/>
  </si>
  <si>
    <t>湖南省长沙市雨花区车站南路171号芒果天地（优尔惠超市上层）</t>
    <phoneticPr fontId="2" type="noConversion"/>
  </si>
  <si>
    <t>长沙沃美影城</t>
  </si>
  <si>
    <t>YSSW2214</t>
  </si>
  <si>
    <t>湖南省长沙市开福区金泰路199号世纪金源购物中心</t>
    <phoneticPr fontId="2" type="noConversion"/>
  </si>
  <si>
    <t>保利国际影城长沙喜盈门店</t>
  </si>
  <si>
    <t>YSSW2213</t>
  </si>
  <si>
    <t>湖南省长沙市雨花区万家丽路中段三段36号喜盈门范城三号栋五层</t>
    <phoneticPr fontId="2" type="noConversion"/>
  </si>
  <si>
    <t>长沙横店电影城（岳麓店）</t>
  </si>
  <si>
    <t>YSSW1345</t>
  </si>
  <si>
    <t>湖南省长沙市岳麓区含浦米兰春天G3号楼第一层</t>
    <phoneticPr fontId="2" type="noConversion"/>
  </si>
  <si>
    <t>长沙横店电影城（王府井店）</t>
  </si>
  <si>
    <t>YSSW0134</t>
  </si>
  <si>
    <t>湖南省长沙市黄兴中路长沙王府井百货10楼</t>
    <phoneticPr fontId="2" type="noConversion"/>
  </si>
  <si>
    <t>长沙</t>
    <phoneticPr fontId="14" type="noConversion"/>
  </si>
  <si>
    <t>长沙金逸电影城（时代店）</t>
  </si>
  <si>
    <t>YSSW3472</t>
  </si>
  <si>
    <t>湖南省长沙市岳麓区桐梓坡路与玉兰路交汇处时代广场4层</t>
    <phoneticPr fontId="2" type="noConversion"/>
  </si>
  <si>
    <t>大地影城（浏阳开心商业广场店）</t>
  </si>
  <si>
    <t>YSSW1644</t>
  </si>
  <si>
    <t>湖南省长沙市浏阳花炮大道开心商业广场3楼</t>
    <phoneticPr fontId="2" type="noConversion"/>
  </si>
  <si>
    <t>大地影城（长沙正荣财富中心）</t>
  </si>
  <si>
    <t>YSSW4148</t>
  </si>
  <si>
    <t>湖南省长沙市望城区正荣财富中心三层</t>
    <phoneticPr fontId="2" type="noConversion"/>
  </si>
  <si>
    <t>长沙</t>
    <phoneticPr fontId="14" type="noConversion"/>
  </si>
  <si>
    <t>完美世界影城（长沙友阿店）</t>
  </si>
  <si>
    <t>YSSW1522</t>
  </si>
  <si>
    <t>长沙</t>
    <phoneticPr fontId="14" type="noConversion"/>
  </si>
  <si>
    <t>完美世界影城（长沙望城店）</t>
  </si>
  <si>
    <t>YSSW1524</t>
  </si>
  <si>
    <t>宁波</t>
  </si>
  <si>
    <t>宁波保利镇海海尚影城</t>
  </si>
  <si>
    <t>YSSW0744</t>
  </si>
  <si>
    <t>浙江省宁波市镇海区骆驼街道静远西路405号银亿海尚广场三楼</t>
    <phoneticPr fontId="2" type="noConversion"/>
  </si>
  <si>
    <t>宁波保利视博影城</t>
  </si>
  <si>
    <t>YSSW1037</t>
  </si>
  <si>
    <t>浙江省宁波市海曙区药行街169号亚细亚商厦A座七层</t>
    <phoneticPr fontId="2" type="noConversion"/>
  </si>
  <si>
    <t>CGV星聚汇影城（宁波文化广场店）</t>
  </si>
  <si>
    <t>YSSW1023</t>
  </si>
  <si>
    <t>浙江省宁波市宁穿路1888号宁波文化广场四标段4楼</t>
    <phoneticPr fontId="2" type="noConversion"/>
  </si>
  <si>
    <t>CGV星聚汇影城（宁波北仑店）</t>
  </si>
  <si>
    <t>YSSW1024</t>
  </si>
  <si>
    <t>浙江省宁波市北仑区黄山路857号富邦世纪商业广场新世界百货4楼</t>
    <phoneticPr fontId="2" type="noConversion"/>
  </si>
  <si>
    <t>SFC上影影城（宁波店）</t>
  </si>
  <si>
    <t>YSSW0548</t>
  </si>
  <si>
    <t>浙江省宁波市中山东路1083号世纪东方广场三楼</t>
    <phoneticPr fontId="2" type="noConversion"/>
  </si>
  <si>
    <t>宁波UME颐高国际影城</t>
  </si>
  <si>
    <t>YSSW1055</t>
  </si>
  <si>
    <t>浙江省宁波市海曙区东渡路29号宁波颐高世贸生活广场3楼</t>
    <phoneticPr fontId="2" type="noConversion"/>
  </si>
  <si>
    <t>宁波UME国际影城镇海店</t>
  </si>
  <si>
    <t>YSSW3104</t>
  </si>
  <si>
    <t>浙江省宁波市镇海区庄市大道1088号（万科广场）四楼</t>
    <phoneticPr fontId="2" type="noConversion"/>
  </si>
  <si>
    <t>宁波百老汇影城</t>
  </si>
  <si>
    <t>YSSW1072</t>
  </si>
  <si>
    <t>浙江省宁波市鄞州区钱湖北路与嵩江中路交汇处印象城【3F+4F】03-52号商铺</t>
    <phoneticPr fontId="2" type="noConversion"/>
  </si>
  <si>
    <t>宁波时代电影大世界</t>
  </si>
  <si>
    <t>YSSW0128</t>
  </si>
  <si>
    <t>浙江省宁波市海曙区东渡路55号老银泰百货南裙楼八楼</t>
    <phoneticPr fontId="2" type="noConversion"/>
  </si>
  <si>
    <t>星美国际影城（宁波奥特莱斯IMAX店）</t>
    <phoneticPr fontId="2" type="noConversion"/>
  </si>
  <si>
    <t>YSSW1998</t>
  </si>
  <si>
    <t>浙江省宁波市鄞州区集仕港奥特莱斯广场三期三楼</t>
    <phoneticPr fontId="2" type="noConversion"/>
  </si>
  <si>
    <t>慈溪沃美影院</t>
  </si>
  <si>
    <t>YSSW2461</t>
  </si>
  <si>
    <t>浙江省宁波市慈溪杭州湾新区金源大道19号世纪金源购物中心1层</t>
    <phoneticPr fontId="2" type="noConversion"/>
  </si>
  <si>
    <t>宁波</t>
    <phoneticPr fontId="2" type="noConversion"/>
  </si>
  <si>
    <t>CGV星聚汇影城（余姚城东店）</t>
  </si>
  <si>
    <t>YSSW3278</t>
  </si>
  <si>
    <t>浙江省宁波市余姚城东路888号华润五彩城5楼</t>
    <phoneticPr fontId="2" type="noConversion"/>
  </si>
  <si>
    <t>CGV星聚汇影城（宁波北仑店二期）</t>
  </si>
  <si>
    <t>YSSW3283</t>
  </si>
  <si>
    <t>浙江省宁波市北仑区黄山路857号富邦世纪商业广场7号楼3.4层、6号楼2层C2-2</t>
    <phoneticPr fontId="2" type="noConversion"/>
  </si>
  <si>
    <t>宁波</t>
    <phoneticPr fontId="14" type="noConversion"/>
  </si>
  <si>
    <t>宁波金逸电影城（和丰店）</t>
  </si>
  <si>
    <t>YSSW3489</t>
  </si>
  <si>
    <t>宁波金逸电影城（余姚店）</t>
  </si>
  <si>
    <t>YSSW0925</t>
  </si>
  <si>
    <t>浙江省宁波市余姚望湖路22号嘉悦购物广场三楼D区</t>
    <phoneticPr fontId="2" type="noConversion"/>
  </si>
  <si>
    <t>慈溪时代电影大世界</t>
  </si>
  <si>
    <t>YSSW1901</t>
  </si>
  <si>
    <t>浙江省宁波市慈溪市浒山街道中央商务区新都汇2号楼79号(上林坊华润万家超市西面)</t>
    <phoneticPr fontId="2" type="noConversion"/>
  </si>
  <si>
    <t>大地影城（宁波培罗成店）</t>
  </si>
  <si>
    <t>YSSW1417</t>
  </si>
  <si>
    <t>浙江省宁波市鄞州区鄞县大道下应段277号培罗成广场四楼</t>
    <phoneticPr fontId="2" type="noConversion"/>
  </si>
  <si>
    <t>大地影城（宁波镇海商业广场店）</t>
  </si>
  <si>
    <t>YSSW1298</t>
  </si>
  <si>
    <t>浙江省宁波市镇海区庄市街道明海南路1001号（明海商业广场三楼）</t>
    <phoneticPr fontId="2" type="noConversion"/>
  </si>
  <si>
    <t>大地影城（宁波西城）</t>
  </si>
  <si>
    <t>YSSW2294</t>
  </si>
  <si>
    <t>浙江省宁波市海曙区丽园北路860号西城商业广场53号3楼</t>
    <phoneticPr fontId="2" type="noConversion"/>
  </si>
  <si>
    <t>宁波横店电影城（洛兹店）</t>
  </si>
  <si>
    <t>YSSW1344</t>
  </si>
  <si>
    <t>浙江省宁波市鄞州区石碶街道洛兹购物中心四层</t>
    <phoneticPr fontId="2" type="noConversion"/>
  </si>
  <si>
    <t>宁波影都影城</t>
  </si>
  <si>
    <t>YSSW0129</t>
  </si>
  <si>
    <t>浙江省宁波市东门口战船街2号</t>
    <phoneticPr fontId="2" type="noConversion"/>
  </si>
  <si>
    <t>宁波民光影城</t>
    <phoneticPr fontId="2" type="noConversion"/>
  </si>
  <si>
    <t>YSSW0130</t>
  </si>
  <si>
    <t>浙江省宁波市开明街333号（天一广场旁）</t>
    <phoneticPr fontId="2" type="noConversion"/>
  </si>
  <si>
    <t>北仑博纳影城</t>
  </si>
  <si>
    <t>YSSW2289</t>
  </si>
  <si>
    <t>浙江省宁波市北仑区新碶街道中河路399号银泰百货5楼</t>
    <phoneticPr fontId="2" type="noConversion"/>
  </si>
  <si>
    <t>奉化博纳影城</t>
  </si>
  <si>
    <t>YSSW2292</t>
  </si>
  <si>
    <t>浙江省宁波市奉化南山路150号银泰百货6楼</t>
    <phoneticPr fontId="2" type="noConversion"/>
  </si>
  <si>
    <t>宁海横店电影城</t>
  </si>
  <si>
    <t>YSSW0976</t>
  </si>
  <si>
    <t>浙江省宁波市宁海县跃龙街道兴宁中路296号（大观文化园三层）</t>
    <phoneticPr fontId="2" type="noConversion"/>
  </si>
  <si>
    <t>宁波横店电影城（江北店）</t>
  </si>
  <si>
    <t>YSSW2772</t>
  </si>
  <si>
    <t>浙江省宁波市江北区洪塘街道长兴东路368号恒一广场4楼</t>
    <phoneticPr fontId="2" type="noConversion"/>
  </si>
  <si>
    <t>浙江宁波横店电影城海曙店</t>
  </si>
  <si>
    <t>YSSW3494</t>
  </si>
  <si>
    <t>浙江省宁波市海曙区丽园南路与环城南路交叉口恒一广场</t>
    <phoneticPr fontId="2" type="noConversion"/>
  </si>
  <si>
    <t>象山华影国际影城</t>
  </si>
  <si>
    <t>YSSW2985</t>
  </si>
  <si>
    <t>浙江省宁波市象山县丹河东路955号国际风情街3号楼3楼</t>
    <phoneticPr fontId="2" type="noConversion"/>
  </si>
  <si>
    <t>宁波</t>
    <phoneticPr fontId="2" type="noConversion"/>
  </si>
  <si>
    <t>余姚横店电影城</t>
  </si>
  <si>
    <t>YSSW0814</t>
  </si>
  <si>
    <t>浙江省宁波市余姚阳明西路25号4楼</t>
    <phoneticPr fontId="2" type="noConversion"/>
  </si>
  <si>
    <t>宁波</t>
    <phoneticPr fontId="2" type="noConversion"/>
  </si>
  <si>
    <t>大地影城（宁波余姚四明广场店）</t>
  </si>
  <si>
    <t>YSSW1756</t>
  </si>
  <si>
    <t>浙江省宁波市余姚城区四明广场1号楼5层</t>
    <phoneticPr fontId="2" type="noConversion"/>
  </si>
  <si>
    <t>宁波</t>
    <phoneticPr fontId="14" type="noConversion"/>
  </si>
  <si>
    <t>完美世界影城（宁波镇海店）</t>
  </si>
  <si>
    <t>YSSW1541</t>
  </si>
  <si>
    <t>佛山</t>
  </si>
  <si>
    <t>保利国际影城佛山南海店</t>
  </si>
  <si>
    <t>YSSW0649</t>
  </si>
  <si>
    <t>广东省佛山市南海区桂城灯湖东路保利水城购物中心三楼</t>
    <phoneticPr fontId="2" type="noConversion"/>
  </si>
  <si>
    <t>保利国际影城佛山兆阳店</t>
  </si>
  <si>
    <t>YSSW1658</t>
  </si>
  <si>
    <t>广东省佛山市禅城区石湾镇华远东路63号兆阳广场四层</t>
    <phoneticPr fontId="2" type="noConversion"/>
  </si>
  <si>
    <t>CGV星星国际影城（佛山星都汇广场店）</t>
  </si>
  <si>
    <t>YSSW1789</t>
  </si>
  <si>
    <t>广东省佛山市顺德区乐从镇佛山新城裕和路141号星耀广场3楼</t>
    <phoneticPr fontId="2" type="noConversion"/>
  </si>
  <si>
    <t>英皇UA电影城-佛山怡丰城</t>
  </si>
  <si>
    <t>YSSW1624</t>
  </si>
  <si>
    <t>广东省佛山市南海区桂城街道石龙南路南海怡丰城4层英皇UA电影城</t>
    <phoneticPr fontId="2" type="noConversion"/>
  </si>
  <si>
    <t>星美国际影城（佛山建和影城）</t>
  </si>
  <si>
    <t>YSSW2864</t>
  </si>
  <si>
    <t>广东省佛山市南海区大沥镇黄岐建和大道国昌新城市广场4F</t>
    <phoneticPr fontId="2" type="noConversion"/>
  </si>
  <si>
    <t>星美国际影城（顺德陈村天星影城）</t>
  </si>
  <si>
    <t>YSSW0238</t>
  </si>
  <si>
    <t>广东省佛山市顺德区陈村镇佛陈路一号顺联广场二号楼四楼</t>
    <phoneticPr fontId="2" type="noConversion"/>
  </si>
  <si>
    <t>橙天嘉禾影城佛山南海店</t>
  </si>
  <si>
    <t>YSSW3059</t>
  </si>
  <si>
    <t>广东省佛山市南海区桂城南海大道北49号南海广场第一层L1-2、第二层L2-1、第三层L3-1</t>
    <phoneticPr fontId="2" type="noConversion"/>
  </si>
  <si>
    <t>佛山方进影城（文华里店）</t>
  </si>
  <si>
    <t>YSSW3993</t>
  </si>
  <si>
    <t>广东省佛山市禅城区文华北路文华里美食天地B座三楼</t>
    <phoneticPr fontId="2" type="noConversion"/>
  </si>
  <si>
    <t>金逸影城（光美佛山普君店）</t>
  </si>
  <si>
    <t>YSSW1861</t>
  </si>
  <si>
    <t>广东省佛山市禅城区普祥路8号首层P71-P7号铺及二层2P31\32号铺</t>
    <phoneticPr fontId="2" type="noConversion"/>
  </si>
  <si>
    <t>佛山金逸电影城（南庄店）</t>
  </si>
  <si>
    <t>YSSW0885</t>
  </si>
  <si>
    <t>广东省佛山市禅城区南庄镇南庄二马路89号吉利新购物广场四楼</t>
    <phoneticPr fontId="2" type="noConversion"/>
  </si>
  <si>
    <t>佛山金逸电影城（黄岐南方广场店）</t>
  </si>
  <si>
    <t>YSSW0917</t>
  </si>
  <si>
    <t>广东省佛山市南海区黄岐岐西路31号南方广场D栋首层</t>
    <phoneticPr fontId="2" type="noConversion"/>
  </si>
  <si>
    <t>佛山金逸电影城（鹏瑞利IMAX店）</t>
  </si>
  <si>
    <t>YSSW1877</t>
  </si>
  <si>
    <t>广东省佛山市南海区桂城街道桂澜南路45号鹏瑞利季华广场三层</t>
    <phoneticPr fontId="2" type="noConversion"/>
  </si>
  <si>
    <t>大地影城（佛山三水店）</t>
  </si>
  <si>
    <t>YSSW0165</t>
  </si>
  <si>
    <t>广东省佛山市三水区西南街张边路九号三水广场二座三楼</t>
    <phoneticPr fontId="2" type="noConversion"/>
  </si>
  <si>
    <t>大地影城（佛山北滘店）</t>
  </si>
  <si>
    <t>YSSW1193</t>
  </si>
  <si>
    <t>广东省佛山市顺德区北滘镇北滘居委会人昌路10号4楼4A006</t>
    <phoneticPr fontId="2" type="noConversion"/>
  </si>
  <si>
    <t>大地影城（佛山东方店）</t>
  </si>
  <si>
    <t>YSSW0163</t>
  </si>
  <si>
    <t>广东省佛山市禅城区文龙街14号东方广场翡翠城三楼</t>
    <phoneticPr fontId="2" type="noConversion"/>
  </si>
  <si>
    <t>大地影城（佛山西樵店）</t>
  </si>
  <si>
    <t>YSSW1195</t>
  </si>
  <si>
    <t>广东省佛山市西樵镇樵金路雅居乐•大都会广场四楼</t>
    <phoneticPr fontId="2" type="noConversion"/>
  </si>
  <si>
    <t>佛山横店电影城（九鼎店）</t>
  </si>
  <si>
    <t>YSSW0831</t>
  </si>
  <si>
    <t>广东省佛山市季华六路九鼎国际城1区2-3层</t>
    <phoneticPr fontId="2" type="noConversion"/>
  </si>
  <si>
    <t>佛山横店电影城（禅城店）</t>
  </si>
  <si>
    <t>YSSW0832</t>
  </si>
  <si>
    <t>广东省佛山市禅城区和平路12号1506创意城C区12幢2层</t>
    <phoneticPr fontId="2" type="noConversion"/>
  </si>
  <si>
    <t>佛山横店电影城（顺德店）</t>
  </si>
  <si>
    <t>YSSW1348</t>
  </si>
  <si>
    <t>广东省佛山市顺德区乐从镇乐从大道星光广场3-4楼</t>
    <phoneticPr fontId="2" type="noConversion"/>
  </si>
  <si>
    <t>佛山</t>
    <phoneticPr fontId="14" type="noConversion"/>
  </si>
  <si>
    <t>完美世界影城（佛山桂城店）</t>
  </si>
  <si>
    <t>YSSW1517</t>
  </si>
  <si>
    <t>广东省佛山市南海区桂城街道华翠南路6号佳盛国际广场三楼东区</t>
    <phoneticPr fontId="2" type="noConversion"/>
  </si>
  <si>
    <t>完美世界影城（佛山盐步店）</t>
  </si>
  <si>
    <t>YSSW1519</t>
  </si>
  <si>
    <t>佛山</t>
    <phoneticPr fontId="14" type="noConversion"/>
  </si>
  <si>
    <t>完美世界影城（佛山大沥店）</t>
  </si>
  <si>
    <t>YSSW1520</t>
  </si>
  <si>
    <t>广东省佛山市南海区大沥镇竹基南路8号兴沥雄广场4楼部分</t>
    <phoneticPr fontId="2" type="noConversion"/>
  </si>
  <si>
    <t>佛山</t>
    <phoneticPr fontId="14" type="noConversion"/>
  </si>
  <si>
    <t>大地影城（佛山鸿大店）</t>
  </si>
  <si>
    <t>YSSW1194</t>
  </si>
  <si>
    <t>广东省佛山市南海区海三路与南一路交界处鸿大广场四楼</t>
    <phoneticPr fontId="2" type="noConversion"/>
  </si>
  <si>
    <t>无锡</t>
  </si>
  <si>
    <t>华谊兄弟江苏无锡影城</t>
  </si>
  <si>
    <t>YSSW0973</t>
  </si>
  <si>
    <t>江苏省无锡市北塘区县前西街108号</t>
    <phoneticPr fontId="2" type="noConversion"/>
  </si>
  <si>
    <t>幸福蓝海国际影城（无锡金太湖店）</t>
  </si>
  <si>
    <t>YSSW1004</t>
  </si>
  <si>
    <t>江苏省无锡市北墉区兴源北路金太湖3期1796号商铺</t>
    <phoneticPr fontId="2" type="noConversion"/>
  </si>
  <si>
    <t>幸福蓝海国际影城（无锡崇安寺店）</t>
  </si>
  <si>
    <t>YSSW1404</t>
  </si>
  <si>
    <t>江苏省无锡市中山路328号12楼（T12时尚购物中心）</t>
    <phoneticPr fontId="2" type="noConversion"/>
  </si>
  <si>
    <t>星美国际影城（无锡五洲国际店）</t>
  </si>
  <si>
    <t>YSSW1127</t>
  </si>
  <si>
    <t>江苏省无锡市新区梅村街道新友北路8号五洲国际广场1号楼三层</t>
    <phoneticPr fontId="2" type="noConversion"/>
  </si>
  <si>
    <t>无锡百丽宫影城（苏宁广场店）</t>
  </si>
  <si>
    <t>YSSW1114</t>
  </si>
  <si>
    <t>江苏省无锡市崇安区人民中路111号苏宁广场7楼</t>
    <phoneticPr fontId="2" type="noConversion"/>
  </si>
  <si>
    <t>SFC上影影城（无锡东港店）</t>
  </si>
  <si>
    <t>YSSW1774</t>
  </si>
  <si>
    <t>江苏省无锡市锡山区东港镇香山路122号红豆影城3楼</t>
    <phoneticPr fontId="2" type="noConversion"/>
  </si>
  <si>
    <t>橙天嘉禾影城无锡万象城店</t>
  </si>
  <si>
    <t>YSSW3050</t>
  </si>
  <si>
    <t>江苏省无锡市滨湖区金石路88号万象城3-0、4-0</t>
    <phoneticPr fontId="2" type="noConversion"/>
  </si>
  <si>
    <t>金逸影城IMAX（光美无锡荟聚店）</t>
  </si>
  <si>
    <t>YSSW1868</t>
  </si>
  <si>
    <t>江苏省无锡市锡山区团结中路3号荟聚购物中心4F</t>
    <phoneticPr fontId="2" type="noConversion"/>
  </si>
  <si>
    <t>无锡金逸电影城（哥伦布店）</t>
  </si>
  <si>
    <t>YSSW0923</t>
  </si>
  <si>
    <t>江苏省无锡市崇安区广南路315号哥伦布广场二期三楼</t>
    <phoneticPr fontId="2" type="noConversion"/>
  </si>
  <si>
    <t>金逸影城无锡乐享城</t>
  </si>
  <si>
    <t>YSSW4079</t>
  </si>
  <si>
    <t>江苏省无锡市民丰路277号盛唐乐享城4楼</t>
    <phoneticPr fontId="2" type="noConversion"/>
  </si>
  <si>
    <t>无锡</t>
    <phoneticPr fontId="14" type="noConversion"/>
  </si>
  <si>
    <t>无锡金逸电影城（中桥店）</t>
  </si>
  <si>
    <t>YSSW0351</t>
  </si>
  <si>
    <t>江苏省无锡市南长区苏锡路2-1号太湖半岛国际广场D区5楼</t>
    <phoneticPr fontId="2" type="noConversion"/>
  </si>
  <si>
    <t>橙天嘉禾影城无锡茂业店</t>
  </si>
  <si>
    <t>YSSW0619</t>
  </si>
  <si>
    <t>江苏省无锡市南长区清扬路138号茂业百货7楼</t>
    <phoneticPr fontId="2" type="noConversion"/>
  </si>
  <si>
    <t>橙天嘉禾影城无锡新之城店</t>
  </si>
  <si>
    <t>YSSW0672</t>
  </si>
  <si>
    <t>江苏省无锡市新吴区新光路555号新之城全生活广场C区3楼</t>
    <phoneticPr fontId="2" type="noConversion"/>
  </si>
  <si>
    <t>大地影城（江阴鹦鹉之城店）</t>
  </si>
  <si>
    <t>YSSW1368</t>
  </si>
  <si>
    <t>江苏省无锡市江阴绮山路与毗陵路-弘扬广场3大地数字影院</t>
    <phoneticPr fontId="2" type="noConversion"/>
  </si>
  <si>
    <t>大地影城（无锡丰汇）</t>
  </si>
  <si>
    <t>YSSW2972</t>
  </si>
  <si>
    <t>江苏省无锡市锡山区华夏南路11号丰汇欢乐广场一楼的电影院</t>
    <phoneticPr fontId="2" type="noConversion"/>
  </si>
  <si>
    <t>大地影城（无锡锡山润发）</t>
  </si>
  <si>
    <t>YSSW0666</t>
  </si>
  <si>
    <t>江苏省无锡市锡山区锡沪路南润锡路东润发购物中心三楼</t>
    <phoneticPr fontId="2" type="noConversion"/>
  </si>
  <si>
    <t>江苏无锡横店电影城星叶生活广场店</t>
  </si>
  <si>
    <t>YSSW3303</t>
  </si>
  <si>
    <t>江苏省无锡市锡山区东北塘镇东亭北路5号星叶生活广场3楼</t>
    <phoneticPr fontId="2" type="noConversion"/>
  </si>
  <si>
    <t>无锡</t>
    <phoneticPr fontId="2" type="noConversion"/>
  </si>
  <si>
    <t>完美世界影城（宜兴新天地店）</t>
  </si>
  <si>
    <t>YSSW4212</t>
    <phoneticPr fontId="4" type="noConversion"/>
  </si>
  <si>
    <t>江苏省无锡市宜兴太滆西路128号新天地广场三楼</t>
    <phoneticPr fontId="2" type="noConversion"/>
  </si>
  <si>
    <t>无锡</t>
    <phoneticPr fontId="2" type="noConversion"/>
  </si>
  <si>
    <t>保利国际影城宜兴文化中心店</t>
    <phoneticPr fontId="2" type="noConversion"/>
  </si>
  <si>
    <t>YSSW1665</t>
  </si>
  <si>
    <t>江苏省无锡市宜兴东氿大道与解放东路交叉口宜兴市文化中心一楼</t>
    <phoneticPr fontId="2" type="noConversion"/>
  </si>
  <si>
    <t>辽宁</t>
  </si>
  <si>
    <t>沈阳</t>
  </si>
  <si>
    <t>沈阳百丽宫国际影城（恒隆店）</t>
  </si>
  <si>
    <t>YSSW0951</t>
  </si>
  <si>
    <t>辽宁省沈阳市沈河区青年大街1号市府恒隆广场B125号</t>
    <phoneticPr fontId="2" type="noConversion"/>
  </si>
  <si>
    <t>美嘉欢乐影城沈阳万象城店</t>
  </si>
  <si>
    <t>YSSW0643</t>
  </si>
  <si>
    <t>辽宁省沈阳市和平区青年大街华润万象城购物中心（原辽宁体育馆）</t>
    <phoneticPr fontId="2" type="noConversion"/>
  </si>
  <si>
    <t>CGV星聚汇星星影城（沈阳中街店）</t>
  </si>
  <si>
    <t>YSSW0742</t>
  </si>
  <si>
    <t>辽宁北方院线</t>
  </si>
  <si>
    <t>辽宁省沈阳市沈河区中街路268号盾安新一城4-5层</t>
    <phoneticPr fontId="2" type="noConversion"/>
  </si>
  <si>
    <t>CGV星聚汇影城（沈阳金融中心店）</t>
  </si>
  <si>
    <t>YSSW1018</t>
  </si>
  <si>
    <t>辽宁省沈阳市沈河区哈尔滨路168号华府新天地金融中心购物广场5楼</t>
    <phoneticPr fontId="2" type="noConversion"/>
  </si>
  <si>
    <t>星美国际影城（沈阳大悦城店）</t>
  </si>
  <si>
    <t>YSSW0732</t>
  </si>
  <si>
    <t>辽宁省沈阳市大东区大什字街80号鹏盛苑2206</t>
    <phoneticPr fontId="2" type="noConversion"/>
  </si>
  <si>
    <t>卢米埃沈阳万象汇影院</t>
  </si>
  <si>
    <t>YSSW1939</t>
  </si>
  <si>
    <t>辽宁省沈阳市铁西区建设东路158号华润置地广场万象汇五层</t>
    <phoneticPr fontId="2" type="noConversion"/>
  </si>
  <si>
    <t>耀莱成龙国际影城（沈阳店）</t>
  </si>
  <si>
    <t>YSSW0642</t>
  </si>
  <si>
    <t>辽宁省沈阳市沈河区青年大街185号茂业百货7楼</t>
    <phoneticPr fontId="2" type="noConversion"/>
  </si>
  <si>
    <t>橙天嘉禾影城沈阳亿丰店</t>
  </si>
  <si>
    <t>YSSW0878</t>
  </si>
  <si>
    <t>辽宁省沈阳市浑南新区金卡路16号亿丰时代广场5层</t>
    <phoneticPr fontId="2" type="noConversion"/>
  </si>
  <si>
    <t>橙天嘉禾影城沈阳环宇城店</t>
  </si>
  <si>
    <t>YSSW1469</t>
  </si>
  <si>
    <t>辽宁省沈阳市皇姑区塔湾街11号甲环宇城商场4-5层</t>
    <phoneticPr fontId="2" type="noConversion"/>
  </si>
  <si>
    <t>龙之星国际影城（沈阳北站店）</t>
  </si>
  <si>
    <t>YSSW2271</t>
  </si>
  <si>
    <t>辽宁省沈阳市皇姑区北陵大街9-5号乐天百货青春馆4-7层</t>
    <phoneticPr fontId="2" type="noConversion"/>
  </si>
  <si>
    <t>沈阳沃美影城</t>
  </si>
  <si>
    <t>YSSW2458</t>
  </si>
  <si>
    <t>辽宁省沈阳市铁西区北二路33号红星国际广场B座5楼沃美影城</t>
    <phoneticPr fontId="2" type="noConversion"/>
  </si>
  <si>
    <t>幸福蓝海国际影城（沈阳店）</t>
  </si>
  <si>
    <t>YSSW1405</t>
  </si>
  <si>
    <t>辽宁省沈阳市于洪区沈辽路141号华润万家购物中心3楼</t>
    <phoneticPr fontId="2" type="noConversion"/>
  </si>
  <si>
    <t>橙天嘉禾影城沈阳琥珀店</t>
  </si>
  <si>
    <t>YSSW3047</t>
  </si>
  <si>
    <t>辽宁省沈阳市浑南新区 浑南东路14号附近 华润万家四楼</t>
    <phoneticPr fontId="2" type="noConversion"/>
  </si>
  <si>
    <t>沈阳</t>
    <phoneticPr fontId="14" type="noConversion"/>
  </si>
  <si>
    <t>沈阳千盛大商影城</t>
  </si>
  <si>
    <t>YSSW2275</t>
  </si>
  <si>
    <t>辽宁省沈阳市皇姑区北行千盛百货三楼</t>
    <phoneticPr fontId="2" type="noConversion"/>
  </si>
  <si>
    <t>沈阳大商影城</t>
  </si>
  <si>
    <t>YSSW2276</t>
  </si>
  <si>
    <t>辽宁省沈阳市于洪区黄海路大商新玛特7楼</t>
    <phoneticPr fontId="2" type="noConversion"/>
  </si>
  <si>
    <t>沈阳金逸电影城（IMAX龙之梦店）</t>
  </si>
  <si>
    <t>YSSW0886</t>
  </si>
  <si>
    <t>辽宁省沈阳市大东区滂江街24号</t>
    <phoneticPr fontId="2" type="noConversion"/>
  </si>
  <si>
    <t>沈阳金逸电影城（尚品荟店）</t>
  </si>
  <si>
    <t>YSSW0910</t>
  </si>
  <si>
    <t>辽宁省沈阳市和平区中华路18号（潮汇购物中心701）</t>
    <phoneticPr fontId="2" type="noConversion"/>
  </si>
  <si>
    <t>沈阳金逸电影城（长白店）</t>
  </si>
  <si>
    <t>YSSW1103</t>
  </si>
  <si>
    <t>辽宁省沈阳市和平区长白二街3-2号</t>
    <phoneticPr fontId="2" type="noConversion"/>
  </si>
  <si>
    <t>沈阳华臣影城华府店</t>
  </si>
  <si>
    <t>YSSW0103</t>
  </si>
  <si>
    <t>辽宁省沈阳市哈尔滨路118号华府天地购物中心四楼</t>
    <phoneticPr fontId="2" type="noConversion"/>
  </si>
  <si>
    <t>沈阳华臣影城三好街店</t>
  </si>
  <si>
    <t>YSSW0104</t>
  </si>
  <si>
    <t>辽宁省沈阳市和平区文萃路4号诚大数码国际广场5楼</t>
    <phoneticPr fontId="2" type="noConversion"/>
  </si>
  <si>
    <t>沈阳华臣影城南塔店</t>
  </si>
  <si>
    <t>YSSW0846</t>
  </si>
  <si>
    <t>辽宁省沈阳市沈河区文化路139号沈阳国际皮具城5楼</t>
    <phoneticPr fontId="2" type="noConversion"/>
  </si>
  <si>
    <t>沈阳光陆影城</t>
  </si>
  <si>
    <t>YSSW0346</t>
  </si>
  <si>
    <t>辽宁省沈阳市沈河区中街路187号</t>
    <phoneticPr fontId="2" type="noConversion"/>
  </si>
  <si>
    <t>沈阳横店电影城（碧桂园店）</t>
  </si>
  <si>
    <t>YSSW1478</t>
  </si>
  <si>
    <t>辽宁省沈阳市于洪区碧桂园银河商业广场4楼</t>
    <phoneticPr fontId="2" type="noConversion"/>
  </si>
  <si>
    <t>沈阳横店电影城（一方广场店）</t>
  </si>
  <si>
    <t>YSSW1927</t>
  </si>
  <si>
    <t>辽宁省沈阳市沈河区青年大街165号一方广场6楼</t>
    <phoneticPr fontId="2" type="noConversion"/>
  </si>
  <si>
    <t>沈阳新东北影城中兴店</t>
  </si>
  <si>
    <t>YSSW0347</t>
  </si>
  <si>
    <t>辽宁省沈阳市和平区太原北街86号中兴大厦7楼</t>
    <phoneticPr fontId="2" type="noConversion"/>
  </si>
  <si>
    <t>沈阳新东北影城百联店</t>
  </si>
  <si>
    <t>YSSW0454</t>
  </si>
  <si>
    <t>辽宁省沈阳市沈河区青年大街55号沈阳百联购物中心4楼</t>
    <phoneticPr fontId="2" type="noConversion"/>
  </si>
  <si>
    <t>大地影城（沈阳阳光100凤凰街）</t>
  </si>
  <si>
    <t>YSSW4098</t>
  </si>
  <si>
    <t>辽宁省沈阳市于洪区汪河路41号阳光100国际新城-凤凰街D座4楼</t>
    <phoneticPr fontId="2" type="noConversion"/>
  </si>
  <si>
    <t>安徽</t>
  </si>
  <si>
    <t>合肥</t>
    <phoneticPr fontId="14" type="noConversion"/>
  </si>
  <si>
    <t>星美国际影商城（合肥肥东星光店）</t>
  </si>
  <si>
    <t>YSSW2871</t>
  </si>
  <si>
    <t>安徽省合肥市肥东县公园路星光国际广场4楼</t>
    <phoneticPr fontId="2" type="noConversion"/>
  </si>
  <si>
    <t>合肥</t>
  </si>
  <si>
    <t>保利DMC合肥国际影城</t>
  </si>
  <si>
    <t>YSSW1777</t>
  </si>
  <si>
    <t>安徽省合肥市蜀山区长江西路与肥西路交口之心城7F</t>
    <phoneticPr fontId="2" type="noConversion"/>
  </si>
  <si>
    <t>幸福蓝海国际影城（合肥港汇店）</t>
  </si>
  <si>
    <t>YSSW1008</t>
  </si>
  <si>
    <t>安徽省合肥市望江路与潜山路交口港汇大厦7楼</t>
    <phoneticPr fontId="2" type="noConversion"/>
  </si>
  <si>
    <t>合肥百丽宫影城（欢乐颂店）</t>
  </si>
  <si>
    <t>YSSW1112</t>
  </si>
  <si>
    <t>安徽省合肥市庐阳区长丰路88号欢乐颂4楼</t>
    <phoneticPr fontId="2" type="noConversion"/>
  </si>
  <si>
    <t>完美世界影城（合肥新天地店）</t>
  </si>
  <si>
    <t>YSSW1592</t>
  </si>
  <si>
    <t>合肥海上国际影城星光天地店</t>
  </si>
  <si>
    <t>YSSW1782</t>
  </si>
  <si>
    <t>安徽省合肥市包河区宁国南路与靶场路交叉口星光天地6楼</t>
    <phoneticPr fontId="2" type="noConversion"/>
  </si>
  <si>
    <t>英皇电影城-合肥万象城</t>
  </si>
  <si>
    <t>YSSW1955</t>
  </si>
  <si>
    <t>安徽省合肥市政务文化新区习友路与潜山路交叉口华润万象城五楼</t>
    <phoneticPr fontId="2" type="noConversion"/>
  </si>
  <si>
    <t>合肥沃美影城北城店</t>
  </si>
  <si>
    <t>YSSW2460</t>
  </si>
  <si>
    <t>安徽省合肥市北城新区北城世纪金源购物中心B座3层</t>
    <phoneticPr fontId="2" type="noConversion"/>
  </si>
  <si>
    <t>合肥UME国际影城</t>
  </si>
  <si>
    <t>YSSW3268</t>
  </si>
  <si>
    <t>安徽省合肥市高新区长宁大道1888号砂之船三楼</t>
    <phoneticPr fontId="2" type="noConversion"/>
  </si>
  <si>
    <t>合肥沃美影城（华润五彩城店）</t>
  </si>
  <si>
    <t>YSSW1724</t>
  </si>
  <si>
    <t>安徽省合肥市蜀山区望江西路与合作化南路交口华润五彩城4楼</t>
    <phoneticPr fontId="2" type="noConversion"/>
  </si>
  <si>
    <t>保利国际影城合肥瑶海店</t>
    <phoneticPr fontId="2" type="noConversion"/>
  </si>
  <si>
    <t>YSSW4223</t>
  </si>
  <si>
    <t>安徽省合肥市瑶海区新安江路与郎溪路交汇处保利广场购物中心5、6层</t>
    <phoneticPr fontId="2" type="noConversion"/>
  </si>
  <si>
    <t>合肥金逸电影城（明发店）</t>
  </si>
  <si>
    <t>YSSW0890</t>
  </si>
  <si>
    <t>安徽省合肥市庐阳区明发商业广场A区三楼</t>
    <phoneticPr fontId="2" type="noConversion"/>
  </si>
  <si>
    <t>合肥金逸电影城（新地店）</t>
  </si>
  <si>
    <t>YSSW1879</t>
  </si>
  <si>
    <t>安徽省合肥市政务区潜山路与祁门路交口新地购物中心五层</t>
    <phoneticPr fontId="2" type="noConversion"/>
  </si>
  <si>
    <t>金逸影城（光美合肥家天下店）</t>
  </si>
  <si>
    <t>YSSW1858</t>
  </si>
  <si>
    <t>安徽省合肥市新站区铜陵北路与扶疏路交口家天下生活广场3-4L</t>
    <phoneticPr fontId="2" type="noConversion"/>
  </si>
  <si>
    <t>合肥</t>
    <phoneticPr fontId="14" type="noConversion"/>
  </si>
  <si>
    <t>合肥金逸电影城（优购店）</t>
  </si>
  <si>
    <t>YSSW3455</t>
  </si>
  <si>
    <t>安徽省合肥市蜀山区青阳北路龙居山庄优购邻里购物中心3层</t>
    <phoneticPr fontId="2" type="noConversion"/>
  </si>
  <si>
    <t>大地影城（合肥港澳店）</t>
  </si>
  <si>
    <t>YSSW1208</t>
  </si>
  <si>
    <t>安徽省合肥市经济技术开发区翡翠路港澳广场4楼</t>
    <phoneticPr fontId="2" type="noConversion"/>
  </si>
  <si>
    <t>大地影城（合肥合家福店）</t>
  </si>
  <si>
    <t>YSSW1416</t>
  </si>
  <si>
    <t>安徽省合肥市磨店职教城文忠路与学府路交叉口合家福购物广场3楼</t>
    <phoneticPr fontId="2" type="noConversion"/>
  </si>
  <si>
    <t>大地影城（合肥铜陵路桥店）</t>
  </si>
  <si>
    <t>YSSW1413</t>
  </si>
  <si>
    <t>安徽省合肥市瑶海区铜陵路与滨河路交叉口中天左岸商业广场4楼</t>
    <phoneticPr fontId="2" type="noConversion"/>
  </si>
  <si>
    <t>大地影城（合肥自由人影城）</t>
  </si>
  <si>
    <t>YSSW4003</t>
  </si>
  <si>
    <t>安徽省合肥市滨湖新区庐州大道与紫云路交叉口东南角悦方IDMALL4层</t>
    <phoneticPr fontId="2" type="noConversion"/>
  </si>
  <si>
    <t>安徽时代金球合肥影城</t>
  </si>
  <si>
    <t>YSSW2139</t>
  </si>
  <si>
    <t>安徽省合肥市瑶海区长江东路宝业东城广场G座4楼</t>
    <phoneticPr fontId="2" type="noConversion"/>
  </si>
  <si>
    <t>橙天嘉禾影城合肥华联店</t>
  </si>
  <si>
    <t>YSSW3060</t>
  </si>
  <si>
    <t>安徽省合肥市蜀山区长江西路怀宁路交口北京华联购物中心四层</t>
    <phoneticPr fontId="2" type="noConversion"/>
  </si>
  <si>
    <t>合肥</t>
    <phoneticPr fontId="2" type="noConversion"/>
  </si>
  <si>
    <t>大地影城（巢湖东方新世界店）</t>
  </si>
  <si>
    <t>YSSW1207</t>
  </si>
  <si>
    <t>安徽省合肥市巢湖健康东路东方新世界18号楼第四楼层</t>
    <phoneticPr fontId="2" type="noConversion"/>
  </si>
  <si>
    <t>福建</t>
  </si>
  <si>
    <t>福州</t>
  </si>
  <si>
    <t>星美国际影城（福州王庄店）</t>
  </si>
  <si>
    <t>YSSW1663</t>
  </si>
  <si>
    <t>福建省福州市晋安区晋连路18号世欧广场北区4层</t>
    <phoneticPr fontId="2" type="noConversion"/>
  </si>
  <si>
    <t>CGV星聚汇影城（福州东二环店）</t>
  </si>
  <si>
    <t>YSSW1798</t>
  </si>
  <si>
    <t>福建省福州市晋安区岳峰镇竹屿路东二环泰禾广场6-7层</t>
    <phoneticPr fontId="2" type="noConversion"/>
  </si>
  <si>
    <t>福州中影星汇电影城</t>
  </si>
  <si>
    <t>YSSW4009</t>
  </si>
  <si>
    <t>福建省福州市台江区台江路95号东百元洪购物广场五楼三区5TF-01号</t>
    <phoneticPr fontId="2" type="noConversion"/>
  </si>
  <si>
    <t>幸福蓝海国际影城（福州名城IMAX店）</t>
  </si>
  <si>
    <t>YSSW1699</t>
  </si>
  <si>
    <t>福建省福州市马尾区江滨东大道68-8号名城广场5楼</t>
    <phoneticPr fontId="2" type="noConversion"/>
  </si>
  <si>
    <t>福州</t>
    <phoneticPr fontId="14" type="noConversion"/>
  </si>
  <si>
    <t>福州金逸电影城（新天宇店）</t>
  </si>
  <si>
    <t>YSSW3457</t>
  </si>
  <si>
    <t>福建省福州市仓山区城门镇新天宇城市广场4层</t>
    <phoneticPr fontId="2" type="noConversion"/>
  </si>
  <si>
    <t>福州</t>
    <phoneticPr fontId="14" type="noConversion"/>
  </si>
  <si>
    <t>福州金逸电影城（宝龙IMAX店）</t>
  </si>
  <si>
    <t>YSSW0383</t>
  </si>
  <si>
    <t>福建省福州市台江区工业路 193号宝龙城市广场五楼</t>
    <phoneticPr fontId="2" type="noConversion"/>
  </si>
  <si>
    <t>大地影城（福清国际商展中心店）</t>
  </si>
  <si>
    <t>YSSW1369</t>
  </si>
  <si>
    <t>福建省福州市福清融城西门元洪路南侧福清国际商展中心南门一二楼</t>
    <phoneticPr fontId="2" type="noConversion"/>
  </si>
  <si>
    <t>福州横店电影城</t>
  </si>
  <si>
    <t>YSSW2337</t>
  </si>
  <si>
    <t>福建省福州市五四路128号王府井百货六楼</t>
    <phoneticPr fontId="2" type="noConversion"/>
  </si>
  <si>
    <t>福州</t>
    <phoneticPr fontId="2" type="noConversion"/>
  </si>
  <si>
    <t>大地影城（福州长山湖店）</t>
  </si>
  <si>
    <t>YSSW1215</t>
  </si>
  <si>
    <t>福建省福州市长乐广场路长山湖购物广场四楼</t>
    <phoneticPr fontId="2" type="noConversion"/>
  </si>
  <si>
    <t>大连</t>
  </si>
  <si>
    <t>大连奥纳影城（华南店）</t>
  </si>
  <si>
    <t>YSSW0287</t>
  </si>
  <si>
    <t>辽宁省大连市甘井子区中华西路22号安盛购物广场4楼</t>
    <phoneticPr fontId="2" type="noConversion"/>
  </si>
  <si>
    <t>大连奥纳影城（和平店）</t>
  </si>
  <si>
    <t>YSSW0111</t>
  </si>
  <si>
    <t>辽宁省大连市沙河口区高尔基路707号4层3号705号4层2号</t>
    <phoneticPr fontId="2" type="noConversion"/>
  </si>
  <si>
    <t>大连奥纳影城（机场店）</t>
  </si>
  <si>
    <t>YSSW1732</t>
  </si>
  <si>
    <t>辽宁省大连市甘井子区张前路211号乐都购物中心四楼L4F008</t>
    <phoneticPr fontId="2" type="noConversion"/>
  </si>
  <si>
    <t>星美国际影城（大连佳兆业店）</t>
  </si>
  <si>
    <t>YSSW0947</t>
  </si>
  <si>
    <t>辽宁省大连市中山区天津街271号佳兆业广场3层</t>
    <phoneticPr fontId="2" type="noConversion"/>
  </si>
  <si>
    <t>大连</t>
    <phoneticPr fontId="14" type="noConversion"/>
  </si>
  <si>
    <t>大连东融大都会电影城</t>
  </si>
  <si>
    <t>YSSW0730</t>
  </si>
  <si>
    <t>辽宁省大连市中山区解放路80号(百年城对面)大都会快速时尚中心4F</t>
    <phoneticPr fontId="2" type="noConversion"/>
  </si>
  <si>
    <t>大连中影星美国际影城（软件园店）</t>
  </si>
  <si>
    <t>YSSW3994</t>
  </si>
  <si>
    <t>辽宁省大连市高新园区软件园路1A-12号</t>
    <phoneticPr fontId="2" type="noConversion"/>
  </si>
  <si>
    <t>橙天嘉禾影城大连万和汇店</t>
  </si>
  <si>
    <t>YSSW0880</t>
  </si>
  <si>
    <t>辽宁省大连市开发区金马路208号万和汇4001-5001</t>
    <phoneticPr fontId="2" type="noConversion"/>
  </si>
  <si>
    <t>大连米高梅国际影城</t>
  </si>
  <si>
    <t>YSSW2283</t>
  </si>
  <si>
    <t>辽宁省大连市高新园区黄浦路517号锦辉购物广场</t>
    <phoneticPr fontId="2" type="noConversion"/>
  </si>
  <si>
    <t>大连东融大都会电影城中心书城店</t>
  </si>
  <si>
    <t>YSSW2449</t>
  </si>
  <si>
    <t>辽宁省大连市沙河口区西南路479号中心书城4楼</t>
    <phoneticPr fontId="2" type="noConversion"/>
  </si>
  <si>
    <t>大连</t>
    <phoneticPr fontId="14" type="noConversion"/>
  </si>
  <si>
    <t>大连新玛特大商影城</t>
  </si>
  <si>
    <t>YSSW2272</t>
  </si>
  <si>
    <t>辽宁省大连市中山区清三街1号大商新玛特6楼</t>
    <phoneticPr fontId="2" type="noConversion"/>
  </si>
  <si>
    <t>大连金逸电影城（福佳店）</t>
  </si>
  <si>
    <t>YSSW3482</t>
  </si>
  <si>
    <t>辽宁省大连市沙河口区西安路99号-D区福佳新天地5楼</t>
    <phoneticPr fontId="14" type="noConversion"/>
  </si>
  <si>
    <t>大连金逸电影城（悦泰店）</t>
  </si>
  <si>
    <t>YSSW0932</t>
  </si>
  <si>
    <t>辽宁省大连市中山区民生街15-2号悦泰街里</t>
    <phoneticPr fontId="2" type="noConversion"/>
  </si>
  <si>
    <t>大连金逸电影城（金州店）</t>
  </si>
  <si>
    <t>YSSW0935</t>
  </si>
  <si>
    <t>辽宁省大连市金州区五一路与北山路交汇处金州福佳新天地广场北区第一层</t>
    <phoneticPr fontId="2" type="noConversion"/>
  </si>
  <si>
    <t>大连华臣影城（西安路店）</t>
  </si>
  <si>
    <t>YSSW0107</t>
  </si>
  <si>
    <t>辽宁省大连市西安路天兴罗斯福购物中心4楼</t>
    <phoneticPr fontId="2" type="noConversion"/>
  </si>
  <si>
    <t>大连华臣影城（开发区安盛店）</t>
  </si>
  <si>
    <t>YSSW0109</t>
  </si>
  <si>
    <t>辽宁省大连市开发区安盛购物广场5楼</t>
    <phoneticPr fontId="2" type="noConversion"/>
  </si>
  <si>
    <t>大连华臣影城（金州店）</t>
  </si>
  <si>
    <t>YSSW0110</t>
  </si>
  <si>
    <t>辽宁省大连市金州区斯大林路677号安盛购物广场6楼</t>
    <phoneticPr fontId="2" type="noConversion"/>
  </si>
  <si>
    <t>大连华臣影城（二七广场店）</t>
  </si>
  <si>
    <t>YSSW0661</t>
  </si>
  <si>
    <t>辽宁省大连市中山区太阳街14-14良运四季汇</t>
    <phoneticPr fontId="2" type="noConversion"/>
  </si>
  <si>
    <t>大连华臣影城（软件园店）</t>
  </si>
  <si>
    <t>YSSW0848</t>
  </si>
  <si>
    <t>辽宁省大连市高新区数码路南段13-2号锦辉购物广场书香园店2层</t>
    <phoneticPr fontId="2" type="noConversion"/>
  </si>
  <si>
    <t>大连华臣影城（庄河店）</t>
  </si>
  <si>
    <t>YSSW0849</t>
  </si>
  <si>
    <t>辽宁省大连市庄河市黄海大街一段422号大世界商业城4楼</t>
    <phoneticPr fontId="2" type="noConversion"/>
  </si>
  <si>
    <t>大连华臣影城（黑石礁富丽庭店）</t>
  </si>
  <si>
    <t>YSSW1035</t>
  </si>
  <si>
    <t>辽宁省大连市沙河口区中山路673号富丽庭生活广场3F</t>
    <phoneticPr fontId="2" type="noConversion"/>
  </si>
  <si>
    <t>大地影城（大连新玛特店）</t>
  </si>
  <si>
    <t>YSSW1305</t>
  </si>
  <si>
    <t>辽宁省大连市旅顺口区黄河路26号新玛特世达购物广场4楼</t>
    <phoneticPr fontId="2" type="noConversion"/>
  </si>
  <si>
    <t>大地影城（大连澳东世纪）</t>
  </si>
  <si>
    <t>YSSW2386</t>
  </si>
  <si>
    <t>辽宁省大连市经济技术开发区澳东园10#楼3层</t>
    <phoneticPr fontId="2" type="noConversion"/>
  </si>
  <si>
    <t>大地影城（大连新华绿洲店）</t>
  </si>
  <si>
    <t>YSSW1304</t>
  </si>
  <si>
    <t>辽宁省大连市甘井子区西南路122-130号新玛特新华店四楼东南侧</t>
    <phoneticPr fontId="2" type="noConversion"/>
  </si>
  <si>
    <t>恒大影城（大连恒大海港湾店）</t>
  </si>
  <si>
    <t>YSSW3079</t>
  </si>
  <si>
    <t>辽宁省大连市甘井子区俪泊街30-34号</t>
    <phoneticPr fontId="2" type="noConversion"/>
  </si>
  <si>
    <t>黑龙江</t>
  </si>
  <si>
    <t>哈尔滨</t>
  </si>
  <si>
    <t>CGV星聚汇影城（哈尔滨学府店）</t>
  </si>
  <si>
    <t>YSSW0741</t>
  </si>
  <si>
    <t>黑龙江省哈尔滨市南岗区学府路1-1号凯德广场五楼</t>
    <phoneticPr fontId="2" type="noConversion"/>
  </si>
  <si>
    <t>大地影城（哈尔滨尚志腾飞店）</t>
  </si>
  <si>
    <t>YSSW1839</t>
  </si>
  <si>
    <t>黑龙江省哈尔滨市尚志镇腾飞街2号腾飞商厦3层</t>
    <phoneticPr fontId="2" type="noConversion"/>
  </si>
  <si>
    <t>恒大影城（哈尔滨恒大城店）</t>
  </si>
  <si>
    <t>YSSW2991</t>
  </si>
  <si>
    <t>黑龙江省哈尔滨市阿城区金都大街恒大城对面恒大影城</t>
    <phoneticPr fontId="2" type="noConversion"/>
  </si>
  <si>
    <t>云南</t>
  </si>
  <si>
    <t>昆明</t>
  </si>
  <si>
    <t>昆明百老汇影城</t>
  </si>
  <si>
    <t>YSSW0266</t>
  </si>
  <si>
    <t>云南省昆明市五华区顺城王府井购物中心南区2楼</t>
    <phoneticPr fontId="2" type="noConversion"/>
  </si>
  <si>
    <t>SFC上影影城（昆明永华店）</t>
  </si>
  <si>
    <t>YSSW0148</t>
  </si>
  <si>
    <t>云南省昆明市东风西路99号百大新天地7楼</t>
    <phoneticPr fontId="2" type="noConversion"/>
  </si>
  <si>
    <t>昆明环银国际电影城</t>
  </si>
  <si>
    <t>YSSW0403</t>
  </si>
  <si>
    <t>云南省昆明市人民中路17号新西南广场7楼</t>
    <phoneticPr fontId="2" type="noConversion"/>
  </si>
  <si>
    <t>昆明保利国际影城</t>
  </si>
  <si>
    <t>YSSW0782</t>
  </si>
  <si>
    <t>云南省昆明市滇池路569号</t>
    <phoneticPr fontId="2" type="noConversion"/>
  </si>
  <si>
    <t>保利国际影城昆明滨江俊园店</t>
  </si>
  <si>
    <t>YSSW1480</t>
  </si>
  <si>
    <t>云南省昆明市盘龙区白云路滨江俊园商业广场五楼</t>
    <phoneticPr fontId="2" type="noConversion"/>
  </si>
  <si>
    <t>完美世界影城（昆明翡翠湾店）</t>
  </si>
  <si>
    <t>YSSW1657</t>
  </si>
  <si>
    <t>云南省昆明市盘龙区白云路翡翠湾现代广场4楼</t>
    <phoneticPr fontId="2" type="noConversion"/>
  </si>
  <si>
    <t>完美世界影城（昆明世纪城店）</t>
  </si>
  <si>
    <t>YSSW0481</t>
  </si>
  <si>
    <t>云南省昆明市官渡区金源时代购物中心二区一层</t>
    <phoneticPr fontId="2" type="noConversion"/>
  </si>
  <si>
    <t>喜满客昆明影城</t>
  </si>
  <si>
    <t>YSSW2439</t>
  </si>
  <si>
    <t>云南省昆明市北京路1079号欣都龙城4栋3楼</t>
    <phoneticPr fontId="2" type="noConversion"/>
  </si>
  <si>
    <t>SFC上影影城（昆明银海尚御店）</t>
  </si>
  <si>
    <t>YSSW1834</t>
  </si>
  <si>
    <t>云南省昆明市日新路宝海路</t>
    <phoneticPr fontId="2" type="noConversion"/>
  </si>
  <si>
    <t>CGV星聚汇影城（昆明呈贡店）</t>
  </si>
  <si>
    <t>YSSW1809</t>
  </si>
  <si>
    <t>云南省昆明市呈贡新区彩云南路与朝云街交叉口七彩云南第壹城购物中心六楼</t>
    <phoneticPr fontId="2" type="noConversion"/>
  </si>
  <si>
    <t>昆明</t>
    <phoneticPr fontId="14" type="noConversion"/>
  </si>
  <si>
    <t>完美世界影城（昆明臻万店）</t>
  </si>
  <si>
    <t>YSSW1521</t>
    <phoneticPr fontId="4" type="noConversion"/>
  </si>
  <si>
    <t>云南省昆明市西山区老海埂路豆腐营13号臻万百货5层</t>
    <phoneticPr fontId="4" type="noConversion"/>
  </si>
  <si>
    <t>安宁横店电影城</t>
  </si>
  <si>
    <t>YSSW0996</t>
  </si>
  <si>
    <t>云南省昆明市安宁市大屯新区金色时代广场四楼</t>
    <phoneticPr fontId="2" type="noConversion"/>
  </si>
  <si>
    <t>昆明横店电影城（呈贡店）</t>
  </si>
  <si>
    <t>YSSW1935</t>
  </si>
  <si>
    <t>云南省昆明市呈贡新区洛龙街道春融街百大新都会4F</t>
    <phoneticPr fontId="2" type="noConversion"/>
  </si>
  <si>
    <t>云南昆明横店电影城（官渡店）</t>
  </si>
  <si>
    <t>YSSW3437</t>
  </si>
  <si>
    <t>云南省昆明市官渡区季官路银海清溪渡广场3楼</t>
    <phoneticPr fontId="2" type="noConversion"/>
  </si>
  <si>
    <t>大地影城（宜良愿景城市）</t>
  </si>
  <si>
    <t>YSSW2968</t>
  </si>
  <si>
    <t>云南省昆明市宜良县鱼龙街愿景城市广场2楼</t>
    <phoneticPr fontId="2" type="noConversion"/>
  </si>
  <si>
    <t>云南昆明横店电影城（五华高新区店）</t>
  </si>
  <si>
    <t>YSSW3009</t>
  </si>
  <si>
    <t>云南省昆明市五华高新区海源北路昆百大国际派3栋4楼</t>
    <phoneticPr fontId="2" type="noConversion"/>
  </si>
  <si>
    <t>昆明嘉美影院</t>
  </si>
  <si>
    <t>YSSW2368</t>
  </si>
  <si>
    <t>云南省昆明市五华区霖雨路268号嘉年华购物中心四楼</t>
    <phoneticPr fontId="2" type="noConversion"/>
  </si>
  <si>
    <t>山东</t>
  </si>
  <si>
    <t>青岛</t>
  </si>
  <si>
    <t>青岛百老汇国际影城</t>
  </si>
  <si>
    <t>YSSW0281</t>
  </si>
  <si>
    <t>山东省青岛市澳门路88号百丽广场3层</t>
    <phoneticPr fontId="2" type="noConversion"/>
  </si>
  <si>
    <t>星美国际影城（青岛阳光店）</t>
  </si>
  <si>
    <t>YSSW0735</t>
  </si>
  <si>
    <t>山东省青岛市市北区辽阳西路100号东区2层F3-55</t>
    <phoneticPr fontId="2" type="noConversion"/>
  </si>
  <si>
    <t>星美国际影城（即墨宝龙店）</t>
  </si>
  <si>
    <t>YSSW0962</t>
  </si>
  <si>
    <t>山东省青岛市即墨市振华街88号宝龙城市广场4002号</t>
    <phoneticPr fontId="2" type="noConversion"/>
  </si>
  <si>
    <t>青岛奥维尔国际影城</t>
  </si>
  <si>
    <t>YSSW1085</t>
  </si>
  <si>
    <t>山东省青岛市李沧区夏庄路7号乐客城4层</t>
    <phoneticPr fontId="2" type="noConversion"/>
  </si>
  <si>
    <t>CGV星聚汇影城（青岛万象城店）</t>
  </si>
  <si>
    <t>YSSW1787</t>
  </si>
  <si>
    <t>山东省青岛市市南区山东路6号万象城5楼</t>
    <phoneticPr fontId="2" type="noConversion"/>
  </si>
  <si>
    <t>青岛金太狼4K国际影城</t>
  </si>
  <si>
    <t>YSSW2059</t>
  </si>
  <si>
    <t>河北中联院线</t>
  </si>
  <si>
    <t>山东省青岛市城阳区兴阳路702号城中城商业广场5-309</t>
    <phoneticPr fontId="2" type="noConversion"/>
  </si>
  <si>
    <t>SFC上影影城（青岛金狮广场店）IMAX</t>
  </si>
  <si>
    <t>YSSW2821</t>
  </si>
  <si>
    <t>山东省青岛市崂山区香港东路195号乙金狮广场四楼</t>
    <phoneticPr fontId="2" type="noConversion"/>
  </si>
  <si>
    <t>CGV星聚汇影城（青岛新都心店）</t>
  </si>
  <si>
    <t>YSSW2414</t>
  </si>
  <si>
    <t>山东省青岛市市北区黑龙江南路18号凯德MALL5层</t>
    <phoneticPr fontId="2" type="noConversion"/>
  </si>
  <si>
    <t>星美国际影城（青岛星烨影城）</t>
  </si>
  <si>
    <t>YSSW2867</t>
  </si>
  <si>
    <t>山东省青岛市城阳区黑龙江中路2111号东方城5楼</t>
    <phoneticPr fontId="2" type="noConversion"/>
  </si>
  <si>
    <t>完美世界影城（青岛台东店）</t>
  </si>
  <si>
    <t>YSSW1530</t>
  </si>
  <si>
    <t>山东省青岛市市北区台东一路37号国美电器五层</t>
    <phoneticPr fontId="2" type="noConversion"/>
  </si>
  <si>
    <t>青岛大商影城</t>
  </si>
  <si>
    <t>YSSW2282</t>
  </si>
  <si>
    <t>山东省青岛市新都麦凯乐</t>
    <phoneticPr fontId="2" type="noConversion"/>
  </si>
  <si>
    <t>青岛金逸电影城（悦荟店）</t>
  </si>
  <si>
    <t>YSSW3484</t>
  </si>
  <si>
    <t>山东省青岛市四方区人民路269号悦荟广场5层</t>
    <phoneticPr fontId="2" type="noConversion"/>
  </si>
  <si>
    <t>金逸影城胶州新向阳店</t>
  </si>
  <si>
    <t>YSSW2998</t>
  </si>
  <si>
    <t>山东省青岛市胶州郑州东路61号甲新向阳广场4层</t>
    <phoneticPr fontId="2" type="noConversion"/>
  </si>
  <si>
    <t>青岛金逸电影城（南京路CBD店）</t>
  </si>
  <si>
    <t>YSSW0888</t>
  </si>
  <si>
    <t>山东省青岛市市南区南京路8号</t>
    <phoneticPr fontId="2" type="noConversion"/>
  </si>
  <si>
    <t>大地影城（青岛家佳源店）</t>
  </si>
  <si>
    <t>YSSW1420</t>
  </si>
  <si>
    <t>山东省青岛市即墨鹤山路999号家佳源三楼</t>
    <phoneticPr fontId="2" type="noConversion"/>
  </si>
  <si>
    <t>青岛横店电影城（中山路店）</t>
  </si>
  <si>
    <t>YSSW0602</t>
  </si>
  <si>
    <t>山东省青岛市市南区中山路67号悦喜客来购物中心</t>
    <phoneticPr fontId="2" type="noConversion"/>
  </si>
  <si>
    <t>青岛横店电影城（李沧店）</t>
  </si>
  <si>
    <t>YSSW0815</t>
  </si>
  <si>
    <t>山东省青岛市李沧区九水路227号宝龙城市广场4F</t>
    <phoneticPr fontId="2" type="noConversion"/>
  </si>
  <si>
    <t>胶州横店电影城</t>
  </si>
  <si>
    <t>YSSW1911</t>
  </si>
  <si>
    <t>山东省青岛市胶州市福州南路与扬州东路交叉口宝龙城市广场三楼</t>
    <phoneticPr fontId="2" type="noConversion"/>
  </si>
  <si>
    <t>青岛西海岸电影城家佳源店</t>
  </si>
  <si>
    <t>YSSW2256</t>
  </si>
  <si>
    <t>山东新世纪院线</t>
  </si>
  <si>
    <t>山东省青岛市黄岛区长江中路308号家佳源商场三楼</t>
    <phoneticPr fontId="2" type="noConversion"/>
  </si>
  <si>
    <t>青岛西海岸电影城万利店</t>
  </si>
  <si>
    <t>YSSW2257</t>
  </si>
  <si>
    <t>山东省青岛市黄岛区阿里山路18号万利国际-上流汇负一层</t>
    <phoneticPr fontId="2" type="noConversion"/>
  </si>
  <si>
    <t>青岛西海岸电影城胶州店</t>
  </si>
  <si>
    <t>YSSW2258</t>
  </si>
  <si>
    <t>山东省青岛市胶州新城区宁波路与澳门路利群胶州购物广场四楼南侧</t>
    <phoneticPr fontId="2" type="noConversion"/>
  </si>
  <si>
    <t>青岛西海岸电影城宏程店</t>
  </si>
  <si>
    <t>YSSW2259</t>
  </si>
  <si>
    <t>山东省青岛市黄岛区灵山湾路380号宏程新天地四楼（原人民路与温州路交界处）</t>
    <phoneticPr fontId="2" type="noConversion"/>
  </si>
  <si>
    <t>东影时代影城水悦城店</t>
  </si>
  <si>
    <t>YSSW2052</t>
  </si>
  <si>
    <t>山东省青岛市城阳区长城路199号</t>
    <phoneticPr fontId="2" type="noConversion"/>
  </si>
  <si>
    <t>大地影城（青岛人民路）</t>
  </si>
  <si>
    <t>YSSW4124</t>
  </si>
  <si>
    <t>山东省青岛市市北区嘉善路72号甲</t>
    <phoneticPr fontId="2" type="noConversion"/>
  </si>
  <si>
    <t>青岛</t>
    <phoneticPr fontId="14" type="noConversion"/>
  </si>
  <si>
    <t>完美世界影城（青岛青特店）</t>
  </si>
  <si>
    <t>YSSW1529</t>
  </si>
  <si>
    <t>山东省青岛市城阳区青特上豪广场三楼</t>
    <phoneticPr fontId="2" type="noConversion"/>
  </si>
  <si>
    <t>吉林</t>
  </si>
  <si>
    <t>长春</t>
  </si>
  <si>
    <t>完美世界影城（长春新天地店）</t>
  </si>
  <si>
    <t>YSSW0177</t>
  </si>
  <si>
    <t>大地影城（长春绿园店）</t>
  </si>
  <si>
    <t>YSSW1317</t>
  </si>
  <si>
    <t>吉林省长春市绿园区皓月大路2519号乐天玛特2楼</t>
    <phoneticPr fontId="2" type="noConversion"/>
  </si>
  <si>
    <t>大地影城（德惠住邦）</t>
  </si>
  <si>
    <t>YSSW2379</t>
  </si>
  <si>
    <t>吉林省长春市德惠路888号（住邦万晟广场B座4F）</t>
    <phoneticPr fontId="2" type="noConversion"/>
  </si>
  <si>
    <t>长春横店电影城</t>
  </si>
  <si>
    <t>YSSW1047</t>
  </si>
  <si>
    <t>吉林省长春市宽城区4255号住邦城市广场五楼</t>
    <phoneticPr fontId="2" type="noConversion"/>
  </si>
  <si>
    <t>吉林长春横店电影城（同鑫乐活城店）</t>
  </si>
  <si>
    <t>YSSW3450</t>
  </si>
  <si>
    <t>吉林省长春市绿园区奔驰路与红领巾路交汇同鑫乐活城八号门</t>
    <phoneticPr fontId="2" type="noConversion"/>
  </si>
  <si>
    <t>恒大影城（长春恒大御景店）</t>
  </si>
  <si>
    <t>YSSW3076</t>
  </si>
  <si>
    <t>吉林省长春市南关区幸福街与幸福东路交汇处恒大御景恒大影城3-4层</t>
    <phoneticPr fontId="2" type="noConversion"/>
  </si>
  <si>
    <t>恒大影城（长春名都店）</t>
  </si>
  <si>
    <t>YSSW3004</t>
  </si>
  <si>
    <t>吉林省长春市高新区光谷大街与超达大路交汇恒大影城3-4楼</t>
    <phoneticPr fontId="2" type="noConversion"/>
  </si>
  <si>
    <t>长春</t>
    <phoneticPr fontId="14" type="noConversion"/>
  </si>
  <si>
    <t>完美世界影城（长春中东店）</t>
  </si>
  <si>
    <t>YSSW1533</t>
  </si>
  <si>
    <t>吉林省长春市自由大路6738号中东大市场二厅南侧东环不夜城四层</t>
    <phoneticPr fontId="2" type="noConversion"/>
  </si>
  <si>
    <t>厦门</t>
  </si>
  <si>
    <t>厦门中影梦工坊巨幕影城</t>
  </si>
  <si>
    <t>YSSW2053</t>
  </si>
  <si>
    <t>福建省厦门市思明区吕岭路蔡塘广场5楼</t>
    <phoneticPr fontId="2" type="noConversion"/>
  </si>
  <si>
    <t>厦门中影星美国际影城（罗宾森店）</t>
  </si>
  <si>
    <t>YSSW0731</t>
  </si>
  <si>
    <t>福建省厦门市思明区厦禾路899号罗宾森购物广场三楼</t>
    <phoneticPr fontId="2" type="noConversion"/>
  </si>
  <si>
    <t>福建中兴院线</t>
  </si>
  <si>
    <t>橙天嘉禾影城厦门君尚店</t>
  </si>
  <si>
    <t>YSSW3992</t>
  </si>
  <si>
    <t>福建省厦门市思明区环岛东路1803号君尚广场5楼50001号</t>
    <phoneticPr fontId="2" type="noConversion"/>
  </si>
  <si>
    <t>博纳国际影城（厦门磐基店）</t>
  </si>
  <si>
    <t>YSSW2060</t>
  </si>
  <si>
    <t>福建省厦门市思明区嘉禾路199号磐基中心之名品中心4楼</t>
    <phoneticPr fontId="2" type="noConversion"/>
  </si>
  <si>
    <t>厦门中影数字梦工坊影城</t>
  </si>
  <si>
    <t>YSSW0595</t>
  </si>
  <si>
    <t>福建省厦门市思明区莲前东路123号加州商业广场4楼</t>
    <phoneticPr fontId="2" type="noConversion"/>
  </si>
  <si>
    <t>厦门中影数字梦工坊影城同安店</t>
  </si>
  <si>
    <t>YSSW2054</t>
  </si>
  <si>
    <t>福建省厦门市同安区乐海广场4F</t>
    <phoneticPr fontId="2" type="noConversion"/>
  </si>
  <si>
    <t>厦门奥斯卡国际影城</t>
  </si>
  <si>
    <t>YSSW3273</t>
  </si>
  <si>
    <t>福建省厦门市湖里区五缘湾建发湾悦城四楼</t>
    <phoneticPr fontId="2" type="noConversion"/>
  </si>
  <si>
    <t>厦门</t>
    <phoneticPr fontId="14" type="noConversion"/>
  </si>
  <si>
    <t>厦门金逸电影城（名汇店）</t>
  </si>
  <si>
    <t>YSSW0428</t>
  </si>
  <si>
    <t>厦门</t>
    <phoneticPr fontId="14" type="noConversion"/>
  </si>
  <si>
    <t>厦门金逸电影城（文艺店）</t>
  </si>
  <si>
    <t>YSSW3460</t>
  </si>
  <si>
    <t>厦门金逸电影城（明发店）</t>
  </si>
  <si>
    <t>YSSW0310</t>
  </si>
  <si>
    <t>YSSW1869</t>
  </si>
  <si>
    <t>福建省厦门市湖里区金湖路101号五缘湾乐都汇购物中心L4F007</t>
    <phoneticPr fontId="14" type="noConversion"/>
  </si>
  <si>
    <t>厦门金逸电影城（洋塘店）</t>
  </si>
  <si>
    <t>YSSW4156</t>
    <phoneticPr fontId="2" type="noConversion"/>
  </si>
  <si>
    <t>福建省厦门市翔安区鼓锣一里61号119号闽篮城市广场三楼之一</t>
    <phoneticPr fontId="2" type="noConversion"/>
  </si>
  <si>
    <t>厦门金逸电影城（明发二期）</t>
  </si>
  <si>
    <t>YSSW0927</t>
  </si>
  <si>
    <t>福建省厦门市思明区莲坂明发商业广场B区百安居后侧2F</t>
    <phoneticPr fontId="2" type="noConversion"/>
  </si>
  <si>
    <t>厦门金逸电影城（海沧店）</t>
  </si>
  <si>
    <t>YSSW1104</t>
  </si>
  <si>
    <t>福建省厦门市海沧区新阳街道新盛路19号悦实广场5号楼6F</t>
    <phoneticPr fontId="2" type="noConversion"/>
  </si>
  <si>
    <t>大地影城（厦门国贸美岁天地）</t>
  </si>
  <si>
    <t>YSSW4097</t>
  </si>
  <si>
    <t>福建省厦门市集美区同集南路68号国贸美岁天地4楼</t>
    <phoneticPr fontId="2" type="noConversion"/>
  </si>
  <si>
    <t>厦门</t>
    <phoneticPr fontId="14" type="noConversion"/>
  </si>
  <si>
    <t>完美世界影城（厦门集美店）</t>
  </si>
  <si>
    <t>YSSW1528</t>
  </si>
  <si>
    <t>福建省厦门市集美区乐海路23号新华都商场三楼301号</t>
    <phoneticPr fontId="2" type="noConversion"/>
  </si>
  <si>
    <t>温州</t>
  </si>
  <si>
    <t>大地影城（温州平阳银泰城）</t>
  </si>
  <si>
    <t>YSSW2392</t>
  </si>
  <si>
    <t>浙江省温州市平阳县鳌江镇车站大道1188号银泰城3城3029号</t>
    <phoneticPr fontId="2" type="noConversion"/>
  </si>
  <si>
    <t>大地影城（温州苍南银泰）</t>
  </si>
  <si>
    <t>YSSW2396</t>
  </si>
  <si>
    <t>浙江省温州市苍南县玉苍路1088号银泰购物中心6楼6030号</t>
    <phoneticPr fontId="2" type="noConversion"/>
  </si>
  <si>
    <t>广西</t>
  </si>
  <si>
    <t>南宁</t>
  </si>
  <si>
    <t>橙天嘉禾影城南宁盛天地店</t>
  </si>
  <si>
    <t>YSSW0953</t>
  </si>
  <si>
    <t>广西壮族自治区南宁市东盟商务区中越路8号盛天地购物中心负一层</t>
    <phoneticPr fontId="2" type="noConversion"/>
  </si>
  <si>
    <t>南宁星美国际影城（南宁新世界店）</t>
  </si>
  <si>
    <t>YSSW1482</t>
  </si>
  <si>
    <t>广西壮族自治区南宁市大学东路98号新世界购物中心A区三楼</t>
    <phoneticPr fontId="2" type="noConversion"/>
  </si>
  <si>
    <t>橙天嘉禾影城南宁南城店</t>
  </si>
  <si>
    <t>YSSW1382</t>
  </si>
  <si>
    <t>广西壮族自治区南宁市江南区白沙大道20号广西南城百货购物中心4层</t>
    <phoneticPr fontId="2" type="noConversion"/>
  </si>
  <si>
    <t>幸福蓝海国际影城（南宁店）</t>
  </si>
  <si>
    <t>YSSW1718</t>
  </si>
  <si>
    <t>广西壮族自治区南宁市兴宁区民主路20号工人文化宫3楼</t>
    <phoneticPr fontId="2" type="noConversion"/>
  </si>
  <si>
    <t>南宁</t>
    <phoneticPr fontId="14" type="noConversion"/>
  </si>
  <si>
    <t>南宁金逸电影城（红星店）</t>
  </si>
  <si>
    <t>YSSW3469</t>
  </si>
  <si>
    <t>广西壮族自治区南宁市兴宁路步行街59号3楼</t>
    <phoneticPr fontId="14" type="noConversion"/>
  </si>
  <si>
    <t>大地影城（南宁淡村店）</t>
  </si>
  <si>
    <t>YSSW1252</t>
  </si>
  <si>
    <t>广西壮族自治区南宁市广西江南区五一东路7号淡村商贸城6号楼五层</t>
    <phoneticPr fontId="2" type="noConversion"/>
  </si>
  <si>
    <t>大地影城（南宁江南梦之岛店）</t>
  </si>
  <si>
    <t>YSSW1253</t>
  </si>
  <si>
    <t>广西壮族自治区南宁市五一东路3号梦之岛江南店6楼</t>
    <phoneticPr fontId="2" type="noConversion"/>
  </si>
  <si>
    <t>大地影城（南宁东凯国际）</t>
  </si>
  <si>
    <t>YSSW2389</t>
  </si>
  <si>
    <t>广西壮族自治区南宁市西乡塘区鲁班路东凯国际商业广场1楼B座3层</t>
    <phoneticPr fontId="2" type="noConversion"/>
  </si>
  <si>
    <t>大地影城（南宁横县太阳广场）</t>
  </si>
  <si>
    <t>YSSW2984</t>
  </si>
  <si>
    <t>广西壮族自治区南宁市横县宝华中路太阳广场3楼</t>
    <phoneticPr fontId="2" type="noConversion"/>
  </si>
  <si>
    <t>南宁横店电影城</t>
  </si>
  <si>
    <t>YSSW1754</t>
  </si>
  <si>
    <t>广西壮族自治区南宁市江南区五一东路19号江南水街7号楼2楼</t>
    <phoneticPr fontId="2" type="noConversion"/>
  </si>
  <si>
    <t>星星国际影城（南宁华成广场店）</t>
  </si>
  <si>
    <t>YSSW2333</t>
  </si>
  <si>
    <t>广西壮族自治区南宁市西乡塘区高新南二路华成都市广场5F</t>
    <phoneticPr fontId="2" type="noConversion"/>
  </si>
  <si>
    <t>金华</t>
  </si>
  <si>
    <t>金华徐氏影城</t>
  </si>
  <si>
    <t>YSSW3019</t>
  </si>
  <si>
    <t>中广国际数字院线</t>
  </si>
  <si>
    <t>浙江省金华市八一南街与环城南路交叉口印象城大润发三楼</t>
    <phoneticPr fontId="2" type="noConversion"/>
  </si>
  <si>
    <t>金华横店电影城</t>
  </si>
  <si>
    <t>YSSW0202</t>
  </si>
  <si>
    <t>浙江省金华市解放路168号银泰天地5楼</t>
    <phoneticPr fontId="2" type="noConversion"/>
  </si>
  <si>
    <t>兰溪横店电影城</t>
  </si>
  <si>
    <t>YSSW1773</t>
  </si>
  <si>
    <t>浙江省金华市兰溪市丹溪大道157号新时代广场5楼</t>
    <phoneticPr fontId="2" type="noConversion"/>
  </si>
  <si>
    <t>浙江武义横店电影城</t>
  </si>
  <si>
    <t>YSSW4054</t>
  </si>
  <si>
    <t>浙江省金华市武义县壶山广场D区</t>
    <phoneticPr fontId="2" type="noConversion"/>
  </si>
  <si>
    <t>磐安横店电影城</t>
  </si>
  <si>
    <t>YSSW1739</t>
  </si>
  <si>
    <t>浙江省金华市磐安县新兴街新兴广场7F</t>
    <phoneticPr fontId="2" type="noConversion"/>
  </si>
  <si>
    <t>浙江金华横店电影城（欧景名城店）</t>
  </si>
  <si>
    <t>YSSW2520</t>
  </si>
  <si>
    <t>浙江省金华市婺城区宾虹路1195号欧景名城4楼</t>
    <phoneticPr fontId="2" type="noConversion"/>
  </si>
  <si>
    <t>金华</t>
    <phoneticPr fontId="2" type="noConversion"/>
  </si>
  <si>
    <t>义乌横店电影城（银泰店）</t>
  </si>
  <si>
    <t>YSSW0213</t>
  </si>
  <si>
    <t>浙江省金华市义乌公园西路15号银泰百货13楼</t>
    <phoneticPr fontId="2" type="noConversion"/>
  </si>
  <si>
    <t>金华</t>
    <phoneticPr fontId="2" type="noConversion"/>
  </si>
  <si>
    <t>义乌横店电影城（伊美店）</t>
  </si>
  <si>
    <t>YSSW0576</t>
  </si>
  <si>
    <t>浙江省金华市义乌城中中路128号伊美广场5楼</t>
    <phoneticPr fontId="2" type="noConversion"/>
  </si>
  <si>
    <t>金华</t>
    <phoneticPr fontId="2" type="noConversion"/>
  </si>
  <si>
    <t>义乌大光明影城</t>
  </si>
  <si>
    <t>YSSW2348</t>
  </si>
  <si>
    <t>浙江省金华市义乌篁园服装市场10号门6楼</t>
    <phoneticPr fontId="2" type="noConversion"/>
  </si>
  <si>
    <t>义乌影都（佛堂店）</t>
  </si>
  <si>
    <t>YSSW3017</t>
  </si>
  <si>
    <t>浙江省金华市义乌佛堂镇文化东路17号</t>
    <phoneticPr fontId="2" type="noConversion"/>
  </si>
  <si>
    <t>金华</t>
    <phoneticPr fontId="2" type="noConversion"/>
  </si>
  <si>
    <t>义乌影都（化工店）</t>
  </si>
  <si>
    <t>YSSW3018</t>
  </si>
  <si>
    <t>浙江省金华市义乌化工路18号富国超市二楼</t>
    <phoneticPr fontId="2" type="noConversion"/>
  </si>
  <si>
    <t>义乌影都</t>
  </si>
  <si>
    <t>YSSW2268</t>
  </si>
  <si>
    <t>浙江省金华市义乌稠城下车门路109号</t>
    <phoneticPr fontId="2" type="noConversion"/>
  </si>
  <si>
    <t>东阳横店电影城（金天地店）</t>
  </si>
  <si>
    <t>YSSW0813</t>
  </si>
  <si>
    <t>浙江省金华市东阳人民路106号金天地购物中心北面5楼</t>
    <phoneticPr fontId="2" type="noConversion"/>
  </si>
  <si>
    <t>东阳横店电影城（古民居店）</t>
  </si>
  <si>
    <t>YSSW1066</t>
  </si>
  <si>
    <t>浙江省金华市东阳横店镇康庄南路188号明清民居博览城东侧</t>
    <phoneticPr fontId="2" type="noConversion"/>
  </si>
  <si>
    <t>东阳横店电影城城西店</t>
  </si>
  <si>
    <t>YSSW2354</t>
  </si>
  <si>
    <t>浙江省金华市东阳白云街道东义路60号国际大厦三层</t>
    <phoneticPr fontId="2" type="noConversion"/>
  </si>
  <si>
    <t>浙江东阳横店电影城（新光天地店）</t>
  </si>
  <si>
    <t>YSSW3000</t>
  </si>
  <si>
    <t>浙江省金华市东阳吴宁街道红椿巷新光天地二期C座5楼</t>
    <phoneticPr fontId="2" type="noConversion"/>
  </si>
  <si>
    <t>影都大光明巨幕影院</t>
  </si>
  <si>
    <t>YSSW4016</t>
  </si>
  <si>
    <t>浙江省金华市义乌工人北路966号富国大厦6楼</t>
    <phoneticPr fontId="2" type="noConversion"/>
  </si>
  <si>
    <t>江西</t>
  </si>
  <si>
    <t>南昌</t>
  </si>
  <si>
    <t>星美国际影城（南昌樟树林店）</t>
  </si>
  <si>
    <t>YSSW0956</t>
    <phoneticPr fontId="2" type="noConversion"/>
  </si>
  <si>
    <t>江西省南昌市东湖区佘山路66号樟树林生活公园9号3-4层</t>
    <phoneticPr fontId="2" type="noConversion"/>
  </si>
  <si>
    <t>星美国际影城（南昌梦时代店）</t>
  </si>
  <si>
    <t>YSSW1139</t>
  </si>
  <si>
    <t>江西省南昌市北京东路408号梦时代广场C座4楼</t>
    <phoneticPr fontId="2" type="noConversion"/>
  </si>
  <si>
    <t>星美国际影城（南昌红谷新城店）</t>
  </si>
  <si>
    <t>YSSW1149</t>
  </si>
  <si>
    <t>江西省南昌市新建区长堎大道1581号红谷新城商务区中心大楼四楼</t>
    <phoneticPr fontId="2" type="noConversion"/>
  </si>
  <si>
    <t>完美世界影城（南昌胜利店）</t>
  </si>
  <si>
    <t>YSSW1531</t>
  </si>
  <si>
    <t>江西省南昌市东湖区胜利路263号炫谷青年街三层</t>
    <phoneticPr fontId="2" type="noConversion"/>
  </si>
  <si>
    <t>金逸影城（光美南昌红地毯店）</t>
  </si>
  <si>
    <t>YSSW1855</t>
  </si>
  <si>
    <t>江西省南昌市红谷滩新区丰和南大道梵顿公馆水城艺术村广场8号楼</t>
    <phoneticPr fontId="2" type="noConversion"/>
  </si>
  <si>
    <t>金逸影城MX4D（光美南昌绿地店）</t>
  </si>
  <si>
    <t>YSSW2240</t>
  </si>
  <si>
    <t>江西省南昌市红谷滩新区红谷中大道998号绿地中央广场D2三层</t>
    <phoneticPr fontId="2" type="noConversion"/>
  </si>
  <si>
    <t>金逸影城南昌红谷滩店</t>
  </si>
  <si>
    <t>YSSW3021</t>
  </si>
  <si>
    <t>江西省南昌市红谷滩新区绿茵路129号联发广场天虹商场4楼</t>
    <phoneticPr fontId="2" type="noConversion"/>
  </si>
  <si>
    <t>大地影城（南昌五湖国际）</t>
  </si>
  <si>
    <t>YSSW2970</t>
  </si>
  <si>
    <t>江西省南昌市青山湖区青山湖大道199号五湖国际广场四楼</t>
    <phoneticPr fontId="2" type="noConversion"/>
  </si>
  <si>
    <t>南昌</t>
    <phoneticPr fontId="14" type="noConversion"/>
  </si>
  <si>
    <t>完美世界影城（南昌乐买佳店）</t>
  </si>
  <si>
    <t>YSSW1532</t>
  </si>
  <si>
    <t>江西省南昌市经济技术开发区榴云路商业街B座乐买佳购物广场四楼</t>
    <phoneticPr fontId="2" type="noConversion"/>
  </si>
  <si>
    <t>常州</t>
  </si>
  <si>
    <t>幸福蓝海国际影城（常州和平国际店）</t>
  </si>
  <si>
    <t>YSSW1003</t>
  </si>
  <si>
    <t>江苏省常州市天宁区中吴大道1150号和平国际商业街6幢401</t>
    <phoneticPr fontId="2" type="noConversion"/>
  </si>
  <si>
    <t>幸福蓝海国际影城（常州九洲新世界IMAX店）</t>
  </si>
  <si>
    <t>YSSW1406</t>
  </si>
  <si>
    <t>江苏省常州市天宁区兰陵北路999号九洲新世界5楼</t>
    <phoneticPr fontId="2" type="noConversion"/>
  </si>
  <si>
    <t>耀莱成龙国际影城（常州店）</t>
  </si>
  <si>
    <t>YSSW0562</t>
  </si>
  <si>
    <t>江苏省常州市武进区花园街178号（茂业天地4层）</t>
    <phoneticPr fontId="2" type="noConversion"/>
  </si>
  <si>
    <t>常州</t>
    <phoneticPr fontId="2" type="noConversion"/>
  </si>
  <si>
    <t>星美国际影城（溧阳金鹰店）</t>
    <phoneticPr fontId="2" type="noConversion"/>
  </si>
  <si>
    <t>YSSW1130</t>
  </si>
  <si>
    <t>江苏省常州市溧阳天目路8号金鹰国际购物中心七楼</t>
    <phoneticPr fontId="2" type="noConversion"/>
  </si>
  <si>
    <t>常州金逸电影城（又一城店）</t>
  </si>
  <si>
    <t>YSSW0929</t>
  </si>
  <si>
    <t>江苏省常州市武进区湖塘镇花园街33号路劲又一城购物中心C区3楼</t>
    <phoneticPr fontId="2" type="noConversion"/>
  </si>
  <si>
    <t>常州</t>
    <phoneticPr fontId="14" type="noConversion"/>
  </si>
  <si>
    <t>常州金逸电影城（常发店）</t>
  </si>
  <si>
    <t>YSSW3473</t>
  </si>
  <si>
    <t>常州金逸电影城（天宇店）</t>
  </si>
  <si>
    <t>YSSW1875</t>
  </si>
  <si>
    <t>江苏省常州市新北区黄河西路239号天宇购物广场1号楼4楼</t>
    <phoneticPr fontId="2" type="noConversion"/>
  </si>
  <si>
    <t>江苏常州横店电影城</t>
  </si>
  <si>
    <t>YSSW3025</t>
  </si>
  <si>
    <t>江苏省常州市武进区花园街凯尔LOMO广场商业楼地上第3层</t>
    <phoneticPr fontId="2" type="noConversion"/>
  </si>
  <si>
    <t>大地影城（常州新北新桥商业广场店）</t>
  </si>
  <si>
    <t>YSSW1441</t>
  </si>
  <si>
    <t>江苏省常州市新北区新桥商业广场2栋401</t>
    <phoneticPr fontId="2" type="noConversion"/>
  </si>
  <si>
    <t>大地影城（常州泰富店）</t>
  </si>
  <si>
    <t>YSSW1427</t>
  </si>
  <si>
    <t>江苏省常州市武进区邹区镇东方路188号泰富时代广场1幢302号</t>
    <phoneticPr fontId="2" type="noConversion"/>
  </si>
  <si>
    <t>大地影城（常州富克斯店）</t>
  </si>
  <si>
    <t>YSSW1270</t>
  </si>
  <si>
    <t>江苏省常州市武进区湖塘常武中路定安路口五楼</t>
    <phoneticPr fontId="2" type="noConversion"/>
  </si>
  <si>
    <t>大地影城（常州宝龙城市广场）</t>
  </si>
  <si>
    <t>YSSW1281</t>
  </si>
  <si>
    <t>江苏省常州市钟楼经济开发区梧桐路18号宝龙城市广场5幢3F-007</t>
    <phoneticPr fontId="2" type="noConversion"/>
  </si>
  <si>
    <t>常州亚细亚影城</t>
  </si>
  <si>
    <t>YSSW0196</t>
  </si>
  <si>
    <t>江苏省常州市钟楼区怀德北路29号</t>
    <phoneticPr fontId="2" type="noConversion"/>
  </si>
  <si>
    <t>橙天嘉禾影城常州吾悦店</t>
  </si>
  <si>
    <t>YSSW3054</t>
  </si>
  <si>
    <t>江苏省常州市武进区湖塘镇武宜中路188号吾悦广场4楼</t>
    <phoneticPr fontId="2" type="noConversion"/>
  </si>
  <si>
    <t>橙天嘉禾影城常州丰臣店</t>
  </si>
  <si>
    <t>YSSW3055</t>
  </si>
  <si>
    <t>江苏省常州市新北区通江中路108号丰臣国际广场影视3楼</t>
    <phoneticPr fontId="2" type="noConversion"/>
  </si>
  <si>
    <t>常州幸福蓝海橙天嘉禾影城</t>
  </si>
  <si>
    <t>YSSW3056</t>
  </si>
  <si>
    <t>江苏省常州市钟楼区延陵西路123号吾悦国际广场A座6楼</t>
    <phoneticPr fontId="2" type="noConversion"/>
  </si>
  <si>
    <t>大地影城（金坛八佰伴店）</t>
  </si>
  <si>
    <t>YSSW1272</t>
  </si>
  <si>
    <t>江苏省常州市金坛横街路121号大统华购物中心4楼</t>
    <phoneticPr fontId="2" type="noConversion"/>
  </si>
  <si>
    <t>南通</t>
  </si>
  <si>
    <t>幸福蓝海国际影城（南通IMAX店）</t>
  </si>
  <si>
    <t>YSSW1703</t>
  </si>
  <si>
    <t>江苏省南通市崇川区工农路57号圆融广场5楼</t>
    <phoneticPr fontId="2" type="noConversion"/>
  </si>
  <si>
    <t>幸福蓝海国际影城（金鹰人民路店）</t>
  </si>
  <si>
    <t>YSSW2814</t>
  </si>
  <si>
    <t>江苏省南通市崇川区人民中路106号金鹰购物中心5楼</t>
    <phoneticPr fontId="2" type="noConversion"/>
  </si>
  <si>
    <t>幸福蓝海国际影城（如东巨幕店）</t>
  </si>
  <si>
    <t>YSSW3390</t>
  </si>
  <si>
    <t>江苏省南通市如东县掘港镇人民南路154号</t>
    <phoneticPr fontId="2" type="noConversion"/>
  </si>
  <si>
    <t>南通UME国际影城（海门店）</t>
  </si>
  <si>
    <t>YSSW3270</t>
  </si>
  <si>
    <t>江苏省南通市海门张謇大道179号中南城购物中心四楼</t>
    <phoneticPr fontId="2" type="noConversion"/>
  </si>
  <si>
    <t>橙天嘉禾影城南通摩尔店</t>
  </si>
  <si>
    <t>YSSW3062</t>
  </si>
  <si>
    <t>江苏省南通市港闸区江海大道558号鸿鸣摩尔广场3号楼3楼</t>
    <phoneticPr fontId="2" type="noConversion"/>
  </si>
  <si>
    <t>南通</t>
    <phoneticPr fontId="2" type="noConversion"/>
  </si>
  <si>
    <t>星美国际影城（如皋金茂店）</t>
  </si>
  <si>
    <t>YSSW0969</t>
  </si>
  <si>
    <t>江苏省南通市如皋如城镇中山西路1号正翔商业广场4楼</t>
    <phoneticPr fontId="2" type="noConversion"/>
  </si>
  <si>
    <t>金逸影城南通如东店</t>
  </si>
  <si>
    <t>YSSW3022</t>
  </si>
  <si>
    <t>江苏省南通市如东县掘港镇珠江路8号</t>
    <phoneticPr fontId="2" type="noConversion"/>
  </si>
  <si>
    <t>大地影城（南通金飞达店）</t>
  </si>
  <si>
    <t>YSSW1276</t>
  </si>
  <si>
    <t>江苏省南通市工农路金飞达广场4楼</t>
    <phoneticPr fontId="2" type="noConversion"/>
  </si>
  <si>
    <t>大地影城（南通万科店）</t>
  </si>
  <si>
    <t>YSSW2032</t>
  </si>
  <si>
    <t>江苏省南通市港闸区北大街108号万科金域广场4楼大地影院</t>
    <phoneticPr fontId="2" type="noConversion"/>
  </si>
  <si>
    <t>江苏南通横店电影城</t>
  </si>
  <si>
    <t>YSSW3002</t>
  </si>
  <si>
    <t>江苏省南通市港闸区深南路19号赛格时代广场4楼</t>
    <phoneticPr fontId="2" type="noConversion"/>
  </si>
  <si>
    <t>南通</t>
    <phoneticPr fontId="14" type="noConversion"/>
  </si>
  <si>
    <t>完美世界影城（南通曼度店）</t>
  </si>
  <si>
    <t>YSSW1577</t>
  </si>
  <si>
    <t>大地影城（海门欧尚店）</t>
  </si>
  <si>
    <t>YSSW1275</t>
  </si>
  <si>
    <t>江苏省南通市海门黄海中路530号欧尚商业中心内一栋一层</t>
    <phoneticPr fontId="2" type="noConversion"/>
  </si>
  <si>
    <t>南通大光明影城</t>
  </si>
  <si>
    <t>YSSW4017</t>
  </si>
  <si>
    <t>江苏省南通市平潮镇新公路85号</t>
    <phoneticPr fontId="2" type="noConversion"/>
  </si>
  <si>
    <t>济南</t>
  </si>
  <si>
    <t>济南百丽宫影城</t>
  </si>
  <si>
    <t>YSSW0671</t>
  </si>
  <si>
    <t>山东省济南市泉城路188号恒隆广场东塔6-7层</t>
    <phoneticPr fontId="2" type="noConversion"/>
  </si>
  <si>
    <t>橙天嘉禾影城济南环宇城店</t>
  </si>
  <si>
    <t>YSSW1383</t>
  </si>
  <si>
    <t>山东省济南市市中区二环南路6638号环宇城5楼</t>
    <phoneticPr fontId="2" type="noConversion"/>
  </si>
  <si>
    <t>大地影城（济南华润万家店）</t>
  </si>
  <si>
    <t>YSSW1051</t>
  </si>
  <si>
    <t>山东省济南市市中区刘长山路与济微路交叉口华润超市负一层大地数字影院</t>
    <phoneticPr fontId="2" type="noConversion"/>
  </si>
  <si>
    <t>济南横店电影城（丁豪店）</t>
  </si>
  <si>
    <t>YSSW1349</t>
  </si>
  <si>
    <t>山东省济南市高新区工业南路44号丁豪广场四楼横店电影城</t>
    <phoneticPr fontId="2" type="noConversion"/>
  </si>
  <si>
    <t>济南艺凡国际影城</t>
  </si>
  <si>
    <t>YSSW2261</t>
  </si>
  <si>
    <t>山东省济南市章丘双山街道办事处绣水如意麦克格尔行政中心2幢</t>
    <phoneticPr fontId="2" type="noConversion"/>
  </si>
  <si>
    <t>恒大影城（济南恒大城店）</t>
  </si>
  <si>
    <t>YSSW2807</t>
  </si>
  <si>
    <t>山东省济南市历城区工业北路58号恒大影城3-4楼</t>
    <phoneticPr fontId="2" type="noConversion"/>
  </si>
  <si>
    <t>大地影城（济南缤纷五洲店）</t>
  </si>
  <si>
    <t>YSSW1050</t>
  </si>
  <si>
    <t>山东省济南市天桥区济洛路96号缤纷五洲商城3楼B区</t>
    <phoneticPr fontId="2" type="noConversion"/>
  </si>
  <si>
    <t>大地影城（济南大学城）</t>
  </si>
  <si>
    <t>YSSW2027</t>
  </si>
  <si>
    <t>山东省济南市长清区大学科技园紫薇路6251号大学商业街三期商业广场南区</t>
    <phoneticPr fontId="2" type="noConversion"/>
  </si>
  <si>
    <t>山东济阳横店电影城</t>
  </si>
  <si>
    <t>YSSW4129</t>
  </si>
  <si>
    <t>山东省济南市济阳县正安路与富阳街交汇处东北角华百广场4楼</t>
    <phoneticPr fontId="2" type="noConversion"/>
  </si>
  <si>
    <t>济南市长清区中教华影电影院</t>
  </si>
  <si>
    <t>YSSW2262</t>
  </si>
  <si>
    <t>山东省济南市长清大学城数娱广场A座一层西侧</t>
    <phoneticPr fontId="2" type="noConversion"/>
  </si>
  <si>
    <t>河北</t>
  </si>
  <si>
    <t>石家庄</t>
  </si>
  <si>
    <t>星美国际影城（石家庄海悦店）</t>
  </si>
  <si>
    <t>YSSW1137</t>
  </si>
  <si>
    <t>河北省石家庄市裕华西路66号海悦天地A座裙楼五层</t>
    <phoneticPr fontId="2" type="noConversion"/>
  </si>
  <si>
    <t>石家庄UME国际影城（勒泰店）</t>
  </si>
  <si>
    <t>YSSW1661</t>
  </si>
  <si>
    <t>河北省石家庄市桥东区中山东路39号勒泰中心5层</t>
    <phoneticPr fontId="2" type="noConversion"/>
  </si>
  <si>
    <t>大地影城（石家庄东方明珠店）</t>
  </si>
  <si>
    <t>YSSW1320</t>
  </si>
  <si>
    <t>河北省石家庄市裕华区翟营南大街386号东方明珠广场二楼</t>
    <phoneticPr fontId="2" type="noConversion"/>
  </si>
  <si>
    <t>大地影城（石家庄福美佳）</t>
  </si>
  <si>
    <t>YSSW2382</t>
  </si>
  <si>
    <t>河北省石家庄市平山县冶河东路62号福美佳休闲购物广场5楼</t>
    <phoneticPr fontId="2" type="noConversion"/>
  </si>
  <si>
    <t>石家庄奥斯卡乐汇城影城</t>
  </si>
  <si>
    <t>YSSW1821</t>
  </si>
  <si>
    <t>河北省石家庄市中山东路11号乐汇城5楼</t>
    <phoneticPr fontId="2" type="noConversion"/>
  </si>
  <si>
    <t>石家庄横店电影城（长安店）</t>
  </si>
  <si>
    <t>YSSW1747</t>
  </si>
  <si>
    <t>河北省石家庄市长安区中山东路508号东胜广场4楼</t>
    <phoneticPr fontId="2" type="noConversion"/>
  </si>
  <si>
    <t>石家庄横店电影城（天山海世界店）</t>
  </si>
  <si>
    <t>YSSW1059</t>
  </si>
  <si>
    <t>河北省石家庄市高新区天山大街116号海世界6层</t>
    <phoneticPr fontId="2" type="noConversion"/>
  </si>
  <si>
    <t>石家庄横店电影城（苏宁店）</t>
  </si>
  <si>
    <t>YSSW1748</t>
  </si>
  <si>
    <t>河北省石家庄市新华区中山西路77号苏宁生活广场7楼</t>
    <phoneticPr fontId="2" type="noConversion"/>
  </si>
  <si>
    <t>石家庄横店电影城（西美店）</t>
  </si>
  <si>
    <t>YSSW2243</t>
  </si>
  <si>
    <t>河北省石家庄市桥西区汇丰路8号石家庄市西美花园四层</t>
    <phoneticPr fontId="2" type="noConversion"/>
  </si>
  <si>
    <t>石家庄</t>
    <phoneticPr fontId="14" type="noConversion"/>
  </si>
  <si>
    <t>完美世界影城（石家庄卓达店）</t>
  </si>
  <si>
    <t>YSSW1543</t>
  </si>
  <si>
    <t>泉州</t>
  </si>
  <si>
    <t>泉州沃美影城</t>
  </si>
  <si>
    <t>YSSW2459</t>
  </si>
  <si>
    <t>福建省泉州市丰泽区城东安吉路中骏世界城4楼</t>
    <phoneticPr fontId="2" type="noConversion"/>
  </si>
  <si>
    <t>泉州</t>
    <phoneticPr fontId="2" type="noConversion"/>
  </si>
  <si>
    <t>星美国际影城（石狮泰禾广场店）</t>
  </si>
  <si>
    <t>YSSW1996</t>
    <phoneticPr fontId="2" type="noConversion"/>
  </si>
  <si>
    <t>福建省泉州市石狮宝岛中路南侧长福地段</t>
    <phoneticPr fontId="2" type="noConversion"/>
  </si>
  <si>
    <t>泉州</t>
    <phoneticPr fontId="2" type="noConversion"/>
  </si>
  <si>
    <t>安溪金逸电影城（宝龙店）</t>
  </si>
  <si>
    <t>YSSW0928</t>
  </si>
  <si>
    <t>福建省泉州市安溪县城厢镇宝龙城市广场三楼</t>
    <phoneticPr fontId="2" type="noConversion"/>
  </si>
  <si>
    <t>金逸影城（光美泉州润柏店）</t>
  </si>
  <si>
    <t>YSSW2239</t>
  </si>
  <si>
    <t>福建省泉州市丰泽区华大街道润柏香港城负一楼</t>
    <phoneticPr fontId="2" type="noConversion"/>
  </si>
  <si>
    <t>泉州</t>
    <phoneticPr fontId="14" type="noConversion"/>
  </si>
  <si>
    <t>泉州金逸电影城（环球城店）</t>
  </si>
  <si>
    <t>YSSW0528</t>
  </si>
  <si>
    <t>福建省泉州市丰泽区云鹿路中段鑫源国贸商城三楼(麦德龙旁)</t>
    <phoneticPr fontId="14" type="noConversion"/>
  </si>
  <si>
    <t>金逸影城（光美晋江宝龙店）</t>
  </si>
  <si>
    <t>YSSW1854</t>
  </si>
  <si>
    <t>福建省泉州市晋江世纪大道宝龙城市广场三楼3031号</t>
    <phoneticPr fontId="2" type="noConversion"/>
  </si>
  <si>
    <t>大地影城（惠安世纪广场店）</t>
  </si>
  <si>
    <t>YSSW1370</t>
  </si>
  <si>
    <t>福建省泉州市惠安县螺城世纪大道达利酒店裙楼4层</t>
    <phoneticPr fontId="2" type="noConversion"/>
  </si>
  <si>
    <t>泉州横店电影城</t>
  </si>
  <si>
    <t>YSSW1042</t>
  </si>
  <si>
    <t>福建省泉州市新华南路207号T淘园3楼</t>
    <phoneticPr fontId="2" type="noConversion"/>
  </si>
  <si>
    <t>大地影城（晋江阳光时代店）</t>
  </si>
  <si>
    <t>YSSW1218</t>
  </si>
  <si>
    <t>福建省泉州市晋江和平路阳光时代广场C幢3楼</t>
    <phoneticPr fontId="2" type="noConversion"/>
  </si>
  <si>
    <t>泉州</t>
    <phoneticPr fontId="2" type="noConversion"/>
  </si>
  <si>
    <t>晋江横店电影城</t>
  </si>
  <si>
    <t>YSSW1751</t>
  </si>
  <si>
    <t>福建省泉州市晋江上悦城3楼</t>
    <phoneticPr fontId="2" type="noConversion"/>
  </si>
  <si>
    <t>福建晋江横店电影城（百捷上悦城店）</t>
  </si>
  <si>
    <t>YSSW4205</t>
    <phoneticPr fontId="14" type="noConversion"/>
  </si>
  <si>
    <t>福建省泉州市晋江池店镇桥南片区望江路99号百捷上悦城4楼横店电影城</t>
    <phoneticPr fontId="14" type="noConversion"/>
  </si>
  <si>
    <t>贵州</t>
  </si>
  <si>
    <t>贵阳</t>
  </si>
  <si>
    <t>星美国际影城（贵阳花果园店）</t>
  </si>
  <si>
    <t>YSSW1131</t>
  </si>
  <si>
    <t>贵州省贵阳市南明区花果园大街购物中心一楼</t>
    <phoneticPr fontId="2" type="noConversion"/>
  </si>
  <si>
    <t>星美国际影城（贵阳绿地店）</t>
  </si>
  <si>
    <t>YSSW1990</t>
  </si>
  <si>
    <t>贵州省贵阳市关山湖区绿地联盛国际10号楼3层</t>
    <phoneticPr fontId="2" type="noConversion"/>
  </si>
  <si>
    <t>贵阳横店电影城</t>
  </si>
  <si>
    <t>YSSW0822</t>
  </si>
  <si>
    <t>贵州省贵阳市文昌南路亨特城市广场商业一楼</t>
    <phoneticPr fontId="2" type="noConversion"/>
  </si>
  <si>
    <t>台州</t>
  </si>
  <si>
    <t>温岭银泰博纳影城</t>
  </si>
  <si>
    <t>YSSW1872</t>
  </si>
  <si>
    <t>浙江省台州市温岭中华北路728号银泰城七楼博纳温岭影城</t>
    <phoneticPr fontId="2" type="noConversion"/>
  </si>
  <si>
    <t>临海中影星美国际影城</t>
  </si>
  <si>
    <t>YSSW2375</t>
  </si>
  <si>
    <t>浙江省台州市临海东方大道银泰城西区五楼</t>
    <phoneticPr fontId="2" type="noConversion"/>
  </si>
  <si>
    <t>大地影城（台州欧尚店）</t>
  </si>
  <si>
    <t>YSSW1300</t>
  </si>
  <si>
    <t>浙江省台州市东海大道455号欧尚商业中心内一栋三层3001号</t>
    <phoneticPr fontId="2" type="noConversion"/>
  </si>
  <si>
    <t>大地影城（台州数码城店）</t>
  </si>
  <si>
    <t>YSSW1301</t>
  </si>
  <si>
    <t>浙江省台州市路桥区腾达路699号台州电子数码城裙房第五层</t>
    <phoneticPr fontId="2" type="noConversion"/>
  </si>
  <si>
    <t>浙江临海横店电影城</t>
  </si>
  <si>
    <t>YSSW4127</t>
  </si>
  <si>
    <t>浙江省台州市临海靖江中路207号耀达大厦6楼</t>
    <phoneticPr fontId="2" type="noConversion"/>
  </si>
  <si>
    <t>台州温岭新时代环球影城</t>
  </si>
  <si>
    <t>YSSW3539</t>
    <phoneticPr fontId="2" type="noConversion"/>
  </si>
  <si>
    <t>浙江省台州市温岭万昌中路758号国际数码城5楼</t>
    <phoneticPr fontId="2" type="noConversion"/>
  </si>
  <si>
    <t>台州温岭新时代乐购影城</t>
  </si>
  <si>
    <t>YSSW4216</t>
  </si>
  <si>
    <t>浙江省台州市温岭万昌中路1239号时代广场304-333室</t>
    <phoneticPr fontId="2" type="noConversion"/>
  </si>
  <si>
    <t>台州新时代电影大世界</t>
  </si>
  <si>
    <t>YSSW2063</t>
    <phoneticPr fontId="2" type="noConversion"/>
  </si>
  <si>
    <t>浙江省台州市椒江区市府大道555号万家灯火广场5层(世纪联华楼上)</t>
    <phoneticPr fontId="2" type="noConversion"/>
  </si>
  <si>
    <t>台州</t>
    <phoneticPr fontId="2" type="noConversion"/>
  </si>
  <si>
    <t>仙居横店电影城</t>
  </si>
  <si>
    <t>YSSW0830</t>
  </si>
  <si>
    <t>浙江省台州市仙居县城关金顶新天地广场二楼</t>
    <phoneticPr fontId="2" type="noConversion"/>
  </si>
  <si>
    <t>山西</t>
  </si>
  <si>
    <t>太原</t>
  </si>
  <si>
    <t>太原UME影城富力城店</t>
  </si>
  <si>
    <t>YSSW2957</t>
  </si>
  <si>
    <t>山西省太原市杏花岭区晋安东街7号太原富力广场4-5层</t>
    <phoneticPr fontId="2" type="noConversion"/>
  </si>
  <si>
    <t>完美世界影城（太原顶好店）</t>
  </si>
  <si>
    <t>YSSW1544</t>
  </si>
  <si>
    <t>山西省太原市小店区平阳路亲贤街口顶好商城2层</t>
    <phoneticPr fontId="2" type="noConversion"/>
  </si>
  <si>
    <t>太原</t>
    <phoneticPr fontId="14" type="noConversion"/>
  </si>
  <si>
    <t>太原金逸电影城（北美店）</t>
  </si>
  <si>
    <t>YSSW3485</t>
  </si>
  <si>
    <t>山西省太原市长风街长治路口116号北美新天地六层</t>
    <phoneticPr fontId="14" type="noConversion"/>
  </si>
  <si>
    <t>太原奥斯卡国际影城</t>
  </si>
  <si>
    <t>YSSW1822</t>
  </si>
  <si>
    <t>山西省太原市万柏林区迎泽西大街100号</t>
    <phoneticPr fontId="2" type="noConversion"/>
  </si>
  <si>
    <t>大地影城（太原八方商贸城）</t>
  </si>
  <si>
    <t>YSSW2381</t>
  </si>
  <si>
    <t>山西省太原市万柏林区千峰南路中段八方商贸城5楼</t>
    <phoneticPr fontId="2" type="noConversion"/>
  </si>
  <si>
    <t>太原横店电影城（王府井店）</t>
  </si>
  <si>
    <t>YSSW0156</t>
  </si>
  <si>
    <t>山西省太原市亲贤北街99号王府井百货6楼</t>
    <phoneticPr fontId="2" type="noConversion"/>
  </si>
  <si>
    <t>太原横店电影城（同至人店）</t>
  </si>
  <si>
    <t>YSSW0603</t>
  </si>
  <si>
    <t>山西省太原市朝阳街39号同至人购物中心八楼</t>
    <phoneticPr fontId="2" type="noConversion"/>
  </si>
  <si>
    <t>太原横店电影城（贵都店）</t>
  </si>
  <si>
    <t>YSSW0604</t>
  </si>
  <si>
    <t>山西省太原市迎泽区柳巷南路19号贵都世纪广场12楼</t>
    <phoneticPr fontId="2" type="noConversion"/>
  </si>
  <si>
    <t>嘉兴</t>
  </si>
  <si>
    <t>嘉兴UME国际影城</t>
  </si>
  <si>
    <t>YSSW0597</t>
  </si>
  <si>
    <t>浙江省嘉兴市中环南路国际中港城6楼</t>
    <phoneticPr fontId="2" type="noConversion"/>
  </si>
  <si>
    <t>SFC上影影城（嘉兴八佰伴店）</t>
  </si>
  <si>
    <t>YSSW2327</t>
  </si>
  <si>
    <t>浙江省嘉兴市南湖区中山东路与越秀南路交汇处八佰伴购物中心地上8层</t>
    <phoneticPr fontId="2" type="noConversion"/>
  </si>
  <si>
    <t>星美国际影城（浙江嘉兴店）</t>
  </si>
  <si>
    <t>YSSW2883</t>
  </si>
  <si>
    <t>浙江省嘉兴市秀洲区中山西路1911号中关村购物广场3楼</t>
    <phoneticPr fontId="2" type="noConversion"/>
  </si>
  <si>
    <t>嘉兴</t>
    <phoneticPr fontId="2" type="noConversion"/>
  </si>
  <si>
    <t>海宁传奇奢华影城银泰店</t>
  </si>
  <si>
    <t>YSSW1378</t>
  </si>
  <si>
    <t>浙江省嘉兴市海宁海昌南路365号银泰城4楼</t>
    <phoneticPr fontId="2" type="noConversion"/>
  </si>
  <si>
    <t>嘉兴</t>
    <phoneticPr fontId="14" type="noConversion"/>
  </si>
  <si>
    <t>嘉兴金逸电影城（摩尔店）</t>
  </si>
  <si>
    <t>YSSW0445</t>
  </si>
  <si>
    <t>大地影城（嘉兴王江泾佳源中心店）</t>
  </si>
  <si>
    <t>YSSW1643</t>
  </si>
  <si>
    <t>浙江省嘉兴市王江泾镇佳源中心广场5号楼3层</t>
    <phoneticPr fontId="2" type="noConversion"/>
  </si>
  <si>
    <t>嘉兴横店电影城</t>
  </si>
  <si>
    <t>YSSW1067</t>
  </si>
  <si>
    <t>浙江省嘉兴市巴黎都市老佛爷购物中心1幢商4层</t>
    <phoneticPr fontId="2" type="noConversion"/>
  </si>
  <si>
    <t>浙江嘉兴洪合横店电影城</t>
  </si>
  <si>
    <t>YSSW3442</t>
  </si>
  <si>
    <t>浙江省嘉兴市秀洲区洪合镇320国道南侧圣元广场3层</t>
    <phoneticPr fontId="2" type="noConversion"/>
  </si>
  <si>
    <t>平湖银河影城</t>
  </si>
  <si>
    <t>YSSW2438</t>
  </si>
  <si>
    <t>浙江省嘉兴市平湖新华中路世纪商业中心3号楼(大润发超市4楼)</t>
    <phoneticPr fontId="2" type="noConversion"/>
  </si>
  <si>
    <t>东影时代影城海盐店</t>
  </si>
  <si>
    <t>YSSW3525</t>
  </si>
  <si>
    <t>浙江省嘉兴市海盐县新桥北路231号</t>
    <phoneticPr fontId="2" type="noConversion"/>
  </si>
  <si>
    <t>嘉兴</t>
    <phoneticPr fontId="14" type="noConversion"/>
  </si>
  <si>
    <t>完美世界影城（嘉兴协和店）</t>
  </si>
  <si>
    <t>YSSW1564</t>
    <phoneticPr fontId="2" type="noConversion"/>
  </si>
  <si>
    <t>浙江省嘉兴市中环东路1728号协和广场3楼</t>
    <phoneticPr fontId="4" type="noConversion"/>
  </si>
  <si>
    <t>嘉兴</t>
    <phoneticPr fontId="2" type="noConversion"/>
  </si>
  <si>
    <t>浙江海宁长安横店电影城</t>
  </si>
  <si>
    <t>YSSW4069</t>
  </si>
  <si>
    <t>浙江省嘉兴市海宁长安镇长安路188号城市购物广场501室</t>
    <phoneticPr fontId="2" type="noConversion"/>
  </si>
  <si>
    <t>嘉兴</t>
    <phoneticPr fontId="2" type="noConversion"/>
  </si>
  <si>
    <t>海宁横店电影城</t>
  </si>
  <si>
    <t>YSSW0607</t>
  </si>
  <si>
    <t>浙江省嘉兴市海宁联合路97号正翔商业广场三楼</t>
    <phoneticPr fontId="2" type="noConversion"/>
  </si>
  <si>
    <t>绍兴</t>
  </si>
  <si>
    <t>绍兴UME国际影城</t>
  </si>
  <si>
    <t>YSSW3267</t>
  </si>
  <si>
    <t>浙江省绍兴市越城区二环北路329号颐高广场4楼</t>
    <phoneticPr fontId="2" type="noConversion"/>
  </si>
  <si>
    <t>大地影城（诸暨大唐店）</t>
  </si>
  <si>
    <t>YSSW2030</t>
  </si>
  <si>
    <t>浙江省绍兴市诸暨大唐镇商城路与市场西路交叉口东北侧广粤荟广场3楼北</t>
    <phoneticPr fontId="2" type="noConversion"/>
  </si>
  <si>
    <t>诸暨大唐横店电影城</t>
  </si>
  <si>
    <t>YSSW0994</t>
  </si>
  <si>
    <t>浙江省绍兴市诸暨大唐镇开元西路359号（唐人广场）</t>
    <phoneticPr fontId="2" type="noConversion"/>
  </si>
  <si>
    <t>鲁迅影城</t>
  </si>
  <si>
    <t>YSSW0270</t>
  </si>
  <si>
    <t>浙江省绍兴市越城区县前街45号</t>
    <phoneticPr fontId="2" type="noConversion"/>
  </si>
  <si>
    <t>诸暨铭仕影城</t>
  </si>
  <si>
    <t>YSSW1394</t>
  </si>
  <si>
    <t>浙江省绍兴市诸暨店口镇铭仕路8号</t>
    <phoneticPr fontId="2" type="noConversion"/>
  </si>
  <si>
    <t>新昌世贸国际影城</t>
  </si>
  <si>
    <t>YSSW2290</t>
  </si>
  <si>
    <t>浙江省绍兴市新昌世贸广场4层</t>
    <phoneticPr fontId="2" type="noConversion"/>
  </si>
  <si>
    <t>绍兴袍江世纪影城</t>
  </si>
  <si>
    <t>YSSW2291</t>
  </si>
  <si>
    <t>浙江省绍兴市袍江新区世纪街益泉百货东侧4楼</t>
    <phoneticPr fontId="2" type="noConversion"/>
  </si>
  <si>
    <t>绍兴</t>
    <phoneticPr fontId="2" type="noConversion"/>
  </si>
  <si>
    <t>大地影城（上虞万和城店）</t>
  </si>
  <si>
    <t>YSSW1299</t>
  </si>
  <si>
    <t>浙江省绍兴市上虞龙山路26号</t>
    <phoneticPr fontId="2" type="noConversion"/>
  </si>
  <si>
    <t>绍兴</t>
    <phoneticPr fontId="2" type="noConversion"/>
  </si>
  <si>
    <t>上虞横店电影城</t>
  </si>
  <si>
    <t>YSSW0583</t>
  </si>
  <si>
    <t>浙江省绍兴市上虞民大道621号时代百货五楼</t>
    <phoneticPr fontId="2" type="noConversion"/>
  </si>
  <si>
    <t>浙江诸暨横店电影城不夜城店</t>
  </si>
  <si>
    <t>YSSW4110</t>
  </si>
  <si>
    <t>浙江省绍兴市诸暨浣东街道高湖路99号不夜城购物中心4楼</t>
    <phoneticPr fontId="2" type="noConversion"/>
  </si>
  <si>
    <t>中山</t>
  </si>
  <si>
    <t>CGV星聚汇星星影城（中山石岐店）</t>
  </si>
  <si>
    <t>YSSW1025</t>
  </si>
  <si>
    <t>广东省中山市石岐区凤鸣路中山兴中广场B2座4层</t>
    <phoneticPr fontId="2" type="noConversion"/>
  </si>
  <si>
    <t>中山UME国际影城</t>
  </si>
  <si>
    <t>YSSW3269</t>
  </si>
  <si>
    <t>广东省中山市古镇镇中兴大道南一号华艺广场11层A区</t>
    <phoneticPr fontId="2" type="noConversion"/>
  </si>
  <si>
    <t>星美国际影城（小榄百汇时代广场店）</t>
  </si>
  <si>
    <t>YSSW2014</t>
  </si>
  <si>
    <t>广东省中山市小榄镇环镇北路61号</t>
    <phoneticPr fontId="2" type="noConversion"/>
  </si>
  <si>
    <t>橙天嘉禾影城中山利和店</t>
  </si>
  <si>
    <t>YSSW1074</t>
  </si>
  <si>
    <t>广东省中山市石岐东区中山三路16号利和广场5楼</t>
    <phoneticPr fontId="2" type="noConversion"/>
  </si>
  <si>
    <t>中山</t>
    <phoneticPr fontId="14" type="noConversion"/>
  </si>
  <si>
    <t>YSSW3467</t>
  </si>
  <si>
    <t>广东省中山市东区博爱六路28号远洋广场3幢购物中心4层</t>
    <phoneticPr fontId="14" type="noConversion"/>
  </si>
  <si>
    <t>中山</t>
    <phoneticPr fontId="14" type="noConversion"/>
  </si>
  <si>
    <t>中山金逸电影城（石岐店）</t>
  </si>
  <si>
    <t>YSSW0433</t>
  </si>
  <si>
    <t>广东省中山市石歧区大信南路2号大信新都汇5楼</t>
    <phoneticPr fontId="2" type="noConversion"/>
  </si>
  <si>
    <t>中山</t>
    <phoneticPr fontId="14" type="noConversion"/>
  </si>
  <si>
    <t>中山金逸电影城（小榄店）</t>
  </si>
  <si>
    <t>YSSW0434</t>
  </si>
  <si>
    <t>广东省中山市小榄镇升平路18号大信新都汇4楼</t>
    <phoneticPr fontId="2" type="noConversion"/>
  </si>
  <si>
    <t>中山金逸电影城（东凤店）</t>
  </si>
  <si>
    <t>YSSW1890</t>
  </si>
  <si>
    <t>广东省中山市东凤镇凤翔大道2号名扬世纪广场三层</t>
    <phoneticPr fontId="2" type="noConversion"/>
  </si>
  <si>
    <t>中山金逸电影城（古镇店）</t>
  </si>
  <si>
    <t>YSSW1891</t>
  </si>
  <si>
    <t>广东省中山市古镇镇曹二村原路灯城侧即新兴大道东侧古镇大信新都汇第5F501号</t>
    <phoneticPr fontId="2" type="noConversion"/>
  </si>
  <si>
    <t>金逸影城中山三乡店</t>
  </si>
  <si>
    <t>YSSW4019</t>
  </si>
  <si>
    <t>广东省中山市三乡镇大布村广场路3号缤纷汇4楼</t>
    <phoneticPr fontId="2" type="noConversion"/>
  </si>
  <si>
    <t>大地影城（中山时尚城店）</t>
  </si>
  <si>
    <t>YSSW0168</t>
  </si>
  <si>
    <t>广东省中山市孙文中路222号时尚城四楼</t>
    <phoneticPr fontId="2" type="noConversion"/>
  </si>
  <si>
    <t>大地影城（中山国贸店）</t>
  </si>
  <si>
    <t>YSSW0167</t>
  </si>
  <si>
    <t>广东省中山市古镇中兴大道中路国贸大酒店C区三楼</t>
    <phoneticPr fontId="2" type="noConversion"/>
  </si>
  <si>
    <t>大地影城（中山小榄顺昌店）</t>
  </si>
  <si>
    <t>YSSW0169</t>
  </si>
  <si>
    <t>广东省中山市小榄镇顺昌购物广场三楼天面</t>
    <phoneticPr fontId="2" type="noConversion"/>
  </si>
  <si>
    <t>大地影城（中山星宝时代店）</t>
  </si>
  <si>
    <t>YSSW1196</t>
  </si>
  <si>
    <t>广东省中山市沙溪镇乐群坎溪村星宝路6号</t>
    <phoneticPr fontId="2" type="noConversion"/>
  </si>
  <si>
    <t>大地影城（中山三乡顺昌店）</t>
  </si>
  <si>
    <t>YSSW0170</t>
  </si>
  <si>
    <t>广东省中山市小榄三乡镇顺昌购物广场三楼</t>
    <phoneticPr fontId="2" type="noConversion"/>
  </si>
  <si>
    <t>海南</t>
  </si>
  <si>
    <t>海口</t>
  </si>
  <si>
    <t>海口金逸电影城（星海湾店）</t>
  </si>
  <si>
    <t>YSSW0985</t>
  </si>
  <si>
    <t>海南省海口市美兰区新埠岛星海湾水岸风情街A区三层</t>
    <phoneticPr fontId="2" type="noConversion"/>
  </si>
  <si>
    <t>海口奥斯卡亚豪电影城</t>
  </si>
  <si>
    <t>YSSW1823</t>
  </si>
  <si>
    <t>海南省海口市南海大道亚豪建材城内街</t>
    <phoneticPr fontId="2" type="noConversion"/>
  </si>
  <si>
    <t>大地影城（海口美兰望海国际店）</t>
  </si>
  <si>
    <t>YSSW1439</t>
  </si>
  <si>
    <t>海南省海口市美兰区海秀东路6号望海国际广场6楼</t>
    <phoneticPr fontId="2" type="noConversion"/>
  </si>
  <si>
    <t>惠州</t>
  </si>
  <si>
    <t>中影国际影城惠州惠城世贸店</t>
  </si>
  <si>
    <t>YSSW1931</t>
  </si>
  <si>
    <t>广东省惠州市惠城区河南岸新岸路1号世贸大厦6楼</t>
    <phoneticPr fontId="2" type="noConversion"/>
  </si>
  <si>
    <t>橙天嘉禾影城惠州大欣店</t>
  </si>
  <si>
    <t>YSSW0676</t>
  </si>
  <si>
    <t>广东省惠州市仲恺高新区陈江街道办东星路32号大欣圆梦园</t>
    <phoneticPr fontId="2" type="noConversion"/>
  </si>
  <si>
    <t>橙天嘉禾影城惠州华贸店</t>
  </si>
  <si>
    <t>YSSW0675</t>
  </si>
  <si>
    <t>广东省惠州市惠城区江北文昌一路9号华贸天地5楼</t>
    <phoneticPr fontId="2" type="noConversion"/>
  </si>
  <si>
    <t>广州金逸电影城（惠州意生店）</t>
  </si>
  <si>
    <t>YSSW0918</t>
  </si>
  <si>
    <t>广东省惠州市江北文明一路5号意生国际广场5楼01号</t>
    <phoneticPr fontId="2" type="noConversion"/>
  </si>
  <si>
    <t>大地影城（惠州美博城店）</t>
  </si>
  <si>
    <t>YSSW1228</t>
  </si>
  <si>
    <t>广东省惠州市南坛东路17号惠州美博城5楼</t>
    <phoneticPr fontId="2" type="noConversion"/>
  </si>
  <si>
    <t>惠阳华影万联影城</t>
  </si>
  <si>
    <t>YSSW2303</t>
  </si>
  <si>
    <t>广东省惠州市惠阳区淡水万联广场五楼</t>
    <phoneticPr fontId="2" type="noConversion"/>
  </si>
  <si>
    <t>惠州</t>
    <phoneticPr fontId="14" type="noConversion"/>
  </si>
  <si>
    <t>完美世界影城（惠州惠东店）</t>
  </si>
  <si>
    <t>YSSW1559</t>
  </si>
  <si>
    <t>广东省惠州市平山华侨城开发区HQ-3区创富商贸广场第四层B区</t>
    <phoneticPr fontId="2" type="noConversion"/>
  </si>
  <si>
    <t>甘肃</t>
  </si>
  <si>
    <t>兰州</t>
  </si>
  <si>
    <t>星美国际影城（兰州瑞德店）</t>
  </si>
  <si>
    <t>YSSW0465</t>
  </si>
  <si>
    <t>甘肃省兰州市城关区东岗东路1999号王府井百货7楼</t>
    <phoneticPr fontId="2" type="noConversion"/>
  </si>
  <si>
    <t>兰州华影飞天影城</t>
  </si>
  <si>
    <t>YSSW2324</t>
  </si>
  <si>
    <t>甘肃省兰州市城关区东岗东路2704号万商国际大厦6层</t>
    <phoneticPr fontId="2" type="noConversion"/>
  </si>
  <si>
    <t>兰州华影西固影城</t>
  </si>
  <si>
    <t>YSSW2325</t>
  </si>
  <si>
    <t>甘肃省兰州市西固区公园路36号</t>
    <phoneticPr fontId="2" type="noConversion"/>
  </si>
  <si>
    <t>恒大影城（兰州名都店）</t>
  </si>
  <si>
    <t>YSSW2808</t>
  </si>
  <si>
    <t>甘肃省兰州市七里河区秀川街道恒大名都雅苑内</t>
    <phoneticPr fontId="2" type="noConversion"/>
  </si>
  <si>
    <t>兰州横店电影城（锦绣半岛店）</t>
  </si>
  <si>
    <t>YSSW2266</t>
  </si>
  <si>
    <t>甘肃省兰州市安宁区安宁东路66号锦绣半岛三楼</t>
    <phoneticPr fontId="2" type="noConversion"/>
  </si>
  <si>
    <t>新疆</t>
  </si>
  <si>
    <t>乌鲁木齐</t>
  </si>
  <si>
    <t>乌鲁木齐奥斯卡友好影城</t>
  </si>
  <si>
    <t>YSSW0180</t>
  </si>
  <si>
    <t>新疆维吾尔自治区乌鲁木齐市友好北路689号</t>
    <phoneticPr fontId="2" type="noConversion"/>
  </si>
  <si>
    <t>乌鲁木齐昊元上品影城</t>
  </si>
  <si>
    <t>YSSW1824</t>
  </si>
  <si>
    <t>新疆维吾尔自治区乌鲁木齐市新市区西外环北路989号友好时尚购物城八楼奥斯卡影城</t>
    <phoneticPr fontId="2" type="noConversion"/>
  </si>
  <si>
    <t>扬州</t>
  </si>
  <si>
    <t>幸福蓝海国际影城（仪征店）</t>
  </si>
  <si>
    <t>YSSW1009</t>
  </si>
  <si>
    <t>江苏省扬州市仪征市工农北路39-26号仪征时代广场三楼</t>
    <phoneticPr fontId="2" type="noConversion"/>
  </si>
  <si>
    <t>幸福蓝海国际影城（扬州IMAX店）</t>
  </si>
  <si>
    <t>YSSW1701</t>
  </si>
  <si>
    <t>江苏省扬州市邗江区邗江路三盛国际购物中心3F</t>
    <phoneticPr fontId="2" type="noConversion"/>
  </si>
  <si>
    <t>扬州华昕影院（邗江店）</t>
  </si>
  <si>
    <t>YSSW2943</t>
  </si>
  <si>
    <t>江苏省扬州市邗江区润扬中路115号绿地缤纷城3楼</t>
    <phoneticPr fontId="2" type="noConversion"/>
  </si>
  <si>
    <t>扬州</t>
    <phoneticPr fontId="14" type="noConversion"/>
  </si>
  <si>
    <t>幸福蓝海国际影城（扬州润茂店）</t>
  </si>
  <si>
    <t>YSSW4209</t>
  </si>
  <si>
    <t>银幕独家</t>
    <phoneticPr fontId="4" type="noConversion"/>
  </si>
  <si>
    <t>扬州金逸电影城（明发店）</t>
  </si>
  <si>
    <t>YSSW1888</t>
  </si>
  <si>
    <t>江苏省扬州市运河东路明发广场4层</t>
    <phoneticPr fontId="2" type="noConversion"/>
  </si>
  <si>
    <t>扬州金逸电影城（力宝店）</t>
  </si>
  <si>
    <t>YSSW3479</t>
  </si>
  <si>
    <t>江苏省扬州市邗江中路306号力宝广场3层</t>
    <phoneticPr fontId="2" type="noConversion"/>
  </si>
  <si>
    <t>扬州世纪影城</t>
  </si>
  <si>
    <t>YSSW0198</t>
  </si>
  <si>
    <t>江苏省扬州市广陵区文昌中路537号时代广场四楼</t>
    <phoneticPr fontId="2" type="noConversion"/>
  </si>
  <si>
    <t>大地影城（扬州宝龙城市广场）</t>
  </si>
  <si>
    <t>YSSW4007</t>
  </si>
  <si>
    <t>江苏省扬州市经济技术开发区扬子江中路西侧、开发西路北侧宝龙城市广场4层</t>
    <phoneticPr fontId="2" type="noConversion"/>
  </si>
  <si>
    <t>大地影城（仪征润霖）</t>
  </si>
  <si>
    <t>YSSW4122</t>
  </si>
  <si>
    <t>江苏省扬州市仪征万年北路588号润霖广场4层北侧</t>
    <phoneticPr fontId="2" type="noConversion"/>
  </si>
  <si>
    <t>珠海</t>
  </si>
  <si>
    <t>幸福蓝海国际影城（珠海IMAX店）</t>
  </si>
  <si>
    <t>YSSW1697</t>
  </si>
  <si>
    <t>广东省珠海市凤凰南路扬名广场2期3楼幸福蓝海影城</t>
    <phoneticPr fontId="2" type="noConversion"/>
  </si>
  <si>
    <t>中影国际影城珠海华发1店</t>
  </si>
  <si>
    <t>YSSW1933</t>
  </si>
  <si>
    <t>广东省珠海市香洲区拱北昌盛路376号华发世纪城1016,1017号新世纪广场2101,2120</t>
    <phoneticPr fontId="2" type="noConversion"/>
  </si>
  <si>
    <t>中影国际影城珠海华发2店</t>
  </si>
  <si>
    <t>YSSW1934</t>
  </si>
  <si>
    <t>广东省珠海市香洲区珠海大道8号华发商都1号楼1层A1016、3层A3011号商铺</t>
    <phoneticPr fontId="2" type="noConversion"/>
  </si>
  <si>
    <t>珠海</t>
    <phoneticPr fontId="14" type="noConversion"/>
  </si>
  <si>
    <t>完美世界影城（珠海旺角店）</t>
  </si>
  <si>
    <t>YSSW1589</t>
  </si>
  <si>
    <t>广东省珠海市香洲区敬业路88号（旺角商业文化中心）第1栋3层B区</t>
    <phoneticPr fontId="2" type="noConversion"/>
  </si>
  <si>
    <t>徐州</t>
  </si>
  <si>
    <t>星美国际影城（徐州淮西店）</t>
  </si>
  <si>
    <t>YSSW0188</t>
    <phoneticPr fontId="2" type="noConversion"/>
  </si>
  <si>
    <t>江苏省徐州市淮海西路270号SOHO时代广场四楼</t>
    <phoneticPr fontId="2" type="noConversion"/>
  </si>
  <si>
    <t>星美国际影城（徐州绿地店）</t>
  </si>
  <si>
    <t>YSSW0960</t>
  </si>
  <si>
    <t>江苏省徐州市云龙区庆丰路西世纪城城市广场购物中心三层</t>
    <phoneticPr fontId="2" type="noConversion"/>
  </si>
  <si>
    <t>大地影城（徐州创意店）</t>
  </si>
  <si>
    <t>YSSW1438</t>
  </si>
  <si>
    <t>江苏省徐州市鼓楼区民主北路68号创意68广场6号楼5楼</t>
    <phoneticPr fontId="2" type="noConversion"/>
  </si>
  <si>
    <t>盐城</t>
  </si>
  <si>
    <t>幸福蓝海国际影城（盐城聚龙湖店）</t>
  </si>
  <si>
    <t>YSSW1702</t>
  </si>
  <si>
    <t>江苏省盐城市城南新区市文化艺术中心东区2-5层</t>
    <phoneticPr fontId="2" type="noConversion"/>
  </si>
  <si>
    <t>金逸影城盐城阜宁店</t>
  </si>
  <si>
    <t>YSSW3023</t>
  </si>
  <si>
    <t>江苏省盐城市阜宁县阜城镇香港路555号四楼(县政府大楼对面)</t>
    <phoneticPr fontId="2" type="noConversion"/>
  </si>
  <si>
    <t>盐城横店电影城（宝龙店）</t>
  </si>
  <si>
    <t>YSSW0615</t>
  </si>
  <si>
    <t>江苏省盐城市亭湖区人民中路9号宝龙城市广场4F</t>
    <phoneticPr fontId="2" type="noConversion"/>
  </si>
  <si>
    <t>盐城横店电影城（先锋岛店）</t>
  </si>
  <si>
    <t>YSSW0836</t>
  </si>
  <si>
    <t>江苏省盐城市先锋街1-3号先锋岛国际广场西区3楼</t>
    <phoneticPr fontId="2" type="noConversion"/>
  </si>
  <si>
    <t>橙天嘉禾影城盐城五洲店</t>
  </si>
  <si>
    <t>YSSW3065</t>
  </si>
  <si>
    <t>江苏省盐城市亭湖区迎宾南路28号 五洲国际商场四楼</t>
    <phoneticPr fontId="2" type="noConversion"/>
  </si>
  <si>
    <t>烟台</t>
  </si>
  <si>
    <t>CGV星聚汇影城（烟台海港路店）</t>
  </si>
  <si>
    <t>YSSW1026</t>
  </si>
  <si>
    <t>山东省烟台市芝罘区西大街振华商厦西区9楼</t>
    <phoneticPr fontId="2" type="noConversion"/>
  </si>
  <si>
    <t>幸福蓝海国际影城（烟台IMAX店）</t>
  </si>
  <si>
    <t>YSSW1403</t>
  </si>
  <si>
    <t>山东省烟台市芝罘区北马路大悦城购物中心4F</t>
    <phoneticPr fontId="2" type="noConversion"/>
  </si>
  <si>
    <t>幸福蓝海国际影城（烟台衡悦广场店）</t>
  </si>
  <si>
    <t>YSSW3316</t>
  </si>
  <si>
    <t>山东省烟台市经济技术开发区衡山路33号衡悦广场3楼</t>
    <phoneticPr fontId="2" type="noConversion"/>
  </si>
  <si>
    <t>星美国际影城（烟台祥隆店）</t>
  </si>
  <si>
    <t>YSSW1136</t>
  </si>
  <si>
    <t>山东省烟台市莱山区祥隆购物广场5楼</t>
    <phoneticPr fontId="2" type="noConversion"/>
  </si>
  <si>
    <t>CGV星聚汇影城（烟台长江路店）</t>
  </si>
  <si>
    <t>YSSW1794</t>
  </si>
  <si>
    <t>山东省烟台市长江路160号星颐广场西区3楼</t>
    <phoneticPr fontId="2" type="noConversion"/>
  </si>
  <si>
    <t>烟台</t>
    <phoneticPr fontId="2" type="noConversion"/>
  </si>
  <si>
    <t>星美国际影城（龙口博商店）</t>
  </si>
  <si>
    <t>YSSW0959</t>
  </si>
  <si>
    <t>山东省烟台市龙口东莱街道258号博商购物广场9楼</t>
    <phoneticPr fontId="2" type="noConversion"/>
  </si>
  <si>
    <t>大地影城（烟台银座店）</t>
  </si>
  <si>
    <t>YSSW1267</t>
  </si>
  <si>
    <t>山东省烟台市莱山区迎春大街银座商城6楼北侧</t>
    <phoneticPr fontId="2" type="noConversion"/>
  </si>
  <si>
    <t>大地影城（蓬莱宝龙城市）</t>
  </si>
  <si>
    <t>YSSW3300</t>
  </si>
  <si>
    <t>山东省烟台市蓬莱市北关路北、新兴路东宝龙城市广场三层大地影院</t>
    <phoneticPr fontId="2" type="noConversion"/>
  </si>
  <si>
    <t>大地影城（烟台宝龙城市广场）</t>
  </si>
  <si>
    <t>YSSW4008</t>
  </si>
  <si>
    <t>山东省烟台市莱山区迎春大街与金滩东路交汇东南角宝龙城市广场4楼大地影院</t>
    <phoneticPr fontId="2" type="noConversion"/>
  </si>
  <si>
    <t>新世纪电影城莱州店</t>
  </si>
  <si>
    <t>YSSW2246</t>
  </si>
  <si>
    <t>山东省烟台市莱州文化东路348号印象城3楼</t>
    <phoneticPr fontId="2" type="noConversion"/>
  </si>
  <si>
    <t>新世纪电影城莱阳店</t>
  </si>
  <si>
    <t>YSSW2247</t>
  </si>
  <si>
    <t>山东省烟台市莱阳五龙南路83号莱阳商厦五楼</t>
    <phoneticPr fontId="2" type="noConversion"/>
  </si>
  <si>
    <t>大地影城（烟台新都汇）</t>
  </si>
  <si>
    <t>YSSW4123</t>
  </si>
  <si>
    <t>山东省烟台市芝罘区机场路60号南城新都汇广场4楼西侧</t>
    <phoneticPr fontId="2" type="noConversion"/>
  </si>
  <si>
    <t>江门</t>
  </si>
  <si>
    <t>CGV星聚汇影城（江门蓬江店）</t>
  </si>
  <si>
    <t>YSSW3284</t>
  </si>
  <si>
    <t>广东省江门市蓬江区白石大道166号汇悦城5楼</t>
    <phoneticPr fontId="2" type="noConversion"/>
  </si>
  <si>
    <t>台山金逸电影城（地王店）</t>
  </si>
  <si>
    <t>YSSW1885</t>
  </si>
  <si>
    <t>广东省江门市台山台城镇地王广场E区三层3073号</t>
    <phoneticPr fontId="2" type="noConversion"/>
  </si>
  <si>
    <t>开平中影南方星越影院</t>
  </si>
  <si>
    <t>YSSW2841</t>
  </si>
  <si>
    <t>广东省江门市开平市东兴大道与325国道交界处中业新城大润发二楼</t>
    <phoneticPr fontId="2" type="noConversion"/>
  </si>
  <si>
    <t>广东台山横店电影城</t>
  </si>
  <si>
    <t>YSSW2845</t>
  </si>
  <si>
    <t>广东省江门市台山陈宜禧路东方名城3楼</t>
    <phoneticPr fontId="2" type="noConversion"/>
  </si>
  <si>
    <t>大地影城（江门金汇店）</t>
  </si>
  <si>
    <t>YSSW1232</t>
  </si>
  <si>
    <t>广东省江门市蓬江区迎宾大道中118号金汇广场B区四楼</t>
    <phoneticPr fontId="2" type="noConversion"/>
  </si>
  <si>
    <t>大地影城（江门益华店）</t>
  </si>
  <si>
    <t>YSSW1234</t>
  </si>
  <si>
    <t>广东省江门市开平幕沙路益华广场三楼</t>
    <phoneticPr fontId="2" type="noConversion"/>
  </si>
  <si>
    <t>大地影城（江门台山商业城店）</t>
  </si>
  <si>
    <t>YSSW1235</t>
  </si>
  <si>
    <t>广东省江门市台山台西路220号台山商业城D座五楼</t>
    <phoneticPr fontId="2" type="noConversion"/>
  </si>
  <si>
    <t>大地影城（江门金龙店）</t>
  </si>
  <si>
    <t>YSSW1229</t>
  </si>
  <si>
    <t>广东省江门市恩平恩城沿江路</t>
    <phoneticPr fontId="2" type="noConversion"/>
  </si>
  <si>
    <t>大地影城（江门中环店）</t>
  </si>
  <si>
    <t>YSSW1233</t>
  </si>
  <si>
    <t>广东省江门市江海区东海路48号501室（中环广场五楼）</t>
    <phoneticPr fontId="2" type="noConversion"/>
  </si>
  <si>
    <t>大地影城（鹤山广场店）</t>
  </si>
  <si>
    <t>YSSW1230</t>
  </si>
  <si>
    <t>广东省江门市鹤山人民东路18-24号鹤山广场4楼</t>
    <phoneticPr fontId="2" type="noConversion"/>
  </si>
  <si>
    <t>大地影城（江门地王店）</t>
  </si>
  <si>
    <t>YSSW1231</t>
  </si>
  <si>
    <t>广东省江门市胜利路28号地王广场四楼</t>
    <phoneticPr fontId="2" type="noConversion"/>
  </si>
  <si>
    <t>大地影城（恩平金沙时代）</t>
  </si>
  <si>
    <t>YSSW3299</t>
  </si>
  <si>
    <t>广东省江门市恩平市新平中路18号金沙时代广场5楼</t>
    <phoneticPr fontId="2" type="noConversion"/>
  </si>
  <si>
    <t>江门</t>
    <phoneticPr fontId="14" type="noConversion"/>
  </si>
  <si>
    <t>完美世界影城（江门新会店）</t>
  </si>
  <si>
    <t>YSSW1566</t>
  </si>
  <si>
    <t>江门</t>
    <phoneticPr fontId="14" type="noConversion"/>
  </si>
  <si>
    <t>大地影城（江门台山昌大昌广场）</t>
  </si>
  <si>
    <t>YSSW4187</t>
  </si>
  <si>
    <t>广东省江门市台山台城舜德路133号金茂广场E座3层3074号铺</t>
    <phoneticPr fontId="2" type="noConversion"/>
  </si>
  <si>
    <t>内蒙古</t>
  </si>
  <si>
    <t>呼和浩特</t>
  </si>
  <si>
    <t>星美国际影城（呼和浩特摩尔城店）</t>
  </si>
  <si>
    <t>YSSW1660</t>
  </si>
  <si>
    <t>内蒙古自治区呼和浩特市赛罕区新华大街62号维多利摩尔城A座10楼</t>
    <phoneticPr fontId="2" type="noConversion"/>
  </si>
  <si>
    <t>CGV星聚汇影城（呼和浩特中山店）</t>
  </si>
  <si>
    <t>YSSW3282</t>
  </si>
  <si>
    <t>内蒙古自治区呼和浩特市新城区中山东路42号金翡丽广场五层</t>
    <phoneticPr fontId="2" type="noConversion"/>
  </si>
  <si>
    <t>呼和浩特</t>
    <phoneticPr fontId="14" type="noConversion"/>
  </si>
  <si>
    <t>呼和浩特金逸电影城（凯德MALL店）</t>
  </si>
  <si>
    <t>YSSW3483</t>
  </si>
  <si>
    <t>大地影城（呼和浩特图书大厦店）</t>
  </si>
  <si>
    <t>YSSW1617</t>
  </si>
  <si>
    <t>内蒙古自治区呼和浩特市回民区中山西路94号图书大厦4层</t>
    <phoneticPr fontId="2" type="noConversion"/>
  </si>
  <si>
    <t>大地影城（呼和浩特鹏欣金游城店）</t>
  </si>
  <si>
    <t>YSSW1762</t>
  </si>
  <si>
    <t>内蒙古自治区呼和浩特市赛罕区南二环与丰州路交汇处鹏欣金游城4号楼4楼</t>
    <phoneticPr fontId="2" type="noConversion"/>
  </si>
  <si>
    <t>呼和浩特横店电影城（维多利时代城店）</t>
  </si>
  <si>
    <t>YSSW0178</t>
  </si>
  <si>
    <t>内蒙古自治区呼和浩特市中山西路1号海亮广场F座6层</t>
    <phoneticPr fontId="2" type="noConversion"/>
  </si>
  <si>
    <t>呼和浩特横店电影城（滨海店）</t>
  </si>
  <si>
    <t>YSSW2094</t>
  </si>
  <si>
    <t>内蒙古自治区呼和浩特市新城区成吉思汗大街与哲理木路交汇处滨海商业广场四楼</t>
    <phoneticPr fontId="2" type="noConversion"/>
  </si>
  <si>
    <t>泰州</t>
  </si>
  <si>
    <t>大地影城（泰州华钜活力城店）</t>
  </si>
  <si>
    <t>YSSW1280</t>
  </si>
  <si>
    <t>江苏省泰州市梅兰东路299号活力城3楼</t>
    <phoneticPr fontId="2" type="noConversion"/>
  </si>
  <si>
    <t>大地影城（泰州世纪新城）</t>
  </si>
  <si>
    <t>YSSW3293</t>
  </si>
  <si>
    <t>江苏省泰州市海陵区府前路50号-19室世纪新城四层</t>
    <phoneticPr fontId="2" type="noConversion"/>
  </si>
  <si>
    <t>泰州横店电影城</t>
  </si>
  <si>
    <t>YSSW0584</t>
  </si>
  <si>
    <t>江苏省泰州市东进东路22号金鹰天地G2区3楼</t>
    <phoneticPr fontId="2" type="noConversion"/>
  </si>
  <si>
    <t>泰州</t>
    <phoneticPr fontId="14" type="noConversion"/>
  </si>
  <si>
    <t>完美世界影城（靖江恒天店）</t>
  </si>
  <si>
    <t>YSSW1570</t>
  </si>
  <si>
    <t>江苏省泰州市靖江滨江新区南环东路88号恒天生活广场B区3F</t>
    <phoneticPr fontId="2" type="noConversion"/>
  </si>
  <si>
    <t>泰州</t>
    <phoneticPr fontId="2" type="noConversion"/>
  </si>
  <si>
    <t>姜堰横店电影城</t>
  </si>
  <si>
    <t>YSSW0838</t>
  </si>
  <si>
    <t>江苏省泰州市人民中路99号东方不夜城3#楼4F</t>
    <phoneticPr fontId="2" type="noConversion"/>
  </si>
  <si>
    <t>湖州</t>
  </si>
  <si>
    <t>星美国际影城（湖州长兴店）</t>
  </si>
  <si>
    <t>YSSW2002</t>
  </si>
  <si>
    <t>浙江省湖州市长兴县忻湖路海洋城二期3楼</t>
    <phoneticPr fontId="2" type="noConversion"/>
  </si>
  <si>
    <t>大地影城（德清余英坊店）</t>
  </si>
  <si>
    <t>YSSW1296</t>
  </si>
  <si>
    <t>浙江省湖州市德清县武康镇杭州后街余英坊商业街68-69幢2楼</t>
    <phoneticPr fontId="2" type="noConversion"/>
  </si>
  <si>
    <t>绵阳</t>
  </si>
  <si>
    <t>大地影城（绵阳中元广场）</t>
  </si>
  <si>
    <t>YSSW4002</t>
  </si>
  <si>
    <t>四川省绵阳市高新区绵兴东路55号中元广场5楼</t>
    <phoneticPr fontId="2" type="noConversion"/>
  </si>
  <si>
    <t>四川江油横店电影城</t>
  </si>
  <si>
    <t>YSSW4075</t>
  </si>
  <si>
    <t>四川省绵阳市江油市汇丰路北段顺辉巴登广场三楼</t>
    <phoneticPr fontId="2" type="noConversion"/>
  </si>
  <si>
    <t>镇江</t>
  </si>
  <si>
    <t>卢米埃丹阳金鹰影院</t>
  </si>
  <si>
    <t>YSSW2056</t>
  </si>
  <si>
    <t>江苏省镇江市丹阳新民东路99号金鹰购物中心7F</t>
    <phoneticPr fontId="2" type="noConversion"/>
  </si>
  <si>
    <t>镇江金逸电影城（常发店）</t>
  </si>
  <si>
    <t>YSSW0926</t>
  </si>
  <si>
    <t>江苏省镇江市黄山西路29号常发广场4楼</t>
    <phoneticPr fontId="2" type="noConversion"/>
  </si>
  <si>
    <t>金逸影城镇江扬中店</t>
  </si>
  <si>
    <t>YSSW4021</t>
  </si>
  <si>
    <t>江苏省镇江扬中市三茅镇港东南路商业步行街4栋3楼</t>
    <phoneticPr fontId="2" type="noConversion"/>
  </si>
  <si>
    <t>镇江横店电影城（恒顺店）</t>
  </si>
  <si>
    <t>YSSW0837</t>
  </si>
  <si>
    <t>江苏省镇江市学府路68号恒顺尚都商业楼三楼（欧尚超市）</t>
    <phoneticPr fontId="2" type="noConversion"/>
  </si>
  <si>
    <t>镇江横店电影城（丹徒冠城店）</t>
  </si>
  <si>
    <t>YSSW1350</t>
  </si>
  <si>
    <t>江苏省镇江市丹徒新城谷阳大道88号冠城商业中心8号楼第5层</t>
    <phoneticPr fontId="2" type="noConversion"/>
  </si>
  <si>
    <t>镇江横店电影城（丹徒宝龙店）</t>
  </si>
  <si>
    <t>YSSW1940</t>
  </si>
  <si>
    <t>江苏省镇江市丹徒新城金谷东路与谷阳大道交叉口宝龙广场第二层L2-055</t>
    <phoneticPr fontId="2" type="noConversion"/>
  </si>
  <si>
    <t>恒大影城（南京雅苑店）</t>
  </si>
  <si>
    <t>YSSW2803</t>
  </si>
  <si>
    <t>江苏省镇江市句容宝华镇仙林东路恒大影城3楼</t>
    <phoneticPr fontId="2" type="noConversion"/>
  </si>
  <si>
    <t>大地影城（镇江八佰伴店）</t>
  </si>
  <si>
    <t>YSSW1283</t>
  </si>
  <si>
    <t>江苏省镇江市京口区中山东路334号八佰伴7楼</t>
    <phoneticPr fontId="2" type="noConversion"/>
  </si>
  <si>
    <t>洛阳</t>
  </si>
  <si>
    <t>星美国际影城（洛阳宝龙店）</t>
  </si>
  <si>
    <t>YSSW0963</t>
  </si>
  <si>
    <t>河南省洛阳市洛龙区宝龙城市广场二期三层</t>
    <phoneticPr fontId="2" type="noConversion"/>
  </si>
  <si>
    <t>洛阳横店电影城</t>
  </si>
  <si>
    <t>YSSW0991</t>
  </si>
  <si>
    <t>河南省洛阳市西工区中州中路287号中央百货7层</t>
    <phoneticPr fontId="2" type="noConversion"/>
  </si>
  <si>
    <t>洛阳奥斯卡新都汇影城</t>
  </si>
  <si>
    <t>YSSW0200</t>
  </si>
  <si>
    <t>河南省洛阳市西工区解放路56号新都会购物公园E座4层</t>
    <phoneticPr fontId="2" type="noConversion"/>
  </si>
  <si>
    <t>潍坊</t>
  </si>
  <si>
    <t>潍坊百老汇影城</t>
  </si>
  <si>
    <t>YSSW0940</t>
  </si>
  <si>
    <t>山东省潍坊市高新技术开发区福寿东街4369号中百广场5楼</t>
    <phoneticPr fontId="2" type="noConversion"/>
  </si>
  <si>
    <t>完美世界影城（诸城明思克店）</t>
  </si>
  <si>
    <t>YSSW1590</t>
  </si>
  <si>
    <t>山东省潍坊市诸城和平北街6号黄海玉山广场23号商铺</t>
    <phoneticPr fontId="2" type="noConversion"/>
  </si>
  <si>
    <t>大地影城（潍坊佳乐家店）</t>
  </si>
  <si>
    <t>YSSW1613</t>
  </si>
  <si>
    <t>山东省潍坊市昌邑市奎聚街办交通街488号佳乐家中央商务区四楼西侧（方位）</t>
    <phoneticPr fontId="2" type="noConversion"/>
  </si>
  <si>
    <t>大地影城（青州泰华店）</t>
  </si>
  <si>
    <t>YSSW1842</t>
  </si>
  <si>
    <t>山东省潍坊市青州范公亭路与昭德路交汇处泰华城3楼</t>
    <phoneticPr fontId="2" type="noConversion"/>
  </si>
  <si>
    <t>大地影城（潍坊高密佳乐家）</t>
  </si>
  <si>
    <t>YSSW2384</t>
  </si>
  <si>
    <t>山东省潍坊市高密夷安大道与凤凰大街交界处佳乐家四楼</t>
    <phoneticPr fontId="2" type="noConversion"/>
  </si>
  <si>
    <t>新世纪电影城潍坊阳光100店</t>
  </si>
  <si>
    <t>YSSW2248</t>
  </si>
  <si>
    <t>山东省潍坊市奎文区胜利东街阳光100城市广场5号楼2层</t>
    <phoneticPr fontId="2" type="noConversion"/>
  </si>
  <si>
    <t>新世纪电影城青州店</t>
  </si>
  <si>
    <t>YSSW2249</t>
  </si>
  <si>
    <t>山东省潍坊市青州范公亭东路2277号（泰丰购物广场北楼4楼）</t>
    <phoneticPr fontId="2" type="noConversion"/>
  </si>
  <si>
    <t>潍坊齐纳国际影城泰华店</t>
  </si>
  <si>
    <t>YSSW2312</t>
  </si>
  <si>
    <t>山东省潍坊市奎文区东风东街360号泰华新天地4楼</t>
    <phoneticPr fontId="2" type="noConversion"/>
  </si>
  <si>
    <t>安丘齐纳国际影城</t>
  </si>
  <si>
    <t>YSSW2321</t>
  </si>
  <si>
    <t>山东省潍坊市安丘市商场路世纪泰华三楼</t>
    <phoneticPr fontId="2" type="noConversion"/>
  </si>
  <si>
    <t>潍坊</t>
    <phoneticPr fontId="14" type="noConversion"/>
  </si>
  <si>
    <t>完美世界影城（潍坊百佳惠店）</t>
  </si>
  <si>
    <t>YSSW1583</t>
  </si>
  <si>
    <t>山东省潍坊市新昌路228号中央帝景百佳惠中庭二层</t>
    <phoneticPr fontId="2" type="noConversion"/>
  </si>
  <si>
    <t>宁夏</t>
  </si>
  <si>
    <t>银川</t>
  </si>
  <si>
    <t>银川红地毯影城（光美）</t>
  </si>
  <si>
    <t>YSSW1857</t>
  </si>
  <si>
    <t>宁夏回族自治区银川市兴庆区兴水路1号绿地21城4号楼</t>
    <phoneticPr fontId="2" type="noConversion"/>
  </si>
  <si>
    <t>大地影城（银川西夏风情浪漫广场店）</t>
  </si>
  <si>
    <t>YSSW1440</t>
  </si>
  <si>
    <t>宁夏回族自治区银川市西夏区朔方路166号风情浪漫广场</t>
    <phoneticPr fontId="2" type="noConversion"/>
  </si>
  <si>
    <t>大地影城（银川鼓楼龙马广场）</t>
  </si>
  <si>
    <t>YSSW2388</t>
  </si>
  <si>
    <t>宁夏回族自治区银川市兴庆区解放东路与鼓楼南街交叉口新华百货CCMALL四层</t>
    <phoneticPr fontId="2" type="noConversion"/>
  </si>
  <si>
    <t>宁夏贺兰横店电影城</t>
  </si>
  <si>
    <t>YSSW2450</t>
  </si>
  <si>
    <t>宁夏回族自治区银川市贺兰县光明西路宣传文化中心横店电影城</t>
    <phoneticPr fontId="2" type="noConversion"/>
  </si>
  <si>
    <t>淮安</t>
  </si>
  <si>
    <t>盱眙横店电影城</t>
  </si>
  <si>
    <t>YSSW1896</t>
  </si>
  <si>
    <t>江苏省淮安市盱眙县金源北路12号苏宁生活广场6楼</t>
    <phoneticPr fontId="2" type="noConversion"/>
  </si>
  <si>
    <t>江苏淮安横店电影城</t>
  </si>
  <si>
    <t>YSSW3028</t>
  </si>
  <si>
    <t>江苏省淮安市清河区淮海西路109号巨一首府四楼</t>
    <phoneticPr fontId="2" type="noConversion"/>
  </si>
  <si>
    <t>湛江</t>
  </si>
  <si>
    <t>金逸影城（光美湛江赤坎店）</t>
  </si>
  <si>
    <t>YSSW1866</t>
  </si>
  <si>
    <t>广东省湛江市赤坎区海北路九号之一鹰展假日广场4楼</t>
    <phoneticPr fontId="2" type="noConversion"/>
  </si>
  <si>
    <t>湛江</t>
    <phoneticPr fontId="14" type="noConversion"/>
  </si>
  <si>
    <t>湛江金逸电影城（霞山店）</t>
  </si>
  <si>
    <t>YSSW0467</t>
  </si>
  <si>
    <t>广东省湛江市霞山区人民大道28号怡福国际广场五楼</t>
    <phoneticPr fontId="14" type="noConversion"/>
  </si>
  <si>
    <t>大地影城（湛江城市店）</t>
  </si>
  <si>
    <t>YSSW1243</t>
  </si>
  <si>
    <t>广东省湛江市霞山区人民大道南42号国贸城市广场四楼</t>
    <phoneticPr fontId="2" type="noConversion"/>
  </si>
  <si>
    <t>大地影城（湛江兴华店）</t>
  </si>
  <si>
    <t>YSSW1244</t>
  </si>
  <si>
    <t>广东省湛江市赤坎区海北路11-31号兴华海之城三楼</t>
    <phoneticPr fontId="2" type="noConversion"/>
  </si>
  <si>
    <t>大地影城（廉江百信广场店）</t>
  </si>
  <si>
    <t>YSSW1759</t>
  </si>
  <si>
    <t>广东省湛江市廉江大道中68号百信广场4楼</t>
    <phoneticPr fontId="2" type="noConversion"/>
  </si>
  <si>
    <t>大地影城（湛江全丰）</t>
  </si>
  <si>
    <t>YSSW2377</t>
  </si>
  <si>
    <t>广东省湛江市遂溪县遂海路36号全丰中央广场四楼</t>
    <phoneticPr fontId="2" type="noConversion"/>
  </si>
  <si>
    <t>大地影城（湛江悦都汇广场）</t>
  </si>
  <si>
    <t>YSSW3007</t>
  </si>
  <si>
    <t>广东省湛江市赤坎区人民大道以东、文东路以南的悦都汇四楼西侧</t>
    <phoneticPr fontId="2" type="noConversion"/>
  </si>
  <si>
    <t>湛江横店电影城</t>
  </si>
  <si>
    <t>YSSW1743</t>
  </si>
  <si>
    <t>广东省湛江市赤坎区丽悦新天购物中心二楼</t>
    <phoneticPr fontId="2" type="noConversion"/>
  </si>
  <si>
    <t>完美世界影城（湛江雷州店）</t>
  </si>
  <si>
    <t>YSSW1573</t>
  </si>
  <si>
    <t>唐山</t>
  </si>
  <si>
    <t>唐山百老汇国际影城</t>
  </si>
  <si>
    <t>YSSW0288</t>
  </si>
  <si>
    <t>河北省唐山市路北区建设北路128号远洋城3层E区</t>
    <phoneticPr fontId="2" type="noConversion"/>
  </si>
  <si>
    <t>大地影城（唐山新华贸店）</t>
  </si>
  <si>
    <t>YSSW1199</t>
  </si>
  <si>
    <t>河北省唐山市新华西道32号新华贸购物中心5层</t>
    <phoneticPr fontId="2" type="noConversion"/>
  </si>
  <si>
    <t>大地影城（唐山兴宝大百货店）</t>
  </si>
  <si>
    <t>YSSW1200</t>
  </si>
  <si>
    <t>河北省唐山市迁安市兴安大街936号兴宝大百货5楼</t>
    <phoneticPr fontId="2" type="noConversion"/>
  </si>
  <si>
    <t>大地影城（唐山凤城国际店）</t>
  </si>
  <si>
    <t>YSSW1197</t>
  </si>
  <si>
    <t>河北省唐山市路北区北新道路与友谊路交口凤城国际购物广场北楼4楼西南侧</t>
    <phoneticPr fontId="2" type="noConversion"/>
  </si>
  <si>
    <t>大地影城（唐山东安店）</t>
  </si>
  <si>
    <t>YSSW1422</t>
  </si>
  <si>
    <t>河北省唐山市滦县新城永安里62号东安现代购物城六层</t>
    <phoneticPr fontId="2" type="noConversion"/>
  </si>
  <si>
    <t>大地影城（唐山兴海名都店）</t>
  </si>
  <si>
    <t>YSSW1432</t>
  </si>
  <si>
    <t>河北省唐山市曹妃甸区新城大街98号兴海名都3层B区</t>
    <phoneticPr fontId="2" type="noConversion"/>
  </si>
  <si>
    <t>大地影院（遵化开元国际广场店）</t>
  </si>
  <si>
    <t>YSSW1683</t>
  </si>
  <si>
    <t>河北省唐山市遵化市华明北路开元国际广场3楼</t>
    <phoneticPr fontId="2" type="noConversion"/>
  </si>
  <si>
    <t>河北唐山横店电影城</t>
  </si>
  <si>
    <t>YSSW3010</t>
  </si>
  <si>
    <t>河北省唐山市北新西道富强城4楼</t>
    <phoneticPr fontId="2" type="noConversion"/>
  </si>
  <si>
    <t>大地影城（唐山美地生活广场）</t>
  </si>
  <si>
    <t>YSSW4112</t>
  </si>
  <si>
    <t>河北省唐山市路北区朝阳西道601号融通大厦四层</t>
    <phoneticPr fontId="2" type="noConversion"/>
  </si>
  <si>
    <t>唐山</t>
    <phoneticPr fontId="14" type="noConversion"/>
  </si>
  <si>
    <t>大地影城（唐山通达商城店）</t>
  </si>
  <si>
    <t>YSSW1198</t>
  </si>
  <si>
    <t>河北省唐山市丰南区丰南镇文化大街150号通达商城4楼南侧</t>
    <phoneticPr fontId="2" type="noConversion"/>
  </si>
  <si>
    <t>完美世界影城（迁安一路店）</t>
  </si>
  <si>
    <t>YSSW1578</t>
  </si>
  <si>
    <t>河北省唐山市迁安惠泉大街1889号宝鼎财富中心4层(近人民广场)</t>
    <phoneticPr fontId="2" type="noConversion"/>
  </si>
  <si>
    <t>河北迁安横店电影城</t>
  </si>
  <si>
    <t>YSSW4137</t>
  </si>
  <si>
    <t>河北省唐山市迁安惠泉大街东安悦购城五楼横店影城</t>
    <phoneticPr fontId="2" type="noConversion"/>
  </si>
  <si>
    <t>廊坊</t>
  </si>
  <si>
    <t>新东北影城燕郊店</t>
  </si>
  <si>
    <t>YSSW2236</t>
  </si>
  <si>
    <t>河北省廊坊市三河燕郊经济技术开发区神威北路乐天玛特超市2楼</t>
    <phoneticPr fontId="2" type="noConversion"/>
  </si>
  <si>
    <t>保定</t>
  </si>
  <si>
    <t>星美国际影城（保定茂业店）</t>
  </si>
  <si>
    <t>YSSW1150</t>
  </si>
  <si>
    <t>河北省保定市竞秀区朝阳南大街1号茂业百货8层</t>
    <phoneticPr fontId="2" type="noConversion"/>
  </si>
  <si>
    <t>保定</t>
    <phoneticPr fontId="2" type="noConversion"/>
  </si>
  <si>
    <t>涿州中影星美影城</t>
  </si>
  <si>
    <t>YSSW1327</t>
  </si>
  <si>
    <t>河北省保定市涿州范阳西路129号莲荷购物广场6层</t>
    <phoneticPr fontId="2" type="noConversion"/>
  </si>
  <si>
    <t>保定时代金球影城</t>
  </si>
  <si>
    <t>YSSW1921</t>
  </si>
  <si>
    <t>河北省保定市新市区东风西路345号</t>
    <phoneticPr fontId="2" type="noConversion"/>
  </si>
  <si>
    <t>芜湖</t>
  </si>
  <si>
    <t>CGV星聚汇影城（芜湖中央城店）</t>
  </si>
  <si>
    <t>YSSW1027</t>
  </si>
  <si>
    <t>安徽省芜湖市弋江区花津南路中央城财富街5号楼4楼</t>
    <phoneticPr fontId="2" type="noConversion"/>
  </si>
  <si>
    <t>幸福蓝海国际影城（芜湖IMAX店）</t>
  </si>
  <si>
    <t>YSSW1707</t>
  </si>
  <si>
    <t>安徽省芜湖市戈江区中山南路鸿汇城B座5楼</t>
    <phoneticPr fontId="2" type="noConversion"/>
  </si>
  <si>
    <t>芜湖华昕影院（镜湖店）</t>
  </si>
  <si>
    <t>YSSW2945</t>
  </si>
  <si>
    <t>安徽省芜湖市镜湖区黄山东路绿地缤纷城3楼</t>
    <phoneticPr fontId="2" type="noConversion"/>
  </si>
  <si>
    <t>橙天嘉禾影城芜湖大众店</t>
  </si>
  <si>
    <t>YSSW0673</t>
  </si>
  <si>
    <t>安徽省芜湖市中山路步行街57号</t>
    <phoneticPr fontId="2" type="noConversion"/>
  </si>
  <si>
    <t>芜湖UME国际影城</t>
  </si>
  <si>
    <t>YSSW4168</t>
  </si>
  <si>
    <t>上海大光明院线</t>
    <phoneticPr fontId="14" type="noConversion"/>
  </si>
  <si>
    <t>安徽省芜湖市镜湖区中山北路33号5楼</t>
    <phoneticPr fontId="14" type="noConversion"/>
  </si>
  <si>
    <t>大地影城（芜湖银泰店）</t>
  </si>
  <si>
    <t>YSSW2028</t>
  </si>
  <si>
    <t>安徽省芜湖市弋江区利民西路189号银泰城5楼</t>
    <phoneticPr fontId="2" type="noConversion"/>
  </si>
  <si>
    <t>芜湖</t>
    <phoneticPr fontId="14" type="noConversion"/>
  </si>
  <si>
    <t>大地影城（芜湖悦达广场）</t>
  </si>
  <si>
    <t>YSSW4087</t>
  </si>
  <si>
    <t>安徽省芜湖市芜湖县湾沚镇悦达广场4楼</t>
    <phoneticPr fontId="2" type="noConversion"/>
  </si>
  <si>
    <t>芜湖横店电影城</t>
  </si>
  <si>
    <t>YSSW1742</t>
  </si>
  <si>
    <t>安徽省芜湖市镜湖区中和路苏宁广场10楼</t>
    <phoneticPr fontId="2" type="noConversion"/>
  </si>
  <si>
    <t>安徽芜湖横店电影城（鸠江店）</t>
  </si>
  <si>
    <t>YSSW3426</t>
  </si>
  <si>
    <t>安徽省芜湖市鸠江区伟星幸福里星悦广场四楼</t>
    <phoneticPr fontId="2" type="noConversion"/>
  </si>
  <si>
    <t>襄阳</t>
  </si>
  <si>
    <t>武商老河口电影城</t>
  </si>
  <si>
    <t>YSSW1954</t>
  </si>
  <si>
    <t>湖北省襄阳市老河口胜利路18号武商老河口购物广场5楼</t>
    <phoneticPr fontId="2" type="noConversion"/>
  </si>
  <si>
    <t>完美世界影城（襄阳人民广场店）</t>
  </si>
  <si>
    <t>YSSW2241</t>
  </si>
  <si>
    <t>湖北省襄阳市樊城区大庆西路5号豪门新天地3楼</t>
    <phoneticPr fontId="2" type="noConversion"/>
  </si>
  <si>
    <t>襄阳</t>
    <phoneticPr fontId="14" type="noConversion"/>
  </si>
  <si>
    <t>泛悦摩尔国际电影城</t>
  </si>
  <si>
    <t>YSSW4198</t>
    <phoneticPr fontId="14" type="noConversion"/>
  </si>
  <si>
    <t>湖北省襄阳市樊城区人民路与长虹路交叉口南国城市广场四楼</t>
    <phoneticPr fontId="14" type="noConversion"/>
  </si>
  <si>
    <t>襄阳金逸电影城</t>
  </si>
  <si>
    <t>YSSW3488</t>
  </si>
  <si>
    <t>湖北省襄阳市樊城区中原路乐福天下广场4层</t>
    <phoneticPr fontId="14" type="noConversion"/>
  </si>
  <si>
    <t>大地影城（襄阳宜城新天地店）</t>
  </si>
  <si>
    <t>YSSW1763</t>
  </si>
  <si>
    <t>湖北省襄阳市宜城襄沙大道70号新天地商场三楼</t>
    <phoneticPr fontId="2" type="noConversion"/>
  </si>
  <si>
    <t>大地影城（枣阳万象城店）</t>
  </si>
  <si>
    <t>YSSW1767</t>
  </si>
  <si>
    <t>湖北省襄阳市枣阳光武路28号枣阳万象城B区三楼</t>
    <phoneticPr fontId="2" type="noConversion"/>
  </si>
  <si>
    <t>湖北襄阳横店电影城</t>
  </si>
  <si>
    <t>YSSW3026</t>
  </si>
  <si>
    <t>湖北省襄阳市中原西路绿地缤纷城4楼</t>
    <phoneticPr fontId="2" type="noConversion"/>
  </si>
  <si>
    <t>淄博</t>
  </si>
  <si>
    <t>淄博沃美影城</t>
  </si>
  <si>
    <t>YSSW2462</t>
  </si>
  <si>
    <t>山东省淄博市张店区金晶大道66号华润万象汇L-463商铺</t>
    <phoneticPr fontId="2" type="noConversion"/>
  </si>
  <si>
    <t>淄博</t>
    <phoneticPr fontId="14" type="noConversion"/>
  </si>
  <si>
    <t>淄博大商影城</t>
  </si>
  <si>
    <t>YSSW2280</t>
  </si>
  <si>
    <t>山东省淄博市高新区新玛特三楼</t>
    <phoneticPr fontId="2" type="noConversion"/>
  </si>
  <si>
    <t>大地影城（淄博SM店）</t>
  </si>
  <si>
    <t>YSSW2031</t>
  </si>
  <si>
    <t>山东省淄博市SM城市广场第二、三层</t>
    <phoneticPr fontId="2" type="noConversion"/>
  </si>
  <si>
    <t>淄博齐纳国际影城</t>
  </si>
  <si>
    <t>YSSW2310</t>
  </si>
  <si>
    <t>山东省淄博市张店区柳泉路45号</t>
    <phoneticPr fontId="2" type="noConversion"/>
  </si>
  <si>
    <t>临淄齐纳国际影城</t>
  </si>
  <si>
    <t>YSSW2311</t>
  </si>
  <si>
    <t>山东省淄博市临淄区天齐路202号</t>
    <phoneticPr fontId="2" type="noConversion"/>
  </si>
  <si>
    <t>中影齐纳国际影城</t>
  </si>
  <si>
    <t>YSSW2313</t>
  </si>
  <si>
    <t>山东省淄博市高新区鲁泰大道9号银泰城三层西首</t>
    <phoneticPr fontId="2" type="noConversion"/>
  </si>
  <si>
    <t>张店齐纳国际影城</t>
  </si>
  <si>
    <t>YSSW2314</t>
  </si>
  <si>
    <t>山东省淄博市张店区华光路与重庆路（西九路）路口永旺购物中心二楼东首</t>
    <phoneticPr fontId="2" type="noConversion"/>
  </si>
  <si>
    <t>博山齐纳国际影城</t>
  </si>
  <si>
    <t>YSSW2315</t>
  </si>
  <si>
    <t>山东省淄博市博山区大街9号</t>
    <phoneticPr fontId="2" type="noConversion"/>
  </si>
  <si>
    <t>淄川齐纳国际影城</t>
  </si>
  <si>
    <t>YSSW2316</t>
  </si>
  <si>
    <t>山东省淄博市淄川银座购物广场西门北临</t>
    <phoneticPr fontId="2" type="noConversion"/>
  </si>
  <si>
    <t>桓台齐纳国际影城</t>
  </si>
  <si>
    <t>YSSW2318</t>
  </si>
  <si>
    <t>山东省淄博市桓台县桓台大道2999号文体中心C座</t>
    <phoneticPr fontId="2" type="noConversion"/>
  </si>
  <si>
    <t>周村齐纳国际影城</t>
  </si>
  <si>
    <t>YSSW2319</t>
  </si>
  <si>
    <t>山东省淄博市周村区新建西路238号</t>
    <phoneticPr fontId="2" type="noConversion"/>
  </si>
  <si>
    <t>周村齐纳国际影城桃园店</t>
  </si>
  <si>
    <t>YSSW2320</t>
  </si>
  <si>
    <t>山东省淄博市周村区正阳路机场路银座商城桃园店四楼</t>
    <phoneticPr fontId="2" type="noConversion"/>
  </si>
  <si>
    <t>赣州</t>
    <phoneticPr fontId="2" type="noConversion"/>
  </si>
  <si>
    <t>大地影城（赣州瑞金锦绣东方）</t>
  </si>
  <si>
    <t>YSSW3292</t>
  </si>
  <si>
    <t>江西省赣州市瑞金象湖镇锦绣东方5号楼第四层</t>
    <phoneticPr fontId="2" type="noConversion"/>
  </si>
  <si>
    <t>江西</t>
    <phoneticPr fontId="2" type="noConversion"/>
  </si>
  <si>
    <t>汕头</t>
  </si>
  <si>
    <t>汕头横店电影城</t>
  </si>
  <si>
    <t>YSSW1945</t>
  </si>
  <si>
    <t>广东省汕头市龙湖区长平路90号苏宁广场5楼</t>
    <phoneticPr fontId="2" type="noConversion"/>
  </si>
  <si>
    <t>汕头星际影城</t>
  </si>
  <si>
    <t>YSSW2446</t>
  </si>
  <si>
    <t>广东省汕头市龙湖区金砂路179号合信星湖城综合体4楼东侧</t>
    <phoneticPr fontId="2" type="noConversion"/>
  </si>
  <si>
    <t>荆州</t>
  </si>
  <si>
    <t>湖北松滋横店电影城</t>
  </si>
  <si>
    <t>YSSW4074</t>
  </si>
  <si>
    <t>湖北省荆州市松滋市玉玲南路鑫泰中央天城1号商业楼2层</t>
    <phoneticPr fontId="2" type="noConversion"/>
  </si>
  <si>
    <t>大地影城（荆州洪湖购物公园）</t>
  </si>
  <si>
    <t>YSSW2980</t>
  </si>
  <si>
    <t>湖北省洪湖市赤卫路87号洪湖购物公园项目市内步行街三楼东南角</t>
    <phoneticPr fontId="2" type="noConversion"/>
  </si>
  <si>
    <t>青海</t>
  </si>
  <si>
    <t>西宁</t>
  </si>
  <si>
    <t>星美国际影城（西宁力盟店）</t>
  </si>
  <si>
    <t>YSSW1143</t>
  </si>
  <si>
    <t>青海省西宁市城西区五四大街37号力盟商业步行街6号楼</t>
    <phoneticPr fontId="2" type="noConversion"/>
  </si>
  <si>
    <t>橙天嘉禾影城西宁华联店</t>
  </si>
  <si>
    <t>YSSW1384</t>
  </si>
  <si>
    <t>青海省西宁市城中区长江路128号北京华联购物中心3层</t>
    <phoneticPr fontId="2" type="noConversion"/>
  </si>
  <si>
    <t>西宁横店电影城</t>
  </si>
  <si>
    <t>YSSW1354</t>
  </si>
  <si>
    <t>青海省西宁市城中区西大街38号王府井百货B馆五楼</t>
    <phoneticPr fontId="2" type="noConversion"/>
  </si>
  <si>
    <t>吉林</t>
    <phoneticPr fontId="14" type="noConversion"/>
  </si>
  <si>
    <t>吉林大商影城</t>
  </si>
  <si>
    <t>YSSW2278</t>
  </si>
  <si>
    <t>银幕独家</t>
    <phoneticPr fontId="4" type="noConversion"/>
  </si>
  <si>
    <t>吉林省吉林市丰满区吉林大街135号吉林新玛特购物中心4楼</t>
    <phoneticPr fontId="2" type="noConversion"/>
  </si>
  <si>
    <t>大地影院（磐石商贸城店）</t>
  </si>
  <si>
    <t>YSSW1682</t>
  </si>
  <si>
    <t>吉林省吉林市磐石大街1789号商贸批发广场6楼</t>
    <phoneticPr fontId="2" type="noConversion"/>
  </si>
  <si>
    <t>大地影城（吉林桦甸国贸购物中心）</t>
  </si>
  <si>
    <t>YSSW3295</t>
  </si>
  <si>
    <t>吉林省吉林市桦甸人民路225号国贸购物中心四楼</t>
    <phoneticPr fontId="2" type="noConversion"/>
  </si>
  <si>
    <t>松原横店电影城</t>
  </si>
  <si>
    <t>YSSW1772</t>
  </si>
  <si>
    <t>恒大影城（松原御景湾店）</t>
  </si>
  <si>
    <t>YSSW2805</t>
  </si>
  <si>
    <t>恒大影城（吉林恒大华府店）</t>
  </si>
  <si>
    <t>YSSW2992</t>
  </si>
  <si>
    <t>吉林省吉林市船营区珲春中街777号</t>
    <phoneticPr fontId="2" type="noConversion"/>
  </si>
  <si>
    <t>完美世界影城（吉林新生活店）</t>
  </si>
  <si>
    <t>YSSW1560</t>
  </si>
  <si>
    <t>吉林省吉林市船营区越山路378号（中东新生活三层）</t>
    <phoneticPr fontId="2" type="noConversion"/>
  </si>
  <si>
    <t>临沂</t>
  </si>
  <si>
    <t>星美国际影城（临沂万阅城店）</t>
  </si>
  <si>
    <t>YSSW0961</t>
  </si>
  <si>
    <t>山东省临沂市兰山区新华路12号万阅城F座7楼</t>
    <phoneticPr fontId="2" type="noConversion"/>
  </si>
  <si>
    <t>幸福蓝海国际影城（临沂店）</t>
  </si>
  <si>
    <t>YSSW2774</t>
  </si>
  <si>
    <t>山东省临沂市兰山区久隆奥斯卡商业广场D馆1-4层</t>
    <phoneticPr fontId="2" type="noConversion"/>
  </si>
  <si>
    <t>临沂金逸电影城（万兴都店）</t>
  </si>
  <si>
    <t>YSSW1881</t>
  </si>
  <si>
    <t>山东省临沂市兰山区涑河南街与沂蒙路交汇处万兴都国际商业公园凤门4楼</t>
    <phoneticPr fontId="2" type="noConversion"/>
  </si>
  <si>
    <t>大地影城（兰陵九州商业大厦）</t>
  </si>
  <si>
    <t>YSSW3297</t>
  </si>
  <si>
    <t>山东省临沂市兰陵县文化路与兰陵路交叉口九州商业大厦四楼</t>
    <phoneticPr fontId="2" type="noConversion"/>
  </si>
  <si>
    <t>莒南县电影院</t>
  </si>
  <si>
    <t>YSSW2263</t>
  </si>
  <si>
    <t>山东省临沂市莒南县隆山南路24号</t>
    <phoneticPr fontId="2" type="noConversion"/>
  </si>
  <si>
    <t>宿迁</t>
  </si>
  <si>
    <t>幸福蓝海国际影城（宿迁苏宁店）</t>
  </si>
  <si>
    <t>YSSW1714</t>
  </si>
  <si>
    <t>江苏省宿迁市宿城区幸福中路（宿迁苏宁广场4层403号）</t>
    <phoneticPr fontId="2" type="noConversion"/>
  </si>
  <si>
    <t>幸福蓝海国际影城（泗阳中央店）</t>
  </si>
  <si>
    <t>YSSW1713</t>
  </si>
  <si>
    <t>江苏省宿迁市泗阳县人民路中央商场5层</t>
    <phoneticPr fontId="2" type="noConversion"/>
  </si>
  <si>
    <t>SFC上影影城（沭阳店）东方巨幕</t>
  </si>
  <si>
    <t>YSSW1835</t>
  </si>
  <si>
    <t>江苏省宿迁市沭阳县台州南路1号乐之地商业中心广场4楼</t>
    <phoneticPr fontId="2" type="noConversion"/>
  </si>
  <si>
    <t>宿迁</t>
    <phoneticPr fontId="14" type="noConversion"/>
  </si>
  <si>
    <t>YSSW1712</t>
  </si>
  <si>
    <t>大地影城（宿迁沭阳万顺商业广场店）</t>
  </si>
  <si>
    <t>YSSW1620</t>
  </si>
  <si>
    <t>江苏省宿迁市沭阳县万顺帝景天成7#A401</t>
    <phoneticPr fontId="2" type="noConversion"/>
  </si>
  <si>
    <t>宿迁横店电影城</t>
  </si>
  <si>
    <t>YSSW0611</t>
  </si>
  <si>
    <t>江苏省宿迁市西湖路36号宝龙城市广场四楼</t>
    <phoneticPr fontId="2" type="noConversion"/>
  </si>
  <si>
    <t>泗洪横店电影城</t>
  </si>
  <si>
    <t>YSSW1351</t>
  </si>
  <si>
    <t>江苏省宿迁市泗洪悬富国广场21号楼4楼</t>
    <phoneticPr fontId="2" type="noConversion"/>
  </si>
  <si>
    <t>桂林</t>
  </si>
  <si>
    <t>桂林金逸电影城（心连心店）</t>
  </si>
  <si>
    <t>YSSW3468</t>
  </si>
  <si>
    <t>桂林梦露影城</t>
  </si>
  <si>
    <t>YSSW0564</t>
  </si>
  <si>
    <t>广西壮族自治区桂林市象山区环城西一路117号(联达商业广场4号楼)</t>
    <phoneticPr fontId="2" type="noConversion"/>
  </si>
  <si>
    <t>株洲</t>
  </si>
  <si>
    <t>星美国际影城（株洲华润万家店）</t>
  </si>
  <si>
    <t>YSSW1128</t>
  </si>
  <si>
    <t>湖南省株洲市荷塘区新华西路559号华润万家购物中心四楼</t>
    <phoneticPr fontId="2" type="noConversion"/>
  </si>
  <si>
    <t>株洲横店电影城（大汉店）</t>
  </si>
  <si>
    <t>YSSW1917</t>
  </si>
  <si>
    <t>湖南省株洲市芦淞区沿江路2号大汉希尔顿国际4楼</t>
    <phoneticPr fontId="2" type="noConversion"/>
  </si>
  <si>
    <t>株洲</t>
    <phoneticPr fontId="14" type="noConversion"/>
  </si>
  <si>
    <t>完美世界影城（株洲铜锣湾店）</t>
  </si>
  <si>
    <t>YSSW1534</t>
  </si>
  <si>
    <t>湖南省株洲市石峰区铜锣湾商业广场三楼</t>
    <phoneticPr fontId="2" type="noConversion"/>
  </si>
  <si>
    <t>宜昌</t>
  </si>
  <si>
    <t>幸福蓝海国际影城（宜昌水悦城店）</t>
  </si>
  <si>
    <t>YSSW1708</t>
  </si>
  <si>
    <t>湖北省宜昌市西陵区发展大道与城东大道交叉口水悦城6楼</t>
    <phoneticPr fontId="2" type="noConversion"/>
  </si>
  <si>
    <t>宜昌金逸电影城（卓悦店）</t>
  </si>
  <si>
    <t>YSSW1889</t>
  </si>
  <si>
    <t>湖北省宜昌市西陵区东山大道109号卓悦广场6楼</t>
    <phoneticPr fontId="2" type="noConversion"/>
  </si>
  <si>
    <t>莆田</t>
  </si>
  <si>
    <t>莆田中影星汇电影城</t>
  </si>
  <si>
    <t>YSSW2962</t>
  </si>
  <si>
    <t>福建省莆田市城厢区荔园路与胜利路口东南侧联创国际广场B区1#312</t>
    <phoneticPr fontId="2" type="noConversion"/>
  </si>
  <si>
    <t>莆田金逸电影城（正荣店）</t>
  </si>
  <si>
    <t>YSSW3459</t>
  </si>
  <si>
    <t>福建省莆田市区北大路与东园路交叉处正荣时代广场9号楼4层</t>
    <phoneticPr fontId="14" type="noConversion"/>
  </si>
  <si>
    <t>莆田奥斯卡国际影城</t>
  </si>
  <si>
    <t>YSSW2370</t>
  </si>
  <si>
    <t>福建省莆田市荔城区荔园路与天妃路交叉口正荣财富中心5楼</t>
    <phoneticPr fontId="2" type="noConversion"/>
  </si>
  <si>
    <t>大地影城（莆田隆恒财富广场）</t>
  </si>
  <si>
    <t>YSSW4001</t>
  </si>
  <si>
    <t>福建省莆田市涵江区塘北路隆恒财富广场四楼</t>
    <phoneticPr fontId="2" type="noConversion"/>
  </si>
  <si>
    <t>大地影城（仙游天博广场店）</t>
  </si>
  <si>
    <t>YSSW2040</t>
  </si>
  <si>
    <t>福建省莆田市仙游县鲤南镇解放南路1188号天博城市广场四楼</t>
    <phoneticPr fontId="2" type="noConversion"/>
  </si>
  <si>
    <t>莆田</t>
    <phoneticPr fontId="14" type="noConversion"/>
  </si>
  <si>
    <t>大地影城（莆田三信金鼎店）</t>
  </si>
  <si>
    <t>YSSW1217</t>
  </si>
  <si>
    <t>福建省莆田市文献路三信•金鼎购物广场第四层及第五层</t>
    <phoneticPr fontId="2" type="noConversion"/>
  </si>
  <si>
    <t>莆田黄石奥斯卡影城</t>
    <phoneticPr fontId="2" type="noConversion"/>
  </si>
  <si>
    <t>YSSW4154</t>
  </si>
  <si>
    <t>福建省莆田市荔城区黄石镇重兴南路与谷城路交叉口鑫和地王广场13号楼第三层</t>
    <phoneticPr fontId="2" type="noConversion"/>
  </si>
  <si>
    <t>南充</t>
  </si>
  <si>
    <t>星美国际影城（南充王府井店）</t>
  </si>
  <si>
    <t>YSSW4073</t>
  </si>
  <si>
    <t>四川省南充市高坪区江东大道王府井购物中心5楼</t>
    <phoneticPr fontId="2" type="noConversion"/>
  </si>
  <si>
    <t>恒大影城（南充绿洲店）</t>
  </si>
  <si>
    <t>YSSW2804</t>
  </si>
  <si>
    <t>四川省南充市顺庆区府荆南路三段26号恒大绿洲24号楼</t>
    <phoneticPr fontId="2" type="noConversion"/>
  </si>
  <si>
    <t>四川南充横店电影城</t>
  </si>
  <si>
    <t>YSSW4056</t>
  </si>
  <si>
    <t>四川省南充市顺庆区胜利路南侧泰合·青年城商业楼地上第三层</t>
    <phoneticPr fontId="2" type="noConversion"/>
  </si>
  <si>
    <t>大地影城（南充盛世天城）</t>
  </si>
  <si>
    <t>YSSW4066</t>
  </si>
  <si>
    <t>四川省南充市嘉陵区嘉南路三段1号盛世天城3楼大地影院</t>
    <phoneticPr fontId="2" type="noConversion"/>
  </si>
  <si>
    <t>德阳</t>
  </si>
  <si>
    <t>四川什邡横店电影城</t>
  </si>
  <si>
    <t>YSSW4115</t>
  </si>
  <si>
    <t>四川省德阳市什邡市蓥华山路北段蓝剑.天耀中心三楼</t>
    <phoneticPr fontId="2" type="noConversion"/>
  </si>
  <si>
    <t>内蒙古</t>
    <phoneticPr fontId="2" type="noConversion"/>
  </si>
  <si>
    <t>包头</t>
    <phoneticPr fontId="14" type="noConversion"/>
  </si>
  <si>
    <t>完美世界影城（包头时代店）</t>
  </si>
  <si>
    <t>YSSW0534</t>
  </si>
  <si>
    <t>内蒙古自治区包头市青山区文化路72号时代财富城三层</t>
    <phoneticPr fontId="14" type="noConversion"/>
  </si>
  <si>
    <t>包头</t>
    <phoneticPr fontId="2" type="noConversion"/>
  </si>
  <si>
    <t>大庆</t>
  </si>
  <si>
    <t>幸福蓝海国际影城（大庆IMAX店）</t>
  </si>
  <si>
    <t>YSSW1850</t>
  </si>
  <si>
    <t>黑龙江省大庆市让胡路区铁人纪念馆东侧太平洋时尚城5层</t>
    <phoneticPr fontId="2" type="noConversion"/>
  </si>
  <si>
    <t>大庆市大商庆影影城</t>
  </si>
  <si>
    <t>YSSW2274</t>
  </si>
  <si>
    <t>黑龙江省大庆市萨尔图区纬二路39号（新玛特商场四楼）</t>
    <phoneticPr fontId="2" type="noConversion"/>
  </si>
  <si>
    <t>大庆</t>
    <phoneticPr fontId="14" type="noConversion"/>
  </si>
  <si>
    <t>大庆大商影城</t>
  </si>
  <si>
    <t>YSSW2279</t>
  </si>
  <si>
    <t>黑龙江省大庆市东风新村纬二路39号大商新玛特四楼</t>
    <phoneticPr fontId="2" type="noConversion"/>
  </si>
  <si>
    <t>大地影城（大庆新天地店）</t>
  </si>
  <si>
    <t>YSSW2865</t>
  </si>
  <si>
    <t>黑龙江省大庆市萨尔图区东风新村新天地购物中心地下二层</t>
    <phoneticPr fontId="2" type="noConversion"/>
  </si>
  <si>
    <t>大地影城（大庆唐人）</t>
  </si>
  <si>
    <t>YSSW2975</t>
  </si>
  <si>
    <t>黑龙江省大庆市让胡路区昆仑唐人中心娱乐楼四层</t>
    <phoneticPr fontId="2" type="noConversion"/>
  </si>
  <si>
    <t>大地影城（大庆创业城）</t>
  </si>
  <si>
    <t>YSSW4121</t>
  </si>
  <si>
    <t>黑龙江省大庆市让胡路区创业城唐人中心娱乐楼3层FD</t>
    <phoneticPr fontId="2" type="noConversion"/>
  </si>
  <si>
    <t>黑龙江林甸横店电影城</t>
  </si>
  <si>
    <t>YSSW4136</t>
  </si>
  <si>
    <t>黑龙江省大庆市林甸县鸿博购物中心四楼</t>
    <phoneticPr fontId="2" type="noConversion"/>
  </si>
  <si>
    <t>阜阳</t>
  </si>
  <si>
    <t>星美国际影城（阜阳汇鑫店）</t>
  </si>
  <si>
    <t>YSSW0971</t>
  </si>
  <si>
    <t>安徽省阜阳市颍州区颍河西路677号汇鑫国际广场F-B509室</t>
    <phoneticPr fontId="2" type="noConversion"/>
  </si>
  <si>
    <t>大地影城（阜阳财富广场店）</t>
  </si>
  <si>
    <t>YSSW1206</t>
  </si>
  <si>
    <t>安徽省阜阳市人民东路香港财富广场5楼</t>
    <phoneticPr fontId="2" type="noConversion"/>
  </si>
  <si>
    <t>安徽阜阳横店电影城</t>
  </si>
  <si>
    <t>YSSW4135</t>
  </si>
  <si>
    <t>安徽省阜阳市颍泉区界首路260号香港财富广场·万象城4楼</t>
    <phoneticPr fontId="2" type="noConversion"/>
  </si>
  <si>
    <t>鞍山</t>
  </si>
  <si>
    <t>星美国际影城（辽宁鞍山海城店）</t>
  </si>
  <si>
    <t>YSSW1956</t>
  </si>
  <si>
    <t>辽宁省鞍山市海城光明路5号龙水金帝购物广场4楼</t>
    <phoneticPr fontId="2" type="noConversion"/>
  </si>
  <si>
    <t>鞍山</t>
    <phoneticPr fontId="14" type="noConversion"/>
  </si>
  <si>
    <t>鞍山金逸电影城（乐购店）</t>
  </si>
  <si>
    <t>YSSW3481</t>
  </si>
  <si>
    <t>辽宁省鞍山市铁东区建国南路48号乐都汇购物广场五楼</t>
    <phoneticPr fontId="14" type="noConversion"/>
  </si>
  <si>
    <t>济宁</t>
  </si>
  <si>
    <t>大地影城（济宁永旺购物中心店）</t>
  </si>
  <si>
    <t>YSSW1758</t>
  </si>
  <si>
    <t>山东省济宁市琵琶山路1号永旺济宁购物中心2楼</t>
    <phoneticPr fontId="2" type="noConversion"/>
  </si>
  <si>
    <t>新世纪电影城兖州九州店</t>
  </si>
  <si>
    <t>YSSW2252</t>
  </si>
  <si>
    <t>山东省济宁市兖州区建设东路九州商厦五楼</t>
    <phoneticPr fontId="2" type="noConversion"/>
  </si>
  <si>
    <t>新世纪电影城兖州贵和店</t>
  </si>
  <si>
    <t>YSSW2253</t>
  </si>
  <si>
    <t>山东省济宁市兖州区建设路399号贵和购物中心4楼</t>
    <phoneticPr fontId="2" type="noConversion"/>
  </si>
  <si>
    <t>新世纪电影城曲阜店</t>
  </si>
  <si>
    <t>YSSW2254</t>
  </si>
  <si>
    <t>山东省济宁市曲阜静轩中路1号游客集散中心1楼院内</t>
    <phoneticPr fontId="2" type="noConversion"/>
  </si>
  <si>
    <t>新世纪电影城邹城店</t>
  </si>
  <si>
    <t>YSSW2255</t>
  </si>
  <si>
    <t>山东省济宁市邹平太平西路1305号百货大楼北楼（4楼）</t>
    <phoneticPr fontId="2" type="noConversion"/>
  </si>
  <si>
    <t>济宁</t>
    <phoneticPr fontId="2" type="noConversion"/>
  </si>
  <si>
    <t>大地影城（邹城贵和店）</t>
  </si>
  <si>
    <t>YSSW1269</t>
  </si>
  <si>
    <t>山东省济宁市邹城太平西路829号九龙贵和购物广场5楼</t>
    <phoneticPr fontId="2" type="noConversion"/>
  </si>
  <si>
    <t>济宁</t>
    <phoneticPr fontId="2" type="noConversion"/>
  </si>
  <si>
    <t>大地影城（兖州光明影院店）</t>
  </si>
  <si>
    <t>YSSW1260</t>
  </si>
  <si>
    <t>山东省济宁市兖州中御桥北路172号</t>
    <phoneticPr fontId="2" type="noConversion"/>
  </si>
  <si>
    <t>九江</t>
  </si>
  <si>
    <t>九江横店电影城</t>
  </si>
  <si>
    <t>YSSW2463</t>
  </si>
  <si>
    <t>江西省九江市九江经济技术开发区京九路9号联盛快乐城4楼</t>
    <phoneticPr fontId="2" type="noConversion"/>
  </si>
  <si>
    <t>九江时代电影大世界</t>
  </si>
  <si>
    <t>YSSW4117</t>
  </si>
  <si>
    <t>江西省九江市长江大道669号21世纪家居中心电影院4楼</t>
    <phoneticPr fontId="2" type="noConversion"/>
  </si>
  <si>
    <t>上饶</t>
  </si>
  <si>
    <t>橙天嘉禾影城上饶名城店</t>
  </si>
  <si>
    <t>YSSW3063</t>
  </si>
  <si>
    <t>江西省上饶市旭日北大道888号香港名城3楼</t>
    <phoneticPr fontId="2" type="noConversion"/>
  </si>
  <si>
    <t>大地影城（上饶亿升店）</t>
  </si>
  <si>
    <t>YSSW1319</t>
  </si>
  <si>
    <t>江西省上饶市赣东北道亿升广场5楼</t>
    <phoneticPr fontId="2" type="noConversion"/>
  </si>
  <si>
    <t>江西上饶横店电影城</t>
  </si>
  <si>
    <t>YSSW2035</t>
  </si>
  <si>
    <t>江西省上饶市信州区凤凰东大道恒基城市广场3楼</t>
    <phoneticPr fontId="2" type="noConversion"/>
  </si>
  <si>
    <t>肇庆</t>
    <phoneticPr fontId="14" type="noConversion"/>
  </si>
  <si>
    <t>肇庆金逸电影城（星湖店）</t>
  </si>
  <si>
    <t>YSSW0469</t>
  </si>
  <si>
    <t>广东省肇庆市端州四路10号星湖国际广场4楼(牌坊东侧)</t>
    <phoneticPr fontId="14" type="noConversion"/>
  </si>
  <si>
    <t>肇庆</t>
  </si>
  <si>
    <t>大地影城（肇庆端州店）</t>
  </si>
  <si>
    <t>YSSW1246</t>
  </si>
  <si>
    <t>广东省肇庆市端州区天宁北路20号</t>
    <phoneticPr fontId="2" type="noConversion"/>
  </si>
  <si>
    <t>大地影城（肇庆国际店）</t>
  </si>
  <si>
    <t>YSSW1247</t>
  </si>
  <si>
    <t>广东省肇庆市康乐北路九号</t>
    <phoneticPr fontId="2" type="noConversion"/>
  </si>
  <si>
    <t>大地影城（四会新天地店）</t>
  </si>
  <si>
    <t>YSSW1371</t>
  </si>
  <si>
    <t>广东省肇庆市四会清塘大道二十三座08号海伦城市广场</t>
    <phoneticPr fontId="2" type="noConversion"/>
  </si>
  <si>
    <t>大地影城（四会广场）</t>
  </si>
  <si>
    <t>YSSW2966</t>
  </si>
  <si>
    <t>广东省肇庆市四会广场4楼4001铺大地影院</t>
    <phoneticPr fontId="2" type="noConversion"/>
  </si>
  <si>
    <t>肇庆</t>
    <phoneticPr fontId="14" type="noConversion"/>
  </si>
  <si>
    <t>完美世界影城（肇庆怀集店）</t>
  </si>
  <si>
    <t>YSSW1588</t>
  </si>
  <si>
    <t>广东省肇庆市怀城镇城中路18号步行街第三层第三区</t>
    <phoneticPr fontId="2" type="noConversion"/>
  </si>
  <si>
    <t>漳州</t>
  </si>
  <si>
    <t>金逸影城（光美龙海美一城店）</t>
  </si>
  <si>
    <t>YSSW1867</t>
  </si>
  <si>
    <t>福建省漳州市龙海榜山镇美一城四楼</t>
    <phoneticPr fontId="2" type="noConversion"/>
  </si>
  <si>
    <t>福建漳浦佛昙横店电影城</t>
  </si>
  <si>
    <t>YSSW4071</t>
  </si>
  <si>
    <t>福建省漳州市漳浦县佛昙镇联创城市广场15#楼第三层</t>
    <phoneticPr fontId="2" type="noConversion"/>
  </si>
  <si>
    <t>漳浦横店电影城</t>
  </si>
  <si>
    <t>YSSW1752</t>
  </si>
  <si>
    <t>福建省漳州市漳浦县绥安镇新都城市广场4楼</t>
    <phoneticPr fontId="2" type="noConversion"/>
  </si>
  <si>
    <t>孝感</t>
  </si>
  <si>
    <t>金逸影城汉川IMAX店</t>
  </si>
  <si>
    <t>YSSW4078</t>
  </si>
  <si>
    <t>湖北省孝感市汉川市西正街汉海国际广场4F</t>
    <phoneticPr fontId="2" type="noConversion"/>
  </si>
  <si>
    <t>大地影城（孝感中商百货店）</t>
  </si>
  <si>
    <t>YSSW1315</t>
  </si>
  <si>
    <t>湖北省孝感市孝南区城站路79号中商百货5楼</t>
    <phoneticPr fontId="2" type="noConversion"/>
  </si>
  <si>
    <t>大地影城（孝感银泰城）</t>
  </si>
  <si>
    <t>YSSW4089</t>
  </si>
  <si>
    <t>湖北省孝感市孝南区孝汉大道与天仙北路交汇处银泰城7F</t>
    <phoneticPr fontId="2" type="noConversion"/>
  </si>
  <si>
    <t>邯郸</t>
  </si>
  <si>
    <t>邯郸UME国际影城</t>
  </si>
  <si>
    <t>YSSW2961</t>
  </si>
  <si>
    <t>河北省邯郸市丛台区中华北大街29号新世纪广场7层</t>
    <phoneticPr fontId="2" type="noConversion"/>
  </si>
  <si>
    <t>邯郸横店电影城</t>
  </si>
  <si>
    <t>YSSW0833</t>
  </si>
  <si>
    <t>河北省邯郸市丛台区人和街179号恒富中心B楼商业区3层</t>
    <phoneticPr fontId="2" type="noConversion"/>
  </si>
  <si>
    <t>大地影城（邯郸赵都新城）</t>
  </si>
  <si>
    <t>YSSW4084</t>
  </si>
  <si>
    <t>河北省邯郸市邯山区学院路赵都新城商业广场5层</t>
    <phoneticPr fontId="2" type="noConversion"/>
  </si>
  <si>
    <t>大地影城（邯郸永年新世纪）</t>
  </si>
  <si>
    <t>YSSW2385</t>
  </si>
  <si>
    <t>河北省邯郸市永年县临名关镇政府街36号新世纪广场8楼</t>
    <phoneticPr fontId="2" type="noConversion"/>
  </si>
  <si>
    <t>信阳</t>
  </si>
  <si>
    <t>大地影城（信阳新玛特店）</t>
  </si>
  <si>
    <t>YSSW1290</t>
  </si>
  <si>
    <t>河南省信阳市浉河新玛特购物休闲广场6楼</t>
    <phoneticPr fontId="2" type="noConversion"/>
  </si>
  <si>
    <t>大地影城（信阳南虹广场）</t>
  </si>
  <si>
    <t>YSSW2967</t>
  </si>
  <si>
    <t>河南省信阳市浉河区工区路135号南虹广场A座3楼</t>
    <phoneticPr fontId="2" type="noConversion"/>
  </si>
  <si>
    <t>恒大影城（信阳恒大名都店）</t>
  </si>
  <si>
    <t>YSSW3105</t>
  </si>
  <si>
    <t>河南省信阳市羊山新区恒大名都小区1号楼剧场5、6层</t>
    <phoneticPr fontId="2" type="noConversion"/>
  </si>
  <si>
    <t>河南固始横店电影城</t>
  </si>
  <si>
    <t>YSSW3453</t>
  </si>
  <si>
    <t>河南省信阳市固始县蓼城大道横店天街3楼</t>
    <phoneticPr fontId="2" type="noConversion"/>
  </si>
  <si>
    <t>信阳横店电影城</t>
  </si>
  <si>
    <t>YSSW0608</t>
  </si>
  <si>
    <t>河南省信阳市浉河区万家灯火城市广场天润广场5楼</t>
    <phoneticPr fontId="2" type="noConversion"/>
  </si>
  <si>
    <t>连云港</t>
  </si>
  <si>
    <t>金逸影城（光美连云港嘉瑞宝店）</t>
  </si>
  <si>
    <t>YSSW1864</t>
  </si>
  <si>
    <t>江苏省连云港市连云区中山西路113号嘉瑞宝金逸影城5F</t>
    <phoneticPr fontId="2" type="noConversion"/>
  </si>
  <si>
    <t>连云港横店电影城</t>
  </si>
  <si>
    <t>YSSW1738</t>
  </si>
  <si>
    <t>江苏省连云港市通灌北路58号苏宁广场七楼横店电影城</t>
    <phoneticPr fontId="2" type="noConversion"/>
  </si>
  <si>
    <t>乐山</t>
  </si>
  <si>
    <t>乐山横店电影城</t>
  </si>
  <si>
    <t>YSSW1944</t>
  </si>
  <si>
    <t>四川省乐山市市中区王府井购物中心5楼</t>
    <phoneticPr fontId="2" type="noConversion"/>
  </si>
  <si>
    <t>犍为横店电影城</t>
  </si>
  <si>
    <t>YSSW2244</t>
  </si>
  <si>
    <t>四川省乐山市犍为县龙池街66号海博春天龙池广场5楼</t>
    <phoneticPr fontId="2" type="noConversion"/>
  </si>
  <si>
    <t>茂名</t>
  </si>
  <si>
    <t>大地影城（信宜玉都店）</t>
  </si>
  <si>
    <t>YSSW1610</t>
  </si>
  <si>
    <t>广东省茂名市信宜市人民路33号玉都广场6楼</t>
    <phoneticPr fontId="2" type="noConversion"/>
  </si>
  <si>
    <t>茂名</t>
    <phoneticPr fontId="2" type="noConversion"/>
  </si>
  <si>
    <t>大地影城（化州忠信广场店）</t>
  </si>
  <si>
    <t>YSSW1238</t>
  </si>
  <si>
    <t>广东省茂名市化州鉴江区北京路北京大桥东侧5楼</t>
    <phoneticPr fontId="2" type="noConversion"/>
  </si>
  <si>
    <t>三亚</t>
    <phoneticPr fontId="2" type="noConversion"/>
  </si>
  <si>
    <t>三亚金逸电影城（鸿洲广场店）</t>
  </si>
  <si>
    <t>YSSW4155</t>
  </si>
  <si>
    <t>映前独家</t>
    <phoneticPr fontId="2" type="noConversion"/>
  </si>
  <si>
    <t>海南省三亚市天涯区解放路鸿洲时代海岸西区香榭左岸2号楼224及3号225-230商铺</t>
    <phoneticPr fontId="2" type="noConversion"/>
  </si>
  <si>
    <t>蚌埠</t>
  </si>
  <si>
    <t>大地影城（蚌埠商之都店）</t>
  </si>
  <si>
    <t>YSSW1201</t>
  </si>
  <si>
    <t>安徽省蚌埠市胜利路与中山街交叉口商之都六楼</t>
    <phoneticPr fontId="2" type="noConversion"/>
  </si>
  <si>
    <t>大地影城（蚌埠华海店）</t>
  </si>
  <si>
    <t>YSSW1840</t>
  </si>
  <si>
    <t>安徽省蚌埠市蚌山区胜利中路1556华海城市广场4楼</t>
    <phoneticPr fontId="2" type="noConversion"/>
  </si>
  <si>
    <t>大地影城（蚌埠禹会）</t>
  </si>
  <si>
    <t>YSSW2383</t>
  </si>
  <si>
    <t>安徽省蚌埠市禹会区长乐路与华光大道交叉口百大拓基商场4楼</t>
    <phoneticPr fontId="2" type="noConversion"/>
  </si>
  <si>
    <t>大地影城（蚌埠银泰城）</t>
  </si>
  <si>
    <t>YSSW4006</t>
  </si>
  <si>
    <t>安徽省蚌埠市东海大道4000号（延安路与东海大道西南角）银泰城6楼</t>
    <phoneticPr fontId="2" type="noConversion"/>
  </si>
  <si>
    <t>蚌埠横店电影城</t>
  </si>
  <si>
    <t>YSSW0578</t>
  </si>
  <si>
    <t>安徽省蚌埠市宝龙城市广场B4区3F</t>
    <phoneticPr fontId="2" type="noConversion"/>
  </si>
  <si>
    <t>蚌埠固镇横店电影城</t>
  </si>
  <si>
    <t>YSSW2447</t>
  </si>
  <si>
    <t>安徽省蚌埠市固镇县浍河路白马环球港4楼</t>
    <phoneticPr fontId="2" type="noConversion"/>
  </si>
  <si>
    <t>新乡</t>
  </si>
  <si>
    <t>大地影城（新乡新玛特店）</t>
  </si>
  <si>
    <t>YSSW1289</t>
  </si>
  <si>
    <t>河南省新乡市解放路218号新玛特广场5楼的电影院</t>
    <phoneticPr fontId="2" type="noConversion"/>
  </si>
  <si>
    <t>大地影城（凤泉新玛特店）</t>
  </si>
  <si>
    <t>YSSW1433</t>
  </si>
  <si>
    <t>河南省新乡市凤泉区区府路109号大商新玛特生活广场3楼</t>
    <phoneticPr fontId="2" type="noConversion"/>
  </si>
  <si>
    <t>原阳横店电影城</t>
  </si>
  <si>
    <t>YSSW2351</t>
  </si>
  <si>
    <t>河南省新乡市原阳县黄河大道北侧原新路西侧恒辉曼哈顿4楼</t>
    <phoneticPr fontId="2" type="noConversion"/>
  </si>
  <si>
    <t>新乡奥斯卡银马影城</t>
  </si>
  <si>
    <t>YSSW1831</t>
  </si>
  <si>
    <t>河南省新乡市和平路与平原路口西北角银马保利城四楼</t>
    <phoneticPr fontId="2" type="noConversion"/>
  </si>
  <si>
    <t>常德</t>
  </si>
  <si>
    <t>金逸影城（光美常德泽云店）</t>
  </si>
  <si>
    <t>YSSW1859</t>
  </si>
  <si>
    <t>湖南省常德市火车站泽云广场4楼</t>
    <phoneticPr fontId="2" type="noConversion"/>
  </si>
  <si>
    <t>南阳</t>
  </si>
  <si>
    <t>大地影城（南阳红都百货店）</t>
  </si>
  <si>
    <t>YSSW1287</t>
  </si>
  <si>
    <t>河南省南阳市人民路红都时代广场3楼</t>
    <phoneticPr fontId="2" type="noConversion"/>
  </si>
  <si>
    <t>黄石</t>
  </si>
  <si>
    <t>武商黄石国际电影城</t>
  </si>
  <si>
    <t>YSSW1729</t>
  </si>
  <si>
    <t>湖北省黄石市西塞山区武汉路99号武商黄石购物中心7楼</t>
    <phoneticPr fontId="2" type="noConversion"/>
  </si>
  <si>
    <t>黄石华夏国际影城</t>
  </si>
  <si>
    <t>YSSW2285</t>
  </si>
  <si>
    <t>湖北省黄石市黄石港区武汉路193号黄石摩尔城D座4层</t>
    <phoneticPr fontId="2" type="noConversion"/>
  </si>
  <si>
    <t>幸福蓝海国际影城（湖北大冶店）</t>
  </si>
  <si>
    <t>YSSW1716</t>
  </si>
  <si>
    <t>湖北省黄石市大冶新冶大道38号雨润广场6楼</t>
    <phoneticPr fontId="2" type="noConversion"/>
  </si>
  <si>
    <t>黄石</t>
    <phoneticPr fontId="14" type="noConversion"/>
  </si>
  <si>
    <t>完美世界影城（黄石德润店）</t>
  </si>
  <si>
    <t>YSSW1558</t>
  </si>
  <si>
    <t>湖北省黄石市港区延安路143号德润家广场2层</t>
    <phoneticPr fontId="2" type="noConversion"/>
  </si>
  <si>
    <t>衡阳</t>
  </si>
  <si>
    <t>金逸影城衡阳中心城店</t>
  </si>
  <si>
    <t>YSSW3024</t>
  </si>
  <si>
    <t>湘潭</t>
  </si>
  <si>
    <t>大地影城（湘潭时尚魔方店）</t>
  </si>
  <si>
    <t>YSSW1308</t>
  </si>
  <si>
    <t>湖南省湘潭市雨湖区建设北路5号时尚魔方4楼</t>
    <phoneticPr fontId="2" type="noConversion"/>
  </si>
  <si>
    <t>大地影城（湘潭湘乡万隆中央广场店）</t>
  </si>
  <si>
    <t>YSSW1645</t>
  </si>
  <si>
    <t>湖南省湘潭市湘乡市新湘路办事处东风路3号万隆中央广场嘉亨茂购物中心5楼</t>
    <phoneticPr fontId="2" type="noConversion"/>
  </si>
  <si>
    <t>湘潭横店电影城</t>
  </si>
  <si>
    <t>YSSW0244</t>
  </si>
  <si>
    <t>湖南省湘潭市岳塘区建设路口步步高广场八楼</t>
    <phoneticPr fontId="2" type="noConversion"/>
  </si>
  <si>
    <t>清远</t>
  </si>
  <si>
    <t>清远星汇电影城</t>
  </si>
  <si>
    <t>YSSW4011</t>
  </si>
  <si>
    <t>广东省清远市清城区东门塘锦绣清城购物广场4楼</t>
    <phoneticPr fontId="2" type="noConversion"/>
  </si>
  <si>
    <t>清远中影时代电影城</t>
  </si>
  <si>
    <t>YSSW4012</t>
  </si>
  <si>
    <t>广东省清远市清城区连江路赢之城购物中心3楼</t>
    <phoneticPr fontId="2" type="noConversion"/>
  </si>
  <si>
    <t>大地影城（清远城市广场店）</t>
  </si>
  <si>
    <t>YSSW1239</t>
  </si>
  <si>
    <t>广东省清远市清城区先锋中路10号清远城市广场二期五楼</t>
    <phoneticPr fontId="2" type="noConversion"/>
  </si>
  <si>
    <t>大地影城（清远维多利店）</t>
  </si>
  <si>
    <t>YSSW1425</t>
  </si>
  <si>
    <t>广东省清远市英德市英城区富强路与和平路交汇处维多利广场西区三搂</t>
    <phoneticPr fontId="2" type="noConversion"/>
  </si>
  <si>
    <t>大地影城（清远清新美林广场店）</t>
  </si>
  <si>
    <t>YSSW1600</t>
  </si>
  <si>
    <t>广东省清远市清新区太和镇笔架路28号美林广场四楼东南角</t>
    <phoneticPr fontId="2" type="noConversion"/>
  </si>
  <si>
    <t>营口</t>
  </si>
  <si>
    <t>星美国际影城（营口万隆广场店）</t>
  </si>
  <si>
    <t>YSSW1662</t>
  </si>
  <si>
    <t>辽宁省营口市鲅鱼圈区昆仑大街26号（万隆广场购物中心四层）</t>
    <phoneticPr fontId="2" type="noConversion"/>
  </si>
  <si>
    <t>橙天嘉禾影城营口财富店</t>
  </si>
  <si>
    <t>YSSW0674</t>
  </si>
  <si>
    <t>辽宁省营口市站前区市府路北3号财富春天购物中心5层</t>
    <phoneticPr fontId="2" type="noConversion"/>
  </si>
  <si>
    <t>营口奥纳影城</t>
  </si>
  <si>
    <t>YSSW1733</t>
  </si>
  <si>
    <t>辽宁省营口市鲅鱼圈区辽东湾大街与蝴蝶泉路交汇口家乐福三楼</t>
    <phoneticPr fontId="2" type="noConversion"/>
  </si>
  <si>
    <t>营口华臣影城（红旺店）</t>
  </si>
  <si>
    <t>YSSW0851</t>
  </si>
  <si>
    <t>辽宁省营口市鲅鱼圈区平安大街红海路南红旺购物广场5F</t>
    <phoneticPr fontId="2" type="noConversion"/>
  </si>
  <si>
    <t>大地影城（营口锦联经典汇）</t>
  </si>
  <si>
    <t>YSSW4099</t>
  </si>
  <si>
    <t>辽宁省营口市站前区太和北街北、东升路西锦联经典汇三楼</t>
    <phoneticPr fontId="2" type="noConversion"/>
  </si>
  <si>
    <t>营口</t>
    <phoneticPr fontId="14" type="noConversion"/>
  </si>
  <si>
    <t>完美世界影城（盖州华阳店）</t>
  </si>
  <si>
    <t>YSSW1553</t>
  </si>
  <si>
    <t>辽宁省营口市盖州红旗大街62号鸿银商厦5层</t>
    <phoneticPr fontId="2" type="noConversion"/>
  </si>
  <si>
    <t>威海</t>
  </si>
  <si>
    <t>威海金逸电影城（乐天世纪城店）</t>
  </si>
  <si>
    <t>YSSW0933</t>
  </si>
  <si>
    <t>山东省威海市经济技术开发区青岛中路乐天世纪城2期4层</t>
    <phoneticPr fontId="2" type="noConversion"/>
  </si>
  <si>
    <t>大地影城（威海尚悦店）</t>
  </si>
  <si>
    <t>YSSW1612</t>
  </si>
  <si>
    <t>山东省威海市荣成石岛管理区黄海南路118号尚悦百货6楼</t>
    <phoneticPr fontId="2" type="noConversion"/>
  </si>
  <si>
    <t>大地影城（威海宏福广场）</t>
  </si>
  <si>
    <t>YSSW3006</t>
  </si>
  <si>
    <t>山东省威海市高区世昌大道100号宏福广场5楼西北侧</t>
    <phoneticPr fontId="2" type="noConversion"/>
  </si>
  <si>
    <t>威海横店电影城（环翠店）</t>
  </si>
  <si>
    <t>YSSW0585</t>
  </si>
  <si>
    <t>山东省威海市环翠区和平路18号苏宁电器广场负一楼</t>
    <phoneticPr fontId="2" type="noConversion"/>
  </si>
  <si>
    <t>威海横店电影城（文登店）</t>
  </si>
  <si>
    <t>YSSW2047</t>
  </si>
  <si>
    <t>山东省威海市文登区职工街14号缤纷尚街5F</t>
    <phoneticPr fontId="2" type="noConversion"/>
  </si>
  <si>
    <t>荣成新天地电影城</t>
  </si>
  <si>
    <t>YSSW2264</t>
  </si>
  <si>
    <t>山东省威海市荣成成山大道东段阳光财富广场2号</t>
    <phoneticPr fontId="2" type="noConversion"/>
  </si>
  <si>
    <t>新世纪电影城威海店</t>
  </si>
  <si>
    <t>YSSW2245</t>
  </si>
  <si>
    <t>山东省威海市高区长春路帝王宫昌鸿广场五层</t>
    <phoneticPr fontId="2" type="noConversion"/>
  </si>
  <si>
    <t>宜宾</t>
  </si>
  <si>
    <t>大地影城（宜宾唐人店）</t>
  </si>
  <si>
    <t>YSSW1373</t>
  </si>
  <si>
    <t>四川省宜宾市翠屏区金沙江大道118号宜宾唐人财富中心第3-4层</t>
    <phoneticPr fontId="2" type="noConversion"/>
  </si>
  <si>
    <t>阳江</t>
  </si>
  <si>
    <t>橙天嘉禾影城阳江益华店</t>
  </si>
  <si>
    <t>YSSW3066</t>
  </si>
  <si>
    <t>广东省阳江市阳东区东城镇东风四路318号益华广场1号馆4层</t>
    <phoneticPr fontId="2" type="noConversion"/>
  </si>
  <si>
    <t>阳江</t>
    <phoneticPr fontId="14" type="noConversion"/>
  </si>
  <si>
    <t>阳江金逸电影城（名扬店）</t>
  </si>
  <si>
    <t>YSSW3466</t>
  </si>
  <si>
    <t>广东省阳江市江城区三环路名扬国际广场大润发商业楼4楼</t>
    <phoneticPr fontId="14" type="noConversion"/>
  </si>
  <si>
    <t>大地影城（阳江新东门商厦影院店）</t>
  </si>
  <si>
    <t>YSSW1618</t>
  </si>
  <si>
    <t>广东省阳江市江城区南恩路2号新东门商厦五楼</t>
    <phoneticPr fontId="2" type="noConversion"/>
  </si>
  <si>
    <t>大地影城（阳江君怡沃尔玛）</t>
  </si>
  <si>
    <t>YSSW4000</t>
  </si>
  <si>
    <t>广东省阳江市江城区西平北路363号君怡沃尔玛广场五楼西南</t>
    <phoneticPr fontId="2" type="noConversion"/>
  </si>
  <si>
    <t>阳西横店电影城</t>
  </si>
  <si>
    <t>YSSW2349</t>
  </si>
  <si>
    <t>广东省阳江市阳西县人民北路凯旋商业广场5F</t>
    <phoneticPr fontId="2" type="noConversion"/>
  </si>
  <si>
    <t>阳江</t>
    <phoneticPr fontId="2" type="noConversion"/>
  </si>
  <si>
    <t>大地影城（阳春东湖店）</t>
  </si>
  <si>
    <t>YSSW1242</t>
  </si>
  <si>
    <t>广东省阳江市阳春东湖东路东湖广场会展中心综合楼三楼</t>
    <phoneticPr fontId="2" type="noConversion"/>
  </si>
  <si>
    <t>咸阳</t>
  </si>
  <si>
    <t>恒大影城（杨凌恒大城店）</t>
  </si>
  <si>
    <t>YSSW2995</t>
  </si>
  <si>
    <t>陕西省咸阳市杨凌区邰城南路恒大影城3层</t>
    <phoneticPr fontId="2" type="noConversion"/>
  </si>
  <si>
    <t>揭阳</t>
    <phoneticPr fontId="2" type="noConversion"/>
  </si>
  <si>
    <t>华夏太古影城普宁店</t>
  </si>
  <si>
    <t>YSSW2829</t>
  </si>
  <si>
    <t>广东省揭阳市普宁国际商品城美佳乐MALL4F</t>
    <phoneticPr fontId="2" type="noConversion"/>
  </si>
  <si>
    <t>大地影城（普宁美佳乐店）</t>
  </si>
  <si>
    <t>YSSW1237</t>
  </si>
  <si>
    <t>广东省揭阳市普宁广大中路美佳乐购物广场5楼</t>
    <phoneticPr fontId="2" type="noConversion"/>
  </si>
  <si>
    <t>揭阳</t>
  </si>
  <si>
    <t>大地影城（揭阳金城店）</t>
  </si>
  <si>
    <t>YSSW1236</t>
  </si>
  <si>
    <t>广东省揭阳市东山区金城步行街体育乐园北侧沿街铺面二楼</t>
    <phoneticPr fontId="2" type="noConversion"/>
  </si>
  <si>
    <t>马鞍山</t>
  </si>
  <si>
    <t>马鞍山华夏星光电影城</t>
  </si>
  <si>
    <t>YSSW4131</t>
  </si>
  <si>
    <t>安徽省马鞍山市花山区佳山路明都财富广场五层</t>
    <phoneticPr fontId="2" type="noConversion"/>
  </si>
  <si>
    <t>大地影城（马鞍山新一城店）</t>
  </si>
  <si>
    <t>YSSW1213</t>
  </si>
  <si>
    <t>安徽省马鞍山市雨山区雨山路新一城4楼</t>
    <phoneticPr fontId="2" type="noConversion"/>
  </si>
  <si>
    <t>大地影城（马鞍山欧尚店）</t>
  </si>
  <si>
    <t>YSSW1212</t>
  </si>
  <si>
    <t>安徽省马鞍山市雨山路江东大道交叉口欧尚商业中心一楼</t>
    <phoneticPr fontId="2" type="noConversion"/>
  </si>
  <si>
    <t>大地影城（马鞍山当涂乐天玛特店）</t>
  </si>
  <si>
    <t>YSSW1765</t>
  </si>
  <si>
    <t>安徽省马鞍山市当涂县姑孰镇振兴中路37号</t>
    <phoneticPr fontId="2" type="noConversion"/>
  </si>
  <si>
    <t>安徽马鞍山横店电影城</t>
  </si>
  <si>
    <t>YSSW4072</t>
  </si>
  <si>
    <t>安徽省马鞍山市红旗中路和湖南西路十字路口伟星时代广场四楼</t>
    <phoneticPr fontId="2" type="noConversion"/>
  </si>
  <si>
    <t>安徽当涂横店电影城</t>
  </si>
  <si>
    <t>YSSW2036</t>
  </si>
  <si>
    <t>安徽省马鞍山市当涂县姑孰镇振兴路12号安德利购物中心4楼</t>
    <phoneticPr fontId="2" type="noConversion"/>
  </si>
  <si>
    <t>安徽马鞍山和洲影城</t>
  </si>
  <si>
    <t>YSSW2293</t>
  </si>
  <si>
    <t>安徽省马鞍山市和县商业街5幢</t>
    <phoneticPr fontId="2" type="noConversion"/>
  </si>
  <si>
    <t>岳阳</t>
  </si>
  <si>
    <t>大地影城（岳阳新格里店）</t>
  </si>
  <si>
    <t>YSSW1430</t>
  </si>
  <si>
    <t>湖南省岳阳市岳阳楼区东茅岭路53号新格里时尚广场5楼</t>
    <phoneticPr fontId="2" type="noConversion"/>
  </si>
  <si>
    <t>遵义</t>
  </si>
  <si>
    <t>大地影城（遵义财富国际店）</t>
  </si>
  <si>
    <t>YSSW1294</t>
  </si>
  <si>
    <t>贵州省遵义市红花岗区外环路财富国际广场负一楼与一楼</t>
    <phoneticPr fontId="2" type="noConversion"/>
  </si>
  <si>
    <t>大地影城（遵义海珠店）</t>
  </si>
  <si>
    <t>YSSW1421</t>
  </si>
  <si>
    <t>贵州省遵义市汇川区珠海路海珠广场A单元5A02号</t>
    <phoneticPr fontId="2" type="noConversion"/>
  </si>
  <si>
    <t>遵义横店电影城（易九国际店）</t>
  </si>
  <si>
    <t>YSSW2269</t>
  </si>
  <si>
    <t>贵州省遵义市遵义县南白镇乌江路易九国际广场C栋3楼</t>
    <phoneticPr fontId="2" type="noConversion"/>
  </si>
  <si>
    <t>遵义横店电影城（东欣广场店）</t>
  </si>
  <si>
    <t>YSSW2270</t>
  </si>
  <si>
    <t>贵州省遵义市红花岗区东欣广场大润发四楼</t>
    <phoneticPr fontId="2" type="noConversion"/>
  </si>
  <si>
    <t>遵义</t>
    <phoneticPr fontId="14" type="noConversion"/>
  </si>
  <si>
    <t>贵州习水横店电影城</t>
  </si>
  <si>
    <t>YSSW4191</t>
  </si>
  <si>
    <t>贵州省遵义市习水县杉王中路仁安天地横店影城</t>
    <phoneticPr fontId="2" type="noConversion"/>
  </si>
  <si>
    <t>黄冈</t>
  </si>
  <si>
    <t>大地影城（黄冈紫金城店）</t>
  </si>
  <si>
    <t>YSSW1418</t>
  </si>
  <si>
    <t>湖北省黄冈市黄州区东门路11号紫金城广场9号楼三层</t>
    <phoneticPr fontId="2" type="noConversion"/>
  </si>
  <si>
    <t>湖北红安横店电影城</t>
  </si>
  <si>
    <t>YSSW4091</t>
  </si>
  <si>
    <t>湖北省黄冈市红安县将军城中央大街4号</t>
    <phoneticPr fontId="2" type="noConversion"/>
  </si>
  <si>
    <t>黄冈</t>
    <phoneticPr fontId="2" type="noConversion"/>
  </si>
  <si>
    <t>罗田横店电影城</t>
  </si>
  <si>
    <t>YSSW0819</t>
  </si>
  <si>
    <t>湖北省黄冈市罗田大别山商贸广场横店电影城3F</t>
    <phoneticPr fontId="2" type="noConversion"/>
  </si>
  <si>
    <t>宁德</t>
  </si>
  <si>
    <t>宁德横店电影城</t>
  </si>
  <si>
    <t>YSSW2336</t>
  </si>
  <si>
    <t>福建省宁德市东侨经济开发区闽东中路32号联信·财富广场项目商业楼地上第4层</t>
    <phoneticPr fontId="2" type="noConversion"/>
  </si>
  <si>
    <t>秦皇岛</t>
    <phoneticPr fontId="14" type="noConversion"/>
  </si>
  <si>
    <t>秦皇岛金逸电影城（海港店）</t>
  </si>
  <si>
    <t>YSSW0479</t>
  </si>
  <si>
    <t>河北省秦皇岛市海港区太阳城步行街乐都汇购物中心四楼</t>
    <phoneticPr fontId="14" type="noConversion"/>
  </si>
  <si>
    <t>秦皇岛</t>
  </si>
  <si>
    <t>大地影城（秦皇岛世纪港湾店）</t>
  </si>
  <si>
    <t>YSSW1757</t>
  </si>
  <si>
    <t>河北省秦皇岛市海港区秦皇东大街世纪港湾广场B栋3层</t>
    <phoneticPr fontId="2" type="noConversion"/>
  </si>
  <si>
    <t>滁州</t>
  </si>
  <si>
    <t>幸福蓝海国际影城（滁州店）</t>
  </si>
  <si>
    <t>YSSW1710</t>
  </si>
  <si>
    <t>安徽省滁州市琅琊区南谯北路中环国际广场5层</t>
    <phoneticPr fontId="2" type="noConversion"/>
  </si>
  <si>
    <t>大地影城（滁州奥康店）</t>
  </si>
  <si>
    <t>YSSW1204</t>
  </si>
  <si>
    <t>安徽省滁州市全椒县吴敬梓路奥康步行街苏宁电器5楼</t>
    <phoneticPr fontId="2" type="noConversion"/>
  </si>
  <si>
    <t>大地影城（滁州天长店）</t>
  </si>
  <si>
    <t>YSSW1205</t>
  </si>
  <si>
    <t>安徽省滁州市天长天康大道与新河南路交叉口天发广场8号楼3层</t>
    <phoneticPr fontId="2" type="noConversion"/>
  </si>
  <si>
    <t>大地影城（明光润溪广场）</t>
  </si>
  <si>
    <t>YSSW2981</t>
  </si>
  <si>
    <t>安徽省滁州市明光明珠大道5号润溪广场4楼</t>
    <phoneticPr fontId="2" type="noConversion"/>
  </si>
  <si>
    <t>天长横店电影城</t>
  </si>
  <si>
    <t>YSSW2041</t>
  </si>
  <si>
    <t>安徽省滁州市天长千秋时代广场（建设东路南侧千秋步行街西侧）</t>
    <phoneticPr fontId="2" type="noConversion"/>
  </si>
  <si>
    <t>郴州</t>
  </si>
  <si>
    <t>大地影城（郴州中伟神农店）</t>
  </si>
  <si>
    <t>YSSW1608</t>
  </si>
  <si>
    <t>湖南省郴州市嘉禾县人民中路处“中伟神农步行街”7号楼4楼</t>
    <phoneticPr fontId="2" type="noConversion"/>
  </si>
  <si>
    <t>衢州</t>
  </si>
  <si>
    <t>金逸影城（光美衢州常山店）</t>
  </si>
  <si>
    <t>YSSW2847</t>
  </si>
  <si>
    <t>浙江省衢州市常山县定阳北路322-1号（原影剧院）</t>
    <phoneticPr fontId="2" type="noConversion"/>
  </si>
  <si>
    <t>衢州宏泰电影大世界</t>
  </si>
  <si>
    <t>YSSW1922</t>
  </si>
  <si>
    <t>浙江省衢州市柯城区县学街37号原衢州剧院</t>
    <phoneticPr fontId="2" type="noConversion"/>
  </si>
  <si>
    <t>衢州开化时代电影大世界</t>
  </si>
  <si>
    <t>YSSW1923</t>
  </si>
  <si>
    <t>浙江省衢州市开化县城关镇江东中路1号财富广场4层</t>
    <phoneticPr fontId="2" type="noConversion"/>
  </si>
  <si>
    <t>衢州时代金球影城</t>
  </si>
  <si>
    <t>YSSW1924</t>
  </si>
  <si>
    <t>浙江省衢州市西区白云中大道利时广场三楼(新华书店对面)</t>
    <phoneticPr fontId="2" type="noConversion"/>
  </si>
  <si>
    <t>衢州横店电影城</t>
  </si>
  <si>
    <t>YSSW1065</t>
  </si>
  <si>
    <t>浙江省衢州市柯城区荷花中路1幢凯升广场4楼</t>
    <phoneticPr fontId="2" type="noConversion"/>
  </si>
  <si>
    <t>安阳</t>
  </si>
  <si>
    <t>安阳横店电影城</t>
  </si>
  <si>
    <t>YSSW1062</t>
  </si>
  <si>
    <t>河南省安阳市文峰区中华路义乌商贸城写字楼裙楼四楼</t>
    <phoneticPr fontId="2" type="noConversion"/>
  </si>
  <si>
    <t>河南安阳横店电影城（华强新天地店）</t>
  </si>
  <si>
    <t>YSSW3003</t>
  </si>
  <si>
    <t>河南省安阳市开发区平原路与弦歌大道交叉口华强新天地集中商业体3楼</t>
    <phoneticPr fontId="2" type="noConversion"/>
  </si>
  <si>
    <t>沧州</t>
  </si>
  <si>
    <t>完美世界影城（沧州华北店）</t>
  </si>
  <si>
    <t>YSSW1387</t>
  </si>
  <si>
    <t>河北省沧州市运河区新华中路华北商厦八楼</t>
    <phoneticPr fontId="2" type="noConversion"/>
  </si>
  <si>
    <t>大地影城（沧州黄骅华贸商业广场店）</t>
  </si>
  <si>
    <t>YSSW1621</t>
  </si>
  <si>
    <t>河北省沧州市黄骅市信誉大街与文化路交口华贸商业广场三楼</t>
    <phoneticPr fontId="2" type="noConversion"/>
  </si>
  <si>
    <t>河北黄骅横店电影城</t>
  </si>
  <si>
    <t>YSSW4070</t>
  </si>
  <si>
    <t>河北省沧州市黄骅市琨洋购物广场6楼</t>
    <phoneticPr fontId="2" type="noConversion"/>
  </si>
  <si>
    <t>任丘横店电影城</t>
  </si>
  <si>
    <t>YSSW1915</t>
  </si>
  <si>
    <t>河北省沧州市任丘市华油购物广场六楼任丘横店电影城</t>
    <phoneticPr fontId="2" type="noConversion"/>
  </si>
  <si>
    <t>大地影城（沧州荣盛国际店）</t>
  </si>
  <si>
    <t>YSSW2034</t>
  </si>
  <si>
    <t>河北省沧州市运河区黄河路与开元大道交叉口荣盛国际购物广场5楼B5002</t>
    <phoneticPr fontId="2" type="noConversion"/>
  </si>
  <si>
    <t>许昌</t>
    <phoneticPr fontId="2" type="noConversion"/>
  </si>
  <si>
    <t>长葛横店电影城</t>
  </si>
  <si>
    <t>YSSW1058</t>
  </si>
  <si>
    <t>河南省许昌市长葛钟繇大道与秦公路交汇处保盛生活广场5楼</t>
    <phoneticPr fontId="2" type="noConversion"/>
  </si>
  <si>
    <t>许昌</t>
    <phoneticPr fontId="2" type="noConversion"/>
  </si>
  <si>
    <t>齐齐哈尔</t>
  </si>
  <si>
    <t>大地影城（齐齐哈尔百货大楼店）</t>
  </si>
  <si>
    <t>YSSW1323</t>
  </si>
  <si>
    <t>黑龙江省齐齐哈尔市龙沙区卜奎大街55号百货大楼六层C区</t>
    <phoneticPr fontId="2" type="noConversion"/>
  </si>
  <si>
    <t>大地影城（齐齐哈尔自由人）</t>
  </si>
  <si>
    <t>YSSW2977</t>
  </si>
  <si>
    <t>黑龙江省齐齐哈尔市龙沙区卜奎大街北方新天地4层</t>
    <phoneticPr fontId="2" type="noConversion"/>
  </si>
  <si>
    <t>黑龙江龙江横店电影城</t>
  </si>
  <si>
    <t>YSSW3417</t>
  </si>
  <si>
    <t>黑龙江省齐齐哈尔市龙江县进宝购物中心4楼</t>
    <phoneticPr fontId="2" type="noConversion"/>
  </si>
  <si>
    <t>新东北影城齐齐哈尔店</t>
  </si>
  <si>
    <t>YSSW2234</t>
  </si>
  <si>
    <t>黑龙江省齐齐哈尔市龙沙区龙华路1号新玛特购物广场六层</t>
    <phoneticPr fontId="2" type="noConversion"/>
  </si>
  <si>
    <t>运城</t>
  </si>
  <si>
    <t>大地影城（运城沃尔玛店）</t>
  </si>
  <si>
    <t>YSSW1313</t>
  </si>
  <si>
    <t>山西省运城市盐湖区学苑路深国投暨沃尔玛购物广场4楼</t>
    <phoneticPr fontId="2" type="noConversion"/>
  </si>
  <si>
    <t>恒大影城（运城恒大绿洲店）</t>
  </si>
  <si>
    <t>YSSW3072</t>
  </si>
  <si>
    <t>山西省运城市盐湖区学苑路以西槐东路以东恒大影城3楼</t>
    <phoneticPr fontId="2" type="noConversion"/>
  </si>
  <si>
    <t>山西闻喜横店电影城</t>
  </si>
  <si>
    <t>YSSW1279</t>
    <phoneticPr fontId="2" type="noConversion"/>
  </si>
  <si>
    <t>山西省运城市闻喜县城南大街闻喜体育馆5楼</t>
    <phoneticPr fontId="2" type="noConversion"/>
  </si>
  <si>
    <t>运城横店电影城</t>
  </si>
  <si>
    <t>YSSW1353</t>
  </si>
  <si>
    <t>山西省运城市盐湖区禹都东街华联购物广场三楼</t>
    <phoneticPr fontId="2" type="noConversion"/>
  </si>
  <si>
    <t>运城</t>
    <phoneticPr fontId="2" type="noConversion"/>
  </si>
  <si>
    <t>河津横店电影城</t>
  </si>
  <si>
    <t>YSSW1056</t>
  </si>
  <si>
    <t>山西省运城市河津紫金街中段东侧东星时代广场5楼</t>
    <phoneticPr fontId="2" type="noConversion"/>
  </si>
  <si>
    <t>宝鸡</t>
  </si>
  <si>
    <t>大地影城（宝鸡渭滨天同国际广场店）</t>
  </si>
  <si>
    <t>YSSW1908</t>
  </si>
  <si>
    <t>陕西省宝鸡市渭滨区经二路19号天同国际广场A座5层</t>
    <phoneticPr fontId="2" type="noConversion"/>
  </si>
  <si>
    <t>宝鸡奥斯卡开元影城</t>
  </si>
  <si>
    <t>YSSW1819</t>
  </si>
  <si>
    <t>陕西省宝鸡市经二路开元商城</t>
    <phoneticPr fontId="2" type="noConversion"/>
  </si>
  <si>
    <t>宝鸡横店电影城</t>
  </si>
  <si>
    <t>YSSW1755</t>
  </si>
  <si>
    <t>陕西省宝鸡市经二路167号2号商业楼4楼</t>
    <phoneticPr fontId="2" type="noConversion"/>
  </si>
  <si>
    <t>大地影城（宝鸡银泰城）</t>
  </si>
  <si>
    <t>YSSW4176</t>
  </si>
  <si>
    <t>陕西省宝鸡市金台区金台大道66号银泰城4楼</t>
    <phoneticPr fontId="2" type="noConversion"/>
  </si>
  <si>
    <t>丽水</t>
  </si>
  <si>
    <t>丽水兴鑫时代电影大世界</t>
  </si>
  <si>
    <t>YSSW1919</t>
  </si>
  <si>
    <t>浙江省丽水市解放街198号金汇广场</t>
    <phoneticPr fontId="2" type="noConversion"/>
  </si>
  <si>
    <t>丽水时代电影大世界</t>
  </si>
  <si>
    <t>YSSW1449</t>
  </si>
  <si>
    <t>浙江省丽水市莲都区学院路36号西城广场6-7层</t>
    <phoneticPr fontId="2" type="noConversion"/>
  </si>
  <si>
    <t>云和横店电影城</t>
  </si>
  <si>
    <t>YSSW1740</t>
  </si>
  <si>
    <t>浙江省丽水市云和县山水购物广场3层</t>
    <phoneticPr fontId="2" type="noConversion"/>
  </si>
  <si>
    <t>开封</t>
  </si>
  <si>
    <t>大地影城（开封江南帝州店）</t>
  </si>
  <si>
    <t>YSSW1285</t>
  </si>
  <si>
    <t>河南省开封市鼓楼区卧龙街158号江南帝州国际广场5楼</t>
    <phoneticPr fontId="2" type="noConversion"/>
  </si>
  <si>
    <t>开封横店电影城</t>
  </si>
  <si>
    <t>YSSW0610</t>
  </si>
  <si>
    <t>河南省开封市中山路北段319号（光彩商业街3楼）</t>
    <phoneticPr fontId="2" type="noConversion"/>
  </si>
  <si>
    <t>河南开封开元时代影城</t>
  </si>
  <si>
    <t>YSSW1119</t>
  </si>
  <si>
    <t>河南省开封市金明金明大道与晋安路交叉口开元广场3楼</t>
    <phoneticPr fontId="2" type="noConversion"/>
  </si>
  <si>
    <t>开封奥斯卡影城</t>
  </si>
  <si>
    <t>YSSW1827</t>
  </si>
  <si>
    <t>河南省开封市西门大街388号（大商新玛特4楼）</t>
    <phoneticPr fontId="2" type="noConversion"/>
  </si>
  <si>
    <t>河南开封横店电影城半岛店</t>
  </si>
  <si>
    <t>YSSW4169</t>
  </si>
  <si>
    <t>河南省开封市开发区郑开大道与三大街交叉口大宏城市广场居然之家五楼</t>
    <phoneticPr fontId="2" type="noConversion"/>
  </si>
  <si>
    <t>眉山</t>
  </si>
  <si>
    <t>星美国际商城（彭山伟业店）</t>
    <phoneticPr fontId="2" type="noConversion"/>
  </si>
  <si>
    <t>YSSW4034</t>
  </si>
  <si>
    <t>四川省眉山市彭山区蔡山北路100号</t>
    <phoneticPr fontId="2" type="noConversion"/>
  </si>
  <si>
    <t>星美国际影城（眉山恒通广场店）</t>
  </si>
  <si>
    <t>YSSW1134</t>
  </si>
  <si>
    <t>四川省眉山市东坡区三苏大道168号沃尔玛购物广场4F</t>
    <phoneticPr fontId="2" type="noConversion"/>
  </si>
  <si>
    <t>六安</t>
  </si>
  <si>
    <t>大地影城（六安红街店）</t>
  </si>
  <si>
    <t>YSSW1211</t>
  </si>
  <si>
    <t>安徽省六安市裕安区皖西路红街常青馆B座三楼</t>
    <phoneticPr fontId="2" type="noConversion"/>
  </si>
  <si>
    <t>十堰</t>
  </si>
  <si>
    <t>十堰武商国际影城</t>
  </si>
  <si>
    <t>YSSW1106</t>
  </si>
  <si>
    <t>湖北省十堰市茅箭区人民北路1号武商十堰人民商场8楼</t>
    <phoneticPr fontId="2" type="noConversion"/>
  </si>
  <si>
    <t>荆门</t>
  </si>
  <si>
    <t>大地影城（荆门白云广场店）</t>
  </si>
  <si>
    <t>YSSW4065</t>
  </si>
  <si>
    <t>湖北省荆门市东宝区白云大道62号白云广场7楼</t>
    <phoneticPr fontId="2" type="noConversion"/>
  </si>
  <si>
    <t>荆门横店电影城</t>
  </si>
  <si>
    <t>YSSW0828</t>
  </si>
  <si>
    <t>湖北省荆门市掇刀区虎牙关大道11号星球商业中心4楼</t>
    <phoneticPr fontId="2" type="noConversion"/>
  </si>
  <si>
    <t>焦作</t>
  </si>
  <si>
    <t>沁阳横店电影城</t>
  </si>
  <si>
    <t>YSSW1355</t>
  </si>
  <si>
    <t>河南省焦作市沁阳市怀府中路玫瑰城C区3楼</t>
    <phoneticPr fontId="2" type="noConversion"/>
  </si>
  <si>
    <t>焦作横店电影城</t>
  </si>
  <si>
    <t>YSSW1741</t>
  </si>
  <si>
    <t>河南省焦作市解放区人民路中段663-14号</t>
    <phoneticPr fontId="2" type="noConversion"/>
  </si>
  <si>
    <t>焦作奥斯卡香港城国际影城</t>
  </si>
  <si>
    <t>YSSW1828</t>
  </si>
  <si>
    <t>河南省焦作市解放区大厦南街26号香港城4楼</t>
    <phoneticPr fontId="2" type="noConversion"/>
  </si>
  <si>
    <t>宜春</t>
    <phoneticPr fontId="14" type="noConversion"/>
  </si>
  <si>
    <t>完美世界影城（丰城恒丰店）</t>
  </si>
  <si>
    <t>YSSW1552</t>
  </si>
  <si>
    <t>江西省宜春市丰城建设路133号恒丰时代广场4楼D404</t>
    <phoneticPr fontId="14" type="noConversion"/>
  </si>
  <si>
    <t>完美世界影城（上高银海店）</t>
  </si>
  <si>
    <t>YSSW1591</t>
  </si>
  <si>
    <t>江西</t>
    <phoneticPr fontId="2" type="noConversion"/>
  </si>
  <si>
    <t>宜春</t>
    <phoneticPr fontId="2" type="noConversion"/>
  </si>
  <si>
    <t>达州</t>
  </si>
  <si>
    <t>大地影城（达州通川国际新城广场）</t>
  </si>
  <si>
    <t>YSSW3286</t>
  </si>
  <si>
    <t>四川省达州市通川区西外国际新城广场四楼</t>
    <phoneticPr fontId="2" type="noConversion"/>
  </si>
  <si>
    <t>四川达州横店电影城</t>
  </si>
  <si>
    <t>YSSW4104</t>
  </si>
  <si>
    <t>四川省达州市通川区西外罗浮广场5楼</t>
    <phoneticPr fontId="2" type="noConversion"/>
  </si>
  <si>
    <t>盘锦</t>
  </si>
  <si>
    <t>CGV星聚汇影城（盘锦兴隆台店）</t>
  </si>
  <si>
    <t>YSSW1031</t>
  </si>
  <si>
    <t>辽宁省盘锦市兴隆台区石油大街102号鹏欣.水游城5层</t>
    <phoneticPr fontId="2" type="noConversion"/>
  </si>
  <si>
    <t>盘锦</t>
    <phoneticPr fontId="14" type="noConversion"/>
  </si>
  <si>
    <t>盘锦大商影城</t>
  </si>
  <si>
    <t>YSSW2273</t>
  </si>
  <si>
    <t>辽宁省盘锦市兴隆台区步行街大商新玛特6楼</t>
    <phoneticPr fontId="2" type="noConversion"/>
  </si>
  <si>
    <t>大地影城（盘锦金玛正和店）</t>
  </si>
  <si>
    <t>YSSW1426</t>
  </si>
  <si>
    <t>辽宁省盘锦市兴隆台区中兴路5号金玛正和购物广场4楼</t>
    <phoneticPr fontId="2" type="noConversion"/>
  </si>
  <si>
    <t>新东北影城盘锦店</t>
  </si>
  <si>
    <t>YSSW2238</t>
  </si>
  <si>
    <t>辽宁省盘锦市兴隆台区兴隆大街125号华润万家超市四楼</t>
    <phoneticPr fontId="2" type="noConversion"/>
  </si>
  <si>
    <t>辽宁盘锦横店电影城</t>
  </si>
  <si>
    <t>YSSW3070</t>
  </si>
  <si>
    <t>辽宁省盘锦市兴隆台区泰山路与盘宇街交汇处利港新城商圈4楼</t>
    <phoneticPr fontId="2" type="noConversion"/>
  </si>
  <si>
    <t>淮南</t>
  </si>
  <si>
    <t>完美世界影城（淮南瑞金店）</t>
  </si>
  <si>
    <t>YSSW1664</t>
  </si>
  <si>
    <t>安徽省淮南市田家庵区龙湖路与朝阳路交叉口瑞金大夏3层</t>
    <phoneticPr fontId="2" type="noConversion"/>
  </si>
  <si>
    <t>淮南横店电影城（家乐福店）</t>
  </si>
  <si>
    <t>YSSW0581</t>
  </si>
  <si>
    <t>安徽省淮南市田家奄区家乐福时代广场五楼</t>
    <phoneticPr fontId="2" type="noConversion"/>
  </si>
  <si>
    <t>淮南横店电影城（东方店）</t>
  </si>
  <si>
    <t>YSSW1775</t>
  </si>
  <si>
    <t>安徽省淮南市田家庵区朝阳中路新世界广场五楼</t>
    <phoneticPr fontId="2" type="noConversion"/>
  </si>
  <si>
    <t>淮南横店电影城（谢家集店）</t>
  </si>
  <si>
    <t>YSSW2769</t>
  </si>
  <si>
    <t>安徽省淮南市谢家集区西城国际广场1-3号商业4楼</t>
    <phoneticPr fontId="2" type="noConversion"/>
  </si>
  <si>
    <t>淮南</t>
    <phoneticPr fontId="14" type="noConversion"/>
  </si>
  <si>
    <t>完美世界影城（淮南凤台店）</t>
  </si>
  <si>
    <t>YSSW1557</t>
  </si>
  <si>
    <t>自贡</t>
  </si>
  <si>
    <t>恒大影城（自贡绿洲店）</t>
  </si>
  <si>
    <t>YSSW2806</t>
  </si>
  <si>
    <t>四川省自贡市沿滩新城时代大道1号恒大商城3楼</t>
    <phoneticPr fontId="2" type="noConversion"/>
  </si>
  <si>
    <t>抚顺</t>
  </si>
  <si>
    <t>CGV星聚汇星星影城（抚顺武功街店）</t>
  </si>
  <si>
    <t>YSSW1030</t>
  </si>
  <si>
    <t>辽宁省抚顺市新抚区浙商国际商贸城2号馆4-5层</t>
    <phoneticPr fontId="2" type="noConversion"/>
  </si>
  <si>
    <t>橙天嘉禾影城抚顺天朗店</t>
  </si>
  <si>
    <t>YSSW3057</t>
  </si>
  <si>
    <t>辽宁省抚顺市新抚区西一路29号天朗国际4楼</t>
    <phoneticPr fontId="2" type="noConversion"/>
  </si>
  <si>
    <t>橙天嘉禾影城抚顺星辰店</t>
  </si>
  <si>
    <t>YSSW3058</t>
  </si>
  <si>
    <t>辽宁省抚顺市顺城区临江路中段8号新玛特5楼</t>
    <phoneticPr fontId="2" type="noConversion"/>
  </si>
  <si>
    <t>抚顺金逸电影城（新华乐购店）</t>
  </si>
  <si>
    <t>YSSW0887</t>
  </si>
  <si>
    <t>辽宁省抚顺市顺城区新华街乐都汇购物中心</t>
    <phoneticPr fontId="2" type="noConversion"/>
  </si>
  <si>
    <t>抚顺横店电影城（顺城店）</t>
  </si>
  <si>
    <t>YSSW1069</t>
  </si>
  <si>
    <t>辽宁省抚顺市新抚区东一路12号王府井百货六楼</t>
    <phoneticPr fontId="2" type="noConversion"/>
  </si>
  <si>
    <t>辽宁清原横店电影城</t>
  </si>
  <si>
    <t>YSSW2357</t>
  </si>
  <si>
    <t>辽宁省抚顺市清原满族自治县清原镇河南新区河南路4号易和广场4楼</t>
    <phoneticPr fontId="2" type="noConversion"/>
  </si>
  <si>
    <t>安庆</t>
  </si>
  <si>
    <t>安徽桐城横店电影城</t>
  </si>
  <si>
    <t>YSSW4055</t>
  </si>
  <si>
    <t>安徽省安庆市桐城经济开发区龙池路梧桐国际广场4楼</t>
    <phoneticPr fontId="2" type="noConversion"/>
  </si>
  <si>
    <t>大地影城（安庆八佰伴店）</t>
  </si>
  <si>
    <t>YSSW4063</t>
  </si>
  <si>
    <t>安徽省安庆市大观区集贤南路与碟子塘巷西南角八佰伴商场地上（6-9）层</t>
    <phoneticPr fontId="2" type="noConversion"/>
  </si>
  <si>
    <t>安庆横店电影城</t>
  </si>
  <si>
    <t>YSSW2352</t>
  </si>
  <si>
    <t>安徽省安庆市大观区市府路1号汇峰广场6楼</t>
    <phoneticPr fontId="2" type="noConversion"/>
  </si>
  <si>
    <t>龙岩</t>
  </si>
  <si>
    <t>中影梦工坊龙岩影城</t>
  </si>
  <si>
    <t>YSSW2055</t>
  </si>
  <si>
    <t>福建省龙岩市新罗区龙岩大道489号世纪天成广场8楼</t>
    <phoneticPr fontId="2" type="noConversion"/>
  </si>
  <si>
    <t>大地影城（龙岩万宝广场）</t>
  </si>
  <si>
    <t>YSSW2976</t>
  </si>
  <si>
    <t>福建省龙岩市新罗区龙岩大道388号万宝广场3楼</t>
    <phoneticPr fontId="2" type="noConversion"/>
  </si>
  <si>
    <t>大地影城（龙岩长汀财富店）</t>
  </si>
  <si>
    <t>YSSW1604</t>
  </si>
  <si>
    <t>福建省龙岩市长汀县西外街卧龙财富广场B区四楼</t>
    <phoneticPr fontId="2" type="noConversion"/>
  </si>
  <si>
    <t>丹东</t>
  </si>
  <si>
    <t>丹东华臣影城金海店</t>
  </si>
  <si>
    <t>YSSW0195</t>
  </si>
  <si>
    <t>辽宁省丹东市元宝区宝山女人街4楼</t>
    <phoneticPr fontId="2" type="noConversion"/>
  </si>
  <si>
    <t>丹东华臣影城（东港店）</t>
  </si>
  <si>
    <t>YSSW0989</t>
  </si>
  <si>
    <t>辽宁省丹东市东港市桥南经济开发区人民大街68号仁达华府4楼</t>
    <phoneticPr fontId="2" type="noConversion"/>
  </si>
  <si>
    <t>大地影城（凤城天正国际店）</t>
  </si>
  <si>
    <t>YSSW1674</t>
  </si>
  <si>
    <t>辽宁省丹东市凤城凤山区邓铁梅路12-6号天正国际广场4楼</t>
    <phoneticPr fontId="2" type="noConversion"/>
  </si>
  <si>
    <t>东港横店电影城</t>
  </si>
  <si>
    <t>YSSW1357</t>
  </si>
  <si>
    <t>辽宁省丹东市东港新兴路57号-4黄海大市场E座商业楼四楼</t>
    <phoneticPr fontId="2" type="noConversion"/>
  </si>
  <si>
    <t>东营</t>
  </si>
  <si>
    <t>东营齐纳国际影城</t>
  </si>
  <si>
    <t>YSSW2322</t>
  </si>
  <si>
    <t>山东省东营市垦利县银座四楼</t>
    <phoneticPr fontId="2" type="noConversion"/>
  </si>
  <si>
    <t>利津齐纳国际影城</t>
  </si>
  <si>
    <t>YSSW2323</t>
  </si>
  <si>
    <t>山东省东营市利津县津二路417号</t>
    <phoneticPr fontId="2" type="noConversion"/>
  </si>
  <si>
    <t>大地影城（广饶全福元广场）</t>
  </si>
  <si>
    <t>YSSW3291</t>
  </si>
  <si>
    <t>山东省东营市广饶县乐安大街全福元广场四楼西侧</t>
    <phoneticPr fontId="2" type="noConversion"/>
  </si>
  <si>
    <t>邢台</t>
  </si>
  <si>
    <t>邢台金逸电影城（天一城店）</t>
  </si>
  <si>
    <t>YSSW0891</t>
  </si>
  <si>
    <t>河北省邢台市桥东区新华北路235号天一城国际商业中心A座七层</t>
    <phoneticPr fontId="2" type="noConversion"/>
  </si>
  <si>
    <t>邢台横店电影城</t>
  </si>
  <si>
    <t>YSSW1749</t>
  </si>
  <si>
    <t>河北省邢台市桥东区世贸天街7号楼三层横店电影城</t>
    <phoneticPr fontId="2" type="noConversion"/>
  </si>
  <si>
    <t>德州</t>
  </si>
  <si>
    <t>大地影城（德州澳德乐店）</t>
  </si>
  <si>
    <t>YSSW1258</t>
  </si>
  <si>
    <t>山东省德州市东风东路路行政中心对面澳德乐时代广场四楼的电影院</t>
    <phoneticPr fontId="2" type="noConversion"/>
  </si>
  <si>
    <t>大地影城（德州德百新时代店）</t>
  </si>
  <si>
    <t>YSSW1259</t>
  </si>
  <si>
    <t>山东省德州市齐河县齐鲁大街德百新时代广场4层</t>
    <phoneticPr fontId="2" type="noConversion"/>
  </si>
  <si>
    <t>新世纪电影城德州店</t>
  </si>
  <si>
    <t>YSSW2250</t>
  </si>
  <si>
    <t>山东省德州市德城区解放中大道9号观湖城3楼</t>
    <phoneticPr fontId="2" type="noConversion"/>
  </si>
  <si>
    <t>山东德州横店电影城</t>
  </si>
  <si>
    <t>YSSW4082</t>
  </si>
  <si>
    <t>山东省德州市陵城区陵州路新东方商业广场4号商业楼第四层</t>
    <phoneticPr fontId="2" type="noConversion"/>
  </si>
  <si>
    <t>延吉</t>
  </si>
  <si>
    <t>CGV星聚汇影城（延吉百利城店）</t>
  </si>
  <si>
    <t>YSSW1793</t>
  </si>
  <si>
    <t>吉林吉影院线</t>
  </si>
  <si>
    <t>吉林省延吉市光明街688号百利城8层</t>
    <phoneticPr fontId="2" type="noConversion"/>
  </si>
  <si>
    <t>完美世界影城（延吉凯尔玛店）</t>
  </si>
  <si>
    <t>YSSW1669</t>
  </si>
  <si>
    <t>吉林省延吉市解放路56号凯尔玛大厦12楼</t>
    <phoneticPr fontId="2" type="noConversion"/>
  </si>
  <si>
    <t>大地影城（延吉大千城）</t>
  </si>
  <si>
    <t>YSSW4064</t>
  </si>
  <si>
    <t>吉林省延吉市参花街155号大千城5楼</t>
    <phoneticPr fontId="2" type="noConversion"/>
  </si>
  <si>
    <t>梅州</t>
  </si>
  <si>
    <t>梅州横店电影城</t>
  </si>
  <si>
    <t>YSSW1744</t>
  </si>
  <si>
    <t>广东省梅州市江南路与梅水路交汇处客都汇商业文化广场四楼</t>
    <phoneticPr fontId="2" type="noConversion"/>
  </si>
  <si>
    <t>大地影城（梅州东汇城）</t>
  </si>
  <si>
    <t>YSSW3288</t>
  </si>
  <si>
    <t>广东省梅州市梅江区三角镇客都大道梅州东汇城购物中心4022号</t>
    <phoneticPr fontId="2" type="noConversion"/>
  </si>
  <si>
    <t>大地影城（梅州万佳时代）</t>
  </si>
  <si>
    <t>YSSW3294</t>
  </si>
  <si>
    <t>广东省梅州市梅江区江北顺丰路湾咀塘万佳时代国际广场四楼</t>
    <phoneticPr fontId="2" type="noConversion"/>
  </si>
  <si>
    <t>河源</t>
  </si>
  <si>
    <t>橙天嘉禾影城河源凯旋店</t>
  </si>
  <si>
    <t>YSSW0677</t>
  </si>
  <si>
    <t>广东省河源市建设大道与中山大道交汇处华达凯旋广场综合楼三楼</t>
    <phoneticPr fontId="2" type="noConversion"/>
  </si>
  <si>
    <t>大地影城（河源翔丰店）</t>
  </si>
  <si>
    <t>YSSW1227</t>
  </si>
  <si>
    <t>广东省河源市源城区中山路一号翔丰商业广场旺角女人街四楼</t>
    <phoneticPr fontId="2" type="noConversion"/>
  </si>
  <si>
    <t>大地影城（河源广晟城市广场）</t>
  </si>
  <si>
    <t>YSSW1599</t>
  </si>
  <si>
    <t>广东省河源市源城区兴源路广晟城市广场4楼A401、A402号</t>
    <phoneticPr fontId="2" type="noConversion"/>
  </si>
  <si>
    <t>临汾</t>
  </si>
  <si>
    <t>山西洪洞横店电影城</t>
  </si>
  <si>
    <t>YSSW4179</t>
  </si>
  <si>
    <t>山西省临汾市洪洞县大槐树镇常一社区（莲花广场第四层）</t>
    <phoneticPr fontId="2" type="noConversion"/>
  </si>
  <si>
    <t>抚州</t>
  </si>
  <si>
    <t>大地影城（抚州万象新城）</t>
  </si>
  <si>
    <t>YSSW2891</t>
  </si>
  <si>
    <t>江西省抚州市临川区赣东大道618号万象新城4楼</t>
    <phoneticPr fontId="2" type="noConversion"/>
  </si>
  <si>
    <t>张家口</t>
  </si>
  <si>
    <t>完美世界影城（张家口金茂店）</t>
  </si>
  <si>
    <t>YSSW1667</t>
  </si>
  <si>
    <t>河北省张家口市高新区胜利中路241号时代广场金茂购物中心四层</t>
    <phoneticPr fontId="2" type="noConversion"/>
  </si>
  <si>
    <t>张家口金石国际影城</t>
    <phoneticPr fontId="2" type="noConversion"/>
  </si>
  <si>
    <t>YSSW4221</t>
  </si>
  <si>
    <t>河北省张家口市桥东区胜利中路14号乐享城购物中心5层金石国际影城</t>
    <phoneticPr fontId="2" type="noConversion"/>
  </si>
  <si>
    <t>大地影城（张家口高新财富中心店）</t>
  </si>
  <si>
    <t>YSSW1437</t>
  </si>
  <si>
    <t>河北省张家口市高新区纬二路3号财富中心广场西北侧</t>
    <phoneticPr fontId="2" type="noConversion"/>
  </si>
  <si>
    <t>张家口横店电影城（桥东店）</t>
  </si>
  <si>
    <t>YSSW1358</t>
  </si>
  <si>
    <t>河北省张家口市桥东区胜利北路容辰银座商城5楼</t>
    <phoneticPr fontId="2" type="noConversion"/>
  </si>
  <si>
    <t>张家口横店电影城（宣化店）</t>
  </si>
  <si>
    <t>YSSW1750</t>
  </si>
  <si>
    <t>河北省张家口市宣化区人民东路2号院</t>
    <phoneticPr fontId="2" type="noConversion"/>
  </si>
  <si>
    <t>张家口</t>
    <phoneticPr fontId="14" type="noConversion"/>
  </si>
  <si>
    <t>完美世界影城（张北永春店）</t>
  </si>
  <si>
    <t>YSSW1587</t>
  </si>
  <si>
    <t>舟山</t>
  </si>
  <si>
    <t>舟山东影时代影城白泉店</t>
  </si>
  <si>
    <t>YSSW2987</t>
  </si>
  <si>
    <t>浙江省舟山市白泉镇白泉路25号缤纷天地广场5号楼</t>
    <phoneticPr fontId="2" type="noConversion"/>
  </si>
  <si>
    <t>商丘</t>
  </si>
  <si>
    <t>大地影城（商丘中环新生活店）</t>
  </si>
  <si>
    <t>YSSW1288</t>
  </si>
  <si>
    <t>河南省商丘市梁园区民主中路272号中环新生活广场壹号楼五层的房屋</t>
    <phoneticPr fontId="2" type="noConversion"/>
  </si>
  <si>
    <t>商丘</t>
    <phoneticPr fontId="14" type="noConversion"/>
  </si>
  <si>
    <t>大地影城（商丘柘城汇金广场）</t>
  </si>
  <si>
    <t>YSSW4189</t>
  </si>
  <si>
    <t>河南省商丘市柘城县中原大街与文庙街交叉口汇金广场3楼</t>
    <phoneticPr fontId="2" type="noConversion"/>
  </si>
  <si>
    <t>亳州</t>
  </si>
  <si>
    <t>大地影城（亳州新天地店）</t>
  </si>
  <si>
    <t>YSSW1202</t>
  </si>
  <si>
    <t>安徽省亳州市光明路新天地沃尔玛国际购物广场4楼</t>
    <phoneticPr fontId="2" type="noConversion"/>
  </si>
  <si>
    <t>大地影城（亳州利辛店）</t>
  </si>
  <si>
    <t>YSSW2029</t>
  </si>
  <si>
    <t>安徽省亳州市利辛县人民路七彩世界国际购物广场4楼</t>
    <phoneticPr fontId="2" type="noConversion"/>
  </si>
  <si>
    <t>亳州横店电影城</t>
  </si>
  <si>
    <t>YSSW0817</t>
  </si>
  <si>
    <t>安徽省亳州市谯城区魏武大道928号金桥大厦商业楼5楼</t>
    <phoneticPr fontId="2" type="noConversion"/>
  </si>
  <si>
    <t>涡阳横店电影城</t>
  </si>
  <si>
    <t>YSSW1929</t>
  </si>
  <si>
    <t>安徽省亳州市涡阳县向阳路与乐行路交叉口旺角广场三楼</t>
    <phoneticPr fontId="2" type="noConversion"/>
  </si>
  <si>
    <t>北海</t>
  </si>
  <si>
    <t>大地影城（合浦御珠店）</t>
  </si>
  <si>
    <t>YSSW1434</t>
  </si>
  <si>
    <t>广西壮族自治区北海市合浦县定海中路10号御珠广场4楼</t>
    <phoneticPr fontId="2" type="noConversion"/>
  </si>
  <si>
    <t>大地影城（北海商都店）</t>
  </si>
  <si>
    <t>YSSW1249</t>
  </si>
  <si>
    <t>广西壮族自治区北海市北部湾广场东侧和安商港5楼及位于北海市北部湾广场东侧和安商都3楼</t>
    <phoneticPr fontId="2" type="noConversion"/>
  </si>
  <si>
    <t>大地影城（北海商港店）</t>
  </si>
  <si>
    <t>YSSW1250</t>
  </si>
  <si>
    <t>广西壮族自治区北海市北部湾广场东侧和安商港5楼</t>
    <phoneticPr fontId="2" type="noConversion"/>
  </si>
  <si>
    <t>泰安</t>
  </si>
  <si>
    <t>泰安横店电影城</t>
  </si>
  <si>
    <t>YSSW0579</t>
  </si>
  <si>
    <t>山东省泰安市温泉路北首宝龙城市广场南区六号楼二层</t>
    <phoneticPr fontId="2" type="noConversion"/>
  </si>
  <si>
    <t>新世纪电影城肥城店</t>
  </si>
  <si>
    <t>YSSW2251</t>
  </si>
  <si>
    <t>山东省泰安市肥城新城路69号新合作购物广场五楼</t>
    <phoneticPr fontId="2" type="noConversion"/>
  </si>
  <si>
    <t>玉林</t>
  </si>
  <si>
    <t>大地影城（玉林时代店）</t>
  </si>
  <si>
    <t>YSSW1257</t>
  </si>
  <si>
    <t>广西壮族自治区玉林市玉州路时代影视大厦四楼整层</t>
    <phoneticPr fontId="2" type="noConversion"/>
  </si>
  <si>
    <t>恩施</t>
  </si>
  <si>
    <t>建始横店电影城</t>
  </si>
  <si>
    <t>YSSW1045</t>
  </si>
  <si>
    <t>湖北省恩施市建始县业州广场商业楼三楼</t>
    <phoneticPr fontId="2" type="noConversion"/>
  </si>
  <si>
    <t>益阳</t>
  </si>
  <si>
    <t>大地影城（益阳剧院店）</t>
  </si>
  <si>
    <t>YSSW1309</t>
  </si>
  <si>
    <t>湖南省益阳市赫山区桃花仑西路449号益阳剧院二楼</t>
    <phoneticPr fontId="2" type="noConversion"/>
  </si>
  <si>
    <t>大地影城（益阳润林雅苑店）</t>
  </si>
  <si>
    <t>YSSW1310</t>
  </si>
  <si>
    <t>湖南省益阳市赫山区桃花仑西路1276号润林雅苑3楼</t>
    <phoneticPr fontId="2" type="noConversion"/>
  </si>
  <si>
    <t>宿州</t>
  </si>
  <si>
    <t>大地影城（宿州龙城店）</t>
  </si>
  <si>
    <t>YSSW1611</t>
  </si>
  <si>
    <t>安徽省宿州市萧县交通东路与中山南路交汇处龙城国际购物广场3楼</t>
    <phoneticPr fontId="2" type="noConversion"/>
  </si>
  <si>
    <t>大地影城（宿州同盛）</t>
  </si>
  <si>
    <t>YSSW2393</t>
  </si>
  <si>
    <t>安徽省宿州市埇桥区胜利路318号同盛广场4楼</t>
    <phoneticPr fontId="2" type="noConversion"/>
  </si>
  <si>
    <t>宿州横店电影城</t>
  </si>
  <si>
    <t>YSSW0612</t>
  </si>
  <si>
    <t>安徽省宿州市埇桥区汴河中路399号家乐福世纪广场五楼</t>
    <phoneticPr fontId="2" type="noConversion"/>
  </si>
  <si>
    <t>佳木斯</t>
  </si>
  <si>
    <t>奥纳影城（佳木斯店）</t>
  </si>
  <si>
    <t>YSSW0444</t>
  </si>
  <si>
    <t>黑龙江省佳木斯市前进区长安路中段新玛特六楼</t>
    <phoneticPr fontId="2" type="noConversion"/>
  </si>
  <si>
    <t>星美国际影城（佳木斯佳天下店）</t>
  </si>
  <si>
    <t>YSSW1994</t>
  </si>
  <si>
    <t>黑龙江省佳木斯市向阳区解放路与德祥街交叉口利达购物中心4楼</t>
    <phoneticPr fontId="2" type="noConversion"/>
  </si>
  <si>
    <t>大地影院（佳木斯同江千盛百货店）</t>
  </si>
  <si>
    <t>YSSW1681</t>
  </si>
  <si>
    <t>黑龙江省佳木斯市同江市通江街南段千盛百货购物广场4楼</t>
    <phoneticPr fontId="2" type="noConversion"/>
  </si>
  <si>
    <t>大地影城（佳木斯佳大尚都广场）</t>
  </si>
  <si>
    <t>YSSW4147</t>
  </si>
  <si>
    <t>黑龙江省佳木斯市向阳区59委（胜利路南、通江街东）佳大尚都广场一楼南区</t>
    <phoneticPr fontId="2" type="noConversion"/>
  </si>
  <si>
    <t>锦州</t>
  </si>
  <si>
    <t>辽宁黑山横店电影城</t>
  </si>
  <si>
    <t>YSSW4057</t>
  </si>
  <si>
    <t>辽宁省锦州市黑山县福山时代广场4楼</t>
    <phoneticPr fontId="2" type="noConversion"/>
  </si>
  <si>
    <t>辽宁锦州横店电影城滨海店</t>
  </si>
  <si>
    <t>YSSW4090</t>
  </si>
  <si>
    <t>辽宁省锦州市经济技术开发区珠江街52-86号</t>
    <phoneticPr fontId="2" type="noConversion"/>
  </si>
  <si>
    <t>日照</t>
  </si>
  <si>
    <t>CGV星聚汇（日照万象汇店）</t>
  </si>
  <si>
    <t>YSSW1799</t>
  </si>
  <si>
    <t>山东省日照市东港区烟台路178号华润万象汇L2/L3</t>
    <phoneticPr fontId="2" type="noConversion"/>
  </si>
  <si>
    <t>大地影城（日照水晶城店）</t>
  </si>
  <si>
    <t>YSSW1263</t>
  </si>
  <si>
    <t>山东省日照市海曲东路大润发4楼大地数字影院</t>
    <phoneticPr fontId="2" type="noConversion"/>
  </si>
  <si>
    <t>吉安</t>
  </si>
  <si>
    <t>吉安金逸电影城（天虹店）</t>
  </si>
  <si>
    <t>YSSW1880</t>
  </si>
  <si>
    <t>江西省吉安市吉州区井冈山大道天虹商场5楼金逸影城</t>
    <phoneticPr fontId="2" type="noConversion"/>
  </si>
  <si>
    <t>大地影城（吉安阳明商城店）</t>
  </si>
  <si>
    <t>YSSW1318</t>
  </si>
  <si>
    <t>江西省吉安市吉州区阳明东路9号阳明商城C栋5楼</t>
    <phoneticPr fontId="2" type="noConversion"/>
  </si>
  <si>
    <t>东影时代影城吉安店</t>
  </si>
  <si>
    <t>YSSW4118</t>
  </si>
  <si>
    <t>江西省吉安市吉州区阳明东路2号万象广场4楼</t>
    <phoneticPr fontId="2" type="noConversion"/>
  </si>
  <si>
    <t>平顶山</t>
  </si>
  <si>
    <t>金逸影城（光美平顶山宝丰店）</t>
  </si>
  <si>
    <t>YSSW1863</t>
  </si>
  <si>
    <t>河南省平顶山市宝丰县大弛商业广场3楼</t>
    <phoneticPr fontId="2" type="noConversion"/>
  </si>
  <si>
    <t>景德镇</t>
  </si>
  <si>
    <t>景德镇横店电影城</t>
  </si>
  <si>
    <t>YSSW0577</t>
  </si>
  <si>
    <t>江西省景德镇市人民广场瓷都新天地五楼</t>
    <phoneticPr fontId="2" type="noConversion"/>
  </si>
  <si>
    <t>橙天嘉禾影城景德镇金鼎店</t>
  </si>
  <si>
    <t>YSSW0256</t>
  </si>
  <si>
    <t>江西省景德镇市广场南路金鼎百货四楼</t>
    <phoneticPr fontId="2" type="noConversion"/>
  </si>
  <si>
    <t>韶关</t>
  </si>
  <si>
    <t>韶关星汇电影城</t>
  </si>
  <si>
    <t>YSSW4013</t>
  </si>
  <si>
    <t>广东省韶关市武江区工业东路30号（韶关剧院）</t>
    <phoneticPr fontId="2" type="noConversion"/>
  </si>
  <si>
    <t>大地影城（韶关中环店）</t>
  </si>
  <si>
    <t>YSSW1241</t>
  </si>
  <si>
    <t>广东省韶关市武江区惠民南路中环广场五楼</t>
    <phoneticPr fontId="2" type="noConversion"/>
  </si>
  <si>
    <t>驻马店</t>
  </si>
  <si>
    <t>大地影城（驻马店新百汇店）</t>
  </si>
  <si>
    <t>YSSW1291</t>
  </si>
  <si>
    <t>河南省驻马店市乐山路与解放路交汇处新百汇大厦6楼</t>
    <phoneticPr fontId="2" type="noConversion"/>
  </si>
  <si>
    <t>娄底</t>
  </si>
  <si>
    <t>完美世界影城（娄底春园店）</t>
  </si>
  <si>
    <t>YSSW0532</t>
  </si>
  <si>
    <t>大地影城（娄底湘中园店）</t>
  </si>
  <si>
    <t>YSSW1415</t>
  </si>
  <si>
    <t>湖南省娄底市娄星区娄星南路与湘阳街交汇处湘中园3期3楼</t>
    <phoneticPr fontId="2" type="noConversion"/>
  </si>
  <si>
    <t>宣城</t>
  </si>
  <si>
    <t>宣城横店电影城</t>
  </si>
  <si>
    <t>YSSW0816</t>
  </si>
  <si>
    <t>安徽省宣城市宣州区梅溪路215号威尼达广场</t>
    <phoneticPr fontId="2" type="noConversion"/>
  </si>
  <si>
    <t>漯河</t>
  </si>
  <si>
    <t>漯河奥斯卡影城</t>
  </si>
  <si>
    <t>YSSW1830</t>
  </si>
  <si>
    <t>河南省漯河市郾城区嵩山路与辽河路交叉口丹尼斯辽河店6楼</t>
    <phoneticPr fontId="2" type="noConversion"/>
  </si>
  <si>
    <t>大地影城（漯河新玛特店）</t>
  </si>
  <si>
    <t>YSSW1286</t>
  </si>
  <si>
    <t>河南省漯河市交通路与滨河路交叉口大商新玛特购物广场</t>
    <phoneticPr fontId="2" type="noConversion"/>
  </si>
  <si>
    <t>晋中</t>
  </si>
  <si>
    <t>完美世界影城（介休一品店）</t>
  </si>
  <si>
    <t>YSSW1628</t>
  </si>
  <si>
    <t>山西省晋中市介休南河沿街109号一品商业城四层</t>
    <phoneticPr fontId="2" type="noConversion"/>
  </si>
  <si>
    <t>晋中奥斯卡国际影城</t>
  </si>
  <si>
    <t>YSSW3501</t>
  </si>
  <si>
    <t>山西省晋中市榆次区安宁街印象城购物广场三层</t>
    <phoneticPr fontId="2" type="noConversion"/>
  </si>
  <si>
    <t>晋中</t>
    <phoneticPr fontId="14" type="noConversion"/>
  </si>
  <si>
    <t>完美世界影城（晋中天意店）</t>
  </si>
  <si>
    <t>YSSW4218</t>
  </si>
  <si>
    <t>山西省省晋中市榆次区顺城街西湖井路13号天意商城四层</t>
    <phoneticPr fontId="4" type="noConversion"/>
  </si>
  <si>
    <t>葫芦岛</t>
  </si>
  <si>
    <t>完美世界影城（葫芦岛大润发店）</t>
  </si>
  <si>
    <t>YSSW1556</t>
  </si>
  <si>
    <t>辽宁省葫芦岛市龙港区龙湾大街与文翠路交汇处大润发4层</t>
    <phoneticPr fontId="2" type="noConversion"/>
  </si>
  <si>
    <t>大地影城（葫芦岛富尔沃店）</t>
  </si>
  <si>
    <t>YSSW1306</t>
  </si>
  <si>
    <t>辽宁省葫芦岛市龙湾大街富尔沃财富广场财富街项目地上三层</t>
    <phoneticPr fontId="2" type="noConversion"/>
  </si>
  <si>
    <t>大地影城（葫芦岛乐都汇购物中心店）</t>
  </si>
  <si>
    <t>YSSW1601</t>
  </si>
  <si>
    <t>辽宁省葫芦岛市连山区中央大街15号乐都汇购物中心4楼</t>
    <phoneticPr fontId="2" type="noConversion"/>
  </si>
  <si>
    <t>大地影城（兴城银象宁远城）</t>
  </si>
  <si>
    <t>YSSW2969</t>
  </si>
  <si>
    <t>辽宁省葫芦岛市兴城市兴海南街86号银象宁远城4楼</t>
    <phoneticPr fontId="2" type="noConversion"/>
  </si>
  <si>
    <t>新东北影城葫芦岛店</t>
  </si>
  <si>
    <t>YSSW2233</t>
  </si>
  <si>
    <t>辽宁省葫芦岛市连山区新华大街3号宏运新天地五层</t>
    <phoneticPr fontId="2" type="noConversion"/>
  </si>
  <si>
    <t>滨州</t>
    <phoneticPr fontId="14" type="noConversion"/>
  </si>
  <si>
    <t>邹平大商影城</t>
  </si>
  <si>
    <t>YSSW2281</t>
  </si>
  <si>
    <t>山东省滨州市邹平国际商贸城淄博商厦邹平新玛特五楼</t>
    <phoneticPr fontId="2" type="noConversion"/>
  </si>
  <si>
    <t>滨州</t>
  </si>
  <si>
    <t>滨州横店电影城</t>
  </si>
  <si>
    <t>YSSW2355</t>
  </si>
  <si>
    <t>山东省滨州市滨城区黄河三路543号中央公园9#301</t>
    <phoneticPr fontId="2" type="noConversion"/>
  </si>
  <si>
    <t>博兴齐纳国际影城</t>
  </si>
  <si>
    <t>YSSW2317</t>
  </si>
  <si>
    <t>山东省滨州市博兴县博城四路135号</t>
    <phoneticPr fontId="2" type="noConversion"/>
  </si>
  <si>
    <t>咸宁</t>
  </si>
  <si>
    <t>大地影城（咸宁购物公园店）</t>
  </si>
  <si>
    <t>YSSW1314</t>
  </si>
  <si>
    <t>湖北省咸宁市淦河大道咸宁购物公园项目4号楼5楼</t>
    <phoneticPr fontId="2" type="noConversion"/>
  </si>
  <si>
    <t>大地影城（崇阳信达步行街）</t>
  </si>
  <si>
    <t>YSSW2397</t>
  </si>
  <si>
    <t>湖北省咸宁市崇阳县天城镇新建中路信达步行街E区4楼</t>
    <phoneticPr fontId="2" type="noConversion"/>
  </si>
  <si>
    <t>咸宁</t>
    <phoneticPr fontId="2" type="noConversion"/>
  </si>
  <si>
    <t>通山横店电影城</t>
  </si>
  <si>
    <t>YSSW0820</t>
  </si>
  <si>
    <t>湖北省咸宁市通山县九宫大道163号老一中商业街10号楼3楼</t>
    <phoneticPr fontId="2" type="noConversion"/>
  </si>
  <si>
    <t>广元</t>
  </si>
  <si>
    <t>四川广元横店电影城</t>
  </si>
  <si>
    <t>YSSW4126</t>
  </si>
  <si>
    <t>四川省广元市利州区老城图腾海博春天中心广场</t>
    <phoneticPr fontId="2" type="noConversion"/>
  </si>
  <si>
    <t>三明</t>
  </si>
  <si>
    <t>大地影城（三明会展中心店）</t>
  </si>
  <si>
    <t>YSSW1219</t>
  </si>
  <si>
    <t>福建省三明市三元区新市中路235号三明会展中心负1楼</t>
    <phoneticPr fontId="2" type="noConversion"/>
  </si>
  <si>
    <t>大地影城（尤溪水东方）</t>
  </si>
  <si>
    <t>YSSW2033</t>
  </si>
  <si>
    <t>福建省三明市尤溪县紫阳大道3号东方商业广场3#楼4层</t>
    <phoneticPr fontId="2" type="noConversion"/>
  </si>
  <si>
    <t>三明</t>
    <phoneticPr fontId="2" type="noConversion"/>
  </si>
  <si>
    <t>大地影城（永安佳洁广场店）</t>
  </si>
  <si>
    <t>YSSW1220</t>
  </si>
  <si>
    <t>福建省三明市永安市燕江南路1399号佳洁广场4楼</t>
    <phoneticPr fontId="2" type="noConversion"/>
  </si>
  <si>
    <t>毕节</t>
  </si>
  <si>
    <t>星美国际影城（贵州毕节花园城店）</t>
  </si>
  <si>
    <t>YSSW2791</t>
  </si>
  <si>
    <t>贵州省毕节市七星关区招商花园城购物中心L3层</t>
    <phoneticPr fontId="2" type="noConversion"/>
  </si>
  <si>
    <t>曲靖</t>
  </si>
  <si>
    <t>完美世界影城（曲靖财富店）</t>
  </si>
  <si>
    <t>YSSW1666</t>
  </si>
  <si>
    <t>云南省曲靖市麒麟区翠峰路财富中心商业4栋地上三层</t>
    <phoneticPr fontId="2" type="noConversion"/>
  </si>
  <si>
    <t>云南曲靖横店电影城（嘉城广场店）</t>
  </si>
  <si>
    <t>YSSW3271</t>
  </si>
  <si>
    <t>云南省曲靖市麒麟区银屯路麒麟嘉城商业广场B座3层</t>
    <phoneticPr fontId="2" type="noConversion"/>
  </si>
  <si>
    <t>曲靖横店电影城</t>
  </si>
  <si>
    <t>YSSW0840</t>
  </si>
  <si>
    <t>云南省曲靖市麒麟区职教中心明珠广场四层</t>
    <phoneticPr fontId="2" type="noConversion"/>
  </si>
  <si>
    <t>宣威横店电影城</t>
  </si>
  <si>
    <t>YSSW1352</t>
  </si>
  <si>
    <t>云南省曲靖市宣威文化路和向阳街交汇处泰和沃尔玛商业广场第四层</t>
    <phoneticPr fontId="2" type="noConversion"/>
  </si>
  <si>
    <t>梧州</t>
  </si>
  <si>
    <t>梧州横店电影城</t>
  </si>
  <si>
    <t>YSSW1680</t>
  </si>
  <si>
    <t>广西壮族自治区梧州市大学路36-1号旺城广场8栋4楼</t>
    <phoneticPr fontId="2" type="noConversion"/>
  </si>
  <si>
    <t>大地影城（梧州锦泰店）</t>
  </si>
  <si>
    <t>YSSW1256</t>
  </si>
  <si>
    <t>广西壮族自治区梧州市大南路62号锦泰商业广场7楼</t>
    <phoneticPr fontId="2" type="noConversion"/>
  </si>
  <si>
    <t>呼伦贝尔</t>
  </si>
  <si>
    <t>满洲里横店电影城</t>
  </si>
  <si>
    <t>YSSW1914</t>
  </si>
  <si>
    <t>内蒙古自治区呼伦贝尔市满洲里二道街市民广场满洲里书城四楼</t>
    <phoneticPr fontId="2" type="noConversion"/>
  </si>
  <si>
    <t>新东北影城海拉尔店</t>
  </si>
  <si>
    <t>YSSW2237</t>
  </si>
  <si>
    <t>内蒙古自治区呼伦贝尔市海拉尔区河东区胜利大街龙凤新天地四层</t>
    <phoneticPr fontId="2" type="noConversion"/>
  </si>
  <si>
    <t>呼伦贝尔</t>
    <phoneticPr fontId="14" type="noConversion"/>
  </si>
  <si>
    <t>完美世界影城（满洲里中央店）</t>
  </si>
  <si>
    <t>YSSW1576</t>
  </si>
  <si>
    <t>内蒙古自治区呼伦贝尔市满洲里扎賚诺尔区中央商城4层</t>
    <phoneticPr fontId="2" type="noConversion"/>
  </si>
  <si>
    <t>呼伦贝尔</t>
    <phoneticPr fontId="2" type="noConversion"/>
  </si>
  <si>
    <t>扎兰屯横店电影城</t>
  </si>
  <si>
    <t>YSSW1064</t>
  </si>
  <si>
    <t>内蒙古自治区呼伦贝尔市扎兰屯发达广场D区4F</t>
    <phoneticPr fontId="2" type="noConversion"/>
  </si>
  <si>
    <t>四平</t>
  </si>
  <si>
    <t>大地影城（吉林四平宝泰）</t>
  </si>
  <si>
    <t>YSSW3997</t>
  </si>
  <si>
    <t>吉林省四平市铁西区地直街宝泰商业广场5楼</t>
    <phoneticPr fontId="2" type="noConversion"/>
  </si>
  <si>
    <t>萍乡</t>
  </si>
  <si>
    <t>CGV星聚汇影城（萍乡安源店）</t>
    <phoneticPr fontId="2" type="noConversion"/>
  </si>
  <si>
    <t>YSSW1812</t>
  </si>
  <si>
    <t>江西省萍乡市安源区后埠街德铭路199号润达国际购物中心6F</t>
    <phoneticPr fontId="2" type="noConversion"/>
  </si>
  <si>
    <t>辽阳</t>
  </si>
  <si>
    <t>大地影城（辽阳贺尊店）</t>
  </si>
  <si>
    <t>YSSW1435</t>
  </si>
  <si>
    <t>辽宁省辽阳市人民街87号贺尊生活购物中心广场6楼</t>
    <phoneticPr fontId="2" type="noConversion"/>
  </si>
  <si>
    <t>大地影城（辽阳白塔友谊商城店）</t>
  </si>
  <si>
    <t>YSSW1841</t>
  </si>
  <si>
    <t>辽宁省辽阳市白塔区新运大街73号友谊商城8楼</t>
    <phoneticPr fontId="2" type="noConversion"/>
  </si>
  <si>
    <t>辽阳横店电影城</t>
  </si>
  <si>
    <t>YSSW1362</t>
  </si>
  <si>
    <t>辽宁省辽阳市新运大街和武圣路交汇处武圣路145号</t>
    <phoneticPr fontId="2" type="noConversion"/>
  </si>
  <si>
    <t>邵阳</t>
  </si>
  <si>
    <t>邵东横店电影城</t>
  </si>
  <si>
    <t>YSSW1068</t>
  </si>
  <si>
    <t>湖南省邵阳市邵东县衡宝路376--378号大汉步行街10栋B#三楼</t>
    <phoneticPr fontId="2" type="noConversion"/>
  </si>
  <si>
    <t>大地影城（邵阳湘中店）</t>
  </si>
  <si>
    <t>YSSW1615</t>
  </si>
  <si>
    <t>湖南省邵阳市双清区五一南路湘中文化广场4楼</t>
    <phoneticPr fontId="2" type="noConversion"/>
  </si>
  <si>
    <t>邵阳</t>
    <phoneticPr fontId="14" type="noConversion"/>
  </si>
  <si>
    <t>完美世界影城（邵阳明珠店）</t>
  </si>
  <si>
    <t>YSSW1580</t>
  </si>
  <si>
    <t>湖南省邵阳市大祥区李子园路10号东方明珠大厦一层</t>
    <phoneticPr fontId="2" type="noConversion"/>
  </si>
  <si>
    <t>濮阳</t>
  </si>
  <si>
    <t>濮阳奥斯卡兴隆影城</t>
  </si>
  <si>
    <t>YSSW4153</t>
  </si>
  <si>
    <t>河南省濮阳市人民路龙城广场北铜锣湾3楼（原市文化宫）</t>
    <phoneticPr fontId="2" type="noConversion"/>
  </si>
  <si>
    <t>濮阳</t>
    <phoneticPr fontId="2" type="noConversion"/>
  </si>
  <si>
    <t>淮北</t>
  </si>
  <si>
    <t>金逸影城淮北凯莱店</t>
  </si>
  <si>
    <t>YSSW2999</t>
  </si>
  <si>
    <t>安徽省淮北市相山区相山路与南黎路交汇处海容商业广场3楼</t>
    <phoneticPr fontId="2" type="noConversion"/>
  </si>
  <si>
    <t>大地影城（淮北东方汇）</t>
  </si>
  <si>
    <t>YSSW4103</t>
  </si>
  <si>
    <t>安徽省淮北市淮海中路65号城市广场6楼</t>
    <phoneticPr fontId="2" type="noConversion"/>
  </si>
  <si>
    <t>鄂尔多斯</t>
  </si>
  <si>
    <t>大地影城（鄂尔多斯华研尚街店）</t>
  </si>
  <si>
    <t>YSSW1321</t>
  </si>
  <si>
    <t>内蒙古自治区鄂尔多斯市东胜区鄂托克西街华研尚街1楼</t>
    <phoneticPr fontId="2" type="noConversion"/>
  </si>
  <si>
    <t>大地影城（鄂尔多斯购物广场店）</t>
  </si>
  <si>
    <t>YSSW1641</t>
  </si>
  <si>
    <t>内蒙古自治区鄂尔多斯市东胜区拉达特路2号鄂尔多斯购物中心5层</t>
    <phoneticPr fontId="2" type="noConversion"/>
  </si>
  <si>
    <t>鄂尔多斯横店电影城</t>
  </si>
  <si>
    <t>YSSW0606</t>
  </si>
  <si>
    <t>内蒙古自治区鄂尔多斯市东胜区伊金霍洛街王府井百货五层</t>
    <phoneticPr fontId="2" type="noConversion"/>
  </si>
  <si>
    <t>菏泽</t>
  </si>
  <si>
    <t>菏泽横店电影城</t>
  </si>
  <si>
    <t>YSSW0580</t>
  </si>
  <si>
    <t>山东省菏泽市东方红大街488号惠和超市五楼</t>
    <phoneticPr fontId="2" type="noConversion"/>
  </si>
  <si>
    <t>菏泽新世纪电影城</t>
  </si>
  <si>
    <t>YSSW2260</t>
  </si>
  <si>
    <t>山东省菏泽市中华路901号茂业百货四层</t>
    <phoneticPr fontId="2" type="noConversion"/>
  </si>
  <si>
    <t>山东东明横店电影城</t>
  </si>
  <si>
    <t>YSSW4219</t>
  </si>
  <si>
    <t>山东省菏泽市东明县五四路东段京都大润发三楼</t>
    <phoneticPr fontId="2" type="noConversion"/>
  </si>
  <si>
    <t>红河州</t>
  </si>
  <si>
    <t>弥勒横店电影城</t>
  </si>
  <si>
    <t>YSSW1745</t>
  </si>
  <si>
    <t>云南省红河州市弥勒市冉翁路金辰时代广场1栋二楼</t>
    <phoneticPr fontId="2" type="noConversion"/>
  </si>
  <si>
    <t>红河州</t>
    <phoneticPr fontId="14" type="noConversion"/>
  </si>
  <si>
    <t>完美世界影城（建水临安店）</t>
  </si>
  <si>
    <t>YSSW1565</t>
  </si>
  <si>
    <t>云南省红河州市建水县北正街84号临安春秋3幢3层(原古城小卷粉斜对面)</t>
    <phoneticPr fontId="2" type="noConversion"/>
  </si>
  <si>
    <t>红河州</t>
    <phoneticPr fontId="2" type="noConversion"/>
  </si>
  <si>
    <t>蒙自横店电影城</t>
  </si>
  <si>
    <t>YSSW1477</t>
  </si>
  <si>
    <t>云南省红河州市蒙自朝阳路金鹏世纪新都汇3楼</t>
    <phoneticPr fontId="2" type="noConversion"/>
  </si>
  <si>
    <t>完美世界影城（开远新天地店）</t>
  </si>
  <si>
    <t>YSSW1572</t>
  </si>
  <si>
    <t>云南省红河州市开远人民中路66号开远新天地C栋7楼</t>
    <phoneticPr fontId="2" type="noConversion"/>
  </si>
  <si>
    <t>随州</t>
  </si>
  <si>
    <t>大地影城（随州大润发店）</t>
  </si>
  <si>
    <t>YSSW1374</t>
  </si>
  <si>
    <t>湖北省随州市青年大道与烈山大道交汇处大润发大型商业中心4层</t>
    <phoneticPr fontId="2" type="noConversion"/>
  </si>
  <si>
    <t>攀枝花</t>
  </si>
  <si>
    <t>攀枝花横店电影城</t>
  </si>
  <si>
    <t>YSSW1057</t>
  </si>
  <si>
    <t>四川省攀枝花市东区人民街曼哈顿广场7号楼6层</t>
    <phoneticPr fontId="2" type="noConversion"/>
  </si>
  <si>
    <t>攀枝花</t>
    <phoneticPr fontId="14" type="noConversion"/>
  </si>
  <si>
    <t>YSSW4193</t>
  </si>
  <si>
    <t>四川省攀枝花市西区清香坪北街星瑞时代广场5楼横店电影城</t>
    <phoneticPr fontId="14" type="noConversion"/>
  </si>
  <si>
    <t>三门峡</t>
  </si>
  <si>
    <t>大地影城（三门峡大中海）</t>
  </si>
  <si>
    <t>YSSW2978</t>
  </si>
  <si>
    <t>河南省三门峡市湖滨区和平路与六峰路交叉口大中海C座3楼大地影院</t>
    <phoneticPr fontId="2" type="noConversion"/>
  </si>
  <si>
    <t>怀化</t>
  </si>
  <si>
    <t>星美国际影城（怀化店）</t>
  </si>
  <si>
    <t>YSSW0957</t>
  </si>
  <si>
    <t>湖南省怀化市迎丰西路与人民路交汇处（怀化大厦国际名品城4-5楼）</t>
    <phoneticPr fontId="2" type="noConversion"/>
  </si>
  <si>
    <t>湖南怀化横店电影城</t>
  </si>
  <si>
    <t>YSSW4111</t>
  </si>
  <si>
    <t>湖南省怀化市鹤城区迎丰中路189号城市中央广场5楼</t>
    <phoneticPr fontId="2" type="noConversion"/>
  </si>
  <si>
    <t>大地影城（怀化凯邦店）</t>
  </si>
  <si>
    <t>YSSW1424</t>
  </si>
  <si>
    <t>湖南省怀化市人民南路和人民东路交汇处凯邦万象城广场4楼</t>
    <phoneticPr fontId="2" type="noConversion"/>
  </si>
  <si>
    <t>铜陵</t>
  </si>
  <si>
    <t>金逸影城（光美铜陵嘉华店）</t>
  </si>
  <si>
    <t>YSSW1862</t>
  </si>
  <si>
    <t>安徽省铜陵市经开区翠湖一路</t>
    <phoneticPr fontId="2" type="noConversion"/>
  </si>
  <si>
    <t>潮州</t>
  </si>
  <si>
    <t>大地影城（潮州东宝店）</t>
  </si>
  <si>
    <t>YSSW1223</t>
  </si>
  <si>
    <t>广东省潮州市潮枫路易初莲花三楼</t>
    <phoneticPr fontId="2" type="noConversion"/>
  </si>
  <si>
    <t>百色</t>
  </si>
  <si>
    <t>大地影城（百色恒基店）</t>
  </si>
  <si>
    <t>YSSW1248</t>
  </si>
  <si>
    <t>广西壮族自治区百色市佑江区新兴路18号恒基城市广场2楼</t>
    <phoneticPr fontId="2" type="noConversion"/>
  </si>
  <si>
    <t>天水</t>
  </si>
  <si>
    <t>大地影城（天水亚太购物中心店）</t>
  </si>
  <si>
    <t>YSSW1324</t>
  </si>
  <si>
    <t>甘肃省天水市麦积区商埠东路42号亚太购物中心5楼</t>
    <phoneticPr fontId="2" type="noConversion"/>
  </si>
  <si>
    <t>永州</t>
  </si>
  <si>
    <t>湖南永州横店电影城</t>
  </si>
  <si>
    <t>YSSW3011</t>
  </si>
  <si>
    <t>湖南省永州市冷水滩区零陵中路868号中联国际广场五楼</t>
    <phoneticPr fontId="2" type="noConversion"/>
  </si>
  <si>
    <t>通化</t>
  </si>
  <si>
    <t>完美世界影城（集安庆隆店）</t>
  </si>
  <si>
    <t>YSSW1668</t>
  </si>
  <si>
    <t>通化</t>
    <phoneticPr fontId="14" type="noConversion"/>
  </si>
  <si>
    <t>完美世界影城（通化中东店）</t>
  </si>
  <si>
    <t>YSSW1539</t>
  </si>
  <si>
    <t>吉林省通化市东昌区江南大街与滨江南路交汇处,中东新天地购物公园2层</t>
    <phoneticPr fontId="2" type="noConversion"/>
  </si>
  <si>
    <t>完美世界影城（通化金恺威店）</t>
  </si>
  <si>
    <t>YSSW1540</t>
  </si>
  <si>
    <t>衡水</t>
  </si>
  <si>
    <t>恒大影城（衡水恒大城店）</t>
  </si>
  <si>
    <t>YSSW2809</t>
  </si>
  <si>
    <t>河北省衡水市经济开发区顺兴街1499号恒大商业中心三层</t>
    <phoneticPr fontId="2" type="noConversion"/>
  </si>
  <si>
    <t>玉溪</t>
  </si>
  <si>
    <t>云南玉溪横店电影城</t>
  </si>
  <si>
    <t>YSSW2988</t>
  </si>
  <si>
    <t>云南省玉溪市红塔区棋阳路与凤凰路交叉口极中心购物广场3楼</t>
    <phoneticPr fontId="2" type="noConversion"/>
  </si>
  <si>
    <t>汕尾</t>
  </si>
  <si>
    <t>大地影城（汕尾蓝天广场店）</t>
  </si>
  <si>
    <t>YSSW1240</t>
  </si>
  <si>
    <t>广东省汕尾市海丰县蓝天广场五楼</t>
    <phoneticPr fontId="2" type="noConversion"/>
  </si>
  <si>
    <t>大地影城（汕尾信利广场）</t>
  </si>
  <si>
    <t>YSSW3008</t>
  </si>
  <si>
    <t>广东省汕尾市汕尾大道南段东南侧信利购物中心6、7楼6F101、7F101</t>
    <phoneticPr fontId="2" type="noConversion"/>
  </si>
  <si>
    <t>海丰中影百川电影城</t>
  </si>
  <si>
    <t>YSSW2842</t>
  </si>
  <si>
    <t>广东省汕尾市海丰县红城大道西岁宝百货三楼</t>
    <phoneticPr fontId="2" type="noConversion"/>
  </si>
  <si>
    <t>承德</t>
  </si>
  <si>
    <t>大地影城（承德隆基泰和店）</t>
  </si>
  <si>
    <t>YSSW1423</t>
  </si>
  <si>
    <t>河北省承德市双滦区隆基泰和国际广场7层</t>
    <phoneticPr fontId="2" type="noConversion"/>
  </si>
  <si>
    <t>铁岭</t>
  </si>
  <si>
    <t>大地影城（铁岭新玛特店）</t>
  </si>
  <si>
    <t>YSSW1307</t>
  </si>
  <si>
    <t>辽宁省铁岭市银州区南马路29号铁岭新玛特四楼</t>
    <phoneticPr fontId="2" type="noConversion"/>
  </si>
  <si>
    <t>大地影城（开原新玛特店）</t>
  </si>
  <si>
    <t>YSSW1609</t>
  </si>
  <si>
    <t>辽宁省铁岭市开原新华路35号大商新玛特5楼</t>
    <phoneticPr fontId="2" type="noConversion"/>
  </si>
  <si>
    <t>枣庄</t>
  </si>
  <si>
    <t>东影时代影城枣庄店</t>
  </si>
  <si>
    <t>YSSW4119</t>
  </si>
  <si>
    <t>山东省枣庄市市中区解放北路128号中央广场4楼</t>
    <phoneticPr fontId="2" type="noConversion"/>
  </si>
  <si>
    <t>丽江</t>
  </si>
  <si>
    <t>大地影城（丽江祥和商业广场）</t>
  </si>
  <si>
    <t>YSSW2399</t>
  </si>
  <si>
    <t>云南省丽江市古城区玉雪大道201号4楼</t>
    <phoneticPr fontId="2" type="noConversion"/>
  </si>
  <si>
    <t>阜新</t>
  </si>
  <si>
    <t>阜新横店电影城</t>
  </si>
  <si>
    <t>YSSW1847</t>
  </si>
  <si>
    <t>辽宁省阜新市细河区迎宾大街2号金玛广场6楼横店影城</t>
    <phoneticPr fontId="2" type="noConversion"/>
  </si>
  <si>
    <t>资阳</t>
  </si>
  <si>
    <t>大地影城（资阳摩根时代店）</t>
  </si>
  <si>
    <t>YSSW1616</t>
  </si>
  <si>
    <t>四川省资阳市雁江区建设南路110号摩根时代商业中心2号楼4层</t>
    <phoneticPr fontId="2" type="noConversion"/>
  </si>
  <si>
    <t>恒大影城（资阳恒大城店）</t>
  </si>
  <si>
    <t>YSSW2810</t>
  </si>
  <si>
    <t>四川省资阳市雁江区书台路99号恒大影城3-4层</t>
    <phoneticPr fontId="2" type="noConversion"/>
  </si>
  <si>
    <t>安顺</t>
  </si>
  <si>
    <t>星美国际影城（安顺国际佳缘店）</t>
  </si>
  <si>
    <t>YSSW1144</t>
  </si>
  <si>
    <t>贵州省安顺市西秀区黄果树大道国际佳缘万绿城商场4楼</t>
    <phoneticPr fontId="2" type="noConversion"/>
  </si>
  <si>
    <t>大地影城（安顺中环店）</t>
  </si>
  <si>
    <t>YSSW1606</t>
  </si>
  <si>
    <t>贵州省安顺市中华东路中环百盛4楼</t>
    <phoneticPr fontId="2" type="noConversion"/>
  </si>
  <si>
    <t>贵港</t>
  </si>
  <si>
    <t>大地影城（贵港宏桂店）</t>
  </si>
  <si>
    <t>YSSW1603</t>
  </si>
  <si>
    <t>广西壮族自治区贵港市港北区民主路69号宏桂城市广场2楼</t>
    <phoneticPr fontId="2" type="noConversion"/>
  </si>
  <si>
    <t>大地影城（贵港唐人街店）</t>
  </si>
  <si>
    <t>YSSW1607</t>
  </si>
  <si>
    <t>广西壮族自治区贵港市港北区中三路72号唐人街商业广场三楼西南侧</t>
    <phoneticPr fontId="2" type="noConversion"/>
  </si>
  <si>
    <t>新余</t>
  </si>
  <si>
    <t>金逸影城IMAX（光美新余抱石店）</t>
  </si>
  <si>
    <t>YSSW1865</t>
  </si>
  <si>
    <t>江西省新余市公园北路68号高能广场四楼</t>
    <phoneticPr fontId="2" type="noConversion"/>
  </si>
  <si>
    <t>新余横店电影城（天恒店）</t>
  </si>
  <si>
    <t>YSSW0609</t>
  </si>
  <si>
    <t>江西省新余市胜利南路183号天恒国际大厦4楼（新步步高超市楼上）</t>
    <phoneticPr fontId="2" type="noConversion"/>
  </si>
  <si>
    <t>新余横店影城（文化宫店）</t>
  </si>
  <si>
    <t>YSSW0613</t>
  </si>
  <si>
    <t>江西省新余市渝水区抱石大道179号（区政府旁）</t>
    <phoneticPr fontId="2" type="noConversion"/>
  </si>
  <si>
    <t>钦州</t>
  </si>
  <si>
    <t>大地影城（钦州年年丰店）</t>
  </si>
  <si>
    <t>YSSW1254</t>
  </si>
  <si>
    <t>广西壮族自治区钦州市钦南区钦州湾大道36号年年丰广场4、5楼</t>
    <phoneticPr fontId="2" type="noConversion"/>
  </si>
  <si>
    <t>大地影城（钦州青城店）</t>
  </si>
  <si>
    <t>YSSW1255</t>
  </si>
  <si>
    <t>广西壮族自治区钦州市钦南区新兴路青城中央广场3楼</t>
    <phoneticPr fontId="2" type="noConversion"/>
  </si>
  <si>
    <t>钦州横店电影城</t>
  </si>
  <si>
    <t>YSSW1071</t>
  </si>
  <si>
    <t>广西壮族自治区钦州市人民路13号恒基广场A座5楼</t>
    <phoneticPr fontId="2" type="noConversion"/>
  </si>
  <si>
    <t>六盘水</t>
  </si>
  <si>
    <t>六盘水横店电影城</t>
  </si>
  <si>
    <t>YSSW1943</t>
  </si>
  <si>
    <t>贵州省六盘水市钟山区钟山大道大润发购物广场四楼</t>
    <phoneticPr fontId="2" type="noConversion"/>
  </si>
  <si>
    <t>聊城</t>
  </si>
  <si>
    <t>大地影城（聊城振华购物中心店）</t>
  </si>
  <si>
    <t>YSSW1764</t>
  </si>
  <si>
    <t>山东省聊城市开发区东昌府路与黄山路交汇处振华购物中心4F</t>
    <phoneticPr fontId="2" type="noConversion"/>
  </si>
  <si>
    <t>黄山</t>
  </si>
  <si>
    <t>金逸影城IMAX（光美黄山黎阳店）</t>
  </si>
  <si>
    <t>YSSW1870</t>
  </si>
  <si>
    <t>安徽省黄山市屯溪区黎阳小镇L18号</t>
    <phoneticPr fontId="2" type="noConversion"/>
  </si>
  <si>
    <t>安徽歙县横店电影城</t>
  </si>
  <si>
    <t>YSSW2770</t>
  </si>
  <si>
    <t>安徽省黄山市歙县河西印象徽州3期33幢3楼</t>
    <phoneticPr fontId="2" type="noConversion"/>
  </si>
  <si>
    <t>大地影城（黄山徽州丰乐新店）</t>
  </si>
  <si>
    <t>YSSW1761</t>
  </si>
  <si>
    <t>安徽省黄山市徽州区滨河南路38号丰乐怡庭</t>
    <phoneticPr fontId="2" type="noConversion"/>
  </si>
  <si>
    <t>云南</t>
    <phoneticPr fontId="2" type="noConversion"/>
  </si>
  <si>
    <t>大理</t>
    <phoneticPr fontId="14" type="noConversion"/>
  </si>
  <si>
    <t>完美世界影城（大理惠丰店）</t>
  </si>
  <si>
    <t>YSSW1549</t>
  </si>
  <si>
    <t>云南省大理市下关文化路大理惠丰新城五幢二楼</t>
    <phoneticPr fontId="14" type="noConversion"/>
  </si>
  <si>
    <t>大理</t>
    <phoneticPr fontId="2" type="noConversion"/>
  </si>
  <si>
    <t>庆阳</t>
  </si>
  <si>
    <t>庆阳横店电影城</t>
  </si>
  <si>
    <t>YSSW1361</t>
  </si>
  <si>
    <t>甘肃省庆阳市西峰区南大街21号吴鑫时代广场6楼</t>
    <phoneticPr fontId="2" type="noConversion"/>
  </si>
  <si>
    <t>黔南州</t>
  </si>
  <si>
    <t>大地影城（独山盛源国际）</t>
  </si>
  <si>
    <t>YSSW3296</t>
  </si>
  <si>
    <t>贵州省黔南州市都匀市独山县百泉镇南通南路“盛源国际”E区2楼独立体三层</t>
    <phoneticPr fontId="2" type="noConversion"/>
  </si>
  <si>
    <t>贵州瓮安横店电影城</t>
  </si>
  <si>
    <t>YSSW4130</t>
  </si>
  <si>
    <t>贵州省黔南州市瓮安县银盏镇缤纷摩尔购物中心3楼</t>
    <phoneticPr fontId="2" type="noConversion"/>
  </si>
  <si>
    <t>雅安</t>
  </si>
  <si>
    <t>大地影城（雅安雨城灯塔魅力印象）</t>
  </si>
  <si>
    <t>YSSW3012</t>
  </si>
  <si>
    <t>四川省雅安市雨城区挺进路1号灯塔魅力印象3楼</t>
    <phoneticPr fontId="2" type="noConversion"/>
  </si>
  <si>
    <t>乌兰察布</t>
  </si>
  <si>
    <t>乌兰察布横店电影城</t>
  </si>
  <si>
    <t>YSSW1913</t>
  </si>
  <si>
    <t>内蒙古自治区乌兰察布市集宁区恩和路85号维多利广场六楼</t>
    <phoneticPr fontId="2" type="noConversion"/>
  </si>
  <si>
    <t>池州</t>
  </si>
  <si>
    <t>大地影城（池州商之都店）</t>
  </si>
  <si>
    <t>YSSW1203</t>
  </si>
  <si>
    <t>安徽省池州市长江中路19号商之都5楼</t>
    <phoneticPr fontId="2" type="noConversion"/>
  </si>
  <si>
    <t>大地影城（池州青阳亿达）</t>
  </si>
  <si>
    <t>YSSW3287</t>
  </si>
  <si>
    <t>安徽省池州市青阳县九子大道路亿达广场4楼</t>
    <phoneticPr fontId="2" type="noConversion"/>
  </si>
  <si>
    <t>鹰潭</t>
  </si>
  <si>
    <t>鹰潭横店电影城</t>
  </si>
  <si>
    <t>YSSW1359</t>
  </si>
  <si>
    <t>江西省鹰潭市月湖区站江路12号天裕豪生大酒店四楼</t>
    <phoneticPr fontId="2" type="noConversion"/>
  </si>
  <si>
    <t>酒泉</t>
  </si>
  <si>
    <t>酒泉横店电影城</t>
  </si>
  <si>
    <t>YSSW1753</t>
  </si>
  <si>
    <t>甘肃省酒泉市鼓楼东北角东方广场四层</t>
    <phoneticPr fontId="2" type="noConversion"/>
  </si>
  <si>
    <t>鹤壁</t>
  </si>
  <si>
    <t>大地影城（鹤壁金博大购物中心）</t>
  </si>
  <si>
    <t>YSSW3289</t>
  </si>
  <si>
    <t>河南省鹤壁市山城区长风路与朝霞街交汇处印象新城城市广场3楼</t>
    <phoneticPr fontId="2" type="noConversion"/>
  </si>
  <si>
    <t>阳泉</t>
  </si>
  <si>
    <t>橙天嘉禾影城阳泉新天地店</t>
  </si>
  <si>
    <t>YSSW0678</t>
  </si>
  <si>
    <t>山西省阳泉市滨河新天地商业广场四层</t>
    <phoneticPr fontId="2" type="noConversion"/>
  </si>
  <si>
    <t>铜仁</t>
  </si>
  <si>
    <t>大地影城（铜仁蓝波湾店）</t>
  </si>
  <si>
    <t>YSSW1293</t>
  </si>
  <si>
    <t>贵州省铜仁市碧江区环城北路蓝波湾小区3—4楼</t>
    <phoneticPr fontId="2" type="noConversion"/>
  </si>
  <si>
    <t>西双版纳</t>
    <phoneticPr fontId="2" type="noConversion"/>
  </si>
  <si>
    <t>景洪横店电影城</t>
  </si>
  <si>
    <t>YSSW0896</t>
  </si>
  <si>
    <t>云南省西双版纳市景洪勐海路2号西双十二城商业中心4楼</t>
    <phoneticPr fontId="2" type="noConversion"/>
  </si>
  <si>
    <t>西双版纳</t>
    <phoneticPr fontId="2" type="noConversion"/>
  </si>
  <si>
    <t>朔州</t>
  </si>
  <si>
    <t>山西怀仁横店电影城</t>
  </si>
  <si>
    <t>YSSW2846</t>
  </si>
  <si>
    <t>山西省朔州市怀仁县仁人路与怀安大街交叉口神隆生活广场四楼</t>
    <phoneticPr fontId="2" type="noConversion"/>
  </si>
  <si>
    <t>白山</t>
  </si>
  <si>
    <t>大地影城（白山欧亚购物中心）</t>
  </si>
  <si>
    <t>YSSW4068</t>
  </si>
  <si>
    <t>吉林省白山市江源区江源街道欧亚购物中心4楼</t>
    <phoneticPr fontId="2" type="noConversion"/>
  </si>
  <si>
    <t>大地影城（白山合兴店）</t>
  </si>
  <si>
    <t>YSSW1316</t>
  </si>
  <si>
    <t>吉林省白山市浑江大街147号合兴购物中心七楼</t>
    <phoneticPr fontId="2" type="noConversion"/>
  </si>
  <si>
    <t>完美世界影城（白山银座店）</t>
  </si>
  <si>
    <t>YSSW1547</t>
  </si>
  <si>
    <t>武威</t>
  </si>
  <si>
    <t>甘肃武威横店电影城</t>
  </si>
  <si>
    <t>YSSW3412</t>
  </si>
  <si>
    <t>甘肃省武威市凉州区新凉路红星时代广场</t>
    <phoneticPr fontId="2" type="noConversion"/>
  </si>
  <si>
    <t>锡林浩特</t>
  </si>
  <si>
    <t>锡林浩特横店电影城</t>
  </si>
  <si>
    <t>YSSW1070</t>
  </si>
  <si>
    <t>内蒙古自治区锡林浩特市那达慕大街（中段）银座商业广场5楼</t>
    <phoneticPr fontId="2" type="noConversion"/>
  </si>
  <si>
    <t>云浮</t>
  </si>
  <si>
    <t>恒大影城（云浮恒大城店）</t>
  </si>
  <si>
    <t>YSSW2994</t>
  </si>
  <si>
    <t>广东省云浮市云城区环市西路恒大影城3楼</t>
    <phoneticPr fontId="2" type="noConversion"/>
  </si>
  <si>
    <t>文山</t>
  </si>
  <si>
    <t>大地影城（文山炬隆店）</t>
  </si>
  <si>
    <t>YSSW1605</t>
  </si>
  <si>
    <t>云南省文山市开化中路炬隆万商汇1栋5楼</t>
    <phoneticPr fontId="2" type="noConversion"/>
  </si>
  <si>
    <t>文山横店电影城</t>
  </si>
  <si>
    <t>YSSW1746</t>
  </si>
  <si>
    <t>云南省文山市东凤路光大购物中心5楼</t>
    <phoneticPr fontId="2" type="noConversion"/>
  </si>
  <si>
    <t>安康</t>
  </si>
  <si>
    <t>大地影城（安康金客隆店）</t>
  </si>
  <si>
    <t>YSSW1312</t>
  </si>
  <si>
    <t>陕西省安康市汉滨区兴安中路54号金客隆大厦7楼</t>
    <phoneticPr fontId="2" type="noConversion"/>
  </si>
  <si>
    <t>安康</t>
    <phoneticPr fontId="2" type="noConversion"/>
  </si>
  <si>
    <t>防城港</t>
  </si>
  <si>
    <t>防城港横店电影城（北部湾店）</t>
  </si>
  <si>
    <t>YSSW2242</t>
  </si>
  <si>
    <t>广西壮族自治区防城港市防城区人民路68号北部湾商业中心D座4楼</t>
    <phoneticPr fontId="2" type="noConversion"/>
  </si>
  <si>
    <t>白银</t>
  </si>
  <si>
    <t>大地影城（白银观澜商业街）</t>
  </si>
  <si>
    <t>YSSW2394</t>
  </si>
  <si>
    <t>甘肃省白银市白银区北京路76号观澜商业街4楼</t>
    <phoneticPr fontId="2" type="noConversion"/>
  </si>
  <si>
    <t>甘肃白银横店电影城</t>
  </si>
  <si>
    <t>YSSW4058</t>
  </si>
  <si>
    <t>甘肃省白银市白银区公园路372号义乌商贸城十楼</t>
    <phoneticPr fontId="2" type="noConversion"/>
  </si>
  <si>
    <t>普洱</t>
  </si>
  <si>
    <t>大地影城（普洱新天地店）</t>
  </si>
  <si>
    <t>YSSW1414</t>
  </si>
  <si>
    <t>云南省普洱市思茅区阳光北路78幢新天地一号广场3楼洗马河旁</t>
    <phoneticPr fontId="2" type="noConversion"/>
  </si>
  <si>
    <t>普洱横店电影城</t>
  </si>
  <si>
    <t>YSSW1356</t>
  </si>
  <si>
    <t>云南省普洱市思茅区林源路创基尚城B区3F</t>
    <phoneticPr fontId="2" type="noConversion"/>
  </si>
  <si>
    <t>忻州</t>
    <phoneticPr fontId="2" type="noConversion"/>
  </si>
  <si>
    <t>大地影城（忻州大欣城）</t>
  </si>
  <si>
    <t>YSSW4086</t>
  </si>
  <si>
    <t>山西省忻州市忻府区新建南路32号大欣城D座3楼</t>
    <phoneticPr fontId="2" type="noConversion"/>
  </si>
  <si>
    <t>乌兰浩特</t>
  </si>
  <si>
    <t>恒大影城（乌兰浩特恒大绿洲店）</t>
  </si>
  <si>
    <t>YSSW3073</t>
  </si>
  <si>
    <t>内蒙古自治区乌兰浩特市新桥街恒大绿洲恒大影城3-4楼</t>
    <phoneticPr fontId="2" type="noConversion"/>
  </si>
  <si>
    <t>保山</t>
  </si>
  <si>
    <t>云南腾冲横店电影城</t>
  </si>
  <si>
    <t>YSSW2431</t>
  </si>
  <si>
    <t>云南省保山市腾冲腾越镇范家坡小区74号中悦百汇广场4楼</t>
    <phoneticPr fontId="2" type="noConversion"/>
  </si>
  <si>
    <t>保山</t>
    <phoneticPr fontId="14" type="noConversion"/>
  </si>
  <si>
    <t>完美世界影城（保山九龙店）</t>
  </si>
  <si>
    <t>YSSW1545</t>
  </si>
  <si>
    <t>云南省保山市隆阳区九龙路九龙新天地国际街区1楼</t>
    <phoneticPr fontId="2" type="noConversion"/>
  </si>
  <si>
    <t>莱芜</t>
  </si>
  <si>
    <t>莱芜横店电影城</t>
  </si>
  <si>
    <t>YSSW0841</t>
  </si>
  <si>
    <t>山东省莱芜市凤城西大街60号</t>
    <phoneticPr fontId="2" type="noConversion"/>
  </si>
  <si>
    <t>楚雄</t>
  </si>
  <si>
    <t>楚雄横店电影城</t>
  </si>
  <si>
    <t>YSSW0823</t>
  </si>
  <si>
    <t>云南省楚雄市鹿城西路兆顺财富中心4楼</t>
    <phoneticPr fontId="2" type="noConversion"/>
  </si>
  <si>
    <t>云南楚雄横店电影城（兆顺第一城店）</t>
  </si>
  <si>
    <t>YSSW3001</t>
  </si>
  <si>
    <t>云南省楚雄市鹿城南路与环城西路交叉口兆顺第一城四楼</t>
    <phoneticPr fontId="2" type="noConversion"/>
  </si>
  <si>
    <t>吴忠</t>
  </si>
  <si>
    <t>恒大影城（吴忠恒大名都店）</t>
  </si>
  <si>
    <t>YSSW2996</t>
  </si>
  <si>
    <t>宁夏回族自治区吴忠市利通区文化街恒大名都东侧恒大影城3层</t>
    <phoneticPr fontId="2" type="noConversion"/>
  </si>
  <si>
    <t>双鸭山</t>
  </si>
  <si>
    <t>双鸭山横店电影城</t>
  </si>
  <si>
    <t>YSSW1845</t>
  </si>
  <si>
    <t>黑龙江省双鸭山市尖山区松江国际购物大厦8楼</t>
    <phoneticPr fontId="2" type="noConversion"/>
  </si>
  <si>
    <t>贺州</t>
  </si>
  <si>
    <t>大地影城（贺州远东国贸店）</t>
  </si>
  <si>
    <t>YSSW1251</t>
  </si>
  <si>
    <t>广西壮族自治区贺州市灵峰南路8号远东国贸购物中心4楼</t>
    <phoneticPr fontId="2" type="noConversion"/>
  </si>
  <si>
    <t>贺州</t>
    <phoneticPr fontId="2" type="noConversion"/>
  </si>
  <si>
    <t>辽源</t>
  </si>
  <si>
    <t>大地影城（辽源新世界彩悦城）</t>
  </si>
  <si>
    <t>YSSW4125</t>
  </si>
  <si>
    <t>吉林省辽源市西安区仙城大街1888号彩悦城5楼</t>
    <phoneticPr fontId="2" type="noConversion"/>
  </si>
  <si>
    <t>张掖</t>
    <phoneticPr fontId="2" type="noConversion"/>
  </si>
  <si>
    <t>大地影城（张掖广电大厦店）</t>
  </si>
  <si>
    <t>YSSW1614</t>
  </si>
  <si>
    <t>甘肃省张掖市甘州区南大街220号广电大厦3楼</t>
    <phoneticPr fontId="2" type="noConversion"/>
  </si>
  <si>
    <t>嘉峪关</t>
  </si>
  <si>
    <t>嘉峪关横店电影城</t>
  </si>
  <si>
    <t>YSSW1043</t>
  </si>
  <si>
    <t>甘肃省嘉峪关市新华北路12好东方百盛8楼</t>
    <phoneticPr fontId="2" type="noConversion"/>
  </si>
  <si>
    <t>嘉峪关</t>
    <phoneticPr fontId="14" type="noConversion"/>
  </si>
  <si>
    <t>甘肃嘉峪关横店电影城金水湾店</t>
  </si>
  <si>
    <t>YSSW4185</t>
  </si>
  <si>
    <t>甘肃省嘉峪关市建设西路阳光金水湾商业楼四楼</t>
    <phoneticPr fontId="2" type="noConversion"/>
  </si>
  <si>
    <t>伊春</t>
  </si>
  <si>
    <t>大地影城（伊春大世界商城店）</t>
  </si>
  <si>
    <t>YSSW1598</t>
  </si>
  <si>
    <t>黑龙江省伊春市伊春区通河路51号盟科购物中心广场五楼</t>
    <phoneticPr fontId="2" type="noConversion"/>
  </si>
  <si>
    <t>中卫</t>
  </si>
  <si>
    <t>中卫横店电影城</t>
  </si>
  <si>
    <t>YSSW0824</t>
  </si>
  <si>
    <t>宁夏回族自治区中卫市沙坡头区鼓楼东街世和新天地一区A座三楼四楼</t>
    <phoneticPr fontId="2" type="noConversion"/>
  </si>
  <si>
    <t>石嘴山</t>
  </si>
  <si>
    <t>大地影城（石嘴山万德隆广场）</t>
  </si>
  <si>
    <t>YSSW4100</t>
  </si>
  <si>
    <t>宁夏回族自治区石嘴山市惠农区万德隆广场7楼西区</t>
    <phoneticPr fontId="2" type="noConversion"/>
  </si>
  <si>
    <t>固原</t>
  </si>
  <si>
    <t>固原横店电影城</t>
  </si>
  <si>
    <t>YSSW0825</t>
  </si>
  <si>
    <t>宁夏回族自治区固原市原州区政府街51号尚都国际七号楼6层</t>
    <phoneticPr fontId="2" type="noConversion"/>
  </si>
  <si>
    <t>仙桃</t>
  </si>
  <si>
    <t>武商仙桃国际电影城</t>
  </si>
  <si>
    <t>YSSW1952</t>
  </si>
  <si>
    <t>湖北省仙桃市大道特一号武商仙桃购物中心七楼</t>
    <phoneticPr fontId="2" type="noConversion"/>
  </si>
  <si>
    <t>剧角影城中国巨幕店</t>
  </si>
  <si>
    <t>YSSW1484</t>
  </si>
  <si>
    <t>湖北省仙桃市富迪三友时尚广场10楼（天怡大酒店对面）</t>
    <phoneticPr fontId="2" type="noConversion"/>
  </si>
  <si>
    <t>剧角影城4D店</t>
  </si>
  <si>
    <t>YSSW1485</t>
  </si>
  <si>
    <t>湖北省仙桃市富迪三友生活广场（仙桃中学对面）富迪实业五楼</t>
    <phoneticPr fontId="2" type="noConversion"/>
  </si>
  <si>
    <t>大地影城（仙桃世界城）</t>
  </si>
  <si>
    <t>YSSW2983</t>
  </si>
  <si>
    <t>湖北省仙桃市大新路东侧世界城5楼</t>
    <phoneticPr fontId="2" type="noConversion"/>
  </si>
  <si>
    <t>仙桃横店电影城</t>
  </si>
  <si>
    <t>YSSW1360</t>
  </si>
  <si>
    <t>湖北省仙桃市大新路城市广场4楼</t>
    <phoneticPr fontId="2" type="noConversion"/>
  </si>
  <si>
    <t>兴义</t>
  </si>
  <si>
    <t>兴义横店电影城</t>
  </si>
  <si>
    <t>YSSW1942</t>
  </si>
  <si>
    <t>贵州省兴义市桔山路兴义商城</t>
    <phoneticPr fontId="2" type="noConversion"/>
  </si>
  <si>
    <t>大地影城（兴义万和大地）</t>
  </si>
  <si>
    <t>YSSW4101</t>
  </si>
  <si>
    <t>贵州省兴义市坪东办万和大地1-2楼</t>
    <phoneticPr fontId="2" type="noConversion"/>
  </si>
  <si>
    <t>潜江</t>
  </si>
  <si>
    <t>大地影城（潜江中百店）</t>
  </si>
  <si>
    <t>YSSW1372</t>
  </si>
  <si>
    <t>湖北省潜江市园林办事处江汉路特8号（中百仓储广场4楼）</t>
    <phoneticPr fontId="2" type="noConversion"/>
  </si>
  <si>
    <t>天门</t>
  </si>
  <si>
    <t>大地影城（天门世贸店）</t>
  </si>
  <si>
    <t>YSSW1671</t>
  </si>
  <si>
    <t>凯里</t>
  </si>
  <si>
    <t>贵州凯里横店电影城</t>
  </si>
  <si>
    <t>YSSW4151</t>
  </si>
  <si>
    <t>贵州省凯里市北京西路与永乐路交汇处清江休闲购物广场五层</t>
    <phoneticPr fontId="2" type="noConversion"/>
  </si>
  <si>
    <t>凯里</t>
    <phoneticPr fontId="2" type="noConversion"/>
  </si>
  <si>
    <t>分众晶视映前广告报价表</t>
    <phoneticPr fontId="14" type="noConversion"/>
  </si>
  <si>
    <t>客户名称：</t>
    <phoneticPr fontId="14" type="noConversion"/>
  </si>
  <si>
    <t>呈：</t>
    <phoneticPr fontId="14" type="noConversion"/>
  </si>
  <si>
    <t>发布品牌：</t>
    <phoneticPr fontId="14" type="noConversion"/>
  </si>
  <si>
    <t>发布产品：</t>
    <phoneticPr fontId="14" type="noConversion"/>
  </si>
  <si>
    <t>发布时间：</t>
    <phoneticPr fontId="14" type="noConversion"/>
  </si>
  <si>
    <t>销售人员：</t>
    <phoneticPr fontId="14" type="noConversion"/>
  </si>
  <si>
    <t>BJ / SH...XX部门XX</t>
    <phoneticPr fontId="14" type="noConversion"/>
  </si>
  <si>
    <t>序号</t>
    <phoneticPr fontId="14" type="noConversion"/>
  </si>
  <si>
    <t>城市级别</t>
    <phoneticPr fontId="14" type="noConversion"/>
  </si>
  <si>
    <t>省份</t>
    <phoneticPr fontId="14" type="noConversion"/>
  </si>
  <si>
    <t>城市</t>
    <phoneticPr fontId="14" type="noConversion"/>
  </si>
  <si>
    <t>发布影院数</t>
    <phoneticPr fontId="4" type="noConversion"/>
  </si>
  <si>
    <t>城市总厅数</t>
  </si>
  <si>
    <t>发布影厅数</t>
    <phoneticPr fontId="14" type="noConversion"/>
  </si>
  <si>
    <t>所选影厅占比</t>
    <phoneticPr fontId="14" type="noConversion"/>
  </si>
  <si>
    <t>发布广告套数            （15秒/单套）</t>
    <phoneticPr fontId="14" type="noConversion"/>
  </si>
  <si>
    <t>拆分系数</t>
    <phoneticPr fontId="14" type="noConversion"/>
  </si>
  <si>
    <t xml:space="preserve">发布周期（周）       </t>
    <phoneticPr fontId="14" type="noConversion"/>
  </si>
  <si>
    <t>单厅刊例价格
（元/周）</t>
    <phoneticPr fontId="14" type="noConversion"/>
  </si>
  <si>
    <t>发布总价</t>
    <phoneticPr fontId="14" type="noConversion"/>
  </si>
  <si>
    <t>折扣</t>
    <phoneticPr fontId="14" type="noConversion"/>
  </si>
  <si>
    <t>发布总净价</t>
    <phoneticPr fontId="14" type="noConversion"/>
  </si>
  <si>
    <t>T1</t>
    <phoneticPr fontId="14" type="noConversion"/>
  </si>
  <si>
    <t>T1</t>
    <phoneticPr fontId="14" type="noConversion"/>
  </si>
  <si>
    <t>T2</t>
    <phoneticPr fontId="4" type="noConversion"/>
  </si>
  <si>
    <t>T2</t>
    <phoneticPr fontId="4" type="noConversion"/>
  </si>
  <si>
    <t>T2</t>
    <phoneticPr fontId="4" type="noConversion"/>
  </si>
  <si>
    <t>T2</t>
    <phoneticPr fontId="4" type="noConversion"/>
  </si>
  <si>
    <t>T2</t>
    <phoneticPr fontId="4" type="noConversion"/>
  </si>
  <si>
    <t>T2</t>
    <phoneticPr fontId="4" type="noConversion"/>
  </si>
  <si>
    <t>T2</t>
    <phoneticPr fontId="4" type="noConversion"/>
  </si>
  <si>
    <t>T2</t>
    <phoneticPr fontId="4" type="noConversion"/>
  </si>
  <si>
    <t>T2</t>
    <phoneticPr fontId="4" type="noConversion"/>
  </si>
  <si>
    <t>T2</t>
    <phoneticPr fontId="4" type="noConversion"/>
  </si>
  <si>
    <t>T2</t>
    <phoneticPr fontId="4" type="noConversion"/>
  </si>
  <si>
    <t>赣州</t>
  </si>
  <si>
    <t>包头</t>
  </si>
  <si>
    <t>三亚</t>
  </si>
  <si>
    <t>T3</t>
    <phoneticPr fontId="14" type="noConversion"/>
  </si>
  <si>
    <t>许昌</t>
  </si>
  <si>
    <t>宜春</t>
  </si>
  <si>
    <t>大理</t>
  </si>
  <si>
    <t>西双版纳</t>
  </si>
  <si>
    <t>忻州</t>
  </si>
  <si>
    <t>张掖</t>
  </si>
  <si>
    <t>注：以上排期及报价有效期为即日起壹周</t>
  </si>
  <si>
    <t>制作说明：</t>
    <phoneticPr fontId="14" type="noConversion"/>
  </si>
  <si>
    <t>发布影院数量</t>
    <phoneticPr fontId="14" type="noConversion"/>
  </si>
  <si>
    <t>媒体刊例总价（元）</t>
    <phoneticPr fontId="14" type="noConversion"/>
  </si>
  <si>
    <t xml:space="preserve">1.制作费：20000元/版。2D素材转3D广告15万元。
2.制作费需上刊前5个工作日全额支付，发布期内如需更换广告版本，则制作费用另计。
3.至少提前15个工作日提供合格的广告素材（beta带或AVI文件）。素材文件需按要求尺寸提供。
</t>
    <phoneticPr fontId="14" type="noConversion"/>
  </si>
  <si>
    <t>发布总厅数</t>
    <phoneticPr fontId="14" type="noConversion"/>
  </si>
  <si>
    <t>媒体发布净价（元）</t>
    <phoneticPr fontId="14" type="noConversion"/>
  </si>
  <si>
    <t>数字转制套数</t>
    <phoneticPr fontId="14" type="noConversion"/>
  </si>
  <si>
    <t>净折扣率</t>
    <phoneticPr fontId="14" type="noConversion"/>
  </si>
  <si>
    <t>数字转制费用（元）</t>
    <phoneticPr fontId="14" type="noConversion"/>
  </si>
  <si>
    <t>总费用</t>
    <phoneticPr fontId="14" type="noConversion"/>
  </si>
  <si>
    <t>发布说明：</t>
    <phoneticPr fontId="14" type="noConversion"/>
  </si>
  <si>
    <t>1.预计发布场次以每部影片时长120分钟计算，允许每天每厅正负1场误差值。实际发布场次以影院提供的场次报告为准。
2.巨幕厅播映场次因国内技术限制无广告发布。                                                                                                                                3.本刊例最终解释权归分众晶视广告有限公司所有。</t>
    <phoneticPr fontId="14" type="noConversion"/>
  </si>
  <si>
    <t>客户方   签章/日期</t>
    <phoneticPr fontId="14" type="noConversion"/>
  </si>
  <si>
    <t>分众晶视   签章/日期</t>
    <phoneticPr fontId="14" type="noConversion"/>
  </si>
  <si>
    <t>排他</t>
    <phoneticPr fontId="2" type="noConversion"/>
  </si>
  <si>
    <t>排他</t>
    <phoneticPr fontId="2" type="noConversion"/>
  </si>
  <si>
    <t>银幕独家</t>
    <phoneticPr fontId="2" type="noConversion"/>
  </si>
  <si>
    <t>银幕独家</t>
    <phoneticPr fontId="2" type="noConversion"/>
  </si>
  <si>
    <t>上海联和院线</t>
    <phoneticPr fontId="2" type="noConversion"/>
  </si>
  <si>
    <t>广东大地院线</t>
    <phoneticPr fontId="2" type="noConversion"/>
  </si>
  <si>
    <t>广东大地院线</t>
    <phoneticPr fontId="2" type="noConversion"/>
  </si>
  <si>
    <t>完美世界院线</t>
    <phoneticPr fontId="2" type="noConversion"/>
  </si>
  <si>
    <t>广东大地院线</t>
    <phoneticPr fontId="2" type="noConversion"/>
  </si>
  <si>
    <t>北京新影联院线</t>
    <phoneticPr fontId="2" type="noConversion"/>
  </si>
  <si>
    <t>完美世界院线</t>
    <phoneticPr fontId="2" type="noConversion"/>
  </si>
  <si>
    <t>中影星美院线</t>
    <phoneticPr fontId="2" type="noConversion"/>
  </si>
  <si>
    <t>中影数字院线</t>
    <phoneticPr fontId="2" type="noConversion"/>
  </si>
  <si>
    <t>浙江时代院线</t>
    <phoneticPr fontId="2" type="noConversion"/>
  </si>
  <si>
    <t>明星时代影院数字院线</t>
  </si>
  <si>
    <t>明星时代影院数字院线</t>
    <phoneticPr fontId="2" type="noConversion"/>
  </si>
  <si>
    <t>广州金逸珠江院线</t>
    <phoneticPr fontId="2" type="noConversion"/>
  </si>
  <si>
    <t>辽宁北方院线</t>
    <phoneticPr fontId="2" type="noConversion"/>
  </si>
  <si>
    <t>浙江时代院线</t>
    <phoneticPr fontId="2" type="noConversion"/>
  </si>
  <si>
    <t>中影星美院线</t>
    <phoneticPr fontId="2" type="noConversion"/>
  </si>
  <si>
    <t>湖北银兴院线</t>
    <phoneticPr fontId="2" type="noConversion"/>
  </si>
  <si>
    <t>浙江星光院线</t>
    <phoneticPr fontId="2" type="noConversion"/>
  </si>
  <si>
    <t>上海市长宁区长宁路1123号7层701-703</t>
  </si>
  <si>
    <t>上海市宝山区丹霞山路50弄1号4F-Z01龙湖天街4楼幸福蓝海影城</t>
  </si>
  <si>
    <t>上海市杨浦区杨树浦路东方渔人码头1088号华夏影城</t>
  </si>
  <si>
    <t>上海市浦东新区临港新城镇环湖西二路588号2F电影院</t>
  </si>
  <si>
    <t>上海市成山路1993号巴黎春天3楼10号商铺</t>
  </si>
  <si>
    <t>上海市松江区九亭镇九亭350弄贝尚坊3楼华夏影城</t>
  </si>
  <si>
    <t>上海市普陀区金沙江路1628弄绿洲中环中心5号楼B1-3楼</t>
  </si>
  <si>
    <t>上海市杨浦区飞虹路568弄A区48号</t>
  </si>
  <si>
    <t>北京市朝阳区朝阳北路101号朝北大悦城8层</t>
  </si>
  <si>
    <t>北京市海淀区西三旗建材中路6号新都购物广场首层</t>
  </si>
  <si>
    <t>广东省深圳市福田区福华一路怡景中心城G层</t>
  </si>
  <si>
    <t>重庆市渝中区八一路250号佰益广场7楼</t>
  </si>
  <si>
    <t>重庆市渝北区新牌坊红锦大道99号新光天地6F、7F</t>
  </si>
  <si>
    <t>重庆市渝北区金开大道1120号2F</t>
  </si>
  <si>
    <t>江苏省苏州市姑苏区人民路518号工人文化宫</t>
  </si>
  <si>
    <t>江苏省苏州市昆山柏庐南路89号蝶湖湾商业街</t>
  </si>
  <si>
    <t>江苏省南京市鼓楼区建宁路300号大观天地MALL3楼</t>
  </si>
  <si>
    <t>天津市南开区宾水西道与凌宾路交口西南侧奥城商业广场8号楼3楼</t>
  </si>
  <si>
    <t>湖南省长沙市雨花区人民中路546号友阿百货四楼</t>
  </si>
  <si>
    <t>湖南省长沙市望城区高塘岭步行街A8栋4楼</t>
  </si>
  <si>
    <t>浙江省宁波市鄞州区江东北路469号和丰创意广场意庭楼1-3楼</t>
  </si>
  <si>
    <t>浙江省宁波市镇海区蛟川街道金枢路2-6-8号二层电影院</t>
  </si>
  <si>
    <t>广东省佛山市南海区大沥镇盐步环镇北路佳华商场4层完美世界影城</t>
  </si>
  <si>
    <t>安徽省合肥市庐阳区蒙城路与北一环交口新天地广场四楼</t>
  </si>
  <si>
    <t>吉林省长春市南关区亚泰大街1138号新天地购物公园B座4楼</t>
  </si>
  <si>
    <t>福建省厦门市思明区霞溪路28号名汇广场3楼</t>
  </si>
  <si>
    <t>福建省厦门市思明区体育路95号科技馆一楼</t>
  </si>
  <si>
    <t>福建省厦门市思明区莲坂明发商业广场东区381号C区3楼</t>
  </si>
  <si>
    <t>江苏省常州市新北区太湖东路101-1号常发广场C区2-3楼</t>
  </si>
  <si>
    <t>江苏省南通市崇川区桃园路7号体育会展中心北廊</t>
  </si>
  <si>
    <t>河北省石家庄市裕华区翟营南大街389号卓达商贸广场2号楼5层</t>
  </si>
  <si>
    <t>浙江省嘉兴市秀洲区洪兴西路1766号江南摩尔西区4楼</t>
  </si>
  <si>
    <t>江苏省扬州市邗江区博物馆路与栖祥路交界口润茂国际广场三层、四层</t>
  </si>
  <si>
    <t>广东省江门市新会区会城世纪商业街2号301</t>
  </si>
  <si>
    <t>内蒙古自治区呼和浩特市赛罕区鄂尔多斯大街32号嘉茂购物中心4楼</t>
  </si>
  <si>
    <t>广东省湛江雷州市新城大道20号（国际广场四楼）</t>
  </si>
  <si>
    <t>江苏省宿迁市宿城区幸福南路92号中央商场6楼</t>
  </si>
  <si>
    <t>广西壮族自治区桂林市象山区中山中路八号桂名大厦</t>
  </si>
  <si>
    <t>安徽省淮南市凤台县凤城大道中段新城国际2#四层</t>
  </si>
  <si>
    <t>河北省张家口市张北县永春南街汇商国际A座（电视台南侧）</t>
  </si>
  <si>
    <t>湖南省娄底市娄星区春园步行街银街十栋五楼</t>
  </si>
  <si>
    <t>吉林省集安市黎明街212号庆客隆百货六楼</t>
  </si>
  <si>
    <t>吉林省通化市新华大街恺威大厦4楼</t>
  </si>
  <si>
    <t>吉林省白山市浑江区浑江大街168-2号银座购物7层</t>
  </si>
  <si>
    <t>武汉UME国际电影城</t>
  </si>
  <si>
    <t>中山金逸电影城（远洋城IMAX店）</t>
  </si>
  <si>
    <t>幸福蓝海国际影城（宿迁中央IMAX店）</t>
  </si>
  <si>
    <t>四川攀枝花横店电影城（星瑞时代广场店）</t>
  </si>
  <si>
    <t>YSSW2037</t>
  </si>
  <si>
    <t>上海市虹口区东长治路588号上海白玉兰广场3层11号铺位</t>
  </si>
  <si>
    <t>YSSW4290</t>
  </si>
  <si>
    <t>上海市普陀区曹杨路2033号2-4层29单元</t>
  </si>
  <si>
    <t>YSSW4247</t>
  </si>
  <si>
    <t>上海弘歌院线</t>
  </si>
  <si>
    <t>上海市闵行区颛桥镇鑫都路2538弄1号楼3层</t>
  </si>
  <si>
    <t>YSSW4227</t>
  </si>
  <si>
    <t>上海市青浦区朱家角镇课植园路599弄55号楼</t>
  </si>
  <si>
    <t>YSSW4228</t>
  </si>
  <si>
    <t>上海市青浦区盈港路555号3层3F-C-01室</t>
  </si>
  <si>
    <t>YSSW1163</t>
  </si>
  <si>
    <t>上海市浦东新区高行镇东靖路1881号4F</t>
  </si>
  <si>
    <t>YSSW4188</t>
  </si>
  <si>
    <t>上海市闵行区尚义路39弄3号402室</t>
  </si>
  <si>
    <t>YSSW4237</t>
  </si>
  <si>
    <t>上海市杨浦区殷行路1388弄上海悠方R7楼3楼</t>
  </si>
  <si>
    <t>YSSW4226</t>
  </si>
  <si>
    <t>北京市大兴区开羊路18号院1号楼3层301</t>
  </si>
  <si>
    <t>YSSW1174</t>
  </si>
  <si>
    <t>广东省深圳市宝安区沙井街道办沙井路180号裕客隆百货广场4楼</t>
  </si>
  <si>
    <t>YSSW0667</t>
  </si>
  <si>
    <t>四川省成都市双流华阳滨河路二段568号（戛纳湾?印象）</t>
  </si>
  <si>
    <t>YSSW2420</t>
  </si>
  <si>
    <t>湖北省武汉市汉阳区马鹦路117号江腾广场A座4F</t>
  </si>
  <si>
    <t>YSSW4232</t>
  </si>
  <si>
    <t>湖北省武汉市江岸区后湖大道与百步亭路交汇处华林广场1-2楼</t>
  </si>
  <si>
    <t>YSSW2951</t>
  </si>
  <si>
    <t>重庆市南岸区弹子石泽科星泽汇4楼</t>
  </si>
  <si>
    <t>YSSW4242</t>
  </si>
  <si>
    <t>重庆市涪陵区百花路88号涪陵宝龙广场一期第F4层</t>
  </si>
  <si>
    <t>YSSW4203</t>
  </si>
  <si>
    <t>重庆市九龙坡区西郊路2号大洋百货5楼</t>
  </si>
  <si>
    <t>YSSW4271</t>
  </si>
  <si>
    <t>浙江省杭州市余杭五常大道华丰路口西溪欢乐城5楼</t>
  </si>
  <si>
    <t>YSSW4272</t>
  </si>
  <si>
    <t>浙江省杭州市萧绍路634号金马球盛摩立方4楼</t>
  </si>
  <si>
    <t>YSSW4265</t>
  </si>
  <si>
    <t>江苏省南京市栖霞区迈皋桥街道华电路1号万谷·慧生活广场4楼</t>
  </si>
  <si>
    <t>YSSW4295</t>
  </si>
  <si>
    <t>陕西省西安市沣东新城三桥新街以南，绕城高速以东恒大都市广场项目12号楼恒大影城二、三层</t>
  </si>
  <si>
    <t>YSSW4158</t>
  </si>
  <si>
    <t>湖南省长沙市劳动东路268号保利ＭＡＬＬ广场7层</t>
  </si>
  <si>
    <t>YSSW4256</t>
  </si>
  <si>
    <t>湖南省长沙市星沙街道开元东路288号当代广场4L金逸影城</t>
  </si>
  <si>
    <t>YSSW4255</t>
  </si>
  <si>
    <t>湖南省长沙市湘龙西路与龙塘路交汇处保利广场3楼</t>
  </si>
  <si>
    <t>YSSW0164</t>
  </si>
  <si>
    <t>广东省佛山市顺德区容桂桂洲大道中63号天佑城购物饮食娱乐广场三楼D区</t>
  </si>
  <si>
    <t>YSSW4213</t>
  </si>
  <si>
    <t>江苏省无锡市江阴云亭街道银桂路29号美嘉城第四层</t>
  </si>
  <si>
    <t>YSSW4259</t>
  </si>
  <si>
    <t>安徽省合肥市包河区宁国路与九华山路交汇处大宁缤购广场5#楼5楼</t>
  </si>
  <si>
    <t>YSSW4233</t>
  </si>
  <si>
    <t>辽宁省大连市甘井子区泉水A4区43A（大连百斯德商业管理有限公司内）</t>
  </si>
  <si>
    <t>YSSW4296</t>
  </si>
  <si>
    <t>黑龙江省哈尔滨市道里区群力第四大道与景江东路交口恒大国际中心影城2楼</t>
  </si>
  <si>
    <t>YSSW0119</t>
  </si>
  <si>
    <t>黑龙江省哈尔滨市道里区石头道街118号新一百4F</t>
  </si>
  <si>
    <t>YSSW0116</t>
  </si>
  <si>
    <t>山东省青岛市市南区香港中路69号麦凯乐8F</t>
  </si>
  <si>
    <t>YSSW4214</t>
  </si>
  <si>
    <t>山东省青岛市黄岛区长江中路228号麦凯乐五层</t>
  </si>
  <si>
    <t>YSSW4273</t>
  </si>
  <si>
    <t>温州雁荡院线</t>
  </si>
  <si>
    <t>浙江省温州市龙湾区上江路65号（易初莲花对面）</t>
  </si>
  <si>
    <t>YSSW4274</t>
  </si>
  <si>
    <t>浙江省温州市上陡门学院中路人才大厦一层（东瓯影城）</t>
  </si>
  <si>
    <t>YSSW4275</t>
  </si>
  <si>
    <t>浙江省温州市鹿城翠微大道黄龙康城商业(二)三楼</t>
  </si>
  <si>
    <t>YSSW4276</t>
  </si>
  <si>
    <t>浙江省温州市龙湾区龙腾路99号4楼（老区府旁）</t>
  </si>
  <si>
    <t>YSSW4277</t>
  </si>
  <si>
    <t>浙江省温州市鹿城区双屿鞋都大道635号凯恩生活广场3楼</t>
  </si>
  <si>
    <t>YSSW4278</t>
  </si>
  <si>
    <t>浙江省温州市信河街新国光商住广场三层北</t>
  </si>
  <si>
    <t>YSSW4279</t>
  </si>
  <si>
    <t>浙江省温州市乐清清远路时代广场购物中心4楼</t>
  </si>
  <si>
    <t>YSSW4280</t>
  </si>
  <si>
    <t>浙江省温州市欧洲城B区1楼（凯旋门广场）</t>
  </si>
  <si>
    <t>YSSW4281</t>
  </si>
  <si>
    <t>浙江省温州市平阳县昆阳镇新湖银园商业101号</t>
  </si>
  <si>
    <t>YSSW4282</t>
  </si>
  <si>
    <t>浙江省温州市人民东路新世纪大厦3楼</t>
  </si>
  <si>
    <t>YSSW4283</t>
  </si>
  <si>
    <t>浙江省温州市瑞安市安阳街道万家花园2层</t>
  </si>
  <si>
    <t>YSSW4284</t>
  </si>
  <si>
    <t>浙江省温州市龙湾区永强大道乐天购物中心三楼（1号街加油站边）</t>
  </si>
  <si>
    <t>YSSW1906</t>
  </si>
  <si>
    <t>浙江省温州市鹿城区荷花路莲花大厦三层</t>
  </si>
  <si>
    <t>YSSW4285</t>
  </si>
  <si>
    <t>广西省南宁市龙光普罗旺斯香奈儿庄园7号2层</t>
  </si>
  <si>
    <t>YSSW4224</t>
  </si>
  <si>
    <t>江苏省南通市如皋市中山路418号新文峰大世界6楼</t>
  </si>
  <si>
    <t>YSSW2330</t>
  </si>
  <si>
    <t>贵州省贵阳市云岩区延安西路66号汇金星力城7楼</t>
  </si>
  <si>
    <t>YSSW1950</t>
  </si>
  <si>
    <t>贵州省贵阳市南明区新华路112号（纪念塔大剧院）</t>
  </si>
  <si>
    <t>YSSW1678</t>
  </si>
  <si>
    <t>贵州省贵阳市观山湖区世纪金源购物中心C座一层（居然之家）</t>
  </si>
  <si>
    <t>YSSW0391</t>
  </si>
  <si>
    <t>贵州省贵阳市南明区中山东路小十字32号银座商务大厦（近蔡家街）</t>
  </si>
  <si>
    <t>YSSW1677</t>
  </si>
  <si>
    <t>贵州省贵阳市南明区解放路100号鸿通城2楼（购物中心二楼）</t>
  </si>
  <si>
    <t>YSSW4293</t>
  </si>
  <si>
    <t>山西省太原市小店区真武路69号恒大影城2-4层</t>
  </si>
  <si>
    <t>YSSW4297</t>
  </si>
  <si>
    <t>山西省太原市万柏林区小井峪街80号</t>
  </si>
  <si>
    <t>YSSW4254</t>
  </si>
  <si>
    <t>广东省中山市石岐区莲员东2号</t>
  </si>
  <si>
    <t>YSSW4266</t>
  </si>
  <si>
    <t>江苏省扬州市邗江区竹西路4号御龙湾广场4楼</t>
  </si>
  <si>
    <t>YSSW1268</t>
  </si>
  <si>
    <t>山东省烟台市莱山区观海路277号永旺烟台购物中心第2层T234区</t>
  </si>
  <si>
    <t>YSSW4298</t>
  </si>
  <si>
    <t>宁夏回族自治区银川市兴庆区丽景北街与海报东路交汇处向东600米商贸城东恒大影城1层</t>
  </si>
  <si>
    <t>YSSW4301</t>
  </si>
  <si>
    <t>河北省廊坊市霸州胜芳镇芳济道北侧未来城</t>
  </si>
  <si>
    <t>YSSW4257</t>
  </si>
  <si>
    <t>安徽省芜湖市芜湖县迎宾大道与三元路交汇处太平洋购物中心四楼</t>
  </si>
  <si>
    <t>YSSW4042</t>
  </si>
  <si>
    <t>四川省南充市嘉陵区嘉西路263号美宇悦庭二区17栋4楼</t>
  </si>
  <si>
    <t>YSSW4261</t>
  </si>
  <si>
    <t>江西省上饶市信州区凤凰大道以南槠溪北路以东龙华世纪城三楼</t>
  </si>
  <si>
    <t>YSSW1221</t>
  </si>
  <si>
    <t>福建省漳州市芗城区南昌路凯德广场4楼</t>
  </si>
  <si>
    <t>YSSW4263</t>
  </si>
  <si>
    <t>四川省峨眉山市名山东路万年华地财富广场4楼</t>
  </si>
  <si>
    <t>YSSW3090</t>
  </si>
  <si>
    <t>安徽省蚌埠市龙子湖区南湖路恒大翡翠华庭影城3楼</t>
  </si>
  <si>
    <t>YSSW4217</t>
  </si>
  <si>
    <t>河南省新乡市红旗区平原路139号靖业盛世大厦四层</t>
  </si>
  <si>
    <t>YSSW4215</t>
  </si>
  <si>
    <t>湖南省岳阳市经开区青年东路沃尔玛广场4楼</t>
  </si>
  <si>
    <t>YSSW4294</t>
  </si>
  <si>
    <t>湖南省岳阳市经济开发区金凤桥南路49号2-3楼恒大影城</t>
  </si>
  <si>
    <t>YSSW4262</t>
  </si>
  <si>
    <t>湖南省郴州市北湖区南湖路 35 号新贵华城 4 楼大地影院</t>
  </si>
  <si>
    <t>YSSW4241</t>
  </si>
  <si>
    <t>山西省运城市垣曲县舜王大街东青年路南侧中心广场负一层横店电影城</t>
  </si>
  <si>
    <t>YSSW4302</t>
  </si>
  <si>
    <t>湖北省荆门市京山县新市大道与人民大道交叉口大龙联合广场3层</t>
  </si>
  <si>
    <t>YSSW4303</t>
  </si>
  <si>
    <t>山西省临汾市襄汾县南大街001号星河新世界购物广场5楼</t>
  </si>
  <si>
    <t>YSSW4236</t>
  </si>
  <si>
    <t>广西壮族自治区北海市北京路128号8楼</t>
  </si>
  <si>
    <t>YSSW4299</t>
  </si>
  <si>
    <t>广西壮族自治区玉林市二环北路1111号恒大影城3-4层</t>
  </si>
  <si>
    <t>YSSW4292</t>
  </si>
  <si>
    <t>江西省吉安市泰和县泰鑫台湾文化公园</t>
  </si>
  <si>
    <t>YSSW3995</t>
  </si>
  <si>
    <t>河南省漯河市源汇区千盛百货4楼</t>
  </si>
  <si>
    <t>YSSW4251</t>
  </si>
  <si>
    <t>贵州省毕节市黔西县文化路世纪莲城2层</t>
  </si>
  <si>
    <t>YSSW4291</t>
  </si>
  <si>
    <t>内蒙古自治区满洲里市扎赉诺尔区开放街与新华南路交汇核心发达广场4楼横店电影城</t>
  </si>
  <si>
    <t>YSSW4258</t>
  </si>
  <si>
    <t>内蒙古自治区呼伦贝尔市海拉尔区尼尔基路发达广场3楼</t>
  </si>
  <si>
    <t>YSSW4240</t>
  </si>
  <si>
    <t>内蒙古自治区鄂尔多斯市康巴什新区呼能商业广场五楼</t>
  </si>
  <si>
    <t>YSSW4253</t>
  </si>
  <si>
    <t>贵州省安顺市西秀区中华西街乐购城3F</t>
  </si>
  <si>
    <t>YSSW4225</t>
  </si>
  <si>
    <t>云南省大理白族自治州大理市下关镇建设路21号昆百大泰业城5楼西侧</t>
  </si>
  <si>
    <t>YSSW4243</t>
  </si>
  <si>
    <t>云南省大理白族自治州宾川县金牛镇金叶路金城印象21幢4楼横店电影城</t>
  </si>
  <si>
    <t>YSSW4252</t>
  </si>
  <si>
    <t>贵州省黔南都匀广惠路筑匀大厦B栋F5/F6</t>
  </si>
  <si>
    <t>YSSW3077</t>
  </si>
  <si>
    <t>山西省阳泉市郊区泉中路与平阳街交汇处恒大影城3层</t>
  </si>
  <si>
    <t>YSSW4238</t>
  </si>
  <si>
    <t>山西省朔州市开发区文远路尚悦城7楼</t>
  </si>
  <si>
    <t>YSSW2932</t>
  </si>
  <si>
    <t>贵州省凯里市文化路世纪城百货商场3F</t>
  </si>
  <si>
    <t>凉山州</t>
  </si>
  <si>
    <t>YSSW4264</t>
  </si>
  <si>
    <t>四川省凉山州西昌市航天大楼二段时代广场4楼</t>
  </si>
  <si>
    <t>四川</t>
    <phoneticPr fontId="2" type="noConversion"/>
  </si>
  <si>
    <t>凉山州</t>
    <phoneticPr fontId="2" type="noConversion"/>
  </si>
  <si>
    <t>松原</t>
  </si>
  <si>
    <t>松原</t>
    <phoneticPr fontId="2" type="noConversion"/>
  </si>
  <si>
    <t>松原</t>
    <phoneticPr fontId="2" type="noConversion"/>
  </si>
  <si>
    <t>吉林省松原市宁江区伯都讷大街1号东镇城市广场3层</t>
    <phoneticPr fontId="2" type="noConversion"/>
  </si>
  <si>
    <t>吉林省松原市经济技术开发区东镇西路359号21#3-4层</t>
    <phoneticPr fontId="2" type="noConversion"/>
  </si>
  <si>
    <t>CGV星聚汇影城（上海APP店）</t>
  </si>
  <si>
    <t>上海耀莱成龙国际影城（曹杨路店）</t>
  </si>
  <si>
    <t>华彩弘歌鑫都影城</t>
  </si>
  <si>
    <t>明星时代影城（上海朱家角店）</t>
  </si>
  <si>
    <t>明星时代影城（上海青浦世纪华联店）</t>
  </si>
  <si>
    <t>大地影城（上海万嘉店）</t>
  </si>
  <si>
    <t>大地影城（上海吴泾宝龙广场）</t>
  </si>
  <si>
    <t>大地影城（上海嘉誉悠方广场）</t>
  </si>
  <si>
    <t>明星时代影城（北京远洋天著店）</t>
  </si>
  <si>
    <t>大地影城（深圳裕客隆店）</t>
  </si>
  <si>
    <t>星美国际影城（成都戛纳店）</t>
  </si>
  <si>
    <t>CGV星聚汇影城（武汉江腾店）</t>
  </si>
  <si>
    <t>明星时代影城（武汉华林广场店）</t>
  </si>
  <si>
    <t>重庆UME影城（南岸店）</t>
  </si>
  <si>
    <t>重庆横店电影城（涪陵宝龙店）</t>
  </si>
  <si>
    <t>大地影城（重庆九龙坡大洋百货）</t>
  </si>
  <si>
    <t>东影时代IMAX影城西溪店</t>
  </si>
  <si>
    <t>萧山时代凤凰国际影城</t>
  </si>
  <si>
    <t>喜满客影城南京万谷店</t>
  </si>
  <si>
    <t>恒大影城（西安恒大都市广场店）</t>
  </si>
  <si>
    <t>长沙金逸电影城（保利MALL店）</t>
  </si>
  <si>
    <t>长沙金逸电影城（MOMA当代广场）</t>
  </si>
  <si>
    <t>长沙金逸电影城（保利国际广场）</t>
  </si>
  <si>
    <t>大地影城（佛山天佑城店）</t>
  </si>
  <si>
    <t>江阴金逸电影城（美嘉城IMAX店）</t>
  </si>
  <si>
    <t>安徽合肥横店电影城（包河店）</t>
  </si>
  <si>
    <t>明星时代影城（大连百斯德店）</t>
  </si>
  <si>
    <t>哈尔滨大商影城</t>
  </si>
  <si>
    <t>恒大影城（哈尔滨恒大国际中心店）</t>
  </si>
  <si>
    <t>青岛市大商影城</t>
  </si>
  <si>
    <t>青岛麦凯乐大商影城</t>
  </si>
  <si>
    <t>至潮巨幕影城</t>
  </si>
  <si>
    <t>至潮主题影城（学院路店）</t>
  </si>
  <si>
    <t>至潮主题影城（黄龙店）</t>
  </si>
  <si>
    <t>至潮主题影城（状元店）</t>
  </si>
  <si>
    <t>至潮主题影城（双屿店）</t>
  </si>
  <si>
    <t>至潮主题影城（新国光店）</t>
  </si>
  <si>
    <t>至潮主题影城（乐清店）</t>
  </si>
  <si>
    <t>至潮主题影城（欧洲城店）</t>
  </si>
  <si>
    <t>温州赛格金典影城</t>
  </si>
  <si>
    <t>至潮主题影城（人民路店）</t>
  </si>
  <si>
    <t>至潮主题影城（瑞安店）</t>
  </si>
  <si>
    <t>至潮主题影城（平阳店）</t>
  </si>
  <si>
    <t>至潮主题影城（永强店）</t>
  </si>
  <si>
    <t>南宁奥斯卡国际影城</t>
  </si>
  <si>
    <t>幸福蓝海国际影城（如皋店）</t>
  </si>
  <si>
    <t>明星时代影城（贵阳汇金店）</t>
  </si>
  <si>
    <t>贵阳大剧院电影院</t>
  </si>
  <si>
    <t xml:space="preserve">贵阳沃美国际影城 </t>
  </si>
  <si>
    <t xml:space="preserve">贵阳银座电影城 </t>
  </si>
  <si>
    <t>贵阳星美国际影商城鸿通店</t>
  </si>
  <si>
    <t>中山金逸电影城（石岐二店）</t>
  </si>
  <si>
    <t>扬州中影东方巨幕影城</t>
  </si>
  <si>
    <t>大地影城（烟台永旺店）</t>
  </si>
  <si>
    <t>恒大影城（银川恒大帝景店）</t>
  </si>
  <si>
    <t>河北霸州胜芳横店电影城</t>
  </si>
  <si>
    <t>安徽芜湖横店电影城（湾沚店）</t>
  </si>
  <si>
    <t>南充UME影城</t>
  </si>
  <si>
    <t>大地影城（上饶龙华世纪城）</t>
  </si>
  <si>
    <t>大地影城（漳州凯德店）</t>
  </si>
  <si>
    <t>大地影城（峨眉山万年华地财富广场）</t>
  </si>
  <si>
    <t>新乡大商影城</t>
  </si>
  <si>
    <t>恒大影城（蚌埠恒大翡翠华庭店）</t>
  </si>
  <si>
    <t>岳阳金逸电影城</t>
  </si>
  <si>
    <t>恒大影城（岳阳恒大绿洲店）</t>
  </si>
  <si>
    <t>大地影城（郴州新贵华城）</t>
  </si>
  <si>
    <t>山西垣曲横店电影城</t>
  </si>
  <si>
    <t>湖北京山横店电影城</t>
  </si>
  <si>
    <t>山西襄汾横店电影城</t>
  </si>
  <si>
    <t>大地影城（北海宁春城）</t>
  </si>
  <si>
    <t>恒大影城（玉林恒大城店）</t>
  </si>
  <si>
    <t>江西泰和横店电影城</t>
  </si>
  <si>
    <t>漯河大商影城</t>
  </si>
  <si>
    <t>贵州黔西横店电影城</t>
  </si>
  <si>
    <t>内蒙古满洲里横店电影城（扎赉诺尔店）</t>
  </si>
  <si>
    <t>内蒙古呼伦贝尔横店电影城（海拉尔店）</t>
  </si>
  <si>
    <t>内蒙古鄂尔多斯横店电影城康巴什店</t>
  </si>
  <si>
    <t>大地影城（四川西昌时代广场）</t>
  </si>
  <si>
    <t>安顺市聚光星影城</t>
  </si>
  <si>
    <t>云南大理横店电影城</t>
  </si>
  <si>
    <t>云南宾川横店电影城</t>
  </si>
  <si>
    <t>都匀雷霆影院</t>
  </si>
  <si>
    <t>恒大影城（阳泉恒大帝景店）</t>
  </si>
  <si>
    <t>大地影城（朔州尚悦城）</t>
  </si>
  <si>
    <t>凯里中凯星鑫国际影城</t>
  </si>
  <si>
    <t>幸福蓝海国际影城（龙湖宝山天街IMAX店）</t>
  </si>
  <si>
    <t>红星电影世界（上海吴中路旗舰店）</t>
  </si>
  <si>
    <t>北京金逸电影城（中关村店）</t>
  </si>
  <si>
    <t>金逸影城MX4D（光美厦门五缘湾店）</t>
  </si>
  <si>
    <t>太原恒大影城（恒大城店）</t>
  </si>
  <si>
    <t>银幕独家</t>
    <phoneticPr fontId="2" type="noConversion"/>
  </si>
  <si>
    <t>完美世界院线</t>
  </si>
  <si>
    <t>YSSW2435</t>
  </si>
  <si>
    <t>上海市虹口区广灵二路277号6楼</t>
  </si>
  <si>
    <t>YSSW4260</t>
  </si>
  <si>
    <t>上海市嘉定区曹安公路5608号1层101室-118室、120室-136室</t>
  </si>
  <si>
    <t>YSSW0019</t>
  </si>
  <si>
    <t>上海市南京西路1038号梅龙镇广场10楼</t>
  </si>
  <si>
    <t>YSSW0014</t>
  </si>
  <si>
    <t>北京市西城区白广路8号</t>
  </si>
  <si>
    <t>YSSW2839</t>
  </si>
  <si>
    <t>广东省深圳市龙华区创业路汇海广场B座3楼</t>
  </si>
  <si>
    <t>YSSW2840</t>
  </si>
  <si>
    <t>广东省深圳市龙岗区锦龙路89号万科红生活广场二楼</t>
  </si>
  <si>
    <t>YSSW4310</t>
  </si>
  <si>
    <t>广东省广州市荔湾区荔湾路97号动感小西关自编15号楼</t>
  </si>
  <si>
    <t>YSSW3990</t>
  </si>
  <si>
    <t>浙江省杭州市江干区新业路 228 号来福士中心 7 层 03 号</t>
  </si>
  <si>
    <t>YSSW0255</t>
  </si>
  <si>
    <t>江苏省苏州市苏州工业园区现代大道1699号印象城3楼</t>
  </si>
  <si>
    <t>YSSW2049</t>
  </si>
  <si>
    <t>浙江省杭州市下沙天城东路159号东沙商业中心四楼</t>
  </si>
  <si>
    <t>YSSW4211</t>
  </si>
  <si>
    <t xml:space="preserve">浙江省杭州市余杭区河南埭路108号15楼 </t>
  </si>
  <si>
    <t>江苏省苏州市吴江区松陵镇中山南路1088号万宝财富商业广场3层</t>
  </si>
  <si>
    <t>江苏省苏州市太仓上海路与东仓路交汇处五洋广场三层</t>
  </si>
  <si>
    <t>YSSW0142</t>
  </si>
  <si>
    <t>苏州工业园区观枫街1号</t>
  </si>
  <si>
    <t>YSSW1336</t>
  </si>
  <si>
    <t>苏州工业园区东沙湖路100号</t>
  </si>
  <si>
    <t>YSSW4316</t>
  </si>
  <si>
    <t>安徽省合肥市庐阳区阜阳北路与凌湖路交口融侨悦城商业3 楼</t>
  </si>
  <si>
    <t>YSSW4317</t>
  </si>
  <si>
    <t>江西省南昌市象湖东岳大道coco悦城3F</t>
  </si>
  <si>
    <t>YSSW4314</t>
  </si>
  <si>
    <t>浙江省义乌市佛堂镇宝龙广场12-128号4F-001号铺</t>
  </si>
  <si>
    <t>YSSW1700</t>
  </si>
  <si>
    <t>山东省济南市历下区龙鼎大道东侧海尔绿城中央广场购物中心四层影院商铺</t>
  </si>
  <si>
    <t>YSSW4306</t>
  </si>
  <si>
    <t>河北省石家庄市长安区体育北大街191号保利广场三层</t>
  </si>
  <si>
    <t>YSSW4315</t>
  </si>
  <si>
    <t>贵州省贵阳市白云区曹关村云环路北尚华城H栋4楼</t>
  </si>
  <si>
    <t>YSSW4309</t>
  </si>
  <si>
    <t>广东省中山市南区大信新都汇4楼</t>
  </si>
  <si>
    <t>YSSW4308</t>
  </si>
  <si>
    <t>宁夏回族自治区银川市西夏区怀远西路宁阳文化商业广场6层</t>
  </si>
  <si>
    <t>YSSW4245</t>
  </si>
  <si>
    <t>湖北省荆州市监利县江城路百晟广场五楼横店电影城</t>
  </si>
  <si>
    <t>湖南省衡阳市高新区解放大道21号步步高广场4楼</t>
  </si>
  <si>
    <t>YSSW4311</t>
  </si>
  <si>
    <t>湖南省衡阳市耒阳市蔡子池街道五一东路116号龙腾时代广场6楼</t>
  </si>
  <si>
    <t>YSSW4250</t>
  </si>
  <si>
    <t>安徽省滁州市南谯区东坡西路396号（金逸影城）2F-5F</t>
  </si>
  <si>
    <t>YSSW4312</t>
  </si>
  <si>
    <t>江西省宜春市宜丰县永和大道与渊明南大道交汇处雅宜佰盛生活广场四楼</t>
  </si>
  <si>
    <t>江西省宜春市上高县镜山大道与敖阳南路交汇处银海商贸城4F</t>
  </si>
  <si>
    <t>YSSW4313</t>
  </si>
  <si>
    <t>山西省临汾市尧都区向阳路29号安达圣新天地6楼</t>
  </si>
  <si>
    <t>湖北省天门市钟惺大道86号世贸中心5楼</t>
  </si>
  <si>
    <t>YSSW4307</t>
  </si>
  <si>
    <t>湖北省天门市西寺路印象西江广场4F</t>
  </si>
  <si>
    <t>柳州</t>
  </si>
  <si>
    <t>YSSW4244</t>
  </si>
  <si>
    <t>广西省柳州市柳南区潭中西路18号金绿洲如意家园35栋4-1</t>
  </si>
  <si>
    <t>广西</t>
    <phoneticPr fontId="2" type="noConversion"/>
  </si>
  <si>
    <t>星美国际影城（哈尔滨杉杉奥莱店）</t>
  </si>
  <si>
    <t>YSSW1993</t>
  </si>
  <si>
    <t>黑龙江省哈尔滨市利民大道555号杉杉奥特莱斯广场3层</t>
  </si>
  <si>
    <t>小计</t>
    <phoneticPr fontId="2" type="noConversion"/>
  </si>
  <si>
    <t>星美国际影城（上海广灵店）</t>
  </si>
  <si>
    <t>上海幕画国际影城</t>
  </si>
  <si>
    <t>上海UA梅龙镇广场电影城</t>
  </si>
  <si>
    <t>北京市广安门电影院</t>
  </si>
  <si>
    <t>深圳万达影城布吉万科红店</t>
  </si>
  <si>
    <t>YES梦想影城（广州动感小西关店）</t>
  </si>
  <si>
    <t>杭州新动电影院</t>
  </si>
  <si>
    <t>橙天嘉禾影城杭州来福士店</t>
  </si>
  <si>
    <t>杭州铂金影院</t>
  </si>
  <si>
    <t>橙天嘉禾影城苏州印象城店</t>
  </si>
  <si>
    <t>苏艺影城（艺术中心店）</t>
  </si>
  <si>
    <t>苏艺影城（东沙湖店）</t>
  </si>
  <si>
    <t>大地影城（合肥融侨悦城）</t>
  </si>
  <si>
    <t>大地影城（南昌象湖coco悦城）</t>
  </si>
  <si>
    <t>浙江义乌佛堂横店电影城</t>
  </si>
  <si>
    <t>保利国际影城石家庄保利广场店</t>
  </si>
  <si>
    <t>大地影城（贵阳北尚华城）</t>
  </si>
  <si>
    <t>中山金逸电影城（星汇店）</t>
  </si>
  <si>
    <t>银川金逸电影城（宁阳店）</t>
  </si>
  <si>
    <t>广西柳州横店电影城</t>
  </si>
  <si>
    <t>湖北监利横店电影城</t>
  </si>
  <si>
    <t>湖南耒阳横店电影城</t>
  </si>
  <si>
    <t>金逸影城MX4D（光美滁州世贸店）</t>
  </si>
  <si>
    <t>江西宜丰横店电影城</t>
  </si>
  <si>
    <t>山西临汾横店电影城</t>
  </si>
  <si>
    <t>湖北天门横店电影城</t>
  </si>
  <si>
    <t>太原恒大影城（恒大城店）</t>
    <phoneticPr fontId="2" type="noConversion"/>
  </si>
  <si>
    <r>
      <t xml:space="preserve">Quotation
</t>
    </r>
    <r>
      <rPr>
        <b/>
        <sz val="10"/>
        <color indexed="8"/>
        <rFont val="Arial Unicode MS"/>
        <family val="2"/>
        <charset val="134"/>
      </rPr>
      <t>2018.04.10</t>
    </r>
    <phoneticPr fontId="14" type="noConversion"/>
  </si>
  <si>
    <t>2018.04.10</t>
    <phoneticPr fontId="2" type="noConversion"/>
  </si>
  <si>
    <t>深圳万达影城龙华汇海店</t>
    <phoneticPr fontId="2" type="noConversion"/>
  </si>
  <si>
    <t>幸福蓝海国际影城（济南全运村中央广场IMAX店）</t>
    <phoneticPr fontId="2" type="noConversion"/>
  </si>
  <si>
    <t>广东大地院线</t>
    <phoneticPr fontId="2" type="noConversion"/>
  </si>
  <si>
    <t>浙江时代院线</t>
    <phoneticPr fontId="2" type="noConversion"/>
  </si>
  <si>
    <t>重庆保利万和院线</t>
    <phoneticPr fontId="2" type="noConversion"/>
  </si>
  <si>
    <t>万达院线</t>
    <phoneticPr fontId="2" type="noConversion"/>
  </si>
  <si>
    <t>万达院线</t>
    <phoneticPr fontId="2" type="noConversion"/>
  </si>
  <si>
    <t>万达院线</t>
    <phoneticPr fontId="2" type="noConversion"/>
  </si>
  <si>
    <t>完美世界院线</t>
    <phoneticPr fontId="2" type="noConversion"/>
  </si>
  <si>
    <t xml:space="preserve">湖北省武汉市江岸区金桥大道15号永旺梦乐城3楼CGV影城 </t>
    <phoneticPr fontId="2" type="noConversion"/>
  </si>
  <si>
    <t>YSSW0459</t>
  </si>
  <si>
    <t>上海市松江区环城路555号LOMO玩库广场3楼</t>
  </si>
  <si>
    <t>YSSW1970</t>
  </si>
  <si>
    <t>上海市闵行区颛桥镇光华路1号</t>
  </si>
  <si>
    <t>YSSW4321</t>
  </si>
  <si>
    <t>上海市嘉定区南翔镇真南路4368弄1-2号中冶祥腾广场四层</t>
  </si>
  <si>
    <t>YSSW1985</t>
  </si>
  <si>
    <t>广东省深圳市宝安区福永街道大洋路178号一楼及二楼</t>
  </si>
  <si>
    <t>YSSW0975</t>
  </si>
  <si>
    <t>深圳市南山区深圳湾中心路宝能太古城ALLCITY购物中心北区B132</t>
  </si>
  <si>
    <t>YSSW2409</t>
  </si>
  <si>
    <t/>
  </si>
  <si>
    <t>广东省广州市天河区K11购物艺术中心5F</t>
  </si>
  <si>
    <t>YSSW0668</t>
  </si>
  <si>
    <t>四川省成都市双流县东升街道顺城街16号</t>
  </si>
  <si>
    <t>YSSW4038</t>
  </si>
  <si>
    <t>四川省成都市金堂县赵镇幸福路30号银都大厦4楼</t>
  </si>
  <si>
    <t>YSSW4323</t>
  </si>
  <si>
    <t>四川省成都市龙泉驿区北泉路177号东方华大广场1栋4楼1号</t>
  </si>
  <si>
    <t>YSSW4324</t>
  </si>
  <si>
    <t>四川省成都市武侯区人民南路4段12号5栋负1层1号</t>
  </si>
  <si>
    <t>YSSW4327</t>
  </si>
  <si>
    <t>四川省成都市成华区龙绵路1666号招港青龙广场1栋7单元4层</t>
  </si>
  <si>
    <t>YSSW4328</t>
  </si>
  <si>
    <t>重庆市璧山区白羊路9号砂之船奥特莱斯C区3F</t>
  </si>
  <si>
    <t>YSSW1957</t>
  </si>
  <si>
    <t>江苏省苏州市吴江区盛泽镇北观音弄38号春之声商业广场1号楼三层</t>
  </si>
  <si>
    <t>YSSW1138</t>
  </si>
  <si>
    <t>江苏省苏州市工业园区李公堤四期1栋</t>
  </si>
  <si>
    <t>YSSW1967</t>
  </si>
  <si>
    <t>江苏省昆山市花桥镇和丰路108号</t>
  </si>
  <si>
    <t>YSSW4319</t>
  </si>
  <si>
    <t>江苏省苏州市吴江区吾悦广场3楼</t>
  </si>
  <si>
    <t>YSSW2731</t>
  </si>
  <si>
    <t>陕西省西安市南门外珠江时代广场四层</t>
  </si>
  <si>
    <t>YSSW0155</t>
  </si>
  <si>
    <t>天津市河西区南北大街1号嘉茂购物中心天津湾四层407-409</t>
  </si>
  <si>
    <t>YSSW1986</t>
  </si>
  <si>
    <t>广东省东莞市长安镇上角社区兴濠城三楼</t>
  </si>
  <si>
    <t>YSSW4027</t>
  </si>
  <si>
    <t>江苏省无锡市惠山经济开发区春惠路198号3-302</t>
  </si>
  <si>
    <t>YSSW4330</t>
  </si>
  <si>
    <t>江苏省无锡市江阴虹桥南路9-11号</t>
  </si>
  <si>
    <t>YSSW0737</t>
  </si>
  <si>
    <t>云南省昆明市五华区威远街168号金鹰购物广场B座7层</t>
  </si>
  <si>
    <t>YSSW1152</t>
  </si>
  <si>
    <t>福建省厦门市海沧区兴港六里167号2-3层</t>
  </si>
  <si>
    <t>YSSW4322</t>
  </si>
  <si>
    <t>浙江省温州市鹿城区时尚港购物中心2层横店电影城</t>
  </si>
  <si>
    <t>YSSW0968</t>
  </si>
  <si>
    <t>浙江省金华市八一南街458号裙楼4楼</t>
  </si>
  <si>
    <t>YSSW1140</t>
  </si>
  <si>
    <t>河北省石家庄市民族路77号华强广场A座五层</t>
  </si>
  <si>
    <t>YSSW4026</t>
  </si>
  <si>
    <t>山西省太原市迎泽区柳巷南路万通购物广场五层</t>
  </si>
  <si>
    <t>YSSW2882</t>
  </si>
  <si>
    <t>浙江省嘉兴市海盐武原镇方池路口，海安星港城3楼</t>
  </si>
  <si>
    <t>YSSW1989</t>
  </si>
  <si>
    <t>浙江省绍兴市诸暨店口镇中央路291号城市客厅3楼</t>
  </si>
  <si>
    <t>YSSW2885</t>
  </si>
  <si>
    <t>浙江省绍兴市嵊州兴盛街889号正大广场4楼</t>
  </si>
  <si>
    <t>YSSW2908</t>
  </si>
  <si>
    <t>海南省海口市龙华区观澜湖新城东方汇2楼</t>
  </si>
  <si>
    <t>YSSW2889</t>
  </si>
  <si>
    <t>广东省江门市台山台城环市中路38号沃华中环广场</t>
  </si>
  <si>
    <t>YSSW4318</t>
  </si>
  <si>
    <t>广东省江门市蓬江区丰乐路 140 号江门奥园广场四楼</t>
  </si>
  <si>
    <t>YSSW4329</t>
  </si>
  <si>
    <t>浙江省湖州市南浔区南西街35号</t>
  </si>
  <si>
    <t>YSSW2790</t>
  </si>
  <si>
    <t>山东省潍坊市奎文区潍州路656号振华商厦四楼</t>
  </si>
  <si>
    <t>YSSW0740</t>
  </si>
  <si>
    <t>江苏省淮安市经济开发区天津路33#中茵翰城广场（大学城旁）</t>
  </si>
  <si>
    <t>YSSW1960</t>
  </si>
  <si>
    <t>安徽省芜湖市镜湖区银湖南路8号星隆国际城6楼</t>
  </si>
  <si>
    <t>YSSW4029</t>
  </si>
  <si>
    <t>吉林省吉林市船营区西安路中凯购物广场（临江门店）4层</t>
  </si>
  <si>
    <t>YSSW4326</t>
  </si>
  <si>
    <t>吉林省吉林市丰满区世纪广场地下五代世纪广场负一层</t>
  </si>
  <si>
    <t>YSSW2930</t>
  </si>
  <si>
    <t>四川省南充市南部县新世纪广场5楼</t>
  </si>
  <si>
    <t>YSSW4047</t>
  </si>
  <si>
    <t>四川省乐山市市中区肖坝路183号雁和蓝山湾文创潮流广场3-4楼</t>
  </si>
  <si>
    <t>YSSW1988</t>
  </si>
  <si>
    <t>山东省威海市环翠区海滨北路129号优购世界5楼</t>
  </si>
  <si>
    <t>YSSW2912</t>
  </si>
  <si>
    <t>湖南省岳阳市岳阳楼区建湘路天伦金三角购物公园7号门四楼</t>
  </si>
  <si>
    <t>YSSW2902</t>
  </si>
  <si>
    <t>贵州省遵义市香港路港澳广场一楼</t>
  </si>
  <si>
    <t>YSSW0964</t>
  </si>
  <si>
    <t>安徽省安庆市迎江区皖江大道77号绿地世纪城生活广场4层</t>
  </si>
  <si>
    <t>YSSW4320</t>
  </si>
  <si>
    <t>山东省日照市东港区海曲东路288号凯德广场四楼</t>
  </si>
  <si>
    <t>YSSW1959</t>
  </si>
  <si>
    <t>安徽省宣城市水阳江大道与薰化路交口星隆国际三楼</t>
  </si>
  <si>
    <t>YSSW2789</t>
  </si>
  <si>
    <t>宁夏回族自治区固原市原州区文化街69号新时代购物中心四层</t>
  </si>
  <si>
    <t>YSSW2924</t>
  </si>
  <si>
    <t>贵州省黔西南州兴义市向阳路1号</t>
  </si>
  <si>
    <t>赤峰</t>
  </si>
  <si>
    <t>赤峰</t>
    <phoneticPr fontId="2" type="noConversion"/>
  </si>
  <si>
    <t>内蒙古</t>
    <phoneticPr fontId="2" type="noConversion"/>
  </si>
  <si>
    <t>YSSW1146</t>
  </si>
  <si>
    <t>内蒙古自治区赤峰市松山区新城区玉龙街道上海城一号楼三层</t>
  </si>
  <si>
    <t>赤峰</t>
    <phoneticPr fontId="2" type="noConversion"/>
  </si>
  <si>
    <t>内蒙古</t>
    <phoneticPr fontId="2" type="noConversion"/>
  </si>
  <si>
    <t>星美国际影城（上海松江店）</t>
  </si>
  <si>
    <t>星美国际影城（上海闵行店）</t>
  </si>
  <si>
    <t>保利国际影城上海祥腾店</t>
  </si>
  <si>
    <t>星美国际影城（深圳福永店）</t>
  </si>
  <si>
    <t>华谊兄弟深圳宝能影城</t>
  </si>
  <si>
    <t>CGV星聚汇影城（广州K11店）</t>
  </si>
  <si>
    <t>星美国际影城（成都双流店）</t>
  </si>
  <si>
    <t>星美国际商城（成都金堂店）</t>
  </si>
  <si>
    <t>SOE太平洋影城（东方华大广场店）</t>
  </si>
  <si>
    <t>SOE精选影城</t>
  </si>
  <si>
    <t>中影嘉莱国际影城（青龙店）</t>
  </si>
  <si>
    <t>中影星美VIP影城璧山店</t>
  </si>
  <si>
    <t>星美国际影城（吴江盛泽店）</t>
  </si>
  <si>
    <t>星美国际影城（苏州李公堤店）</t>
  </si>
  <si>
    <t>星美国际影城（昆山渡凡店）</t>
  </si>
  <si>
    <t>苏州永乐国际影城</t>
  </si>
  <si>
    <t>西安米格国际影城</t>
  </si>
  <si>
    <t>星美国际影城（天津湾店）</t>
  </si>
  <si>
    <t>星美国际影城（东莞长安店）</t>
  </si>
  <si>
    <t>星美国际商城（无锡长安店）</t>
  </si>
  <si>
    <t>中影星美VIP影城江阴店</t>
  </si>
  <si>
    <t>星美国际影城（昆明金鹰店）</t>
  </si>
  <si>
    <t>星美国际影城（厦门禹州店）</t>
  </si>
  <si>
    <t>浙江温州横店电影城（时尚港店）</t>
  </si>
  <si>
    <t>星美国际影城（金华金发广场店）</t>
  </si>
  <si>
    <t>星美国际影城（石家庄华强店）</t>
  </si>
  <si>
    <t>星美国际商城（太原金亿店）</t>
  </si>
  <si>
    <t>星美国际影城（浙江海盐大地影院）</t>
  </si>
  <si>
    <t>星美国际影城（诸暨店口店）</t>
  </si>
  <si>
    <t>星美国际影城（嵊州新世界影城）</t>
  </si>
  <si>
    <t>星美国际商城（海口观澜湖店）</t>
  </si>
  <si>
    <t>星美国际影城（台山中影时代影城）</t>
  </si>
  <si>
    <t>大地影城（江门奥园广场）</t>
  </si>
  <si>
    <t>中影嘉源VIP影城</t>
  </si>
  <si>
    <t>星美国际影城（潍坊振华百货店）</t>
  </si>
  <si>
    <t>星美国际影城（淮安中茵翰城店）</t>
  </si>
  <si>
    <t>星美国际影城（芜湖星隆店）</t>
  </si>
  <si>
    <t>星美国际商城（吉林中凯店）</t>
  </si>
  <si>
    <t>大地影城（吉林五代世纪广场）</t>
  </si>
  <si>
    <t>星美国际影城（南充新世纪店）</t>
  </si>
  <si>
    <t>乐山UME影城</t>
  </si>
  <si>
    <t>星美国际影城（威海侨乡店）</t>
  </si>
  <si>
    <t>星美国际影城（岳阳金三角店）</t>
  </si>
  <si>
    <t>星美国际影城（贵州遵义店）</t>
  </si>
  <si>
    <t>星美国际影城（安庆绿地店）</t>
  </si>
  <si>
    <t>星美国际影城（赤峰上海城店）</t>
  </si>
  <si>
    <t>保利国际影城日照凯德广场店</t>
  </si>
  <si>
    <t>星美国际影城（安徽宣城店）</t>
  </si>
  <si>
    <t>星美国际影城（固原JMS国际影城）</t>
  </si>
  <si>
    <t>星美国际影城（贵州兴义兴瑞店）</t>
  </si>
  <si>
    <t>影厅座位数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</si>
</sst>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F800]dddd\,\ mmmm\ dd\,\ yyyy"/>
    <numFmt numFmtId="177" formatCode="#,##0;[Red]#,##0"/>
    <numFmt numFmtId="178" formatCode="_ * #,##0.00_ ;_ * \!\-#,##0.00_ ;_ * &quot;-&quot;??_ ;_ @_ "/>
    <numFmt numFmtId="179" formatCode="#,##0.0;[Red]#,##0.0"/>
  </numFmts>
  <fonts count="35" x14ac:knownFonts="1">
    <font>
      <sz val="11"/>
      <color theme="1"/>
      <name val="宋体"/>
      <family val="2"/>
      <charset val="134"/>
      <scheme val="minor"/>
    </font>
    <font>
      <sz val="11"/>
      <color theme="1"/>
      <name val="宋体"/>
      <family val="2"/>
      <charset val="134"/>
      <scheme val="minor"/>
    </font>
    <font>
      <sz val="9"/>
      <name val="宋体"/>
      <family val="2"/>
      <charset val="134"/>
      <scheme val="minor"/>
    </font>
    <font>
      <b/>
      <sz val="16"/>
      <color theme="1"/>
      <name val="微软雅黑"/>
      <family val="2"/>
      <charset val="134"/>
    </font>
    <font>
      <sz val="9"/>
      <name val="宋体"/>
      <family val="3"/>
      <charset val="134"/>
      <scheme val="minor"/>
    </font>
    <font>
      <b/>
      <sz val="11"/>
      <color theme="0"/>
      <name val="微软雅黑"/>
      <family val="2"/>
      <charset val="134"/>
    </font>
    <font>
      <sz val="10"/>
      <color theme="1"/>
      <name val="微软雅黑"/>
      <family val="2"/>
      <charset val="134"/>
    </font>
    <font>
      <b/>
      <sz val="10"/>
      <color theme="0"/>
      <name val="微软雅黑"/>
      <family val="2"/>
      <charset val="134"/>
    </font>
    <font>
      <sz val="10"/>
      <color theme="0"/>
      <name val="微软雅黑"/>
      <family val="2"/>
      <charset val="134"/>
    </font>
    <font>
      <sz val="11"/>
      <color theme="1"/>
      <name val="微软雅黑"/>
      <family val="2"/>
      <charset val="134"/>
    </font>
    <font>
      <b/>
      <sz val="18"/>
      <color theme="1"/>
      <name val="微软雅黑"/>
      <family val="2"/>
      <charset val="134"/>
    </font>
    <font>
      <sz val="16"/>
      <color theme="1"/>
      <name val="微软雅黑"/>
      <family val="2"/>
      <charset val="134"/>
    </font>
    <font>
      <b/>
      <sz val="14"/>
      <color theme="1"/>
      <name val="Arial Unicode MS"/>
      <family val="2"/>
      <charset val="134"/>
    </font>
    <font>
      <sz val="12"/>
      <name val="宋体"/>
      <family val="3"/>
      <charset val="134"/>
    </font>
    <font>
      <sz val="9"/>
      <name val="宋体"/>
      <family val="3"/>
      <charset val="134"/>
    </font>
    <font>
      <sz val="11"/>
      <name val="微软雅黑"/>
      <family val="2"/>
      <charset val="134"/>
    </font>
    <font>
      <sz val="11"/>
      <color theme="1"/>
      <name val="宋体"/>
      <family val="2"/>
      <scheme val="minor"/>
    </font>
    <font>
      <sz val="11"/>
      <color indexed="8"/>
      <name val="微软雅黑"/>
      <family val="2"/>
      <charset val="134"/>
    </font>
    <font>
      <sz val="11"/>
      <color theme="1"/>
      <name val="宋体"/>
      <family val="3"/>
      <charset val="134"/>
      <scheme val="minor"/>
    </font>
    <font>
      <b/>
      <sz val="11"/>
      <color indexed="9"/>
      <name val="微软雅黑"/>
      <family val="2"/>
      <charset val="134"/>
    </font>
    <font>
      <sz val="10"/>
      <name val="微软雅黑"/>
      <family val="2"/>
      <charset val="134"/>
    </font>
    <font>
      <sz val="12"/>
      <name val="微软雅黑"/>
      <family val="2"/>
      <charset val="134"/>
    </font>
    <font>
      <b/>
      <sz val="18"/>
      <color indexed="8"/>
      <name val="微软雅黑"/>
      <family val="2"/>
      <charset val="134"/>
    </font>
    <font>
      <b/>
      <sz val="12"/>
      <color indexed="8"/>
      <name val="微软雅黑"/>
      <family val="2"/>
      <charset val="134"/>
    </font>
    <font>
      <b/>
      <sz val="10"/>
      <color indexed="8"/>
      <name val="Arial Unicode MS"/>
      <family val="2"/>
      <charset val="134"/>
    </font>
    <font>
      <b/>
      <sz val="9"/>
      <name val="微软雅黑"/>
      <family val="2"/>
      <charset val="134"/>
    </font>
    <font>
      <sz val="9"/>
      <name val="微软雅黑"/>
      <family val="2"/>
      <charset val="134"/>
    </font>
    <font>
      <b/>
      <sz val="11"/>
      <color indexed="30"/>
      <name val="微软雅黑"/>
      <family val="2"/>
      <charset val="134"/>
    </font>
    <font>
      <sz val="8"/>
      <name val="微软雅黑"/>
      <family val="2"/>
      <charset val="134"/>
    </font>
    <font>
      <b/>
      <sz val="11"/>
      <color indexed="18"/>
      <name val="微软雅黑"/>
      <family val="2"/>
      <charset val="134"/>
    </font>
    <font>
      <sz val="10"/>
      <color indexed="8"/>
      <name val="微软雅黑"/>
      <family val="2"/>
      <charset val="134"/>
    </font>
    <font>
      <sz val="10"/>
      <color indexed="18"/>
      <name val="微软雅黑"/>
      <family val="2"/>
      <charset val="134"/>
    </font>
    <font>
      <b/>
      <i/>
      <u val="singleAccounting"/>
      <sz val="10"/>
      <name val="微软雅黑"/>
      <family val="2"/>
      <charset val="134"/>
    </font>
    <font>
      <b/>
      <sz val="10"/>
      <color indexed="8"/>
      <name val="微软雅黑"/>
      <family val="2"/>
      <charset val="134"/>
    </font>
    <font>
      <b/>
      <sz val="10"/>
      <color indexed="9"/>
      <name val="微软雅黑"/>
      <family val="2"/>
      <charset val="134"/>
    </font>
  </fonts>
  <fills count="9">
    <fill>
      <patternFill patternType="none"/>
    </fill>
    <fill>
      <patternFill patternType="gray125"/>
    </fill>
    <fill>
      <patternFill patternType="solid">
        <fgColor rgb="FF0068B7"/>
        <bgColor indexed="64"/>
      </patternFill>
    </fill>
    <fill>
      <patternFill patternType="solid">
        <fgColor rgb="FF23AC38"/>
        <bgColor indexed="64"/>
      </patternFill>
    </fill>
    <fill>
      <patternFill patternType="solid">
        <fgColor rgb="FF0066CC"/>
        <bgColor indexed="64"/>
      </patternFill>
    </fill>
    <fill>
      <patternFill patternType="solid">
        <fgColor theme="0"/>
        <bgColor indexed="64"/>
      </patternFill>
    </fill>
    <fill>
      <patternFill patternType="solid">
        <fgColor indexed="30"/>
        <bgColor indexed="64"/>
      </patternFill>
    </fill>
    <fill>
      <patternFill patternType="solid">
        <fgColor indexed="9"/>
        <bgColor indexed="64"/>
      </patternFill>
    </fill>
    <fill>
      <patternFill patternType="solid">
        <fgColor rgb="FF22AC38"/>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22"/>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
      <left style="hair">
        <color theme="1" tint="0.499984740745262"/>
      </left>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top/>
      <bottom style="medium">
        <color indexed="64"/>
      </bottom>
      <diagonal/>
    </border>
  </borders>
  <cellStyleXfs count="18">
    <xf numFmtId="0" fontId="0" fillId="0" borderId="0">
      <alignment vertical="center"/>
    </xf>
    <xf numFmtId="43" fontId="1" fillId="0" borderId="0" applyFont="0" applyFill="0" applyBorder="0" applyAlignment="0" applyProtection="0">
      <alignment vertical="center"/>
    </xf>
    <xf numFmtId="176" fontId="1" fillId="0" borderId="0">
      <alignment vertical="center"/>
    </xf>
    <xf numFmtId="176" fontId="13" fillId="0" borderId="0" applyProtection="0"/>
    <xf numFmtId="176" fontId="16" fillId="0" borderId="0"/>
    <xf numFmtId="176" fontId="13" fillId="0" borderId="0" applyProtection="0"/>
    <xf numFmtId="178" fontId="13" fillId="0" borderId="0" applyProtection="0"/>
    <xf numFmtId="176" fontId="18" fillId="0" borderId="0">
      <alignment vertical="center"/>
    </xf>
    <xf numFmtId="176" fontId="13" fillId="0" borderId="0"/>
    <xf numFmtId="43" fontId="13" fillId="0" borderId="0" applyFont="0" applyFill="0" applyBorder="0" applyAlignment="0" applyProtection="0"/>
    <xf numFmtId="176" fontId="13" fillId="0" borderId="0"/>
    <xf numFmtId="176" fontId="13" fillId="0" borderId="0"/>
    <xf numFmtId="176" fontId="13" fillId="0" borderId="0"/>
    <xf numFmtId="9" fontId="13"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176" fontId="13" fillId="0" borderId="0"/>
    <xf numFmtId="0" fontId="1" fillId="0" borderId="0">
      <alignment vertical="center"/>
    </xf>
  </cellStyleXfs>
  <cellXfs count="153">
    <xf numFmtId="0" fontId="0" fillId="0" borderId="0" xfId="0">
      <alignment vertical="center"/>
    </xf>
    <xf numFmtId="0" fontId="5" fillId="2" borderId="1" xfId="0" applyFont="1" applyFill="1" applyBorder="1" applyAlignment="1">
      <alignment horizontal="center" vertical="center"/>
    </xf>
    <xf numFmtId="0"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7" fillId="3" borderId="1" xfId="0" applyFont="1" applyFill="1" applyBorder="1" applyAlignment="1">
      <alignment horizontal="center" vertical="center"/>
    </xf>
    <xf numFmtId="49" fontId="6" fillId="0" borderId="1" xfId="0" applyNumberFormat="1" applyFont="1" applyBorder="1" applyAlignment="1">
      <alignment horizontal="center" vertical="center"/>
    </xf>
    <xf numFmtId="0" fontId="9" fillId="0" borderId="0" xfId="2" applyNumberFormat="1" applyFont="1" applyAlignment="1">
      <alignment horizontal="center" vertical="center"/>
    </xf>
    <xf numFmtId="0" fontId="5" fillId="4" borderId="3" xfId="3" applyNumberFormat="1" applyFont="1" applyFill="1" applyBorder="1" applyAlignment="1">
      <alignment horizontal="center" vertical="center" wrapText="1"/>
    </xf>
    <xf numFmtId="0" fontId="9" fillId="0" borderId="3" xfId="2" applyNumberFormat="1" applyFont="1" applyBorder="1" applyAlignment="1">
      <alignment horizontal="center" vertical="center" wrapText="1"/>
    </xf>
    <xf numFmtId="0" fontId="9" fillId="0" borderId="3" xfId="2" applyNumberFormat="1" applyFont="1" applyFill="1" applyBorder="1" applyAlignment="1">
      <alignment horizontal="center" vertical="center" wrapText="1"/>
    </xf>
    <xf numFmtId="177" fontId="9" fillId="0" borderId="0" xfId="2" applyNumberFormat="1" applyFont="1" applyAlignment="1">
      <alignment horizontal="center" vertical="center"/>
    </xf>
    <xf numFmtId="177" fontId="5" fillId="3" borderId="3" xfId="2" applyNumberFormat="1" applyFont="1" applyFill="1" applyBorder="1" applyAlignment="1">
      <alignment horizontal="center" vertical="center" wrapText="1"/>
    </xf>
    <xf numFmtId="0" fontId="5" fillId="3" borderId="3" xfId="2" applyNumberFormat="1" applyFont="1" applyFill="1" applyBorder="1" applyAlignment="1">
      <alignment horizontal="center" vertical="center" wrapText="1"/>
    </xf>
    <xf numFmtId="177" fontId="19" fillId="4" borderId="3" xfId="3" applyNumberFormat="1" applyFont="1" applyFill="1" applyBorder="1" applyAlignment="1">
      <alignment horizontal="center" vertical="center" wrapText="1"/>
    </xf>
    <xf numFmtId="0" fontId="19" fillId="2" borderId="3" xfId="1" applyNumberFormat="1" applyFont="1" applyFill="1" applyBorder="1" applyAlignment="1">
      <alignment horizontal="center" vertical="center" wrapText="1"/>
    </xf>
    <xf numFmtId="177" fontId="19" fillId="6" borderId="3" xfId="6" applyNumberFormat="1" applyFont="1" applyFill="1" applyBorder="1" applyAlignment="1">
      <alignment horizontal="right" vertical="center" wrapText="1"/>
    </xf>
    <xf numFmtId="177" fontId="9" fillId="0" borderId="0" xfId="2" applyNumberFormat="1" applyFont="1">
      <alignment vertical="center"/>
    </xf>
    <xf numFmtId="177" fontId="11" fillId="0" borderId="0" xfId="2" applyNumberFormat="1" applyFont="1">
      <alignment vertical="center"/>
    </xf>
    <xf numFmtId="177" fontId="5" fillId="2" borderId="3" xfId="3" applyNumberFormat="1" applyFont="1" applyFill="1" applyBorder="1" applyAlignment="1">
      <alignment horizontal="center" vertical="center" wrapText="1"/>
    </xf>
    <xf numFmtId="177" fontId="9" fillId="0" borderId="3" xfId="2" applyNumberFormat="1" applyFont="1" applyBorder="1" applyAlignment="1">
      <alignment horizontal="center" vertical="center" wrapText="1"/>
    </xf>
    <xf numFmtId="177" fontId="9" fillId="0" borderId="3" xfId="2" applyNumberFormat="1" applyFont="1" applyBorder="1" applyAlignment="1">
      <alignment vertical="center" wrapText="1"/>
    </xf>
    <xf numFmtId="177" fontId="9" fillId="0" borderId="3" xfId="2" applyNumberFormat="1" applyFont="1" applyBorder="1" applyAlignment="1">
      <alignment horizontal="left" vertical="center" wrapText="1"/>
    </xf>
    <xf numFmtId="177" fontId="15" fillId="0" borderId="3" xfId="2" applyNumberFormat="1" applyFont="1" applyFill="1" applyBorder="1" applyAlignment="1">
      <alignment horizontal="center" vertical="center" wrapText="1"/>
    </xf>
    <xf numFmtId="177" fontId="15" fillId="5" borderId="3" xfId="2" applyNumberFormat="1" applyFont="1" applyFill="1" applyBorder="1" applyAlignment="1">
      <alignment horizontal="left" vertical="center" wrapText="1"/>
    </xf>
    <xf numFmtId="177" fontId="9" fillId="0" borderId="3" xfId="2" applyNumberFormat="1" applyFont="1" applyFill="1" applyBorder="1" applyAlignment="1">
      <alignment horizontal="center" vertical="center" wrapText="1"/>
    </xf>
    <xf numFmtId="177" fontId="9" fillId="0" borderId="3" xfId="2" applyNumberFormat="1" applyFont="1" applyFill="1" applyBorder="1" applyAlignment="1">
      <alignment horizontal="left" vertical="center" wrapText="1"/>
    </xf>
    <xf numFmtId="177" fontId="9" fillId="0" borderId="3" xfId="2" applyNumberFormat="1" applyFont="1" applyFill="1" applyBorder="1" applyAlignment="1">
      <alignment vertical="center" wrapText="1"/>
    </xf>
    <xf numFmtId="177" fontId="9" fillId="5" borderId="3" xfId="2" applyNumberFormat="1" applyFont="1" applyFill="1" applyBorder="1" applyAlignment="1">
      <alignment horizontal="center" vertical="center" wrapText="1"/>
    </xf>
    <xf numFmtId="177" fontId="15" fillId="5" borderId="3" xfId="2" applyNumberFormat="1" applyFont="1" applyFill="1" applyBorder="1" applyAlignment="1">
      <alignment horizontal="center" vertical="center" wrapText="1"/>
    </xf>
    <xf numFmtId="177" fontId="9" fillId="5" borderId="3" xfId="2" applyNumberFormat="1" applyFont="1" applyFill="1" applyBorder="1" applyAlignment="1">
      <alignment vertical="center" wrapText="1"/>
    </xf>
    <xf numFmtId="177" fontId="15" fillId="0" borderId="3" xfId="2" applyNumberFormat="1" applyFont="1" applyFill="1" applyBorder="1" applyAlignment="1">
      <alignment horizontal="left" vertical="center" wrapText="1"/>
    </xf>
    <xf numFmtId="177" fontId="9" fillId="0" borderId="0" xfId="2" applyNumberFormat="1" applyFont="1" applyFill="1">
      <alignment vertical="center"/>
    </xf>
    <xf numFmtId="177" fontId="9" fillId="5" borderId="3" xfId="2" applyNumberFormat="1" applyFont="1" applyFill="1" applyBorder="1" applyAlignment="1">
      <alignment horizontal="left" vertical="center" wrapText="1"/>
    </xf>
    <xf numFmtId="177" fontId="15" fillId="0" borderId="3" xfId="4" applyNumberFormat="1" applyFont="1" applyFill="1" applyBorder="1" applyAlignment="1">
      <alignment horizontal="center" vertical="center" wrapText="1"/>
    </xf>
    <xf numFmtId="177" fontId="17" fillId="0" borderId="3" xfId="4" applyNumberFormat="1" applyFont="1" applyFill="1" applyBorder="1" applyAlignment="1">
      <alignment horizontal="left" vertical="center" wrapText="1"/>
    </xf>
    <xf numFmtId="177" fontId="15" fillId="0" borderId="3" xfId="4" applyNumberFormat="1" applyFont="1" applyFill="1" applyBorder="1" applyAlignment="1">
      <alignment horizontal="left" vertical="center" wrapText="1"/>
    </xf>
    <xf numFmtId="177" fontId="15" fillId="0" borderId="3" xfId="5" applyNumberFormat="1" applyFont="1" applyFill="1" applyBorder="1" applyAlignment="1">
      <alignment horizontal="center" vertical="center" wrapText="1"/>
    </xf>
    <xf numFmtId="177" fontId="9" fillId="0" borderId="3" xfId="4" applyNumberFormat="1" applyFont="1" applyFill="1" applyBorder="1" applyAlignment="1">
      <alignment horizontal="center" vertical="center" wrapText="1"/>
    </xf>
    <xf numFmtId="177" fontId="15" fillId="5" borderId="3" xfId="4" applyNumberFormat="1" applyFont="1" applyFill="1" applyBorder="1" applyAlignment="1">
      <alignment horizontal="left" vertical="center" wrapText="1"/>
    </xf>
    <xf numFmtId="177" fontId="15" fillId="0" borderId="3" xfId="2" applyNumberFormat="1" applyFont="1" applyBorder="1" applyAlignment="1">
      <alignment horizontal="center" vertical="center" wrapText="1"/>
    </xf>
    <xf numFmtId="177" fontId="9" fillId="0" borderId="3" xfId="2" applyNumberFormat="1" applyFont="1" applyFill="1" applyBorder="1" applyAlignment="1">
      <alignment horizontal="center" vertical="center"/>
    </xf>
    <xf numFmtId="177" fontId="15" fillId="0" borderId="3" xfId="6" applyNumberFormat="1" applyFont="1" applyFill="1" applyBorder="1" applyAlignment="1">
      <alignment horizontal="center" vertical="center" wrapText="1"/>
    </xf>
    <xf numFmtId="177" fontId="15" fillId="5" borderId="3" xfId="1" applyNumberFormat="1" applyFont="1" applyFill="1" applyBorder="1" applyAlignment="1">
      <alignment horizontal="center" vertical="center" wrapText="1"/>
    </xf>
    <xf numFmtId="177" fontId="15" fillId="0" borderId="3" xfId="2" applyNumberFormat="1" applyFont="1" applyFill="1" applyBorder="1" applyAlignment="1">
      <alignment vertical="center" wrapText="1"/>
    </xf>
    <xf numFmtId="177" fontId="9" fillId="0" borderId="3" xfId="6" applyNumberFormat="1" applyFont="1" applyFill="1" applyBorder="1" applyAlignment="1">
      <alignment horizontal="center" vertical="center" wrapText="1"/>
    </xf>
    <xf numFmtId="177" fontId="9" fillId="0" borderId="3" xfId="4" applyNumberFormat="1" applyFont="1" applyFill="1" applyBorder="1" applyAlignment="1">
      <alignment horizontal="left" vertical="center" wrapText="1"/>
    </xf>
    <xf numFmtId="177" fontId="15" fillId="0" borderId="3" xfId="7" applyNumberFormat="1" applyFont="1" applyFill="1" applyBorder="1" applyAlignment="1">
      <alignment horizontal="left" vertical="center" wrapText="1"/>
    </xf>
    <xf numFmtId="177" fontId="19" fillId="4" borderId="3" xfId="1" applyNumberFormat="1" applyFont="1" applyFill="1" applyBorder="1" applyAlignment="1">
      <alignment horizontal="center" vertical="center" wrapText="1"/>
    </xf>
    <xf numFmtId="177" fontId="0" fillId="0" borderId="0" xfId="0" applyNumberFormat="1">
      <alignment vertical="center"/>
    </xf>
    <xf numFmtId="177" fontId="20" fillId="7" borderId="0" xfId="10" applyNumberFormat="1" applyFont="1" applyFill="1" applyBorder="1" applyAlignment="1">
      <alignment horizontal="center" vertical="center"/>
    </xf>
    <xf numFmtId="177" fontId="20" fillId="5" borderId="0" xfId="10" applyNumberFormat="1" applyFont="1" applyFill="1" applyBorder="1" applyAlignment="1">
      <alignment horizontal="center" vertical="center"/>
    </xf>
    <xf numFmtId="177" fontId="20" fillId="7" borderId="0" xfId="9" applyNumberFormat="1" applyFont="1" applyFill="1" applyBorder="1" applyAlignment="1">
      <alignment horizontal="center" vertical="center"/>
    </xf>
    <xf numFmtId="177" fontId="23" fillId="7" borderId="0" xfId="10" applyNumberFormat="1" applyFont="1" applyFill="1" applyBorder="1" applyAlignment="1">
      <alignment horizontal="center" vertical="center"/>
    </xf>
    <xf numFmtId="177" fontId="25" fillId="7" borderId="0" xfId="11" applyNumberFormat="1" applyFont="1" applyFill="1" applyBorder="1" applyAlignment="1">
      <alignment horizontal="right"/>
    </xf>
    <xf numFmtId="177" fontId="26" fillId="7" borderId="4" xfId="11" applyNumberFormat="1" applyFont="1" applyFill="1" applyBorder="1" applyAlignment="1">
      <alignment horizontal="center"/>
    </xf>
    <xf numFmtId="177" fontId="21" fillId="0" borderId="0" xfId="8" applyNumberFormat="1" applyFont="1" applyFill="1" applyAlignment="1">
      <alignment horizontal="center"/>
    </xf>
    <xf numFmtId="177" fontId="25" fillId="7" borderId="0" xfId="12" applyNumberFormat="1" applyFont="1" applyFill="1" applyBorder="1" applyAlignment="1">
      <alignment horizontal="right"/>
    </xf>
    <xf numFmtId="177" fontId="21" fillId="0" borderId="0" xfId="9" applyNumberFormat="1" applyFont="1" applyAlignment="1">
      <alignment horizontal="center"/>
    </xf>
    <xf numFmtId="177" fontId="26" fillId="7" borderId="5" xfId="11" applyNumberFormat="1" applyFont="1" applyFill="1" applyBorder="1" applyAlignment="1">
      <alignment horizontal="center"/>
    </xf>
    <xf numFmtId="177" fontId="20" fillId="7" borderId="0" xfId="10" applyNumberFormat="1" applyFont="1" applyFill="1" applyBorder="1" applyAlignment="1">
      <alignment horizontal="center"/>
    </xf>
    <xf numFmtId="177" fontId="29" fillId="7" borderId="0" xfId="10" applyNumberFormat="1" applyFont="1" applyFill="1" applyBorder="1" applyAlignment="1">
      <alignment horizontal="center"/>
    </xf>
    <xf numFmtId="177" fontId="29" fillId="5" borderId="0" xfId="10" applyNumberFormat="1" applyFont="1" applyFill="1" applyBorder="1" applyAlignment="1">
      <alignment horizontal="center"/>
    </xf>
    <xf numFmtId="177" fontId="29" fillId="7" borderId="0" xfId="9" applyNumberFormat="1" applyFont="1" applyFill="1" applyBorder="1" applyAlignment="1">
      <alignment horizontal="center"/>
    </xf>
    <xf numFmtId="177" fontId="30" fillId="0" borderId="0" xfId="10" applyNumberFormat="1" applyFont="1" applyFill="1" applyBorder="1" applyAlignment="1">
      <alignment horizontal="center" vertical="center" wrapText="1" shrinkToFit="1"/>
    </xf>
    <xf numFmtId="177" fontId="31" fillId="7" borderId="0" xfId="10" applyNumberFormat="1" applyFont="1" applyFill="1" applyBorder="1" applyAlignment="1">
      <alignment horizontal="center" vertical="center"/>
    </xf>
    <xf numFmtId="177" fontId="31" fillId="7" borderId="0" xfId="9" applyNumberFormat="1" applyFont="1" applyFill="1" applyBorder="1" applyAlignment="1">
      <alignment horizontal="center" vertical="center"/>
    </xf>
    <xf numFmtId="177" fontId="33" fillId="7" borderId="0" xfId="12" applyNumberFormat="1" applyFont="1" applyFill="1" applyBorder="1" applyAlignment="1">
      <alignment horizontal="center" vertical="center"/>
    </xf>
    <xf numFmtId="177" fontId="33" fillId="7" borderId="0" xfId="12" applyNumberFormat="1" applyFont="1" applyFill="1" applyBorder="1" applyAlignment="1">
      <alignment horizontal="left" vertical="center"/>
    </xf>
    <xf numFmtId="177" fontId="33" fillId="7" borderId="0" xfId="10" applyNumberFormat="1" applyFont="1" applyFill="1" applyBorder="1" applyAlignment="1">
      <alignment horizontal="left" vertical="center"/>
    </xf>
    <xf numFmtId="9" fontId="0" fillId="0" borderId="0" xfId="0" applyNumberFormat="1">
      <alignment vertical="center"/>
    </xf>
    <xf numFmtId="9" fontId="20" fillId="7" borderId="0" xfId="9" applyNumberFormat="1" applyFont="1" applyFill="1" applyBorder="1" applyAlignment="1">
      <alignment horizontal="center" vertical="center"/>
    </xf>
    <xf numFmtId="9" fontId="29" fillId="7" borderId="0" xfId="9" applyNumberFormat="1" applyFont="1" applyFill="1" applyBorder="1" applyAlignment="1">
      <alignment horizontal="center"/>
    </xf>
    <xf numFmtId="9" fontId="31" fillId="7" borderId="0" xfId="9" applyNumberFormat="1" applyFont="1" applyFill="1" applyBorder="1" applyAlignment="1">
      <alignment horizontal="center" vertical="center"/>
    </xf>
    <xf numFmtId="179" fontId="0" fillId="0" borderId="0" xfId="0" applyNumberFormat="1">
      <alignment vertical="center"/>
    </xf>
    <xf numFmtId="179" fontId="20" fillId="7" borderId="0" xfId="10" applyNumberFormat="1" applyFont="1" applyFill="1" applyBorder="1" applyAlignment="1">
      <alignment horizontal="center" vertical="center"/>
    </xf>
    <xf numFmtId="179" fontId="27" fillId="7" borderId="0" xfId="11" applyNumberFormat="1" applyFont="1" applyFill="1" applyBorder="1" applyAlignment="1">
      <alignment horizontal="center"/>
    </xf>
    <xf numFmtId="179" fontId="28" fillId="7" borderId="0" xfId="11" applyNumberFormat="1" applyFont="1" applyFill="1" applyBorder="1" applyAlignment="1">
      <alignment horizontal="center"/>
    </xf>
    <xf numFmtId="179" fontId="29" fillId="7" borderId="0" xfId="10" applyNumberFormat="1" applyFont="1" applyFill="1" applyBorder="1" applyAlignment="1">
      <alignment horizontal="center"/>
    </xf>
    <xf numFmtId="179" fontId="30" fillId="7" borderId="0" xfId="9" applyNumberFormat="1" applyFont="1" applyFill="1" applyBorder="1" applyAlignment="1">
      <alignment horizontal="center" vertical="center"/>
    </xf>
    <xf numFmtId="179" fontId="31" fillId="7" borderId="0" xfId="10" applyNumberFormat="1" applyFont="1" applyFill="1" applyBorder="1" applyAlignment="1">
      <alignment horizontal="left" vertical="center"/>
    </xf>
    <xf numFmtId="179" fontId="33" fillId="7" borderId="0" xfId="12" applyNumberFormat="1" applyFont="1" applyFill="1" applyBorder="1" applyAlignment="1">
      <alignment horizontal="center" vertical="center"/>
    </xf>
    <xf numFmtId="9" fontId="20" fillId="7" borderId="0" xfId="10" applyNumberFormat="1" applyFont="1" applyFill="1" applyBorder="1" applyAlignment="1">
      <alignment horizontal="center" vertical="center"/>
    </xf>
    <xf numFmtId="9" fontId="21" fillId="0" borderId="0" xfId="8" applyNumberFormat="1" applyFont="1" applyFill="1" applyAlignment="1">
      <alignment horizontal="center"/>
    </xf>
    <xf numFmtId="9" fontId="29" fillId="7" borderId="0" xfId="10" applyNumberFormat="1" applyFont="1" applyFill="1" applyBorder="1" applyAlignment="1">
      <alignment horizontal="center"/>
    </xf>
    <xf numFmtId="9" fontId="30" fillId="0" borderId="0" xfId="10" applyNumberFormat="1" applyFont="1" applyFill="1" applyBorder="1" applyAlignment="1">
      <alignment horizontal="center" vertical="center" wrapText="1" shrinkToFit="1"/>
    </xf>
    <xf numFmtId="177" fontId="34" fillId="2" borderId="6" xfId="10" applyNumberFormat="1" applyFont="1" applyFill="1" applyBorder="1" applyAlignment="1">
      <alignment horizontal="center" vertical="center"/>
    </xf>
    <xf numFmtId="177" fontId="34" fillId="2" borderId="6" xfId="10" applyNumberFormat="1" applyFont="1" applyFill="1" applyBorder="1" applyAlignment="1">
      <alignment horizontal="center" vertical="center" wrapText="1"/>
    </xf>
    <xf numFmtId="9" fontId="34" fillId="2" borderId="6" xfId="10" applyNumberFormat="1" applyFont="1" applyFill="1" applyBorder="1" applyAlignment="1">
      <alignment horizontal="center" vertical="center" wrapText="1"/>
    </xf>
    <xf numFmtId="177" fontId="34" fillId="2" borderId="6" xfId="12" applyNumberFormat="1" applyFont="1" applyFill="1" applyBorder="1" applyAlignment="1">
      <alignment horizontal="center" vertical="center" wrapText="1"/>
    </xf>
    <xf numFmtId="179" fontId="34" fillId="2" borderId="6" xfId="10" applyNumberFormat="1" applyFont="1" applyFill="1" applyBorder="1" applyAlignment="1">
      <alignment horizontal="center" vertical="center" wrapText="1"/>
    </xf>
    <xf numFmtId="177" fontId="34" fillId="2" borderId="6" xfId="9" applyNumberFormat="1" applyFont="1" applyFill="1" applyBorder="1" applyAlignment="1">
      <alignment horizontal="center" vertical="center" wrapText="1"/>
    </xf>
    <xf numFmtId="9" fontId="34" fillId="2" borderId="6" xfId="13" applyNumberFormat="1" applyFont="1" applyFill="1" applyBorder="1" applyAlignment="1">
      <alignment horizontal="center" vertical="center" wrapText="1"/>
    </xf>
    <xf numFmtId="177" fontId="6" fillId="0" borderId="6" xfId="10" applyNumberFormat="1" applyFont="1" applyFill="1" applyBorder="1" applyAlignment="1">
      <alignment horizontal="center" vertical="center"/>
    </xf>
    <xf numFmtId="177" fontId="6" fillId="0" borderId="6" xfId="10" applyNumberFormat="1" applyFont="1" applyFill="1" applyBorder="1" applyAlignment="1">
      <alignment horizontal="center" vertical="center" wrapText="1" shrinkToFit="1"/>
    </xf>
    <xf numFmtId="177" fontId="6" fillId="5" borderId="6" xfId="10" applyNumberFormat="1" applyFont="1" applyFill="1" applyBorder="1" applyAlignment="1">
      <alignment horizontal="center" vertical="center" wrapText="1" shrinkToFit="1"/>
    </xf>
    <xf numFmtId="9" fontId="6" fillId="0" borderId="6" xfId="15" applyNumberFormat="1" applyFont="1" applyFill="1" applyBorder="1" applyAlignment="1">
      <alignment horizontal="center" vertical="center" wrapText="1" shrinkToFit="1"/>
    </xf>
    <xf numFmtId="179" fontId="6" fillId="0" borderId="6" xfId="14" applyNumberFormat="1" applyFont="1" applyFill="1" applyBorder="1" applyAlignment="1">
      <alignment horizontal="center" vertical="center"/>
    </xf>
    <xf numFmtId="177" fontId="6" fillId="0" borderId="6" xfId="9" applyNumberFormat="1" applyFont="1" applyFill="1" applyBorder="1" applyAlignment="1">
      <alignment horizontal="center" vertical="center" wrapText="1" shrinkToFit="1"/>
    </xf>
    <xf numFmtId="177" fontId="6" fillId="0" borderId="6" xfId="14" applyNumberFormat="1" applyFont="1" applyFill="1" applyBorder="1" applyAlignment="1">
      <alignment horizontal="center" vertical="center"/>
    </xf>
    <xf numFmtId="9" fontId="6" fillId="0" borderId="6" xfId="15" applyNumberFormat="1" applyFont="1" applyFill="1" applyBorder="1" applyAlignment="1">
      <alignment horizontal="center" vertical="center"/>
    </xf>
    <xf numFmtId="177" fontId="6" fillId="5" borderId="6" xfId="10" applyNumberFormat="1" applyFont="1" applyFill="1" applyBorder="1" applyAlignment="1">
      <alignment horizontal="center" vertical="center"/>
    </xf>
    <xf numFmtId="177" fontId="6" fillId="0" borderId="6" xfId="10" applyNumberFormat="1" applyFont="1" applyFill="1" applyBorder="1" applyAlignment="1">
      <alignment horizontal="center" vertical="center" wrapText="1"/>
    </xf>
    <xf numFmtId="177" fontId="30" fillId="7" borderId="0" xfId="10" applyNumberFormat="1" applyFont="1" applyFill="1" applyBorder="1" applyAlignment="1">
      <alignment horizontal="center" vertical="center"/>
    </xf>
    <xf numFmtId="177" fontId="30" fillId="7" borderId="0" xfId="10" applyNumberFormat="1" applyFont="1" applyFill="1" applyBorder="1" applyAlignment="1">
      <alignment horizontal="center" vertical="center" wrapText="1" shrinkToFit="1"/>
    </xf>
    <xf numFmtId="177" fontId="30" fillId="0" borderId="0" xfId="10" applyNumberFormat="1" applyFont="1" applyFill="1" applyBorder="1" applyAlignment="1">
      <alignment horizontal="center" vertical="center" wrapText="1"/>
    </xf>
    <xf numFmtId="177" fontId="30" fillId="5" borderId="0" xfId="10" applyNumberFormat="1" applyFont="1" applyFill="1" applyBorder="1" applyAlignment="1">
      <alignment horizontal="center" vertical="center" wrapText="1"/>
    </xf>
    <xf numFmtId="9" fontId="20" fillId="7" borderId="0" xfId="10" applyNumberFormat="1" applyFont="1" applyFill="1" applyBorder="1" applyAlignment="1">
      <alignment horizontal="left" wrapText="1"/>
    </xf>
    <xf numFmtId="177" fontId="20" fillId="7" borderId="0" xfId="10" applyNumberFormat="1" applyFont="1" applyFill="1" applyBorder="1" applyAlignment="1">
      <alignment horizontal="left" wrapText="1"/>
    </xf>
    <xf numFmtId="9" fontId="20" fillId="0" borderId="0" xfId="8" applyNumberFormat="1" applyFont="1" applyAlignment="1">
      <alignment horizontal="center"/>
    </xf>
    <xf numFmtId="177" fontId="20" fillId="7" borderId="10" xfId="8" applyNumberFormat="1" applyFont="1" applyFill="1" applyBorder="1" applyAlignment="1">
      <alignment horizontal="center" vertical="center" wrapText="1"/>
    </xf>
    <xf numFmtId="177" fontId="20" fillId="7" borderId="10" xfId="8" applyNumberFormat="1" applyFont="1" applyFill="1" applyBorder="1" applyAlignment="1" applyProtection="1">
      <alignment horizontal="center" vertical="center" wrapText="1"/>
      <protection locked="0"/>
    </xf>
    <xf numFmtId="177" fontId="20" fillId="7" borderId="8" xfId="9" applyNumberFormat="1" applyFont="1" applyFill="1" applyBorder="1" applyAlignment="1">
      <alignment horizontal="center" vertical="center"/>
    </xf>
    <xf numFmtId="177" fontId="20" fillId="0" borderId="0" xfId="8" applyNumberFormat="1" applyFont="1" applyAlignment="1">
      <alignment vertical="top" wrapText="1"/>
    </xf>
    <xf numFmtId="177" fontId="20" fillId="0" borderId="0" xfId="8" applyNumberFormat="1" applyFont="1" applyFill="1" applyAlignment="1">
      <alignment horizontal="center"/>
    </xf>
    <xf numFmtId="179" fontId="20" fillId="7" borderId="0" xfId="8" applyNumberFormat="1" applyFont="1" applyFill="1" applyBorder="1" applyAlignment="1">
      <alignment horizontal="center"/>
    </xf>
    <xf numFmtId="177" fontId="20" fillId="7" borderId="0" xfId="8" applyNumberFormat="1" applyFont="1" applyFill="1" applyBorder="1" applyAlignment="1" applyProtection="1">
      <alignment horizontal="center"/>
      <protection locked="0"/>
    </xf>
    <xf numFmtId="177" fontId="20" fillId="7" borderId="0" xfId="8" applyNumberFormat="1" applyFont="1" applyFill="1" applyBorder="1" applyAlignment="1">
      <alignment horizontal="center"/>
    </xf>
    <xf numFmtId="179" fontId="20" fillId="0" borderId="0" xfId="8" applyNumberFormat="1" applyFont="1" applyFill="1" applyAlignment="1">
      <alignment horizontal="center"/>
    </xf>
    <xf numFmtId="177" fontId="20" fillId="0" borderId="0" xfId="8" applyNumberFormat="1" applyFont="1" applyAlignment="1">
      <alignment horizontal="center"/>
    </xf>
    <xf numFmtId="9" fontId="20" fillId="0" borderId="0" xfId="9" applyNumberFormat="1" applyFont="1" applyAlignment="1">
      <alignment horizontal="center"/>
    </xf>
    <xf numFmtId="177" fontId="20" fillId="0" borderId="0" xfId="9" applyNumberFormat="1" applyFont="1" applyAlignment="1">
      <alignment horizontal="center"/>
    </xf>
    <xf numFmtId="177" fontId="20" fillId="7" borderId="0" xfId="16" applyNumberFormat="1" applyFont="1" applyFill="1" applyBorder="1" applyAlignment="1">
      <alignment horizontal="center"/>
    </xf>
    <xf numFmtId="177" fontId="20" fillId="0" borderId="0" xfId="8" applyNumberFormat="1" applyFont="1" applyBorder="1" applyAlignment="1">
      <alignment horizontal="center"/>
    </xf>
    <xf numFmtId="177" fontId="20" fillId="0" borderId="11" xfId="8" applyNumberFormat="1" applyFont="1" applyBorder="1" applyAlignment="1">
      <alignment horizontal="center"/>
    </xf>
    <xf numFmtId="179" fontId="20" fillId="0" borderId="11" xfId="8" applyNumberFormat="1" applyFont="1" applyBorder="1" applyAlignment="1">
      <alignment horizontal="center"/>
    </xf>
    <xf numFmtId="177" fontId="20" fillId="0" borderId="11" xfId="9" applyNumberFormat="1" applyFont="1" applyBorder="1" applyAlignment="1">
      <alignment horizontal="center"/>
    </xf>
    <xf numFmtId="9" fontId="20" fillId="0" borderId="11" xfId="9" applyNumberFormat="1" applyFont="1" applyBorder="1" applyAlignment="1">
      <alignment horizontal="center"/>
    </xf>
    <xf numFmtId="177" fontId="20" fillId="0" borderId="0" xfId="8" applyNumberFormat="1" applyFont="1" applyAlignment="1">
      <alignment horizontal="left" vertical="center" wrapText="1"/>
    </xf>
    <xf numFmtId="177" fontId="20" fillId="0" borderId="0" xfId="8" applyNumberFormat="1" applyFont="1" applyAlignment="1">
      <alignment horizontal="left" vertical="top" wrapText="1"/>
    </xf>
    <xf numFmtId="177" fontId="8" fillId="8" borderId="8" xfId="8" applyNumberFormat="1" applyFont="1" applyFill="1" applyBorder="1" applyAlignment="1">
      <alignment horizontal="center" vertical="center" wrapText="1"/>
    </xf>
    <xf numFmtId="177" fontId="8" fillId="8" borderId="9" xfId="8" applyNumberFormat="1" applyFont="1" applyFill="1" applyBorder="1" applyAlignment="1">
      <alignment horizontal="center" vertical="center" wrapText="1"/>
    </xf>
    <xf numFmtId="177" fontId="20" fillId="7" borderId="10" xfId="9" applyNumberFormat="1" applyFont="1" applyFill="1" applyBorder="1" applyAlignment="1">
      <alignment horizontal="center" vertical="center"/>
    </xf>
    <xf numFmtId="9" fontId="20" fillId="7" borderId="10" xfId="13" applyNumberFormat="1" applyFont="1" applyFill="1" applyBorder="1" applyAlignment="1">
      <alignment horizontal="center" vertical="center"/>
    </xf>
    <xf numFmtId="177" fontId="34" fillId="2" borderId="8" xfId="10" applyNumberFormat="1" applyFont="1" applyFill="1" applyBorder="1" applyAlignment="1">
      <alignment horizontal="center" vertical="center"/>
    </xf>
    <xf numFmtId="177" fontId="34" fillId="2" borderId="9" xfId="10" applyNumberFormat="1" applyFont="1" applyFill="1" applyBorder="1" applyAlignment="1">
      <alignment horizontal="center" vertical="center"/>
    </xf>
    <xf numFmtId="177" fontId="32" fillId="7" borderId="10" xfId="9" applyNumberFormat="1" applyFont="1" applyFill="1" applyBorder="1" applyAlignment="1">
      <alignment horizontal="center" vertical="center"/>
    </xf>
    <xf numFmtId="177" fontId="30" fillId="7" borderId="7" xfId="10" applyNumberFormat="1" applyFont="1" applyFill="1" applyBorder="1" applyAlignment="1">
      <alignment horizontal="center" vertical="center"/>
    </xf>
    <xf numFmtId="177" fontId="20" fillId="5" borderId="0" xfId="10" applyNumberFormat="1" applyFont="1" applyFill="1" applyBorder="1" applyAlignment="1">
      <alignment horizontal="left" vertical="center" wrapText="1"/>
    </xf>
    <xf numFmtId="177" fontId="22" fillId="7" borderId="0" xfId="10" applyNumberFormat="1" applyFont="1" applyFill="1" applyBorder="1" applyAlignment="1">
      <alignment horizontal="center" vertical="center"/>
    </xf>
    <xf numFmtId="177" fontId="23" fillId="7" borderId="0" xfId="10" applyNumberFormat="1" applyFont="1" applyFill="1" applyBorder="1" applyAlignment="1">
      <alignment horizontal="center" vertical="center" wrapText="1"/>
    </xf>
    <xf numFmtId="177" fontId="23" fillId="7" borderId="0" xfId="10" applyNumberFormat="1" applyFont="1" applyFill="1" applyBorder="1" applyAlignment="1">
      <alignment horizontal="center" vertical="center"/>
    </xf>
    <xf numFmtId="177" fontId="26" fillId="7" borderId="4" xfId="12" applyNumberFormat="1" applyFont="1" applyFill="1" applyBorder="1" applyAlignment="1">
      <alignment horizontal="center"/>
    </xf>
    <xf numFmtId="177" fontId="26" fillId="7" borderId="5" xfId="11" applyNumberFormat="1" applyFont="1" applyFill="1" applyBorder="1" applyAlignment="1">
      <alignment horizontal="center"/>
    </xf>
    <xf numFmtId="177" fontId="10" fillId="0" borderId="0" xfId="2" applyNumberFormat="1" applyFont="1" applyAlignment="1">
      <alignment horizontal="center" vertical="center"/>
    </xf>
    <xf numFmtId="177" fontId="12" fillId="0" borderId="2" xfId="2" applyNumberFormat="1" applyFont="1" applyBorder="1" applyAlignment="1">
      <alignment horizontal="center" vertical="center"/>
    </xf>
    <xf numFmtId="0" fontId="8" fillId="3" borderId="1" xfId="0" applyFont="1" applyFill="1" applyBorder="1" applyAlignment="1">
      <alignment horizontal="center" vertical="center"/>
    </xf>
    <xf numFmtId="0" fontId="6" fillId="0" borderId="1" xfId="0" applyFont="1" applyBorder="1" applyAlignment="1">
      <alignment horizontal="left" vertical="center"/>
    </xf>
    <xf numFmtId="0" fontId="3" fillId="0" borderId="1" xfId="0" applyFont="1" applyBorder="1" applyAlignment="1">
      <alignment horizontal="center" vertical="center"/>
    </xf>
    <xf numFmtId="0" fontId="5" fillId="2" borderId="1" xfId="0" applyFont="1" applyFill="1" applyBorder="1" applyAlignment="1">
      <alignment horizontal="center" vertical="center"/>
    </xf>
    <xf numFmtId="0" fontId="6" fillId="0" borderId="1" xfId="0" applyFont="1" applyBorder="1" applyAlignment="1">
      <alignment horizontal="left" vertical="center" wrapText="1"/>
    </xf>
    <xf numFmtId="0" fontId="6" fillId="0" borderId="1" xfId="0" applyFont="1" applyFill="1" applyBorder="1" applyAlignment="1">
      <alignment horizontal="center" vertical="center"/>
    </xf>
    <xf numFmtId="0" fontId="6" fillId="0" borderId="1" xfId="0" applyNumberFormat="1" applyFont="1" applyBorder="1" applyAlignment="1">
      <alignment horizontal="center" vertical="center"/>
    </xf>
    <xf numFmtId="0" fontId="6" fillId="0" borderId="1" xfId="0" applyFont="1" applyBorder="1" applyAlignment="1">
      <alignment horizontal="center" vertical="center"/>
    </xf>
  </cellXfs>
  <cellStyles count="18">
    <cellStyle name="0,0_x000d__x000a_NA_x000d__x000a_" xfId="10"/>
    <cellStyle name="0,0_x000d__x000a_NA_x000d__x000a_ 2 2" xfId="12"/>
    <cellStyle name="0,0_x000d__x000a_NA_x000d__x000a_ 4" xfId="11"/>
    <cellStyle name="0,0_x005f_x000d__x005f_x000a_NA_x005f_x000d__x005f_x000a_" xfId="3"/>
    <cellStyle name="百分比 3" xfId="13"/>
    <cellStyle name="百分比 5" xfId="15"/>
    <cellStyle name="常规" xfId="0" builtinId="0"/>
    <cellStyle name="常规 17" xfId="17"/>
    <cellStyle name="常规 2" xfId="2"/>
    <cellStyle name="常规 2 2" xfId="4"/>
    <cellStyle name="常规 2 2 2" xfId="5"/>
    <cellStyle name="常规 3 2 2 2" xfId="16"/>
    <cellStyle name="常规 5 2 2 2" xfId="8"/>
    <cellStyle name="常规 9" xfId="7"/>
    <cellStyle name="千位分隔" xfId="1" builtinId="3"/>
    <cellStyle name="千位分隔 2" xfId="6"/>
    <cellStyle name="千位分隔 2 2" xfId="14"/>
    <cellStyle name="千位分隔 6"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1:Q282"/>
  <sheetViews>
    <sheetView showGridLines="0" tabSelected="1" view="pageBreakPreview" zoomScale="85" zoomScaleNormal="100" zoomScaleSheetLayoutView="85" workbookViewId="0">
      <selection activeCell="K12" sqref="K12"/>
    </sheetView>
  </sheetViews>
  <sheetFormatPr defaultColWidth="10.625" defaultRowHeight="24.95" customHeight="1" x14ac:dyDescent="0.15"/>
  <cols>
    <col min="1" max="1" width="8.375" style="48" customWidth="1"/>
    <col min="2" max="2" width="4.875" style="48" customWidth="1"/>
    <col min="3" max="7" width="10.625" style="48"/>
    <col min="8" max="8" width="10.625" style="48" hidden="1" customWidth="1"/>
    <col min="9" max="9" width="10.625" style="48"/>
    <col min="10" max="10" width="10.625" style="69" hidden="1" customWidth="1"/>
    <col min="11" max="11" width="16" style="48" bestFit="1" customWidth="1"/>
    <col min="12" max="12" width="10.625" style="73" hidden="1" customWidth="1"/>
    <col min="13" max="15" width="10.625" style="48"/>
    <col min="16" max="16" width="10.625" style="69"/>
    <col min="17" max="17" width="13.25" style="48" customWidth="1"/>
    <col min="18" max="18" width="4.75" style="48" customWidth="1"/>
    <col min="19" max="16384" width="10.625" style="48"/>
  </cols>
  <sheetData>
    <row r="1" spans="3:17" ht="10.5" customHeight="1" x14ac:dyDescent="0.15"/>
    <row r="2" spans="3:17" ht="22.5" customHeight="1" x14ac:dyDescent="0.15">
      <c r="C2" s="49"/>
      <c r="D2" s="49"/>
      <c r="E2" s="49"/>
      <c r="F2" s="49"/>
      <c r="G2" s="49"/>
      <c r="H2" s="49"/>
      <c r="I2" s="50"/>
      <c r="J2" s="81"/>
      <c r="K2" s="49"/>
      <c r="L2" s="74"/>
      <c r="M2" s="49"/>
      <c r="N2" s="49"/>
      <c r="O2" s="49"/>
      <c r="P2" s="70"/>
      <c r="Q2" s="51"/>
    </row>
    <row r="3" spans="3:17" ht="24.95" customHeight="1" x14ac:dyDescent="0.15">
      <c r="C3" s="138" t="s">
        <v>5395</v>
      </c>
      <c r="D3" s="138"/>
      <c r="E3" s="138"/>
      <c r="F3" s="138"/>
      <c r="G3" s="138"/>
      <c r="H3" s="138"/>
      <c r="I3" s="138"/>
      <c r="J3" s="138"/>
      <c r="K3" s="138"/>
      <c r="L3" s="138"/>
      <c r="M3" s="138"/>
      <c r="N3" s="138"/>
      <c r="O3" s="138"/>
      <c r="P3" s="138"/>
      <c r="Q3" s="138"/>
    </row>
    <row r="4" spans="3:17" ht="30" customHeight="1" x14ac:dyDescent="0.15">
      <c r="C4" s="139" t="s">
        <v>5896</v>
      </c>
      <c r="D4" s="140"/>
      <c r="E4" s="140"/>
      <c r="F4" s="140"/>
      <c r="G4" s="140"/>
      <c r="H4" s="140"/>
      <c r="I4" s="140"/>
      <c r="J4" s="140"/>
      <c r="K4" s="140"/>
      <c r="L4" s="140"/>
      <c r="M4" s="140"/>
      <c r="N4" s="140"/>
      <c r="O4" s="140"/>
      <c r="P4" s="140"/>
      <c r="Q4" s="140"/>
    </row>
    <row r="5" spans="3:17" ht="24.95" customHeight="1" x14ac:dyDescent="0.3">
      <c r="C5" s="52"/>
      <c r="D5" s="52"/>
      <c r="E5" s="53" t="s">
        <v>5396</v>
      </c>
      <c r="F5" s="54"/>
      <c r="G5" s="54"/>
      <c r="H5" s="54"/>
      <c r="J5" s="82"/>
      <c r="K5" s="55"/>
      <c r="L5" s="75"/>
      <c r="M5" s="56" t="s">
        <v>5397</v>
      </c>
      <c r="N5" s="141"/>
      <c r="O5" s="141"/>
      <c r="P5" s="141"/>
      <c r="Q5" s="57"/>
    </row>
    <row r="6" spans="3:17" ht="24.95" customHeight="1" x14ac:dyDescent="0.3">
      <c r="C6" s="52"/>
      <c r="D6" s="52"/>
      <c r="E6" s="53" t="s">
        <v>5398</v>
      </c>
      <c r="F6" s="58"/>
      <c r="G6" s="58"/>
      <c r="H6" s="58"/>
      <c r="J6" s="82"/>
      <c r="K6" s="55"/>
      <c r="L6" s="76"/>
      <c r="M6" s="56" t="s">
        <v>5399</v>
      </c>
      <c r="N6" s="142"/>
      <c r="O6" s="142"/>
      <c r="P6" s="142"/>
      <c r="Q6" s="57"/>
    </row>
    <row r="7" spans="3:17" ht="24.95" customHeight="1" x14ac:dyDescent="0.3">
      <c r="C7" s="52"/>
      <c r="D7" s="52"/>
      <c r="E7" s="53" t="s">
        <v>5400</v>
      </c>
      <c r="F7" s="58"/>
      <c r="G7" s="58"/>
      <c r="H7" s="58"/>
      <c r="J7" s="82"/>
      <c r="K7" s="55"/>
      <c r="L7" s="75"/>
      <c r="M7" s="56" t="s">
        <v>5401</v>
      </c>
      <c r="N7" s="142" t="s">
        <v>5402</v>
      </c>
      <c r="O7" s="142"/>
      <c r="P7" s="142"/>
      <c r="Q7" s="57"/>
    </row>
    <row r="8" spans="3:17" ht="24.95" customHeight="1" x14ac:dyDescent="0.35">
      <c r="C8" s="49"/>
      <c r="D8" s="59"/>
      <c r="E8" s="59"/>
      <c r="F8" s="59"/>
      <c r="G8" s="60"/>
      <c r="H8" s="60"/>
      <c r="I8" s="61"/>
      <c r="J8" s="83"/>
      <c r="K8" s="60"/>
      <c r="L8" s="77"/>
      <c r="M8" s="60"/>
      <c r="N8" s="60"/>
      <c r="O8" s="60"/>
      <c r="P8" s="71"/>
      <c r="Q8" s="62"/>
    </row>
    <row r="9" spans="3:17" ht="35.25" customHeight="1" x14ac:dyDescent="0.15">
      <c r="C9" s="85" t="s">
        <v>5403</v>
      </c>
      <c r="D9" s="86" t="s">
        <v>5404</v>
      </c>
      <c r="E9" s="86" t="s">
        <v>5405</v>
      </c>
      <c r="F9" s="86" t="s">
        <v>5406</v>
      </c>
      <c r="G9" s="86" t="s">
        <v>5407</v>
      </c>
      <c r="H9" s="86" t="s">
        <v>5408</v>
      </c>
      <c r="I9" s="86" t="s">
        <v>5409</v>
      </c>
      <c r="J9" s="87" t="s">
        <v>5410</v>
      </c>
      <c r="K9" s="88" t="s">
        <v>5411</v>
      </c>
      <c r="L9" s="89" t="s">
        <v>5412</v>
      </c>
      <c r="M9" s="86" t="s">
        <v>5413</v>
      </c>
      <c r="N9" s="90" t="s">
        <v>5414</v>
      </c>
      <c r="O9" s="86" t="s">
        <v>5415</v>
      </c>
      <c r="P9" s="91" t="s">
        <v>5416</v>
      </c>
      <c r="Q9" s="86" t="s">
        <v>5417</v>
      </c>
    </row>
    <row r="10" spans="3:17" ht="24.95" customHeight="1" x14ac:dyDescent="0.15">
      <c r="C10" s="92">
        <v>1</v>
      </c>
      <c r="D10" s="92" t="s">
        <v>5418</v>
      </c>
      <c r="E10" s="92" t="s">
        <v>39</v>
      </c>
      <c r="F10" s="93" t="s">
        <v>39</v>
      </c>
      <c r="G10" s="93">
        <f>分众晶视映前广告资源表!F103</f>
        <v>98</v>
      </c>
      <c r="H10" s="92">
        <v>621</v>
      </c>
      <c r="I10" s="94">
        <f>SUBTOTAL(109,分众晶视映前广告资源表!J5:J102)</f>
        <v>621</v>
      </c>
      <c r="J10" s="95">
        <f>I10/H10</f>
        <v>1</v>
      </c>
      <c r="K10" s="92">
        <v>1</v>
      </c>
      <c r="L10" s="96" t="str">
        <f t="shared" ref="L10:L73" si="0">IF(J10&gt;=1,1,"")&amp;IF((J10&gt;0.75)*(J10&lt;1),1.2,"")&amp;IF((J10&lt;=0.75),1.5,"")</f>
        <v>1</v>
      </c>
      <c r="M10" s="92">
        <v>4</v>
      </c>
      <c r="N10" s="97">
        <v>2800</v>
      </c>
      <c r="O10" s="98">
        <f>ROUND((IF(K10=1,(N10*M10*L10*K10*I10),"")&amp;IF(K10&gt;1,(N10*M10*L10*K10*I10),"")),0)</f>
        <v>6955200</v>
      </c>
      <c r="P10" s="99">
        <v>1</v>
      </c>
      <c r="Q10" s="98">
        <f t="shared" ref="Q10:Q73" si="1">O10*P10</f>
        <v>6955200</v>
      </c>
    </row>
    <row r="11" spans="3:17" ht="24.95" customHeight="1" x14ac:dyDescent="0.15">
      <c r="C11" s="92">
        <v>2</v>
      </c>
      <c r="D11" s="92" t="s">
        <v>5418</v>
      </c>
      <c r="E11" s="92" t="s">
        <v>310</v>
      </c>
      <c r="F11" s="93" t="s">
        <v>310</v>
      </c>
      <c r="G11" s="93">
        <f>分众晶视映前广告资源表!F170</f>
        <v>66</v>
      </c>
      <c r="H11" s="92">
        <v>443</v>
      </c>
      <c r="I11" s="94">
        <f>SUBTOTAL(109,分众晶视映前广告资源表!J104:J169)</f>
        <v>443</v>
      </c>
      <c r="J11" s="95">
        <f t="shared" ref="J11:J74" si="2">I11/H11</f>
        <v>1</v>
      </c>
      <c r="K11" s="92">
        <v>1</v>
      </c>
      <c r="L11" s="96" t="str">
        <f t="shared" si="0"/>
        <v>1</v>
      </c>
      <c r="M11" s="92">
        <v>4</v>
      </c>
      <c r="N11" s="97">
        <v>2800</v>
      </c>
      <c r="O11" s="98">
        <f t="shared" ref="O11:O74" si="3">ROUND((IF(K11=1,(N11*M11*L11*K11*I11),"")&amp;IF(K11&gt;1,(N11*M11*L11*K11*I11),"")),0)</f>
        <v>4961600</v>
      </c>
      <c r="P11" s="99">
        <v>1</v>
      </c>
      <c r="Q11" s="98">
        <f t="shared" si="1"/>
        <v>4961600</v>
      </c>
    </row>
    <row r="12" spans="3:17" ht="24.95" customHeight="1" x14ac:dyDescent="0.15">
      <c r="C12" s="92">
        <v>3</v>
      </c>
      <c r="D12" s="92" t="s">
        <v>5419</v>
      </c>
      <c r="E12" s="92" t="s">
        <v>504</v>
      </c>
      <c r="F12" s="93" t="s">
        <v>669</v>
      </c>
      <c r="G12" s="93">
        <f>分众晶视映前广告资源表!F227</f>
        <v>56</v>
      </c>
      <c r="H12" s="92">
        <v>390</v>
      </c>
      <c r="I12" s="94">
        <f>SUBTOTAL(109,分众晶视映前广告资源表!J171:J226)</f>
        <v>390</v>
      </c>
      <c r="J12" s="95">
        <f t="shared" si="2"/>
        <v>1</v>
      </c>
      <c r="K12" s="92">
        <v>1</v>
      </c>
      <c r="L12" s="96" t="str">
        <f t="shared" si="0"/>
        <v>1</v>
      </c>
      <c r="M12" s="92">
        <v>4</v>
      </c>
      <c r="N12" s="97">
        <v>2800</v>
      </c>
      <c r="O12" s="98">
        <f t="shared" si="3"/>
        <v>4368000</v>
      </c>
      <c r="P12" s="99">
        <v>1</v>
      </c>
      <c r="Q12" s="98">
        <f t="shared" si="1"/>
        <v>4368000</v>
      </c>
    </row>
    <row r="13" spans="3:17" ht="24.95" customHeight="1" x14ac:dyDescent="0.15">
      <c r="C13" s="92">
        <v>4</v>
      </c>
      <c r="D13" s="92" t="s">
        <v>5418</v>
      </c>
      <c r="E13" s="92" t="s">
        <v>504</v>
      </c>
      <c r="F13" s="93" t="s">
        <v>505</v>
      </c>
      <c r="G13" s="93">
        <f>分众晶视映前广告资源表!F283</f>
        <v>55</v>
      </c>
      <c r="H13" s="92">
        <v>372</v>
      </c>
      <c r="I13" s="94">
        <f>SUBTOTAL(109,分众晶视映前广告资源表!J228:J282)</f>
        <v>372</v>
      </c>
      <c r="J13" s="95">
        <f t="shared" si="2"/>
        <v>1</v>
      </c>
      <c r="K13" s="92">
        <v>1</v>
      </c>
      <c r="L13" s="96" t="str">
        <f t="shared" si="0"/>
        <v>1</v>
      </c>
      <c r="M13" s="92">
        <v>4</v>
      </c>
      <c r="N13" s="97">
        <v>2800</v>
      </c>
      <c r="O13" s="98">
        <f t="shared" si="3"/>
        <v>4166400</v>
      </c>
      <c r="P13" s="99">
        <v>1</v>
      </c>
      <c r="Q13" s="98">
        <f t="shared" si="1"/>
        <v>4166400</v>
      </c>
    </row>
    <row r="14" spans="3:17" ht="24.95" customHeight="1" x14ac:dyDescent="0.15">
      <c r="C14" s="92">
        <v>5</v>
      </c>
      <c r="D14" s="92" t="s">
        <v>5418</v>
      </c>
      <c r="E14" s="92" t="s">
        <v>827</v>
      </c>
      <c r="F14" s="93" t="s">
        <v>828</v>
      </c>
      <c r="G14" s="93">
        <f>分众晶视映前广告资源表!F336</f>
        <v>52</v>
      </c>
      <c r="H14" s="92">
        <v>418</v>
      </c>
      <c r="I14" s="94">
        <f>SUBTOTAL(109,分众晶视映前广告资源表!J284:J335)</f>
        <v>418</v>
      </c>
      <c r="J14" s="95">
        <f t="shared" si="2"/>
        <v>1</v>
      </c>
      <c r="K14" s="92">
        <v>1</v>
      </c>
      <c r="L14" s="96" t="str">
        <f t="shared" si="0"/>
        <v>1</v>
      </c>
      <c r="M14" s="92">
        <v>4</v>
      </c>
      <c r="N14" s="97">
        <v>2600</v>
      </c>
      <c r="O14" s="98">
        <f t="shared" si="3"/>
        <v>4347200</v>
      </c>
      <c r="P14" s="99">
        <v>1</v>
      </c>
      <c r="Q14" s="98">
        <f t="shared" si="1"/>
        <v>4347200</v>
      </c>
    </row>
    <row r="15" spans="3:17" ht="24.95" customHeight="1" x14ac:dyDescent="0.15">
      <c r="C15" s="92">
        <v>6</v>
      </c>
      <c r="D15" s="92" t="s">
        <v>5418</v>
      </c>
      <c r="E15" s="92" t="s">
        <v>970</v>
      </c>
      <c r="F15" s="93" t="s">
        <v>971</v>
      </c>
      <c r="G15" s="93">
        <f>分众晶视映前广告资源表!F380</f>
        <v>43</v>
      </c>
      <c r="H15" s="92">
        <v>346</v>
      </c>
      <c r="I15" s="94">
        <f>SUBTOTAL(109,分众晶视映前广告资源表!J337:J379)</f>
        <v>346</v>
      </c>
      <c r="J15" s="95">
        <f t="shared" si="2"/>
        <v>1</v>
      </c>
      <c r="K15" s="92">
        <v>1</v>
      </c>
      <c r="L15" s="96" t="str">
        <f t="shared" si="0"/>
        <v>1</v>
      </c>
      <c r="M15" s="92">
        <v>4</v>
      </c>
      <c r="N15" s="97">
        <v>2600</v>
      </c>
      <c r="O15" s="98">
        <f t="shared" si="3"/>
        <v>3598400</v>
      </c>
      <c r="P15" s="99">
        <v>1</v>
      </c>
      <c r="Q15" s="98">
        <f t="shared" si="1"/>
        <v>3598400</v>
      </c>
    </row>
    <row r="16" spans="3:17" ht="24.95" customHeight="1" x14ac:dyDescent="0.15">
      <c r="C16" s="92">
        <v>7</v>
      </c>
      <c r="D16" s="92" t="s">
        <v>5418</v>
      </c>
      <c r="E16" s="92" t="s">
        <v>1097</v>
      </c>
      <c r="F16" s="93" t="s">
        <v>1097</v>
      </c>
      <c r="G16" s="93">
        <f>分众晶视映前广告资源表!F443</f>
        <v>62</v>
      </c>
      <c r="H16" s="92">
        <v>548</v>
      </c>
      <c r="I16" s="94">
        <f>SUBTOTAL(109,分众晶视映前广告资源表!J381:J442)</f>
        <v>548</v>
      </c>
      <c r="J16" s="95">
        <f t="shared" si="2"/>
        <v>1</v>
      </c>
      <c r="K16" s="92">
        <v>1</v>
      </c>
      <c r="L16" s="96" t="str">
        <f t="shared" si="0"/>
        <v>1</v>
      </c>
      <c r="M16" s="92">
        <v>4</v>
      </c>
      <c r="N16" s="97">
        <v>2600</v>
      </c>
      <c r="O16" s="98">
        <f t="shared" si="3"/>
        <v>5699200</v>
      </c>
      <c r="P16" s="99">
        <v>1</v>
      </c>
      <c r="Q16" s="98">
        <f t="shared" si="1"/>
        <v>5699200</v>
      </c>
    </row>
    <row r="17" spans="3:17" ht="24.95" customHeight="1" x14ac:dyDescent="0.15">
      <c r="C17" s="92">
        <v>8</v>
      </c>
      <c r="D17" s="92" t="s">
        <v>5418</v>
      </c>
      <c r="E17" s="92" t="s">
        <v>1279</v>
      </c>
      <c r="F17" s="93" t="s">
        <v>1280</v>
      </c>
      <c r="G17" s="93">
        <f>分众晶视映前广告资源表!F502</f>
        <v>58</v>
      </c>
      <c r="H17" s="92">
        <v>496</v>
      </c>
      <c r="I17" s="94">
        <f>SUBTOTAL(109,分众晶视映前广告资源表!J444:J501)</f>
        <v>496</v>
      </c>
      <c r="J17" s="95">
        <f t="shared" si="2"/>
        <v>1</v>
      </c>
      <c r="K17" s="92">
        <v>1</v>
      </c>
      <c r="L17" s="96" t="str">
        <f t="shared" si="0"/>
        <v>1</v>
      </c>
      <c r="M17" s="92">
        <v>4</v>
      </c>
      <c r="N17" s="97">
        <v>2600</v>
      </c>
      <c r="O17" s="98">
        <f t="shared" si="3"/>
        <v>5158400</v>
      </c>
      <c r="P17" s="99">
        <v>1</v>
      </c>
      <c r="Q17" s="98">
        <f t="shared" si="1"/>
        <v>5158400</v>
      </c>
    </row>
    <row r="18" spans="3:17" ht="24.95" customHeight="1" x14ac:dyDescent="0.15">
      <c r="C18" s="92">
        <v>9</v>
      </c>
      <c r="D18" s="92" t="s">
        <v>5418</v>
      </c>
      <c r="E18" s="92" t="s">
        <v>1446</v>
      </c>
      <c r="F18" s="93" t="s">
        <v>1447</v>
      </c>
      <c r="G18" s="93">
        <f>分众晶视映前广告资源表!F543</f>
        <v>40</v>
      </c>
      <c r="H18" s="92">
        <v>285</v>
      </c>
      <c r="I18" s="94">
        <f>SUBTOTAL(109,分众晶视映前广告资源表!J503:J542)</f>
        <v>285</v>
      </c>
      <c r="J18" s="95">
        <f t="shared" si="2"/>
        <v>1</v>
      </c>
      <c r="K18" s="92">
        <v>1</v>
      </c>
      <c r="L18" s="96" t="str">
        <f t="shared" si="0"/>
        <v>1</v>
      </c>
      <c r="M18" s="92">
        <v>4</v>
      </c>
      <c r="N18" s="97">
        <v>2600</v>
      </c>
      <c r="O18" s="98">
        <f t="shared" si="3"/>
        <v>2964000</v>
      </c>
      <c r="P18" s="99">
        <v>1</v>
      </c>
      <c r="Q18" s="98">
        <f t="shared" si="1"/>
        <v>2964000</v>
      </c>
    </row>
    <row r="19" spans="3:17" ht="24.95" customHeight="1" x14ac:dyDescent="0.15">
      <c r="C19" s="92">
        <v>10</v>
      </c>
      <c r="D19" s="92" t="s">
        <v>5418</v>
      </c>
      <c r="E19" s="92" t="s">
        <v>1446</v>
      </c>
      <c r="F19" s="93" t="s">
        <v>1551</v>
      </c>
      <c r="G19" s="93">
        <f>分众晶视映前广告资源表!F577</f>
        <v>33</v>
      </c>
      <c r="H19" s="92">
        <v>248</v>
      </c>
      <c r="I19" s="94">
        <f>SUBTOTAL(109,分众晶视映前广告资源表!J544:J576)</f>
        <v>248</v>
      </c>
      <c r="J19" s="95">
        <f t="shared" si="2"/>
        <v>1</v>
      </c>
      <c r="K19" s="92">
        <v>1</v>
      </c>
      <c r="L19" s="96" t="str">
        <f t="shared" si="0"/>
        <v>1</v>
      </c>
      <c r="M19" s="92">
        <v>4</v>
      </c>
      <c r="N19" s="97">
        <v>2600</v>
      </c>
      <c r="O19" s="98">
        <f t="shared" si="3"/>
        <v>2579200</v>
      </c>
      <c r="P19" s="99">
        <v>1</v>
      </c>
      <c r="Q19" s="98">
        <f t="shared" si="1"/>
        <v>2579200</v>
      </c>
    </row>
    <row r="20" spans="3:17" ht="24.95" customHeight="1" x14ac:dyDescent="0.15">
      <c r="C20" s="92">
        <v>11</v>
      </c>
      <c r="D20" s="92" t="s">
        <v>5418</v>
      </c>
      <c r="E20" s="92" t="s">
        <v>1651</v>
      </c>
      <c r="F20" s="93" t="s">
        <v>1652</v>
      </c>
      <c r="G20" s="93">
        <f>分众晶视映前广告资源表!F599</f>
        <v>21</v>
      </c>
      <c r="H20" s="92">
        <v>177</v>
      </c>
      <c r="I20" s="94">
        <f>SUBTOTAL(109,分众晶视映前广告资源表!J578:J598)</f>
        <v>177</v>
      </c>
      <c r="J20" s="95">
        <f t="shared" si="2"/>
        <v>1</v>
      </c>
      <c r="K20" s="92">
        <v>1</v>
      </c>
      <c r="L20" s="96" t="str">
        <f t="shared" si="0"/>
        <v>1</v>
      </c>
      <c r="M20" s="92">
        <v>4</v>
      </c>
      <c r="N20" s="97">
        <v>2600</v>
      </c>
      <c r="O20" s="98">
        <f t="shared" si="3"/>
        <v>1840800</v>
      </c>
      <c r="P20" s="99">
        <v>1</v>
      </c>
      <c r="Q20" s="98">
        <f t="shared" si="1"/>
        <v>1840800</v>
      </c>
    </row>
    <row r="21" spans="3:17" ht="24.95" customHeight="1" x14ac:dyDescent="0.15">
      <c r="C21" s="92">
        <v>12</v>
      </c>
      <c r="D21" s="92" t="s">
        <v>5418</v>
      </c>
      <c r="E21" s="92" t="s">
        <v>1712</v>
      </c>
      <c r="F21" s="93" t="s">
        <v>1712</v>
      </c>
      <c r="G21" s="93">
        <f>分众晶视映前广告资源表!F633</f>
        <v>33</v>
      </c>
      <c r="H21" s="92">
        <v>227</v>
      </c>
      <c r="I21" s="94">
        <f>SUBTOTAL(109,分众晶视映前广告资源表!J600:J632)</f>
        <v>227</v>
      </c>
      <c r="J21" s="95">
        <f t="shared" si="2"/>
        <v>1</v>
      </c>
      <c r="K21" s="92">
        <v>1</v>
      </c>
      <c r="L21" s="96" t="str">
        <f t="shared" si="0"/>
        <v>1</v>
      </c>
      <c r="M21" s="92">
        <v>4</v>
      </c>
      <c r="N21" s="97">
        <v>2600</v>
      </c>
      <c r="O21" s="98">
        <f t="shared" si="3"/>
        <v>2360800</v>
      </c>
      <c r="P21" s="99">
        <v>1</v>
      </c>
      <c r="Q21" s="98">
        <f t="shared" si="1"/>
        <v>2360800</v>
      </c>
    </row>
    <row r="22" spans="3:17" ht="24.95" customHeight="1" x14ac:dyDescent="0.15">
      <c r="C22" s="92">
        <v>13</v>
      </c>
      <c r="D22" s="92" t="s">
        <v>5418</v>
      </c>
      <c r="E22" s="92" t="s">
        <v>1903</v>
      </c>
      <c r="F22" s="93" t="s">
        <v>1904</v>
      </c>
      <c r="G22" s="93">
        <f>分众晶视映前广告资源表!F651</f>
        <v>17</v>
      </c>
      <c r="H22" s="92">
        <v>120</v>
      </c>
      <c r="I22" s="94">
        <f>SUBTOTAL(109,分众晶视映前广告资源表!J634:J650)</f>
        <v>120</v>
      </c>
      <c r="J22" s="95">
        <f t="shared" si="2"/>
        <v>1</v>
      </c>
      <c r="K22" s="92">
        <v>1</v>
      </c>
      <c r="L22" s="96" t="str">
        <f t="shared" si="0"/>
        <v>1</v>
      </c>
      <c r="M22" s="92">
        <v>4</v>
      </c>
      <c r="N22" s="97">
        <v>2600</v>
      </c>
      <c r="O22" s="98">
        <f t="shared" si="3"/>
        <v>1248000</v>
      </c>
      <c r="P22" s="99">
        <v>1</v>
      </c>
      <c r="Q22" s="98">
        <f t="shared" si="1"/>
        <v>1248000</v>
      </c>
    </row>
    <row r="23" spans="3:17" ht="24.95" customHeight="1" x14ac:dyDescent="0.15">
      <c r="C23" s="92">
        <v>14</v>
      </c>
      <c r="D23" s="92" t="s">
        <v>5418</v>
      </c>
      <c r="E23" s="92" t="s">
        <v>1958</v>
      </c>
      <c r="F23" s="93" t="s">
        <v>1959</v>
      </c>
      <c r="G23" s="93">
        <f>分众晶视映前广告资源表!F675</f>
        <v>23</v>
      </c>
      <c r="H23" s="92">
        <v>169</v>
      </c>
      <c r="I23" s="94">
        <f>SUBTOTAL(109,分众晶视映前广告资源表!J652:J674)</f>
        <v>169</v>
      </c>
      <c r="J23" s="95">
        <f t="shared" si="2"/>
        <v>1</v>
      </c>
      <c r="K23" s="92">
        <v>1</v>
      </c>
      <c r="L23" s="96" t="str">
        <f t="shared" si="0"/>
        <v>1</v>
      </c>
      <c r="M23" s="92">
        <v>4</v>
      </c>
      <c r="N23" s="97">
        <v>2600</v>
      </c>
      <c r="O23" s="98">
        <f t="shared" si="3"/>
        <v>1757600</v>
      </c>
      <c r="P23" s="99">
        <v>1</v>
      </c>
      <c r="Q23" s="98">
        <f t="shared" si="1"/>
        <v>1757600</v>
      </c>
    </row>
    <row r="24" spans="3:17" ht="24.95" customHeight="1" x14ac:dyDescent="0.15">
      <c r="C24" s="92">
        <v>15</v>
      </c>
      <c r="D24" s="92" t="s">
        <v>5418</v>
      </c>
      <c r="E24" s="92" t="s">
        <v>504</v>
      </c>
      <c r="F24" s="93" t="s">
        <v>1814</v>
      </c>
      <c r="G24" s="93">
        <f>分众晶视映前广告资源表!F705</f>
        <v>29</v>
      </c>
      <c r="H24" s="92">
        <v>167</v>
      </c>
      <c r="I24" s="94">
        <f>SUBTOTAL(109,分众晶视映前广告资源表!J676:J704)</f>
        <v>167</v>
      </c>
      <c r="J24" s="95">
        <f t="shared" si="2"/>
        <v>1</v>
      </c>
      <c r="K24" s="92">
        <v>1</v>
      </c>
      <c r="L24" s="96" t="str">
        <f t="shared" si="0"/>
        <v>1</v>
      </c>
      <c r="M24" s="92">
        <v>4</v>
      </c>
      <c r="N24" s="97">
        <v>2600</v>
      </c>
      <c r="O24" s="98">
        <f t="shared" si="3"/>
        <v>1736800</v>
      </c>
      <c r="P24" s="99">
        <v>1</v>
      </c>
      <c r="Q24" s="98">
        <f t="shared" si="1"/>
        <v>1736800</v>
      </c>
    </row>
    <row r="25" spans="3:17" ht="24.95" customHeight="1" x14ac:dyDescent="0.15">
      <c r="C25" s="92">
        <v>16</v>
      </c>
      <c r="D25" s="92" t="s">
        <v>5418</v>
      </c>
      <c r="E25" s="92" t="s">
        <v>1279</v>
      </c>
      <c r="F25" s="93" t="s">
        <v>2021</v>
      </c>
      <c r="G25" s="93">
        <f>分众晶视映前广告资源表!F737</f>
        <v>31</v>
      </c>
      <c r="H25" s="92">
        <v>230</v>
      </c>
      <c r="I25" s="94">
        <f>SUBTOTAL(109,分众晶视映前广告资源表!J706:J736)</f>
        <v>230</v>
      </c>
      <c r="J25" s="95">
        <f t="shared" si="2"/>
        <v>1</v>
      </c>
      <c r="K25" s="92">
        <v>1</v>
      </c>
      <c r="L25" s="96" t="str">
        <f t="shared" si="0"/>
        <v>1</v>
      </c>
      <c r="M25" s="92">
        <v>4</v>
      </c>
      <c r="N25" s="97">
        <v>2600</v>
      </c>
      <c r="O25" s="98">
        <f t="shared" si="3"/>
        <v>2392000</v>
      </c>
      <c r="P25" s="99">
        <v>1</v>
      </c>
      <c r="Q25" s="98">
        <f t="shared" si="1"/>
        <v>2392000</v>
      </c>
    </row>
    <row r="26" spans="3:17" ht="24.95" customHeight="1" x14ac:dyDescent="0.15">
      <c r="C26" s="92">
        <v>17</v>
      </c>
      <c r="D26" s="92" t="s">
        <v>5418</v>
      </c>
      <c r="E26" s="92" t="s">
        <v>504</v>
      </c>
      <c r="F26" s="93" t="s">
        <v>2118</v>
      </c>
      <c r="G26" s="93">
        <f>分众晶视映前广告资源表!F762</f>
        <v>24</v>
      </c>
      <c r="H26" s="92">
        <v>144</v>
      </c>
      <c r="I26" s="94">
        <f>SUBTOTAL(109,分众晶视映前广告资源表!J738:J761)</f>
        <v>144</v>
      </c>
      <c r="J26" s="95">
        <f t="shared" si="2"/>
        <v>1</v>
      </c>
      <c r="K26" s="92">
        <v>1</v>
      </c>
      <c r="L26" s="96" t="str">
        <f t="shared" si="0"/>
        <v>1</v>
      </c>
      <c r="M26" s="92">
        <v>4</v>
      </c>
      <c r="N26" s="97">
        <v>2600</v>
      </c>
      <c r="O26" s="98">
        <f t="shared" si="3"/>
        <v>1497600</v>
      </c>
      <c r="P26" s="99">
        <v>1</v>
      </c>
      <c r="Q26" s="98">
        <f t="shared" si="1"/>
        <v>1497600</v>
      </c>
    </row>
    <row r="27" spans="3:17" ht="24.95" customHeight="1" x14ac:dyDescent="0.15">
      <c r="C27" s="92">
        <v>18</v>
      </c>
      <c r="D27" s="92" t="s">
        <v>5418</v>
      </c>
      <c r="E27" s="92" t="s">
        <v>1446</v>
      </c>
      <c r="F27" s="93" t="s">
        <v>2190</v>
      </c>
      <c r="G27" s="93">
        <f>分众晶视映前广告资源表!F785</f>
        <v>22</v>
      </c>
      <c r="H27" s="92">
        <v>149</v>
      </c>
      <c r="I27" s="94">
        <f>SUBTOTAL(109,分众晶视映前广告资源表!J763:J784)</f>
        <v>149</v>
      </c>
      <c r="J27" s="95">
        <f t="shared" si="2"/>
        <v>1</v>
      </c>
      <c r="K27" s="92">
        <v>1</v>
      </c>
      <c r="L27" s="96" t="str">
        <f t="shared" si="0"/>
        <v>1</v>
      </c>
      <c r="M27" s="92">
        <v>4</v>
      </c>
      <c r="N27" s="97">
        <v>2600</v>
      </c>
      <c r="O27" s="98">
        <f t="shared" si="3"/>
        <v>1549600</v>
      </c>
      <c r="P27" s="99">
        <v>1</v>
      </c>
      <c r="Q27" s="98">
        <f t="shared" si="1"/>
        <v>1549600</v>
      </c>
    </row>
    <row r="28" spans="3:17" ht="24.95" customHeight="1" x14ac:dyDescent="0.15">
      <c r="C28" s="92">
        <v>19</v>
      </c>
      <c r="D28" s="92" t="s">
        <v>5418</v>
      </c>
      <c r="E28" s="92" t="s">
        <v>2251</v>
      </c>
      <c r="F28" s="93" t="s">
        <v>2252</v>
      </c>
      <c r="G28" s="93">
        <f>分众晶视映前广告资源表!F813</f>
        <v>27</v>
      </c>
      <c r="H28" s="92">
        <v>212</v>
      </c>
      <c r="I28" s="94">
        <f>SUBTOTAL(109,分众晶视映前广告资源表!J786:J812)</f>
        <v>212</v>
      </c>
      <c r="J28" s="95">
        <f t="shared" si="2"/>
        <v>1</v>
      </c>
      <c r="K28" s="92">
        <v>1</v>
      </c>
      <c r="L28" s="96" t="str">
        <f t="shared" si="0"/>
        <v>1</v>
      </c>
      <c r="M28" s="92">
        <v>4</v>
      </c>
      <c r="N28" s="97">
        <v>2600</v>
      </c>
      <c r="O28" s="98">
        <f t="shared" si="3"/>
        <v>2204800</v>
      </c>
      <c r="P28" s="99">
        <v>1</v>
      </c>
      <c r="Q28" s="98">
        <f t="shared" si="1"/>
        <v>2204800</v>
      </c>
    </row>
    <row r="29" spans="3:17" ht="24.95" customHeight="1" x14ac:dyDescent="0.15">
      <c r="C29" s="92">
        <v>20</v>
      </c>
      <c r="D29" s="92" t="s">
        <v>5418</v>
      </c>
      <c r="E29" s="92" t="s">
        <v>2336</v>
      </c>
      <c r="F29" s="93" t="s">
        <v>2341</v>
      </c>
      <c r="G29" s="93">
        <f>分众晶视映前广告资源表!F838</f>
        <v>24</v>
      </c>
      <c r="H29" s="92">
        <v>171</v>
      </c>
      <c r="I29" s="94">
        <f>SUBTOTAL(109,分众晶视映前广告资源表!J814:J837)</f>
        <v>171</v>
      </c>
      <c r="J29" s="95">
        <f t="shared" si="2"/>
        <v>1</v>
      </c>
      <c r="K29" s="92">
        <v>1</v>
      </c>
      <c r="L29" s="96" t="str">
        <f t="shared" si="0"/>
        <v>1</v>
      </c>
      <c r="M29" s="92">
        <v>4</v>
      </c>
      <c r="N29" s="97">
        <v>2600</v>
      </c>
      <c r="O29" s="98">
        <f t="shared" si="3"/>
        <v>1778400</v>
      </c>
      <c r="P29" s="99">
        <v>1</v>
      </c>
      <c r="Q29" s="98">
        <f t="shared" si="1"/>
        <v>1778400</v>
      </c>
    </row>
    <row r="30" spans="3:17" ht="24.95" customHeight="1" x14ac:dyDescent="0.15">
      <c r="C30" s="92">
        <v>21</v>
      </c>
      <c r="D30" s="92" t="s">
        <v>5418</v>
      </c>
      <c r="E30" s="92" t="s">
        <v>2406</v>
      </c>
      <c r="F30" s="93" t="s">
        <v>2407</v>
      </c>
      <c r="G30" s="93">
        <f>分众晶视映前广告资源表!F848</f>
        <v>9</v>
      </c>
      <c r="H30" s="92">
        <v>65</v>
      </c>
      <c r="I30" s="94">
        <f>SUBTOTAL(109,分众晶视映前广告资源表!J839:J847)</f>
        <v>65</v>
      </c>
      <c r="J30" s="95">
        <f t="shared" si="2"/>
        <v>1</v>
      </c>
      <c r="K30" s="92">
        <v>1</v>
      </c>
      <c r="L30" s="96" t="str">
        <f t="shared" si="0"/>
        <v>1</v>
      </c>
      <c r="M30" s="92">
        <v>4</v>
      </c>
      <c r="N30" s="97">
        <v>2600</v>
      </c>
      <c r="O30" s="98">
        <f t="shared" si="3"/>
        <v>676000</v>
      </c>
      <c r="P30" s="99">
        <v>1</v>
      </c>
      <c r="Q30" s="98">
        <f t="shared" si="1"/>
        <v>676000</v>
      </c>
    </row>
    <row r="31" spans="3:17" ht="24.95" customHeight="1" x14ac:dyDescent="0.15">
      <c r="C31" s="92">
        <v>22</v>
      </c>
      <c r="D31" s="92" t="s">
        <v>5418</v>
      </c>
      <c r="E31" s="92" t="s">
        <v>2251</v>
      </c>
      <c r="F31" s="93" t="s">
        <v>2438</v>
      </c>
      <c r="G31" s="93">
        <f>分众晶视映前广告资源表!F874</f>
        <v>25</v>
      </c>
      <c r="H31" s="92">
        <v>174</v>
      </c>
      <c r="I31" s="94">
        <f>SUBTOTAL(109,分众晶视映前广告资源表!J849:J873)</f>
        <v>174</v>
      </c>
      <c r="J31" s="95">
        <f t="shared" si="2"/>
        <v>1</v>
      </c>
      <c r="K31" s="92">
        <v>1</v>
      </c>
      <c r="L31" s="96" t="str">
        <f t="shared" si="0"/>
        <v>1</v>
      </c>
      <c r="M31" s="92">
        <v>4</v>
      </c>
      <c r="N31" s="97">
        <v>2600</v>
      </c>
      <c r="O31" s="98">
        <f t="shared" si="3"/>
        <v>1809600</v>
      </c>
      <c r="P31" s="99">
        <v>1</v>
      </c>
      <c r="Q31" s="98">
        <f t="shared" si="1"/>
        <v>1809600</v>
      </c>
    </row>
    <row r="32" spans="3:17" ht="24.95" customHeight="1" x14ac:dyDescent="0.15">
      <c r="C32" s="92">
        <v>23</v>
      </c>
      <c r="D32" s="92" t="s">
        <v>5418</v>
      </c>
      <c r="E32" s="92" t="s">
        <v>2513</v>
      </c>
      <c r="F32" s="93" t="s">
        <v>2514</v>
      </c>
      <c r="G32" s="93">
        <f>分众晶视映前广告资源表!F881</f>
        <v>6</v>
      </c>
      <c r="H32" s="92">
        <v>41</v>
      </c>
      <c r="I32" s="94">
        <f>SUBTOTAL(109,分众晶视映前广告资源表!J875:J880)</f>
        <v>41</v>
      </c>
      <c r="J32" s="95">
        <f t="shared" si="2"/>
        <v>1</v>
      </c>
      <c r="K32" s="92">
        <v>1</v>
      </c>
      <c r="L32" s="96" t="str">
        <f t="shared" si="0"/>
        <v>1</v>
      </c>
      <c r="M32" s="92">
        <v>4</v>
      </c>
      <c r="N32" s="97">
        <v>2600</v>
      </c>
      <c r="O32" s="98">
        <f t="shared" si="3"/>
        <v>426400</v>
      </c>
      <c r="P32" s="99">
        <v>1</v>
      </c>
      <c r="Q32" s="98">
        <f t="shared" si="1"/>
        <v>426400</v>
      </c>
    </row>
    <row r="33" spans="3:17" ht="24.95" customHeight="1" x14ac:dyDescent="0.15">
      <c r="C33" s="92">
        <v>24</v>
      </c>
      <c r="D33" s="92" t="s">
        <v>5418</v>
      </c>
      <c r="E33" s="92" t="s">
        <v>2524</v>
      </c>
      <c r="F33" s="93" t="s">
        <v>2525</v>
      </c>
      <c r="G33" s="93">
        <f>分众晶视映前广告资源表!F900</f>
        <v>18</v>
      </c>
      <c r="H33" s="92">
        <v>111</v>
      </c>
      <c r="I33" s="94">
        <f>SUBTOTAL(109,分众晶视映前广告资源表!J882:J899)</f>
        <v>111</v>
      </c>
      <c r="J33" s="95">
        <f t="shared" si="2"/>
        <v>1</v>
      </c>
      <c r="K33" s="92">
        <v>1</v>
      </c>
      <c r="L33" s="96" t="str">
        <f t="shared" si="0"/>
        <v>1</v>
      </c>
      <c r="M33" s="92">
        <v>4</v>
      </c>
      <c r="N33" s="97">
        <v>2600</v>
      </c>
      <c r="O33" s="98">
        <f t="shared" si="3"/>
        <v>1154400</v>
      </c>
      <c r="P33" s="99">
        <v>1</v>
      </c>
      <c r="Q33" s="98">
        <f t="shared" si="1"/>
        <v>1154400</v>
      </c>
    </row>
    <row r="34" spans="3:17" ht="24.95" customHeight="1" x14ac:dyDescent="0.15">
      <c r="C34" s="92">
        <v>25</v>
      </c>
      <c r="D34" s="92" t="s">
        <v>5418</v>
      </c>
      <c r="E34" s="92" t="s">
        <v>2578</v>
      </c>
      <c r="F34" s="93" t="s">
        <v>2579</v>
      </c>
      <c r="G34" s="93">
        <f>分众晶视映前广告资源表!F928</f>
        <v>27</v>
      </c>
      <c r="H34" s="92">
        <v>182</v>
      </c>
      <c r="I34" s="94">
        <f>SUBTOTAL(109,分众晶视映前广告资源表!J901:J927)</f>
        <v>182</v>
      </c>
      <c r="J34" s="95">
        <f t="shared" si="2"/>
        <v>1</v>
      </c>
      <c r="K34" s="92">
        <v>1</v>
      </c>
      <c r="L34" s="96" t="str">
        <f t="shared" si="0"/>
        <v>1</v>
      </c>
      <c r="M34" s="92">
        <v>4</v>
      </c>
      <c r="N34" s="97">
        <v>2600</v>
      </c>
      <c r="O34" s="98">
        <f t="shared" si="3"/>
        <v>1892800</v>
      </c>
      <c r="P34" s="99">
        <v>1</v>
      </c>
      <c r="Q34" s="98">
        <f t="shared" si="1"/>
        <v>1892800</v>
      </c>
    </row>
    <row r="35" spans="3:17" ht="24.95" customHeight="1" x14ac:dyDescent="0.15">
      <c r="C35" s="92">
        <v>26</v>
      </c>
      <c r="D35" s="92" t="s">
        <v>5420</v>
      </c>
      <c r="E35" s="92" t="s">
        <v>2658</v>
      </c>
      <c r="F35" s="93" t="s">
        <v>2659</v>
      </c>
      <c r="G35" s="93">
        <f>分众晶视映前广告资源表!F937</f>
        <v>8</v>
      </c>
      <c r="H35" s="92">
        <v>54</v>
      </c>
      <c r="I35" s="94">
        <f>SUBTOTAL(109,分众晶视映前广告资源表!J929:J936)</f>
        <v>54</v>
      </c>
      <c r="J35" s="95">
        <f t="shared" si="2"/>
        <v>1</v>
      </c>
      <c r="K35" s="92">
        <v>1</v>
      </c>
      <c r="L35" s="96" t="str">
        <f t="shared" si="0"/>
        <v>1</v>
      </c>
      <c r="M35" s="92">
        <v>4</v>
      </c>
      <c r="N35" s="97">
        <v>2400</v>
      </c>
      <c r="O35" s="98">
        <f t="shared" si="3"/>
        <v>518400</v>
      </c>
      <c r="P35" s="99">
        <v>1</v>
      </c>
      <c r="Q35" s="98">
        <f t="shared" si="1"/>
        <v>518400</v>
      </c>
    </row>
    <row r="36" spans="3:17" ht="24.95" customHeight="1" x14ac:dyDescent="0.15">
      <c r="C36" s="92">
        <v>27</v>
      </c>
      <c r="D36" s="92" t="s">
        <v>5420</v>
      </c>
      <c r="E36" s="92" t="s">
        <v>2406</v>
      </c>
      <c r="F36" s="93" t="s">
        <v>2684</v>
      </c>
      <c r="G36" s="93">
        <f>分众晶视映前广告资源表!F955</f>
        <v>17</v>
      </c>
      <c r="H36" s="92">
        <v>111</v>
      </c>
      <c r="I36" s="94">
        <f>SUBTOTAL(109,分众晶视映前广告资源表!J938:J954)</f>
        <v>111</v>
      </c>
      <c r="J36" s="95">
        <f t="shared" si="2"/>
        <v>1</v>
      </c>
      <c r="K36" s="92">
        <v>1</v>
      </c>
      <c r="L36" s="96" t="str">
        <f t="shared" si="0"/>
        <v>1</v>
      </c>
      <c r="M36" s="92">
        <v>4</v>
      </c>
      <c r="N36" s="97">
        <v>2400</v>
      </c>
      <c r="O36" s="98">
        <f t="shared" si="3"/>
        <v>1065600</v>
      </c>
      <c r="P36" s="99">
        <v>1</v>
      </c>
      <c r="Q36" s="98">
        <f t="shared" si="1"/>
        <v>1065600</v>
      </c>
    </row>
    <row r="37" spans="3:17" ht="24.95" customHeight="1" x14ac:dyDescent="0.15">
      <c r="C37" s="92">
        <v>28</v>
      </c>
      <c r="D37" s="92" t="s">
        <v>5420</v>
      </c>
      <c r="E37" s="92" t="s">
        <v>1279</v>
      </c>
      <c r="F37" s="93" t="s">
        <v>2733</v>
      </c>
      <c r="G37" s="93">
        <f>分众晶视映前广告资源表!F972</f>
        <v>16</v>
      </c>
      <c r="H37" s="92">
        <v>124</v>
      </c>
      <c r="I37" s="94">
        <f>SUBTOTAL(109,分众晶视映前广告资源表!J956:J971)</f>
        <v>124</v>
      </c>
      <c r="J37" s="95">
        <f t="shared" si="2"/>
        <v>1</v>
      </c>
      <c r="K37" s="92">
        <v>1</v>
      </c>
      <c r="L37" s="96" t="str">
        <f t="shared" si="0"/>
        <v>1</v>
      </c>
      <c r="M37" s="92">
        <v>4</v>
      </c>
      <c r="N37" s="97">
        <v>2400</v>
      </c>
      <c r="O37" s="98">
        <f t="shared" si="3"/>
        <v>1190400</v>
      </c>
      <c r="P37" s="99">
        <v>1</v>
      </c>
      <c r="Q37" s="98">
        <f t="shared" si="1"/>
        <v>1190400</v>
      </c>
    </row>
    <row r="38" spans="3:17" ht="24.95" customHeight="1" x14ac:dyDescent="0.15">
      <c r="C38" s="92">
        <v>29</v>
      </c>
      <c r="D38" s="92" t="s">
        <v>5420</v>
      </c>
      <c r="E38" s="92" t="s">
        <v>2740</v>
      </c>
      <c r="F38" s="93" t="s">
        <v>2741</v>
      </c>
      <c r="G38" s="94">
        <f>分众晶视映前广告资源表!F985</f>
        <v>12</v>
      </c>
      <c r="H38" s="100">
        <v>73</v>
      </c>
      <c r="I38" s="94">
        <f>SUBTOTAL(109,分众晶视映前广告资源表!J973:J984)</f>
        <v>73</v>
      </c>
      <c r="J38" s="95">
        <f t="shared" si="2"/>
        <v>1</v>
      </c>
      <c r="K38" s="92">
        <v>1</v>
      </c>
      <c r="L38" s="96" t="str">
        <f t="shared" si="0"/>
        <v>1</v>
      </c>
      <c r="M38" s="92">
        <v>4</v>
      </c>
      <c r="N38" s="97">
        <v>2400</v>
      </c>
      <c r="O38" s="98">
        <f t="shared" si="3"/>
        <v>700800</v>
      </c>
      <c r="P38" s="99">
        <v>1</v>
      </c>
      <c r="Q38" s="98">
        <f t="shared" si="1"/>
        <v>700800</v>
      </c>
    </row>
    <row r="39" spans="3:17" ht="24.95" customHeight="1" x14ac:dyDescent="0.15">
      <c r="C39" s="92">
        <v>30</v>
      </c>
      <c r="D39" s="92" t="s">
        <v>5420</v>
      </c>
      <c r="E39" s="92" t="s">
        <v>2833</v>
      </c>
      <c r="F39" s="93" t="s">
        <v>2834</v>
      </c>
      <c r="G39" s="94">
        <f>分众晶视映前广告资源表!F996</f>
        <v>10</v>
      </c>
      <c r="H39" s="100">
        <v>68</v>
      </c>
      <c r="I39" s="94">
        <f>SUBTOTAL(109,分众晶视映前广告资源表!J986:J995)</f>
        <v>68</v>
      </c>
      <c r="J39" s="95">
        <f t="shared" si="2"/>
        <v>1</v>
      </c>
      <c r="K39" s="92">
        <v>1</v>
      </c>
      <c r="L39" s="96" t="str">
        <f t="shared" si="0"/>
        <v>1</v>
      </c>
      <c r="M39" s="92">
        <v>4</v>
      </c>
      <c r="N39" s="97">
        <v>2400</v>
      </c>
      <c r="O39" s="98">
        <f t="shared" si="3"/>
        <v>652800</v>
      </c>
      <c r="P39" s="99">
        <v>1</v>
      </c>
      <c r="Q39" s="98">
        <f t="shared" si="1"/>
        <v>652800</v>
      </c>
    </row>
    <row r="40" spans="3:17" ht="24.95" customHeight="1" x14ac:dyDescent="0.15">
      <c r="C40" s="92">
        <v>31</v>
      </c>
      <c r="D40" s="92" t="s">
        <v>5420</v>
      </c>
      <c r="E40" s="92" t="s">
        <v>1279</v>
      </c>
      <c r="F40" s="93" t="s">
        <v>2776</v>
      </c>
      <c r="G40" s="93">
        <f>分众晶视映前广告资源表!F1016</f>
        <v>19</v>
      </c>
      <c r="H40" s="92">
        <v>121</v>
      </c>
      <c r="I40" s="94">
        <f>SUBTOTAL(109,分众晶视映前广告资源表!J997:J1015)</f>
        <v>121</v>
      </c>
      <c r="J40" s="95">
        <f t="shared" si="2"/>
        <v>1</v>
      </c>
      <c r="K40" s="92">
        <v>1</v>
      </c>
      <c r="L40" s="96" t="str">
        <f t="shared" si="0"/>
        <v>1</v>
      </c>
      <c r="M40" s="92">
        <v>4</v>
      </c>
      <c r="N40" s="97">
        <v>2400</v>
      </c>
      <c r="O40" s="98">
        <f t="shared" si="3"/>
        <v>1161600</v>
      </c>
      <c r="P40" s="99">
        <v>1</v>
      </c>
      <c r="Q40" s="98">
        <f t="shared" si="1"/>
        <v>1161600</v>
      </c>
    </row>
    <row r="41" spans="3:17" ht="24.95" customHeight="1" x14ac:dyDescent="0.15">
      <c r="C41" s="92">
        <v>32</v>
      </c>
      <c r="D41" s="92" t="s">
        <v>5420</v>
      </c>
      <c r="E41" s="92" t="s">
        <v>1446</v>
      </c>
      <c r="F41" s="93" t="s">
        <v>2863</v>
      </c>
      <c r="G41" s="93">
        <f>分众晶视映前广告资源表!F1034</f>
        <v>17</v>
      </c>
      <c r="H41" s="92">
        <v>116</v>
      </c>
      <c r="I41" s="94">
        <f>SUBTOTAL(109,分众晶视映前广告资源表!J1017:J1033)</f>
        <v>116</v>
      </c>
      <c r="J41" s="95">
        <f t="shared" si="2"/>
        <v>1</v>
      </c>
      <c r="K41" s="92">
        <v>1</v>
      </c>
      <c r="L41" s="96" t="str">
        <f t="shared" si="0"/>
        <v>1</v>
      </c>
      <c r="M41" s="92">
        <v>4</v>
      </c>
      <c r="N41" s="97">
        <v>2400</v>
      </c>
      <c r="O41" s="98">
        <f t="shared" si="3"/>
        <v>1113600</v>
      </c>
      <c r="P41" s="99">
        <v>1</v>
      </c>
      <c r="Q41" s="98">
        <f t="shared" si="1"/>
        <v>1113600</v>
      </c>
    </row>
    <row r="42" spans="3:17" ht="24.95" customHeight="1" x14ac:dyDescent="0.15">
      <c r="C42" s="92">
        <v>33</v>
      </c>
      <c r="D42" s="92" t="s">
        <v>5420</v>
      </c>
      <c r="E42" s="92" t="s">
        <v>1446</v>
      </c>
      <c r="F42" s="93" t="s">
        <v>2916</v>
      </c>
      <c r="G42" s="93">
        <f>分众晶视映前广告资源表!F1049</f>
        <v>14</v>
      </c>
      <c r="H42" s="92">
        <v>96</v>
      </c>
      <c r="I42" s="94">
        <f>SUBTOTAL(109,分众晶视映前广告资源表!J1035:J1048)</f>
        <v>96</v>
      </c>
      <c r="J42" s="95">
        <f t="shared" si="2"/>
        <v>1</v>
      </c>
      <c r="K42" s="92">
        <v>1</v>
      </c>
      <c r="L42" s="96" t="str">
        <f t="shared" si="0"/>
        <v>1</v>
      </c>
      <c r="M42" s="92">
        <v>4</v>
      </c>
      <c r="N42" s="97">
        <v>2400</v>
      </c>
      <c r="O42" s="98">
        <f t="shared" si="3"/>
        <v>921600</v>
      </c>
      <c r="P42" s="99">
        <v>1</v>
      </c>
      <c r="Q42" s="98">
        <f t="shared" si="1"/>
        <v>921600</v>
      </c>
    </row>
    <row r="43" spans="3:17" ht="24.95" customHeight="1" x14ac:dyDescent="0.15">
      <c r="C43" s="92">
        <v>34</v>
      </c>
      <c r="D43" s="92" t="s">
        <v>5420</v>
      </c>
      <c r="E43" s="92" t="s">
        <v>2578</v>
      </c>
      <c r="F43" s="93" t="s">
        <v>2957</v>
      </c>
      <c r="G43" s="93">
        <f>分众晶视映前广告资源表!F1061</f>
        <v>11</v>
      </c>
      <c r="H43" s="92">
        <v>67</v>
      </c>
      <c r="I43" s="94">
        <f>SUBTOTAL(109,分众晶视映前广告资源表!J1050:J1060)</f>
        <v>67</v>
      </c>
      <c r="J43" s="95">
        <f t="shared" si="2"/>
        <v>1</v>
      </c>
      <c r="K43" s="92">
        <v>1</v>
      </c>
      <c r="L43" s="96" t="str">
        <f t="shared" si="0"/>
        <v>1</v>
      </c>
      <c r="M43" s="92">
        <v>4</v>
      </c>
      <c r="N43" s="97">
        <v>2400</v>
      </c>
      <c r="O43" s="98">
        <f t="shared" si="3"/>
        <v>643200</v>
      </c>
      <c r="P43" s="99">
        <v>1</v>
      </c>
      <c r="Q43" s="98">
        <f t="shared" si="1"/>
        <v>643200</v>
      </c>
    </row>
    <row r="44" spans="3:17" ht="24.95" customHeight="1" x14ac:dyDescent="0.15">
      <c r="C44" s="92">
        <v>35</v>
      </c>
      <c r="D44" s="92" t="s">
        <v>5420</v>
      </c>
      <c r="E44" s="92" t="s">
        <v>2988</v>
      </c>
      <c r="F44" s="93" t="s">
        <v>2989</v>
      </c>
      <c r="G44" s="93">
        <f>分众晶视映前广告资源表!F1074</f>
        <v>12</v>
      </c>
      <c r="H44" s="92">
        <v>87</v>
      </c>
      <c r="I44" s="94">
        <f>SUBTOTAL(109,分众晶视映前广告资源表!J1062:J1073)</f>
        <v>87</v>
      </c>
      <c r="J44" s="95">
        <f t="shared" si="2"/>
        <v>1</v>
      </c>
      <c r="K44" s="92">
        <v>1</v>
      </c>
      <c r="L44" s="96" t="str">
        <f t="shared" si="0"/>
        <v>1</v>
      </c>
      <c r="M44" s="92">
        <v>4</v>
      </c>
      <c r="N44" s="97">
        <v>2400</v>
      </c>
      <c r="O44" s="98">
        <f t="shared" si="3"/>
        <v>835200</v>
      </c>
      <c r="P44" s="99">
        <v>1</v>
      </c>
      <c r="Q44" s="98">
        <f t="shared" si="1"/>
        <v>835200</v>
      </c>
    </row>
    <row r="45" spans="3:17" ht="24.95" customHeight="1" x14ac:dyDescent="0.15">
      <c r="C45" s="92">
        <v>36</v>
      </c>
      <c r="D45" s="92" t="s">
        <v>5420</v>
      </c>
      <c r="E45" s="92" t="s">
        <v>2406</v>
      </c>
      <c r="F45" s="93" t="s">
        <v>3020</v>
      </c>
      <c r="G45" s="93">
        <f>分众晶视映前广告资源表!F1086</f>
        <v>11</v>
      </c>
      <c r="H45" s="92">
        <v>64</v>
      </c>
      <c r="I45" s="94">
        <f>SUBTOTAL(109,分众晶视映前广告资源表!J1075:J1085)</f>
        <v>64</v>
      </c>
      <c r="J45" s="95">
        <f t="shared" si="2"/>
        <v>1</v>
      </c>
      <c r="K45" s="92">
        <v>1</v>
      </c>
      <c r="L45" s="96" t="str">
        <f t="shared" si="0"/>
        <v>1</v>
      </c>
      <c r="M45" s="92">
        <v>4</v>
      </c>
      <c r="N45" s="97">
        <v>2400</v>
      </c>
      <c r="O45" s="98">
        <f t="shared" si="3"/>
        <v>614400</v>
      </c>
      <c r="P45" s="99">
        <v>1</v>
      </c>
      <c r="Q45" s="98">
        <f t="shared" si="1"/>
        <v>614400</v>
      </c>
    </row>
    <row r="46" spans="3:17" ht="24.95" customHeight="1" x14ac:dyDescent="0.15">
      <c r="C46" s="92">
        <v>37</v>
      </c>
      <c r="D46" s="92" t="s">
        <v>5421</v>
      </c>
      <c r="E46" s="92" t="s">
        <v>3058</v>
      </c>
      <c r="F46" s="93" t="s">
        <v>3059</v>
      </c>
      <c r="G46" s="93">
        <f>分众晶视映前广告资源表!F1096</f>
        <v>9</v>
      </c>
      <c r="H46" s="92">
        <v>71</v>
      </c>
      <c r="I46" s="94">
        <f>SUBTOTAL(109,分众晶视映前广告资源表!J1087:J1095)</f>
        <v>71</v>
      </c>
      <c r="J46" s="95">
        <f t="shared" si="2"/>
        <v>1</v>
      </c>
      <c r="K46" s="92">
        <v>1</v>
      </c>
      <c r="L46" s="96" t="str">
        <f t="shared" si="0"/>
        <v>1</v>
      </c>
      <c r="M46" s="92">
        <v>4</v>
      </c>
      <c r="N46" s="97">
        <v>2400</v>
      </c>
      <c r="O46" s="98">
        <f t="shared" si="3"/>
        <v>681600</v>
      </c>
      <c r="P46" s="99">
        <v>1</v>
      </c>
      <c r="Q46" s="98">
        <f t="shared" si="1"/>
        <v>681600</v>
      </c>
    </row>
    <row r="47" spans="3:17" ht="24.95" customHeight="1" x14ac:dyDescent="0.15">
      <c r="C47" s="92">
        <v>38</v>
      </c>
      <c r="D47" s="92" t="s">
        <v>5422</v>
      </c>
      <c r="E47" s="92" t="s">
        <v>1279</v>
      </c>
      <c r="F47" s="93" t="s">
        <v>3069</v>
      </c>
      <c r="G47" s="93">
        <f>分众晶视映前广告资源表!F1106</f>
        <v>9</v>
      </c>
      <c r="H47" s="92">
        <v>65</v>
      </c>
      <c r="I47" s="94">
        <f>SUBTOTAL(109,分众晶视映前广告资源表!J1097:J1105)</f>
        <v>65</v>
      </c>
      <c r="J47" s="95">
        <f t="shared" si="2"/>
        <v>1</v>
      </c>
      <c r="K47" s="92">
        <v>1</v>
      </c>
      <c r="L47" s="96" t="str">
        <f t="shared" si="0"/>
        <v>1</v>
      </c>
      <c r="M47" s="92">
        <v>4</v>
      </c>
      <c r="N47" s="97">
        <v>2400</v>
      </c>
      <c r="O47" s="98">
        <f t="shared" si="3"/>
        <v>624000</v>
      </c>
      <c r="P47" s="99">
        <v>1</v>
      </c>
      <c r="Q47" s="98">
        <f t="shared" si="1"/>
        <v>624000</v>
      </c>
    </row>
    <row r="48" spans="3:17" ht="24.95" customHeight="1" x14ac:dyDescent="0.15">
      <c r="C48" s="92">
        <v>39</v>
      </c>
      <c r="D48" s="92" t="s">
        <v>5422</v>
      </c>
      <c r="E48" s="92" t="s">
        <v>3098</v>
      </c>
      <c r="F48" s="93" t="s">
        <v>3099</v>
      </c>
      <c r="G48" s="94">
        <f>分众晶视映前广告资源表!F1118</f>
        <v>11</v>
      </c>
      <c r="H48" s="100">
        <v>80</v>
      </c>
      <c r="I48" s="94">
        <f>SUBTOTAL(109,分众晶视映前广告资源表!J1107:J1117)</f>
        <v>80</v>
      </c>
      <c r="J48" s="95">
        <f t="shared" si="2"/>
        <v>1</v>
      </c>
      <c r="K48" s="92">
        <v>1</v>
      </c>
      <c r="L48" s="96" t="str">
        <f t="shared" si="0"/>
        <v>1</v>
      </c>
      <c r="M48" s="92">
        <v>4</v>
      </c>
      <c r="N48" s="97">
        <v>2400</v>
      </c>
      <c r="O48" s="98">
        <f t="shared" si="3"/>
        <v>768000</v>
      </c>
      <c r="P48" s="99">
        <v>1</v>
      </c>
      <c r="Q48" s="98">
        <f t="shared" si="1"/>
        <v>768000</v>
      </c>
    </row>
    <row r="49" spans="3:17" ht="24.95" customHeight="1" x14ac:dyDescent="0.15">
      <c r="C49" s="92">
        <v>40</v>
      </c>
      <c r="D49" s="92" t="s">
        <v>5422</v>
      </c>
      <c r="E49" s="92" t="s">
        <v>1279</v>
      </c>
      <c r="F49" s="93" t="s">
        <v>3125</v>
      </c>
      <c r="G49" s="93">
        <f>分众晶视映前广告资源表!F1133</f>
        <v>14</v>
      </c>
      <c r="H49" s="92">
        <v>93</v>
      </c>
      <c r="I49" s="94">
        <f>SUBTOTAL(109,分众晶视映前广告资源表!J1119:J1132)</f>
        <v>93</v>
      </c>
      <c r="J49" s="95">
        <f t="shared" si="2"/>
        <v>1</v>
      </c>
      <c r="K49" s="92">
        <v>1</v>
      </c>
      <c r="L49" s="96" t="str">
        <f t="shared" si="0"/>
        <v>1</v>
      </c>
      <c r="M49" s="92">
        <v>4</v>
      </c>
      <c r="N49" s="97">
        <v>2400</v>
      </c>
      <c r="O49" s="98">
        <f t="shared" si="3"/>
        <v>892800</v>
      </c>
      <c r="P49" s="99">
        <v>1</v>
      </c>
      <c r="Q49" s="98">
        <f t="shared" si="1"/>
        <v>892800</v>
      </c>
    </row>
    <row r="50" spans="3:17" ht="24.95" customHeight="1" x14ac:dyDescent="0.15">
      <c r="C50" s="92">
        <v>41</v>
      </c>
      <c r="D50" s="92" t="s">
        <v>5422</v>
      </c>
      <c r="E50" s="92" t="s">
        <v>1279</v>
      </c>
      <c r="F50" s="93" t="s">
        <v>3169</v>
      </c>
      <c r="G50" s="93">
        <f>分众晶视映前广告资源表!F1146</f>
        <v>12</v>
      </c>
      <c r="H50" s="92">
        <v>79</v>
      </c>
      <c r="I50" s="94">
        <f>SUBTOTAL(109,分众晶视映前广告资源表!J1134:J1145)</f>
        <v>79</v>
      </c>
      <c r="J50" s="95">
        <f t="shared" si="2"/>
        <v>1</v>
      </c>
      <c r="K50" s="92">
        <v>1</v>
      </c>
      <c r="L50" s="96" t="str">
        <f t="shared" si="0"/>
        <v>1</v>
      </c>
      <c r="M50" s="92">
        <v>4</v>
      </c>
      <c r="N50" s="97">
        <v>2400</v>
      </c>
      <c r="O50" s="98">
        <f t="shared" si="3"/>
        <v>758400</v>
      </c>
      <c r="P50" s="99">
        <v>1</v>
      </c>
      <c r="Q50" s="98">
        <f t="shared" si="1"/>
        <v>758400</v>
      </c>
    </row>
    <row r="51" spans="3:17" ht="24.95" customHeight="1" x14ac:dyDescent="0.15">
      <c r="C51" s="92">
        <v>42</v>
      </c>
      <c r="D51" s="92" t="s">
        <v>5423</v>
      </c>
      <c r="E51" s="92" t="s">
        <v>3250</v>
      </c>
      <c r="F51" s="93" t="s">
        <v>3251</v>
      </c>
      <c r="G51" s="93">
        <f>分众晶视映前广告资源表!F1151</f>
        <v>4</v>
      </c>
      <c r="H51" s="92">
        <v>20</v>
      </c>
      <c r="I51" s="94">
        <f>SUBTOTAL(109,分众晶视映前广告资源表!J1147:J1150)</f>
        <v>20</v>
      </c>
      <c r="J51" s="95">
        <f t="shared" si="2"/>
        <v>1</v>
      </c>
      <c r="K51" s="92">
        <v>1</v>
      </c>
      <c r="L51" s="96" t="str">
        <f t="shared" si="0"/>
        <v>1</v>
      </c>
      <c r="M51" s="92">
        <v>4</v>
      </c>
      <c r="N51" s="97">
        <v>2400</v>
      </c>
      <c r="O51" s="98">
        <f t="shared" si="3"/>
        <v>192000</v>
      </c>
      <c r="P51" s="99">
        <v>1</v>
      </c>
      <c r="Q51" s="98">
        <f t="shared" si="1"/>
        <v>192000</v>
      </c>
    </row>
    <row r="52" spans="3:17" ht="24.95" customHeight="1" x14ac:dyDescent="0.15">
      <c r="C52" s="92">
        <v>43</v>
      </c>
      <c r="D52" s="92" t="s">
        <v>5422</v>
      </c>
      <c r="E52" s="92" t="s">
        <v>504</v>
      </c>
      <c r="F52" s="93" t="s">
        <v>3202</v>
      </c>
      <c r="G52" s="93">
        <f>分众晶视映前广告资源表!F1169</f>
        <v>17</v>
      </c>
      <c r="H52" s="92">
        <v>98</v>
      </c>
      <c r="I52" s="94">
        <f>SUBTOTAL(109,分众晶视映前广告资源表!J1152:J1168)</f>
        <v>98</v>
      </c>
      <c r="J52" s="95">
        <f t="shared" si="2"/>
        <v>1</v>
      </c>
      <c r="K52" s="92">
        <v>1</v>
      </c>
      <c r="L52" s="96" t="str">
        <f t="shared" si="0"/>
        <v>1</v>
      </c>
      <c r="M52" s="92">
        <v>4</v>
      </c>
      <c r="N52" s="97">
        <v>2400</v>
      </c>
      <c r="O52" s="98">
        <f t="shared" si="3"/>
        <v>940800</v>
      </c>
      <c r="P52" s="99">
        <v>1</v>
      </c>
      <c r="Q52" s="98">
        <f t="shared" si="1"/>
        <v>940800</v>
      </c>
    </row>
    <row r="53" spans="3:17" ht="24.95" customHeight="1" x14ac:dyDescent="0.15">
      <c r="C53" s="92">
        <v>44</v>
      </c>
      <c r="D53" s="92" t="s">
        <v>5424</v>
      </c>
      <c r="E53" s="92" t="s">
        <v>504</v>
      </c>
      <c r="F53" s="93" t="s">
        <v>3261</v>
      </c>
      <c r="G53" s="93">
        <f>分众晶视映前广告资源表!F1177</f>
        <v>7</v>
      </c>
      <c r="H53" s="92">
        <v>42</v>
      </c>
      <c r="I53" s="94">
        <f>SUBTOTAL(109,分众晶视映前广告资源表!J1170:J1176)</f>
        <v>42</v>
      </c>
      <c r="J53" s="95">
        <f t="shared" si="2"/>
        <v>1</v>
      </c>
      <c r="K53" s="92">
        <v>1</v>
      </c>
      <c r="L53" s="96" t="str">
        <f t="shared" si="0"/>
        <v>1</v>
      </c>
      <c r="M53" s="92">
        <v>4</v>
      </c>
      <c r="N53" s="97">
        <v>2400</v>
      </c>
      <c r="O53" s="98">
        <f t="shared" si="3"/>
        <v>403200</v>
      </c>
      <c r="P53" s="99">
        <v>1</v>
      </c>
      <c r="Q53" s="98">
        <f t="shared" si="1"/>
        <v>403200</v>
      </c>
    </row>
    <row r="54" spans="3:17" ht="24.95" customHeight="1" x14ac:dyDescent="0.15">
      <c r="C54" s="92">
        <v>45</v>
      </c>
      <c r="D54" s="92" t="s">
        <v>5425</v>
      </c>
      <c r="E54" s="92" t="s">
        <v>3284</v>
      </c>
      <c r="F54" s="93" t="s">
        <v>3285</v>
      </c>
      <c r="G54" s="93">
        <f>分众晶视映前广告资源表!F1183</f>
        <v>5</v>
      </c>
      <c r="H54" s="92">
        <v>32</v>
      </c>
      <c r="I54" s="94">
        <f>SUBTOTAL(109,分众晶视映前广告资源表!J1178:J1182)</f>
        <v>32</v>
      </c>
      <c r="J54" s="95">
        <f t="shared" si="2"/>
        <v>1</v>
      </c>
      <c r="K54" s="92">
        <v>1</v>
      </c>
      <c r="L54" s="96" t="str">
        <f t="shared" si="0"/>
        <v>1</v>
      </c>
      <c r="M54" s="92">
        <v>4</v>
      </c>
      <c r="N54" s="97">
        <v>2400</v>
      </c>
      <c r="O54" s="98">
        <f t="shared" si="3"/>
        <v>307200</v>
      </c>
      <c r="P54" s="99">
        <v>1</v>
      </c>
      <c r="Q54" s="98">
        <f t="shared" si="1"/>
        <v>307200</v>
      </c>
    </row>
    <row r="55" spans="3:17" ht="24.95" customHeight="1" x14ac:dyDescent="0.15">
      <c r="C55" s="92">
        <v>46</v>
      </c>
      <c r="D55" s="92" t="s">
        <v>5426</v>
      </c>
      <c r="E55" s="92" t="s">
        <v>3301</v>
      </c>
      <c r="F55" s="93" t="s">
        <v>3302</v>
      </c>
      <c r="G55" s="93">
        <f>分众晶视映前广告资源表!F1186</f>
        <v>2</v>
      </c>
      <c r="H55" s="92">
        <v>16</v>
      </c>
      <c r="I55" s="94">
        <f>SUBTOTAL(109,分众晶视映前广告资源表!J1184:J1185)</f>
        <v>16</v>
      </c>
      <c r="J55" s="95">
        <f t="shared" si="2"/>
        <v>1</v>
      </c>
      <c r="K55" s="92">
        <v>1</v>
      </c>
      <c r="L55" s="96" t="str">
        <f t="shared" si="0"/>
        <v>1</v>
      </c>
      <c r="M55" s="92">
        <v>4</v>
      </c>
      <c r="N55" s="97">
        <v>2400</v>
      </c>
      <c r="O55" s="98">
        <f t="shared" si="3"/>
        <v>153600</v>
      </c>
      <c r="P55" s="99">
        <v>1</v>
      </c>
      <c r="Q55" s="98">
        <f t="shared" si="1"/>
        <v>153600</v>
      </c>
    </row>
    <row r="56" spans="3:17" ht="24.95" customHeight="1" x14ac:dyDescent="0.15">
      <c r="C56" s="92">
        <v>47</v>
      </c>
      <c r="D56" s="92" t="s">
        <v>5427</v>
      </c>
      <c r="E56" s="92" t="s">
        <v>1446</v>
      </c>
      <c r="F56" s="93" t="s">
        <v>3309</v>
      </c>
      <c r="G56" s="93">
        <f>分众晶视映前广告资源表!F1197</f>
        <v>10</v>
      </c>
      <c r="H56" s="92">
        <v>67</v>
      </c>
      <c r="I56" s="94">
        <f>SUBTOTAL(109,分众晶视映前广告资源表!J1187:J1196)</f>
        <v>67</v>
      </c>
      <c r="J56" s="95">
        <f t="shared" si="2"/>
        <v>1</v>
      </c>
      <c r="K56" s="92">
        <v>1</v>
      </c>
      <c r="L56" s="96" t="str">
        <f t="shared" si="0"/>
        <v>1</v>
      </c>
      <c r="M56" s="92">
        <v>4</v>
      </c>
      <c r="N56" s="97">
        <v>2400</v>
      </c>
      <c r="O56" s="98">
        <f t="shared" si="3"/>
        <v>643200</v>
      </c>
      <c r="P56" s="99">
        <v>1</v>
      </c>
      <c r="Q56" s="98">
        <f t="shared" si="1"/>
        <v>643200</v>
      </c>
    </row>
    <row r="57" spans="3:17" ht="24.95" customHeight="1" x14ac:dyDescent="0.15">
      <c r="C57" s="92">
        <v>48</v>
      </c>
      <c r="D57" s="92" t="s">
        <v>5428</v>
      </c>
      <c r="E57" s="92" t="s">
        <v>504</v>
      </c>
      <c r="F57" s="93" t="s">
        <v>3338</v>
      </c>
      <c r="G57" s="93">
        <f>分众晶视映前广告资源表!F1202</f>
        <v>4</v>
      </c>
      <c r="H57" s="92">
        <v>27</v>
      </c>
      <c r="I57" s="94">
        <f>SUBTOTAL(109,分众晶视映前广告资源表!J1198:J1201)</f>
        <v>27</v>
      </c>
      <c r="J57" s="95">
        <f t="shared" si="2"/>
        <v>1</v>
      </c>
      <c r="K57" s="92">
        <v>1</v>
      </c>
      <c r="L57" s="96" t="str">
        <f t="shared" si="0"/>
        <v>1</v>
      </c>
      <c r="M57" s="92">
        <v>4</v>
      </c>
      <c r="N57" s="97">
        <v>2400</v>
      </c>
      <c r="O57" s="98">
        <f t="shared" si="3"/>
        <v>259200</v>
      </c>
      <c r="P57" s="99">
        <v>1</v>
      </c>
      <c r="Q57" s="98">
        <f t="shared" si="1"/>
        <v>259200</v>
      </c>
    </row>
    <row r="58" spans="3:17" ht="24.95" customHeight="1" x14ac:dyDescent="0.15">
      <c r="C58" s="92">
        <v>49</v>
      </c>
      <c r="D58" s="92" t="s">
        <v>5424</v>
      </c>
      <c r="E58" s="92" t="s">
        <v>1446</v>
      </c>
      <c r="F58" s="93" t="s">
        <v>3352</v>
      </c>
      <c r="G58" s="93">
        <f>分众晶视映前广告资源表!F1206</f>
        <v>3</v>
      </c>
      <c r="H58" s="92">
        <v>20</v>
      </c>
      <c r="I58" s="94">
        <f>SUBTOTAL(109,分众晶视映前广告资源表!J1203:J1205)</f>
        <v>20</v>
      </c>
      <c r="J58" s="95">
        <f t="shared" si="2"/>
        <v>1</v>
      </c>
      <c r="K58" s="92">
        <v>1</v>
      </c>
      <c r="L58" s="96" t="str">
        <f t="shared" si="0"/>
        <v>1</v>
      </c>
      <c r="M58" s="92">
        <v>4</v>
      </c>
      <c r="N58" s="97">
        <v>2400</v>
      </c>
      <c r="O58" s="98">
        <f t="shared" si="3"/>
        <v>192000</v>
      </c>
      <c r="P58" s="99">
        <v>1</v>
      </c>
      <c r="Q58" s="98">
        <f t="shared" si="1"/>
        <v>192000</v>
      </c>
    </row>
    <row r="59" spans="3:17" ht="24.95" customHeight="1" x14ac:dyDescent="0.15">
      <c r="C59" s="92">
        <v>50</v>
      </c>
      <c r="D59" s="92" t="s">
        <v>5425</v>
      </c>
      <c r="E59" s="92" t="s">
        <v>1446</v>
      </c>
      <c r="F59" s="93" t="s">
        <v>3362</v>
      </c>
      <c r="G59" s="93">
        <f>分众晶视映前广告资源表!F1212</f>
        <v>5</v>
      </c>
      <c r="H59" s="92">
        <v>35</v>
      </c>
      <c r="I59" s="94">
        <f>SUBTOTAL(109,分众晶视映前广告资源表!J1207:J1211)</f>
        <v>35</v>
      </c>
      <c r="J59" s="95">
        <f t="shared" si="2"/>
        <v>1</v>
      </c>
      <c r="K59" s="92">
        <v>1</v>
      </c>
      <c r="L59" s="96" t="str">
        <f t="shared" si="0"/>
        <v>1</v>
      </c>
      <c r="M59" s="92">
        <v>4</v>
      </c>
      <c r="N59" s="97">
        <v>2400</v>
      </c>
      <c r="O59" s="98">
        <f t="shared" si="3"/>
        <v>336000</v>
      </c>
      <c r="P59" s="99">
        <v>1</v>
      </c>
      <c r="Q59" s="98">
        <f t="shared" si="1"/>
        <v>336000</v>
      </c>
    </row>
    <row r="60" spans="3:17" ht="24.95" customHeight="1" x14ac:dyDescent="0.15">
      <c r="C60" s="92">
        <v>51</v>
      </c>
      <c r="D60" s="92" t="s">
        <v>5422</v>
      </c>
      <c r="E60" s="92" t="s">
        <v>2578</v>
      </c>
      <c r="F60" s="93" t="s">
        <v>3378</v>
      </c>
      <c r="G60" s="93">
        <f>分众晶视映前广告资源表!F1226</f>
        <v>13</v>
      </c>
      <c r="H60" s="92">
        <v>90</v>
      </c>
      <c r="I60" s="94">
        <f>SUBTOTAL(109,分众晶视映前广告资源表!J1213:J1225)</f>
        <v>90</v>
      </c>
      <c r="J60" s="95">
        <f t="shared" si="2"/>
        <v>1</v>
      </c>
      <c r="K60" s="92">
        <v>1</v>
      </c>
      <c r="L60" s="96" t="str">
        <f t="shared" si="0"/>
        <v>1</v>
      </c>
      <c r="M60" s="92">
        <v>4</v>
      </c>
      <c r="N60" s="97">
        <v>2400</v>
      </c>
      <c r="O60" s="98">
        <f t="shared" si="3"/>
        <v>864000</v>
      </c>
      <c r="P60" s="99">
        <v>1</v>
      </c>
      <c r="Q60" s="98">
        <f t="shared" si="1"/>
        <v>864000</v>
      </c>
    </row>
    <row r="61" spans="3:17" ht="24.95" customHeight="1" x14ac:dyDescent="0.15">
      <c r="C61" s="92">
        <v>52</v>
      </c>
      <c r="D61" s="92" t="s">
        <v>5422</v>
      </c>
      <c r="E61" s="92" t="s">
        <v>3460</v>
      </c>
      <c r="F61" s="93" t="s">
        <v>3461</v>
      </c>
      <c r="G61" s="93">
        <f>分众晶视映前广告资源表!F1234</f>
        <v>7</v>
      </c>
      <c r="H61" s="92">
        <v>47</v>
      </c>
      <c r="I61" s="94">
        <f>SUBTOTAL(109,分众晶视映前广告资源表!J1227:J1233)</f>
        <v>47</v>
      </c>
      <c r="J61" s="95">
        <f t="shared" si="2"/>
        <v>1</v>
      </c>
      <c r="K61" s="92">
        <v>1</v>
      </c>
      <c r="L61" s="96" t="str">
        <f t="shared" si="0"/>
        <v>1</v>
      </c>
      <c r="M61" s="92">
        <v>4</v>
      </c>
      <c r="N61" s="97">
        <v>2400</v>
      </c>
      <c r="O61" s="98">
        <f t="shared" si="3"/>
        <v>451200</v>
      </c>
      <c r="P61" s="99">
        <v>1</v>
      </c>
      <c r="Q61" s="98">
        <f t="shared" si="1"/>
        <v>451200</v>
      </c>
    </row>
    <row r="62" spans="3:17" ht="24.95" customHeight="1" x14ac:dyDescent="0.15">
      <c r="C62" s="92">
        <v>53</v>
      </c>
      <c r="D62" s="92" t="s">
        <v>5425</v>
      </c>
      <c r="E62" s="92" t="s">
        <v>504</v>
      </c>
      <c r="F62" s="93" t="s">
        <v>3416</v>
      </c>
      <c r="G62" s="93">
        <f>分众晶视映前广告资源表!F1251</f>
        <v>16</v>
      </c>
      <c r="H62" s="92">
        <v>81</v>
      </c>
      <c r="I62" s="94">
        <f>SUBTOTAL(109,分众晶视映前广告资源表!J1235:J1250)</f>
        <v>81</v>
      </c>
      <c r="J62" s="95">
        <f t="shared" si="2"/>
        <v>1</v>
      </c>
      <c r="K62" s="92">
        <v>1</v>
      </c>
      <c r="L62" s="96" t="str">
        <f t="shared" si="0"/>
        <v>1</v>
      </c>
      <c r="M62" s="92">
        <v>4</v>
      </c>
      <c r="N62" s="97">
        <v>2400</v>
      </c>
      <c r="O62" s="98">
        <f t="shared" si="3"/>
        <v>777600</v>
      </c>
      <c r="P62" s="99">
        <v>1</v>
      </c>
      <c r="Q62" s="98">
        <f t="shared" si="1"/>
        <v>777600</v>
      </c>
    </row>
    <row r="63" spans="3:17" ht="24.95" customHeight="1" x14ac:dyDescent="0.15">
      <c r="C63" s="92">
        <v>54</v>
      </c>
      <c r="D63" s="92" t="s">
        <v>5429</v>
      </c>
      <c r="E63" s="92" t="s">
        <v>1446</v>
      </c>
      <c r="F63" s="93" t="s">
        <v>3483</v>
      </c>
      <c r="G63" s="93">
        <f>分众晶视映前广告资源表!F1257</f>
        <v>5</v>
      </c>
      <c r="H63" s="92">
        <v>27</v>
      </c>
      <c r="I63" s="94">
        <f>SUBTOTAL(109,分众晶视映前广告资源表!J1252:J1256)</f>
        <v>27</v>
      </c>
      <c r="J63" s="95">
        <f t="shared" si="2"/>
        <v>1</v>
      </c>
      <c r="K63" s="92">
        <v>1</v>
      </c>
      <c r="L63" s="96" t="str">
        <f t="shared" si="0"/>
        <v>1</v>
      </c>
      <c r="M63" s="92">
        <v>4</v>
      </c>
      <c r="N63" s="97">
        <v>2400</v>
      </c>
      <c r="O63" s="98">
        <f t="shared" si="3"/>
        <v>259200</v>
      </c>
      <c r="P63" s="99">
        <v>1</v>
      </c>
      <c r="Q63" s="98">
        <f t="shared" si="1"/>
        <v>259200</v>
      </c>
    </row>
    <row r="64" spans="3:17" ht="24.95" customHeight="1" x14ac:dyDescent="0.15">
      <c r="C64" s="92">
        <v>55</v>
      </c>
      <c r="D64" s="92" t="s">
        <v>5425</v>
      </c>
      <c r="E64" s="92" t="s">
        <v>827</v>
      </c>
      <c r="F64" s="93" t="s">
        <v>3508</v>
      </c>
      <c r="G64" s="93">
        <f>分众晶视映前广告资源表!F1260</f>
        <v>2</v>
      </c>
      <c r="H64" s="92">
        <v>12</v>
      </c>
      <c r="I64" s="94">
        <f>SUBTOTAL(109,分众晶视映前广告资源表!J1258:J1259)</f>
        <v>12</v>
      </c>
      <c r="J64" s="95">
        <f t="shared" si="2"/>
        <v>1</v>
      </c>
      <c r="K64" s="92">
        <v>1</v>
      </c>
      <c r="L64" s="96" t="str">
        <f t="shared" si="0"/>
        <v>1</v>
      </c>
      <c r="M64" s="92">
        <v>4</v>
      </c>
      <c r="N64" s="97">
        <v>2400</v>
      </c>
      <c r="O64" s="98">
        <f t="shared" si="3"/>
        <v>115200</v>
      </c>
      <c r="P64" s="99">
        <v>1</v>
      </c>
      <c r="Q64" s="98">
        <f t="shared" si="1"/>
        <v>115200</v>
      </c>
    </row>
    <row r="65" spans="3:17" ht="24.95" customHeight="1" x14ac:dyDescent="0.15">
      <c r="C65" s="92">
        <v>56</v>
      </c>
      <c r="D65" s="92" t="s">
        <v>5422</v>
      </c>
      <c r="E65" s="92" t="s">
        <v>1279</v>
      </c>
      <c r="F65" s="93" t="s">
        <v>3501</v>
      </c>
      <c r="G65" s="93">
        <f>分众晶视映前广告资源表!F1264</f>
        <v>3</v>
      </c>
      <c r="H65" s="92">
        <v>16</v>
      </c>
      <c r="I65" s="94">
        <f>SUBTOTAL(109,分众晶视映前广告资源表!J1261:J1263)</f>
        <v>16</v>
      </c>
      <c r="J65" s="95">
        <f t="shared" si="2"/>
        <v>1</v>
      </c>
      <c r="K65" s="92">
        <v>1</v>
      </c>
      <c r="L65" s="96" t="str">
        <f t="shared" si="0"/>
        <v>1</v>
      </c>
      <c r="M65" s="92">
        <v>4</v>
      </c>
      <c r="N65" s="97">
        <v>2400</v>
      </c>
      <c r="O65" s="98">
        <f t="shared" si="3"/>
        <v>153600</v>
      </c>
      <c r="P65" s="99">
        <v>1</v>
      </c>
      <c r="Q65" s="98">
        <f t="shared" si="1"/>
        <v>153600</v>
      </c>
    </row>
    <row r="66" spans="3:17" ht="24.95" customHeight="1" x14ac:dyDescent="0.15">
      <c r="C66" s="92">
        <v>57</v>
      </c>
      <c r="D66" s="92" t="s">
        <v>5420</v>
      </c>
      <c r="E66" s="92" t="s">
        <v>1446</v>
      </c>
      <c r="F66" s="93" t="s">
        <v>3515</v>
      </c>
      <c r="G66" s="93">
        <f>分众晶视映前广告资源表!F1273</f>
        <v>8</v>
      </c>
      <c r="H66" s="92">
        <v>53</v>
      </c>
      <c r="I66" s="94">
        <f>SUBTOTAL(109,分众晶视映前广告资源表!J1265:J1272)</f>
        <v>53</v>
      </c>
      <c r="J66" s="95">
        <f t="shared" si="2"/>
        <v>1</v>
      </c>
      <c r="K66" s="92">
        <v>1</v>
      </c>
      <c r="L66" s="96" t="str">
        <f t="shared" si="0"/>
        <v>1</v>
      </c>
      <c r="M66" s="92">
        <v>4</v>
      </c>
      <c r="N66" s="97">
        <v>2400</v>
      </c>
      <c r="O66" s="98">
        <f t="shared" si="3"/>
        <v>508800</v>
      </c>
      <c r="P66" s="99">
        <v>1</v>
      </c>
      <c r="Q66" s="98">
        <f t="shared" si="1"/>
        <v>508800</v>
      </c>
    </row>
    <row r="67" spans="3:17" ht="24.95" customHeight="1" x14ac:dyDescent="0.15">
      <c r="C67" s="92">
        <v>58</v>
      </c>
      <c r="D67" s="92" t="s">
        <v>5423</v>
      </c>
      <c r="E67" s="92" t="s">
        <v>1903</v>
      </c>
      <c r="F67" s="93" t="s">
        <v>3540</v>
      </c>
      <c r="G67" s="93">
        <f>分众晶视映前广告资源表!F1277</f>
        <v>3</v>
      </c>
      <c r="H67" s="92">
        <v>19</v>
      </c>
      <c r="I67" s="94">
        <f>SUBTOTAL(109,分众晶视映前广告资源表!J1274:J1276)</f>
        <v>19</v>
      </c>
      <c r="J67" s="95">
        <f t="shared" si="2"/>
        <v>1</v>
      </c>
      <c r="K67" s="92">
        <v>1</v>
      </c>
      <c r="L67" s="96" t="str">
        <f t="shared" si="0"/>
        <v>1</v>
      </c>
      <c r="M67" s="92">
        <v>4</v>
      </c>
      <c r="N67" s="97">
        <v>2400</v>
      </c>
      <c r="O67" s="98">
        <f t="shared" si="3"/>
        <v>182400</v>
      </c>
      <c r="P67" s="99">
        <v>1</v>
      </c>
      <c r="Q67" s="98">
        <f t="shared" si="1"/>
        <v>182400</v>
      </c>
    </row>
    <row r="68" spans="3:17" ht="24.95" customHeight="1" x14ac:dyDescent="0.15">
      <c r="C68" s="92">
        <v>59</v>
      </c>
      <c r="D68" s="92" t="s">
        <v>5422</v>
      </c>
      <c r="E68" s="92" t="s">
        <v>2578</v>
      </c>
      <c r="F68" s="93" t="s">
        <v>3550</v>
      </c>
      <c r="G68" s="93">
        <f>分众晶视映前广告资源表!F1289</f>
        <v>11</v>
      </c>
      <c r="H68" s="92">
        <v>63</v>
      </c>
      <c r="I68" s="94">
        <f>SUBTOTAL(109,分众晶视映前广告资源表!J1278:J1288)</f>
        <v>63</v>
      </c>
      <c r="J68" s="95">
        <f t="shared" si="2"/>
        <v>1</v>
      </c>
      <c r="K68" s="92">
        <v>1</v>
      </c>
      <c r="L68" s="96" t="str">
        <f t="shared" si="0"/>
        <v>1</v>
      </c>
      <c r="M68" s="92">
        <v>4</v>
      </c>
      <c r="N68" s="97">
        <v>2400</v>
      </c>
      <c r="O68" s="98">
        <f t="shared" si="3"/>
        <v>604800</v>
      </c>
      <c r="P68" s="99">
        <v>1</v>
      </c>
      <c r="Q68" s="98">
        <f t="shared" si="1"/>
        <v>604800</v>
      </c>
    </row>
    <row r="69" spans="3:17" ht="24.95" customHeight="1" x14ac:dyDescent="0.15">
      <c r="C69" s="92">
        <v>60</v>
      </c>
      <c r="D69" s="92" t="s">
        <v>5430</v>
      </c>
      <c r="E69" s="92" t="s">
        <v>3582</v>
      </c>
      <c r="F69" s="93" t="s">
        <v>3583</v>
      </c>
      <c r="G69" s="93">
        <f>分众晶视映前广告资源表!F1296</f>
        <v>6</v>
      </c>
      <c r="H69" s="92">
        <v>40</v>
      </c>
      <c r="I69" s="94">
        <f>SUBTOTAL(109,分众晶视映前广告资源表!J1290:J1295)</f>
        <v>40</v>
      </c>
      <c r="J69" s="95">
        <f t="shared" si="2"/>
        <v>1</v>
      </c>
      <c r="K69" s="92">
        <v>1</v>
      </c>
      <c r="L69" s="96" t="str">
        <f t="shared" si="0"/>
        <v>1</v>
      </c>
      <c r="M69" s="92">
        <v>4</v>
      </c>
      <c r="N69" s="97">
        <v>2400</v>
      </c>
      <c r="O69" s="98">
        <f t="shared" si="3"/>
        <v>384000</v>
      </c>
      <c r="P69" s="99">
        <v>1</v>
      </c>
      <c r="Q69" s="98">
        <f t="shared" si="1"/>
        <v>384000</v>
      </c>
    </row>
    <row r="70" spans="3:17" ht="24.95" customHeight="1" x14ac:dyDescent="0.15">
      <c r="C70" s="92">
        <v>61</v>
      </c>
      <c r="D70" s="92" t="s">
        <v>5420</v>
      </c>
      <c r="E70" s="92" t="s">
        <v>1446</v>
      </c>
      <c r="F70" s="93" t="s">
        <v>3596</v>
      </c>
      <c r="G70" s="93">
        <f>分众晶视映前广告资源表!F1300</f>
        <v>3</v>
      </c>
      <c r="H70" s="92">
        <v>15</v>
      </c>
      <c r="I70" s="94">
        <f>SUBTOTAL(109,分众晶视映前广告资源表!J1297:J1299)</f>
        <v>15</v>
      </c>
      <c r="J70" s="95">
        <f t="shared" si="2"/>
        <v>1</v>
      </c>
      <c r="K70" s="92">
        <v>1</v>
      </c>
      <c r="L70" s="96" t="str">
        <f t="shared" si="0"/>
        <v>1</v>
      </c>
      <c r="M70" s="92">
        <v>4</v>
      </c>
      <c r="N70" s="97">
        <v>2400</v>
      </c>
      <c r="O70" s="98">
        <f t="shared" si="3"/>
        <v>144000</v>
      </c>
      <c r="P70" s="99">
        <v>1</v>
      </c>
      <c r="Q70" s="98">
        <f t="shared" si="1"/>
        <v>144000</v>
      </c>
    </row>
    <row r="71" spans="3:17" ht="24.95" customHeight="1" x14ac:dyDescent="0.15">
      <c r="C71" s="92">
        <v>62</v>
      </c>
      <c r="D71" s="92" t="s">
        <v>5422</v>
      </c>
      <c r="E71" s="92" t="s">
        <v>504</v>
      </c>
      <c r="F71" s="93" t="s">
        <v>3603</v>
      </c>
      <c r="G71" s="93">
        <f>分众晶视映前广告资源表!F1310</f>
        <v>9</v>
      </c>
      <c r="H71" s="92">
        <v>47</v>
      </c>
      <c r="I71" s="94">
        <f>SUBTOTAL(109,分众晶视映前广告资源表!J1301:J1309)</f>
        <v>47</v>
      </c>
      <c r="J71" s="95">
        <f t="shared" si="2"/>
        <v>1</v>
      </c>
      <c r="K71" s="92">
        <v>1</v>
      </c>
      <c r="L71" s="96" t="str">
        <f t="shared" si="0"/>
        <v>1</v>
      </c>
      <c r="M71" s="92">
        <v>4</v>
      </c>
      <c r="N71" s="97">
        <v>2400</v>
      </c>
      <c r="O71" s="98">
        <f t="shared" si="3"/>
        <v>451200</v>
      </c>
      <c r="P71" s="99">
        <v>1</v>
      </c>
      <c r="Q71" s="98">
        <f t="shared" si="1"/>
        <v>451200</v>
      </c>
    </row>
    <row r="72" spans="3:17" ht="24.95" customHeight="1" x14ac:dyDescent="0.15">
      <c r="C72" s="92">
        <v>63</v>
      </c>
      <c r="D72" s="92" t="s">
        <v>5422</v>
      </c>
      <c r="E72" s="92" t="s">
        <v>2988</v>
      </c>
      <c r="F72" s="93" t="s">
        <v>3669</v>
      </c>
      <c r="G72" s="93">
        <f>分众晶视映前广告资源表!F1313</f>
        <v>2</v>
      </c>
      <c r="H72" s="92">
        <v>14</v>
      </c>
      <c r="I72" s="94">
        <f>SUBTOTAL(109,分众晶视映前广告资源表!J1311:J1312)</f>
        <v>14</v>
      </c>
      <c r="J72" s="95">
        <f t="shared" si="2"/>
        <v>1</v>
      </c>
      <c r="K72" s="92">
        <v>1</v>
      </c>
      <c r="L72" s="96" t="str">
        <f t="shared" si="0"/>
        <v>1</v>
      </c>
      <c r="M72" s="92">
        <v>4</v>
      </c>
      <c r="N72" s="97">
        <v>2400</v>
      </c>
      <c r="O72" s="98">
        <f t="shared" si="3"/>
        <v>134400</v>
      </c>
      <c r="P72" s="99">
        <v>1</v>
      </c>
      <c r="Q72" s="98">
        <f t="shared" si="1"/>
        <v>134400</v>
      </c>
    </row>
    <row r="73" spans="3:17" ht="24.95" customHeight="1" x14ac:dyDescent="0.15">
      <c r="C73" s="92">
        <v>64</v>
      </c>
      <c r="D73" s="92" t="s">
        <v>5422</v>
      </c>
      <c r="E73" s="92" t="s">
        <v>2988</v>
      </c>
      <c r="F73" s="93" t="s">
        <v>3631</v>
      </c>
      <c r="G73" s="93">
        <f>分众晶视映前广告资源表!F1326</f>
        <v>12</v>
      </c>
      <c r="H73" s="92">
        <v>64</v>
      </c>
      <c r="I73" s="94">
        <f>SUBTOTAL(109,分众晶视映前广告资源表!J1314:J1325)</f>
        <v>64</v>
      </c>
      <c r="J73" s="95">
        <f t="shared" si="2"/>
        <v>1</v>
      </c>
      <c r="K73" s="92">
        <v>1</v>
      </c>
      <c r="L73" s="96" t="str">
        <f t="shared" si="0"/>
        <v>1</v>
      </c>
      <c r="M73" s="92">
        <v>4</v>
      </c>
      <c r="N73" s="97">
        <v>2400</v>
      </c>
      <c r="O73" s="98">
        <f t="shared" si="3"/>
        <v>614400</v>
      </c>
      <c r="P73" s="99">
        <v>1</v>
      </c>
      <c r="Q73" s="98">
        <f t="shared" si="1"/>
        <v>614400</v>
      </c>
    </row>
    <row r="74" spans="3:17" ht="24.95" customHeight="1" x14ac:dyDescent="0.15">
      <c r="C74" s="92">
        <v>65</v>
      </c>
      <c r="D74" s="92" t="s">
        <v>5422</v>
      </c>
      <c r="E74" s="92" t="s">
        <v>2988</v>
      </c>
      <c r="F74" s="93" t="s">
        <v>3673</v>
      </c>
      <c r="G74" s="93">
        <f>分众晶视映前广告资源表!F1330</f>
        <v>3</v>
      </c>
      <c r="H74" s="92">
        <v>19</v>
      </c>
      <c r="I74" s="94">
        <f>SUBTOTAL(109,分众晶视映前广告资源表!J1327:J1329)</f>
        <v>19</v>
      </c>
      <c r="J74" s="95">
        <f t="shared" si="2"/>
        <v>1</v>
      </c>
      <c r="K74" s="92">
        <v>1</v>
      </c>
      <c r="L74" s="96" t="str">
        <f t="shared" ref="L74:L137" si="4">IF(J74&gt;=1,1,"")&amp;IF((J74&gt;0.75)*(J74&lt;1),1.2,"")&amp;IF((J74&lt;=0.75),1.5,"")</f>
        <v>1</v>
      </c>
      <c r="M74" s="92">
        <v>4</v>
      </c>
      <c r="N74" s="97">
        <v>2400</v>
      </c>
      <c r="O74" s="98">
        <f t="shared" si="3"/>
        <v>182400</v>
      </c>
      <c r="P74" s="99">
        <v>1</v>
      </c>
      <c r="Q74" s="98">
        <f t="shared" ref="Q74:Q137" si="5">O74*P74</f>
        <v>182400</v>
      </c>
    </row>
    <row r="75" spans="3:17" ht="24.95" customHeight="1" x14ac:dyDescent="0.15">
      <c r="C75" s="92">
        <v>66</v>
      </c>
      <c r="D75" s="92" t="s">
        <v>5422</v>
      </c>
      <c r="E75" s="92" t="s">
        <v>970</v>
      </c>
      <c r="F75" s="93" t="s">
        <v>3714</v>
      </c>
      <c r="G75" s="93">
        <f>分众晶视映前广告资源表!F1338</f>
        <v>7</v>
      </c>
      <c r="H75" s="92">
        <v>38</v>
      </c>
      <c r="I75" s="94">
        <f>SUBTOTAL(109,分众晶视映前广告资源表!J1331:J1337)</f>
        <v>38</v>
      </c>
      <c r="J75" s="95">
        <f t="shared" ref="J75:J138" si="6">I75/H75</f>
        <v>1</v>
      </c>
      <c r="K75" s="92">
        <v>1</v>
      </c>
      <c r="L75" s="96" t="str">
        <f t="shared" si="4"/>
        <v>1</v>
      </c>
      <c r="M75" s="92">
        <v>4</v>
      </c>
      <c r="N75" s="97">
        <v>2400</v>
      </c>
      <c r="O75" s="98">
        <f t="shared" ref="O75:O138" si="7">ROUND((IF(K75=1,(N75*M75*L75*K75*I75),"")&amp;IF(K75&gt;1,(N75*M75*L75*K75*I75),"")),0)</f>
        <v>364800</v>
      </c>
      <c r="P75" s="99">
        <v>1</v>
      </c>
      <c r="Q75" s="98">
        <f t="shared" si="5"/>
        <v>364800</v>
      </c>
    </row>
    <row r="76" spans="3:17" ht="24.95" customHeight="1" x14ac:dyDescent="0.15">
      <c r="C76" s="92">
        <v>67</v>
      </c>
      <c r="D76" s="92" t="s">
        <v>5420</v>
      </c>
      <c r="E76" s="92" t="s">
        <v>2578</v>
      </c>
      <c r="F76" s="93" t="s">
        <v>3737</v>
      </c>
      <c r="G76" s="93">
        <f>分众晶视映前广告资源表!F1351</f>
        <v>12</v>
      </c>
      <c r="H76" s="92">
        <v>82</v>
      </c>
      <c r="I76" s="94">
        <f>SUBTOTAL(109,分众晶视映前广告资源表!J1339:J1350)</f>
        <v>82</v>
      </c>
      <c r="J76" s="95">
        <f t="shared" si="6"/>
        <v>1</v>
      </c>
      <c r="K76" s="92">
        <v>1</v>
      </c>
      <c r="L76" s="96" t="str">
        <f t="shared" si="4"/>
        <v>1</v>
      </c>
      <c r="M76" s="92">
        <v>4</v>
      </c>
      <c r="N76" s="97">
        <v>2400</v>
      </c>
      <c r="O76" s="98">
        <f t="shared" si="7"/>
        <v>787200</v>
      </c>
      <c r="P76" s="99">
        <v>1</v>
      </c>
      <c r="Q76" s="98">
        <f t="shared" si="5"/>
        <v>787200</v>
      </c>
    </row>
    <row r="77" spans="3:17" ht="24.95" customHeight="1" x14ac:dyDescent="0.15">
      <c r="C77" s="92">
        <v>68</v>
      </c>
      <c r="D77" s="92" t="s">
        <v>5420</v>
      </c>
      <c r="E77" s="92" t="s">
        <v>2833</v>
      </c>
      <c r="F77" s="93" t="s">
        <v>5431</v>
      </c>
      <c r="G77" s="93">
        <f>分众晶视映前广告资源表!F1353</f>
        <v>1</v>
      </c>
      <c r="H77" s="92">
        <v>6</v>
      </c>
      <c r="I77" s="94">
        <f>SUBTOTAL(109,分众晶视映前广告资源表!J1352:J1352)</f>
        <v>6</v>
      </c>
      <c r="J77" s="95">
        <f t="shared" si="6"/>
        <v>1</v>
      </c>
      <c r="K77" s="92">
        <v>1</v>
      </c>
      <c r="L77" s="96" t="str">
        <f t="shared" si="4"/>
        <v>1</v>
      </c>
      <c r="M77" s="92">
        <v>4</v>
      </c>
      <c r="N77" s="97">
        <v>2400</v>
      </c>
      <c r="O77" s="98">
        <f t="shared" si="7"/>
        <v>57600</v>
      </c>
      <c r="P77" s="99">
        <v>1</v>
      </c>
      <c r="Q77" s="98">
        <f t="shared" si="5"/>
        <v>57600</v>
      </c>
    </row>
    <row r="78" spans="3:17" ht="24.95" customHeight="1" x14ac:dyDescent="0.15">
      <c r="C78" s="92">
        <v>69</v>
      </c>
      <c r="D78" s="92" t="s">
        <v>5420</v>
      </c>
      <c r="E78" s="92" t="s">
        <v>2336</v>
      </c>
      <c r="F78" s="93" t="s">
        <v>3684</v>
      </c>
      <c r="G78" s="93">
        <f>分众晶视映前广告资源表!F1365</f>
        <v>11</v>
      </c>
      <c r="H78" s="92">
        <v>80</v>
      </c>
      <c r="I78" s="94">
        <f>SUBTOTAL(109,分众晶视映前广告资源表!J1354:J1364)</f>
        <v>80</v>
      </c>
      <c r="J78" s="95">
        <f t="shared" si="6"/>
        <v>1</v>
      </c>
      <c r="K78" s="92">
        <v>1</v>
      </c>
      <c r="L78" s="96" t="str">
        <f t="shared" si="4"/>
        <v>1</v>
      </c>
      <c r="M78" s="92">
        <v>4</v>
      </c>
      <c r="N78" s="97">
        <v>2400</v>
      </c>
      <c r="O78" s="98">
        <f t="shared" si="7"/>
        <v>768000</v>
      </c>
      <c r="P78" s="99">
        <v>1</v>
      </c>
      <c r="Q78" s="98">
        <f t="shared" si="5"/>
        <v>768000</v>
      </c>
    </row>
    <row r="79" spans="3:17" ht="24.95" customHeight="1" x14ac:dyDescent="0.15">
      <c r="C79" s="92">
        <v>70</v>
      </c>
      <c r="D79" s="92" t="s">
        <v>5420</v>
      </c>
      <c r="E79" s="92" t="s">
        <v>504</v>
      </c>
      <c r="F79" s="93" t="s">
        <v>3780</v>
      </c>
      <c r="G79" s="93">
        <f>分众晶视映前广告资源表!F1368</f>
        <v>2</v>
      </c>
      <c r="H79" s="92">
        <v>14</v>
      </c>
      <c r="I79" s="94">
        <f>SUBTOTAL(109,分众晶视映前广告资源表!J1366:J1367)</f>
        <v>14</v>
      </c>
      <c r="J79" s="95">
        <f t="shared" si="6"/>
        <v>1</v>
      </c>
      <c r="K79" s="92">
        <v>1</v>
      </c>
      <c r="L79" s="96" t="str">
        <f t="shared" si="4"/>
        <v>1</v>
      </c>
      <c r="M79" s="92">
        <v>4</v>
      </c>
      <c r="N79" s="97">
        <v>2400</v>
      </c>
      <c r="O79" s="98">
        <f t="shared" si="7"/>
        <v>134400</v>
      </c>
      <c r="P79" s="99">
        <v>1</v>
      </c>
      <c r="Q79" s="98">
        <f t="shared" si="5"/>
        <v>134400</v>
      </c>
    </row>
    <row r="80" spans="3:17" ht="24.95" customHeight="1" x14ac:dyDescent="0.15">
      <c r="C80" s="92">
        <v>71</v>
      </c>
      <c r="D80" s="92" t="s">
        <v>5420</v>
      </c>
      <c r="E80" s="92" t="s">
        <v>2740</v>
      </c>
      <c r="F80" s="93" t="s">
        <v>5861</v>
      </c>
      <c r="G80" s="93">
        <f>分众晶视映前广告资源表!F1370</f>
        <v>1</v>
      </c>
      <c r="H80" s="92">
        <v>7</v>
      </c>
      <c r="I80" s="94">
        <f>SUBTOTAL(109,分众晶视映前广告资源表!J1369:J1369)</f>
        <v>7</v>
      </c>
      <c r="J80" s="95">
        <f t="shared" si="6"/>
        <v>1</v>
      </c>
      <c r="K80" s="92">
        <v>1</v>
      </c>
      <c r="L80" s="96" t="str">
        <f t="shared" si="4"/>
        <v>1</v>
      </c>
      <c r="M80" s="92">
        <v>4</v>
      </c>
      <c r="N80" s="97">
        <v>2400</v>
      </c>
      <c r="O80" s="98">
        <f t="shared" si="7"/>
        <v>67200</v>
      </c>
      <c r="P80" s="99">
        <v>1</v>
      </c>
      <c r="Q80" s="98">
        <f t="shared" si="5"/>
        <v>67200</v>
      </c>
    </row>
    <row r="81" spans="3:17" ht="24.95" customHeight="1" x14ac:dyDescent="0.15">
      <c r="C81" s="92">
        <v>72</v>
      </c>
      <c r="D81" s="92" t="s">
        <v>5420</v>
      </c>
      <c r="E81" s="92" t="s">
        <v>970</v>
      </c>
      <c r="F81" s="93" t="s">
        <v>3787</v>
      </c>
      <c r="G81" s="93">
        <f>分众晶视映前广告资源表!F1374</f>
        <v>3</v>
      </c>
      <c r="H81" s="92">
        <v>17</v>
      </c>
      <c r="I81" s="94">
        <f>SUBTOTAL(109,分众晶视映前广告资源表!J1371:J1373)</f>
        <v>17</v>
      </c>
      <c r="J81" s="95">
        <f t="shared" si="6"/>
        <v>1</v>
      </c>
      <c r="K81" s="92">
        <v>1</v>
      </c>
      <c r="L81" s="96" t="str">
        <f t="shared" si="4"/>
        <v>1</v>
      </c>
      <c r="M81" s="92">
        <v>4</v>
      </c>
      <c r="N81" s="97">
        <v>2400</v>
      </c>
      <c r="O81" s="98">
        <f t="shared" si="7"/>
        <v>163200</v>
      </c>
      <c r="P81" s="99">
        <v>1</v>
      </c>
      <c r="Q81" s="98">
        <f t="shared" si="5"/>
        <v>163200</v>
      </c>
    </row>
    <row r="82" spans="3:17" ht="24.95" customHeight="1" x14ac:dyDescent="0.15">
      <c r="C82" s="92">
        <v>73</v>
      </c>
      <c r="D82" s="92" t="s">
        <v>5420</v>
      </c>
      <c r="E82" s="92" t="s">
        <v>3794</v>
      </c>
      <c r="F82" s="93" t="s">
        <v>3795</v>
      </c>
      <c r="G82" s="93">
        <f>分众晶视映前广告资源表!F1378</f>
        <v>3</v>
      </c>
      <c r="H82" s="92">
        <v>20</v>
      </c>
      <c r="I82" s="94">
        <f>SUBTOTAL(109,分众晶视映前广告资源表!J1375:J1377)</f>
        <v>20</v>
      </c>
      <c r="J82" s="95">
        <f t="shared" si="6"/>
        <v>1</v>
      </c>
      <c r="K82" s="92">
        <v>1</v>
      </c>
      <c r="L82" s="96" t="str">
        <f t="shared" si="4"/>
        <v>1</v>
      </c>
      <c r="M82" s="92">
        <v>4</v>
      </c>
      <c r="N82" s="97">
        <v>2400</v>
      </c>
      <c r="O82" s="98">
        <f t="shared" si="7"/>
        <v>192000</v>
      </c>
      <c r="P82" s="99">
        <v>1</v>
      </c>
      <c r="Q82" s="98">
        <f t="shared" si="5"/>
        <v>192000</v>
      </c>
    </row>
    <row r="83" spans="3:17" ht="24.95" customHeight="1" x14ac:dyDescent="0.15">
      <c r="C83" s="92">
        <v>74</v>
      </c>
      <c r="D83" s="92" t="s">
        <v>5420</v>
      </c>
      <c r="E83" s="92" t="s">
        <v>2658</v>
      </c>
      <c r="F83" s="93" t="s">
        <v>2658</v>
      </c>
      <c r="G83" s="93">
        <f>分众晶视映前广告资源表!F1386</f>
        <v>7</v>
      </c>
      <c r="H83" s="92">
        <v>44</v>
      </c>
      <c r="I83" s="94">
        <f>SUBTOTAL(109,分众晶视映前广告资源表!J1379:J1385)</f>
        <v>44</v>
      </c>
      <c r="J83" s="95">
        <f t="shared" si="6"/>
        <v>1</v>
      </c>
      <c r="K83" s="92">
        <v>1</v>
      </c>
      <c r="L83" s="96" t="str">
        <f t="shared" si="4"/>
        <v>1</v>
      </c>
      <c r="M83" s="92">
        <v>4</v>
      </c>
      <c r="N83" s="97">
        <v>2400</v>
      </c>
      <c r="O83" s="98">
        <f t="shared" si="7"/>
        <v>422400</v>
      </c>
      <c r="P83" s="99">
        <v>1</v>
      </c>
      <c r="Q83" s="98">
        <f t="shared" si="5"/>
        <v>422400</v>
      </c>
    </row>
    <row r="84" spans="3:17" ht="24.95" customHeight="1" x14ac:dyDescent="0.15">
      <c r="C84" s="92">
        <v>75</v>
      </c>
      <c r="D84" s="92" t="s">
        <v>5420</v>
      </c>
      <c r="E84" s="92" t="s">
        <v>1446</v>
      </c>
      <c r="F84" s="93" t="s">
        <v>3842</v>
      </c>
      <c r="G84" s="93">
        <f>分众晶视映前广告资源表!F1394</f>
        <v>7</v>
      </c>
      <c r="H84" s="92">
        <v>45</v>
      </c>
      <c r="I84" s="94">
        <f>SUBTOTAL(109,分众晶视映前广告资源表!J1387:J1393)</f>
        <v>45</v>
      </c>
      <c r="J84" s="95">
        <f t="shared" si="6"/>
        <v>1</v>
      </c>
      <c r="K84" s="92">
        <v>1</v>
      </c>
      <c r="L84" s="96" t="str">
        <f t="shared" si="4"/>
        <v>1</v>
      </c>
      <c r="M84" s="92">
        <v>4</v>
      </c>
      <c r="N84" s="97">
        <v>2400</v>
      </c>
      <c r="O84" s="98">
        <f t="shared" si="7"/>
        <v>432000</v>
      </c>
      <c r="P84" s="99">
        <v>1</v>
      </c>
      <c r="Q84" s="98">
        <f t="shared" si="5"/>
        <v>432000</v>
      </c>
    </row>
    <row r="85" spans="3:17" ht="24.95" customHeight="1" x14ac:dyDescent="0.15">
      <c r="C85" s="92">
        <v>76</v>
      </c>
      <c r="D85" s="92" t="s">
        <v>5420</v>
      </c>
      <c r="E85" s="92" t="s">
        <v>2578</v>
      </c>
      <c r="F85" s="93" t="s">
        <v>3826</v>
      </c>
      <c r="G85" s="94">
        <f>分众晶视映前广告资源表!F1400</f>
        <v>5</v>
      </c>
      <c r="H85" s="100">
        <v>29</v>
      </c>
      <c r="I85" s="94">
        <f>SUBTOTAL(109,分众晶视映前广告资源表!J1395:J1399)</f>
        <v>29</v>
      </c>
      <c r="J85" s="95">
        <f t="shared" si="6"/>
        <v>1</v>
      </c>
      <c r="K85" s="92">
        <v>1</v>
      </c>
      <c r="L85" s="96" t="str">
        <f t="shared" si="4"/>
        <v>1</v>
      </c>
      <c r="M85" s="92">
        <v>4</v>
      </c>
      <c r="N85" s="97">
        <v>2400</v>
      </c>
      <c r="O85" s="98">
        <f t="shared" si="7"/>
        <v>278400</v>
      </c>
      <c r="P85" s="99">
        <v>1</v>
      </c>
      <c r="Q85" s="98">
        <f t="shared" si="5"/>
        <v>278400</v>
      </c>
    </row>
    <row r="86" spans="3:17" ht="24.95" customHeight="1" x14ac:dyDescent="0.15">
      <c r="C86" s="92">
        <v>77</v>
      </c>
      <c r="D86" s="92" t="s">
        <v>5420</v>
      </c>
      <c r="E86" s="92" t="s">
        <v>2740</v>
      </c>
      <c r="F86" s="93" t="s">
        <v>3863</v>
      </c>
      <c r="G86" s="94">
        <f>分众晶视映前广告资源表!F1403</f>
        <v>2</v>
      </c>
      <c r="H86" s="100">
        <v>14</v>
      </c>
      <c r="I86" s="94">
        <f>SUBTOTAL(109,分众晶视映前广告资源表!J1401:J1402)</f>
        <v>14</v>
      </c>
      <c r="J86" s="95">
        <f t="shared" si="6"/>
        <v>1</v>
      </c>
      <c r="K86" s="92">
        <v>1</v>
      </c>
      <c r="L86" s="96" t="str">
        <f t="shared" si="4"/>
        <v>1</v>
      </c>
      <c r="M86" s="92">
        <v>4</v>
      </c>
      <c r="N86" s="97">
        <v>2400</v>
      </c>
      <c r="O86" s="98">
        <f t="shared" si="7"/>
        <v>134400</v>
      </c>
      <c r="P86" s="99">
        <v>1</v>
      </c>
      <c r="Q86" s="98">
        <f t="shared" si="5"/>
        <v>134400</v>
      </c>
    </row>
    <row r="87" spans="3:17" ht="24.95" customHeight="1" x14ac:dyDescent="0.15">
      <c r="C87" s="92">
        <v>78</v>
      </c>
      <c r="D87" s="92" t="s">
        <v>5420</v>
      </c>
      <c r="E87" s="92" t="s">
        <v>1958</v>
      </c>
      <c r="F87" s="93" t="s">
        <v>3869</v>
      </c>
      <c r="G87" s="93">
        <f>分众晶视映前广告资源表!F1407</f>
        <v>3</v>
      </c>
      <c r="H87" s="92">
        <v>21</v>
      </c>
      <c r="I87" s="94">
        <f>SUBTOTAL(109,分众晶视映前广告资源表!J1404:J1406)</f>
        <v>21</v>
      </c>
      <c r="J87" s="95">
        <f t="shared" si="6"/>
        <v>1</v>
      </c>
      <c r="K87" s="92">
        <v>1</v>
      </c>
      <c r="L87" s="96" t="str">
        <f t="shared" si="4"/>
        <v>1</v>
      </c>
      <c r="M87" s="92">
        <v>4</v>
      </c>
      <c r="N87" s="97">
        <v>2400</v>
      </c>
      <c r="O87" s="98">
        <f t="shared" si="7"/>
        <v>201600</v>
      </c>
      <c r="P87" s="99">
        <v>1</v>
      </c>
      <c r="Q87" s="98">
        <f t="shared" si="5"/>
        <v>201600</v>
      </c>
    </row>
    <row r="88" spans="3:17" ht="24.95" customHeight="1" x14ac:dyDescent="0.15">
      <c r="C88" s="92">
        <v>79</v>
      </c>
      <c r="D88" s="92" t="s">
        <v>5420</v>
      </c>
      <c r="E88" s="92" t="s">
        <v>970</v>
      </c>
      <c r="F88" s="93" t="s">
        <v>3880</v>
      </c>
      <c r="G88" s="93">
        <f>分众晶视映前广告资源表!F1410</f>
        <v>2</v>
      </c>
      <c r="H88" s="92">
        <v>12</v>
      </c>
      <c r="I88" s="94">
        <f>SUBTOTAL(109,分众晶视映前广告资源表!J1408:J1409)</f>
        <v>12</v>
      </c>
      <c r="J88" s="95">
        <f t="shared" si="6"/>
        <v>1</v>
      </c>
      <c r="K88" s="92">
        <v>1</v>
      </c>
      <c r="L88" s="96" t="str">
        <f t="shared" si="4"/>
        <v>1</v>
      </c>
      <c r="M88" s="92">
        <v>4</v>
      </c>
      <c r="N88" s="97">
        <v>2400</v>
      </c>
      <c r="O88" s="98">
        <f t="shared" si="7"/>
        <v>115200</v>
      </c>
      <c r="P88" s="99">
        <v>1</v>
      </c>
      <c r="Q88" s="98">
        <f t="shared" si="5"/>
        <v>115200</v>
      </c>
    </row>
    <row r="89" spans="3:17" ht="24.95" customHeight="1" x14ac:dyDescent="0.15">
      <c r="C89" s="92">
        <v>80</v>
      </c>
      <c r="D89" s="92" t="s">
        <v>5420</v>
      </c>
      <c r="E89" s="92" t="s">
        <v>827</v>
      </c>
      <c r="F89" s="93" t="s">
        <v>3910</v>
      </c>
      <c r="G89" s="93">
        <f>分众晶视映前广告资源表!F1417</f>
        <v>6</v>
      </c>
      <c r="H89" s="92">
        <v>42</v>
      </c>
      <c r="I89" s="94">
        <f>SUBTOTAL(109,分众晶视映前广告资源表!J1411:J1416)</f>
        <v>42</v>
      </c>
      <c r="J89" s="95">
        <f t="shared" si="6"/>
        <v>1</v>
      </c>
      <c r="K89" s="92">
        <v>1</v>
      </c>
      <c r="L89" s="96" t="str">
        <f t="shared" si="4"/>
        <v>1</v>
      </c>
      <c r="M89" s="92">
        <v>4</v>
      </c>
      <c r="N89" s="97">
        <v>2400</v>
      </c>
      <c r="O89" s="98">
        <f t="shared" si="7"/>
        <v>403200</v>
      </c>
      <c r="P89" s="99">
        <v>1</v>
      </c>
      <c r="Q89" s="98">
        <f t="shared" si="5"/>
        <v>403200</v>
      </c>
    </row>
    <row r="90" spans="3:17" ht="24.95" customHeight="1" x14ac:dyDescent="0.15">
      <c r="C90" s="92">
        <v>81</v>
      </c>
      <c r="D90" s="92" t="s">
        <v>5420</v>
      </c>
      <c r="E90" s="92" t="s">
        <v>2406</v>
      </c>
      <c r="F90" s="93" t="s">
        <v>3887</v>
      </c>
      <c r="G90" s="93">
        <f>分众晶视映前广告资源表!F1425</f>
        <v>7</v>
      </c>
      <c r="H90" s="92">
        <v>41</v>
      </c>
      <c r="I90" s="94">
        <f>SUBTOTAL(109,分众晶视映前广告资源表!J1418:J1424)</f>
        <v>41</v>
      </c>
      <c r="J90" s="95">
        <f t="shared" si="6"/>
        <v>1</v>
      </c>
      <c r="K90" s="92">
        <v>1</v>
      </c>
      <c r="L90" s="96" t="str">
        <f t="shared" si="4"/>
        <v>1</v>
      </c>
      <c r="M90" s="92">
        <v>4</v>
      </c>
      <c r="N90" s="97">
        <v>2400</v>
      </c>
      <c r="O90" s="98">
        <f t="shared" si="7"/>
        <v>393600</v>
      </c>
      <c r="P90" s="99">
        <v>1</v>
      </c>
      <c r="Q90" s="98">
        <f t="shared" si="5"/>
        <v>393600</v>
      </c>
    </row>
    <row r="91" spans="3:17" ht="24.95" customHeight="1" x14ac:dyDescent="0.15">
      <c r="C91" s="92">
        <v>82</v>
      </c>
      <c r="D91" s="92" t="s">
        <v>5420</v>
      </c>
      <c r="E91" s="92" t="s">
        <v>827</v>
      </c>
      <c r="F91" s="93" t="s">
        <v>3923</v>
      </c>
      <c r="G91" s="93">
        <f>分众晶视映前广告资源表!F1427</f>
        <v>1</v>
      </c>
      <c r="H91" s="92">
        <v>6</v>
      </c>
      <c r="I91" s="94">
        <f>SUBTOTAL(109,分众晶视映前广告资源表!J1426:J1426)</f>
        <v>6</v>
      </c>
      <c r="J91" s="95">
        <f t="shared" si="6"/>
        <v>1</v>
      </c>
      <c r="K91" s="92">
        <v>1</v>
      </c>
      <c r="L91" s="96" t="str">
        <f t="shared" si="4"/>
        <v>1</v>
      </c>
      <c r="M91" s="92">
        <v>4</v>
      </c>
      <c r="N91" s="97">
        <v>2400</v>
      </c>
      <c r="O91" s="98">
        <f t="shared" si="7"/>
        <v>57600</v>
      </c>
      <c r="P91" s="99">
        <v>1</v>
      </c>
      <c r="Q91" s="98">
        <f t="shared" si="5"/>
        <v>57600</v>
      </c>
    </row>
    <row r="92" spans="3:17" ht="24.95" customHeight="1" x14ac:dyDescent="0.15">
      <c r="C92" s="92">
        <v>83</v>
      </c>
      <c r="D92" s="92" t="s">
        <v>5420</v>
      </c>
      <c r="E92" s="92" t="s">
        <v>2336</v>
      </c>
      <c r="F92" s="93" t="s">
        <v>3956</v>
      </c>
      <c r="G92" s="93">
        <f>分众晶视映前广告资源表!F1431</f>
        <v>3</v>
      </c>
      <c r="H92" s="92">
        <v>22</v>
      </c>
      <c r="I92" s="94">
        <f>SUBTOTAL(109,分众晶视映前广告资源表!J1428:J1430)</f>
        <v>22</v>
      </c>
      <c r="J92" s="95">
        <f t="shared" si="6"/>
        <v>1</v>
      </c>
      <c r="K92" s="92">
        <v>1</v>
      </c>
      <c r="L92" s="96" t="str">
        <f t="shared" si="4"/>
        <v>1</v>
      </c>
      <c r="M92" s="92">
        <v>4</v>
      </c>
      <c r="N92" s="97">
        <v>2400</v>
      </c>
      <c r="O92" s="98">
        <f t="shared" si="7"/>
        <v>211200</v>
      </c>
      <c r="P92" s="99">
        <v>1</v>
      </c>
      <c r="Q92" s="98">
        <f t="shared" si="5"/>
        <v>211200</v>
      </c>
    </row>
    <row r="93" spans="3:17" ht="24.95" customHeight="1" x14ac:dyDescent="0.15">
      <c r="C93" s="92">
        <v>84</v>
      </c>
      <c r="D93" s="92" t="s">
        <v>5420</v>
      </c>
      <c r="E93" s="92" t="s">
        <v>3460</v>
      </c>
      <c r="F93" s="93" t="s">
        <v>5432</v>
      </c>
      <c r="G93" s="93">
        <f>分众晶视映前广告资源表!F1433</f>
        <v>1</v>
      </c>
      <c r="H93" s="92">
        <v>6</v>
      </c>
      <c r="I93" s="94">
        <f>SUBTOTAL(109,分众晶视映前广告资源表!J1432:J1432)</f>
        <v>6</v>
      </c>
      <c r="J93" s="95">
        <f t="shared" si="6"/>
        <v>1</v>
      </c>
      <c r="K93" s="92">
        <v>1</v>
      </c>
      <c r="L93" s="96" t="str">
        <f t="shared" si="4"/>
        <v>1</v>
      </c>
      <c r="M93" s="92">
        <v>4</v>
      </c>
      <c r="N93" s="97">
        <v>2400</v>
      </c>
      <c r="O93" s="98">
        <f t="shared" si="7"/>
        <v>57600</v>
      </c>
      <c r="P93" s="99">
        <v>1</v>
      </c>
      <c r="Q93" s="98">
        <f t="shared" si="5"/>
        <v>57600</v>
      </c>
    </row>
    <row r="94" spans="3:17" ht="24.95" customHeight="1" x14ac:dyDescent="0.15">
      <c r="C94" s="92">
        <v>85</v>
      </c>
      <c r="D94" s="92" t="s">
        <v>5420</v>
      </c>
      <c r="E94" s="92" t="s">
        <v>2513</v>
      </c>
      <c r="F94" s="93" t="s">
        <v>3933</v>
      </c>
      <c r="G94" s="93">
        <f>分众晶视映前广告资源表!F1441</f>
        <v>7</v>
      </c>
      <c r="H94" s="92">
        <v>45</v>
      </c>
      <c r="I94" s="94">
        <f>SUBTOTAL(109,分众晶视映前广告资源表!J1434:J1440)</f>
        <v>45</v>
      </c>
      <c r="J94" s="95">
        <f t="shared" si="6"/>
        <v>1</v>
      </c>
      <c r="K94" s="92">
        <v>1</v>
      </c>
      <c r="L94" s="96" t="str">
        <f t="shared" si="4"/>
        <v>1</v>
      </c>
      <c r="M94" s="92">
        <v>4</v>
      </c>
      <c r="N94" s="97">
        <v>2400</v>
      </c>
      <c r="O94" s="98">
        <f t="shared" si="7"/>
        <v>432000</v>
      </c>
      <c r="P94" s="99">
        <v>1</v>
      </c>
      <c r="Q94" s="98">
        <f t="shared" si="5"/>
        <v>432000</v>
      </c>
    </row>
    <row r="95" spans="3:17" ht="24.95" customHeight="1" x14ac:dyDescent="0.15">
      <c r="C95" s="92">
        <v>86</v>
      </c>
      <c r="D95" s="92" t="s">
        <v>5420</v>
      </c>
      <c r="E95" s="92" t="s">
        <v>2251</v>
      </c>
      <c r="F95" s="93" t="s">
        <v>3966</v>
      </c>
      <c r="G95" s="93">
        <f>分众晶视映前广告资源表!F1444</f>
        <v>2</v>
      </c>
      <c r="H95" s="92">
        <v>12</v>
      </c>
      <c r="I95" s="94">
        <f>SUBTOTAL(109,分众晶视映前广告资源表!J1442:J1443)</f>
        <v>12</v>
      </c>
      <c r="J95" s="95">
        <f t="shared" si="6"/>
        <v>1</v>
      </c>
      <c r="K95" s="92">
        <v>1</v>
      </c>
      <c r="L95" s="96" t="str">
        <f t="shared" si="4"/>
        <v>1</v>
      </c>
      <c r="M95" s="92">
        <v>4</v>
      </c>
      <c r="N95" s="97">
        <v>2400</v>
      </c>
      <c r="O95" s="98">
        <f t="shared" si="7"/>
        <v>115200</v>
      </c>
      <c r="P95" s="99">
        <v>1</v>
      </c>
      <c r="Q95" s="98">
        <f t="shared" si="5"/>
        <v>115200</v>
      </c>
    </row>
    <row r="96" spans="3:17" ht="24.95" customHeight="1" x14ac:dyDescent="0.15">
      <c r="C96" s="92">
        <v>87</v>
      </c>
      <c r="D96" s="92" t="s">
        <v>5420</v>
      </c>
      <c r="E96" s="92" t="s">
        <v>2833</v>
      </c>
      <c r="F96" s="93" t="s">
        <v>3998</v>
      </c>
      <c r="G96" s="93">
        <f>分众晶视映前广告资源表!F1447</f>
        <v>2</v>
      </c>
      <c r="H96" s="92">
        <v>14</v>
      </c>
      <c r="I96" s="94">
        <f>SUBTOTAL(109,分众晶视映前广告资源表!J1445:J1446)</f>
        <v>14</v>
      </c>
      <c r="J96" s="95">
        <f t="shared" si="6"/>
        <v>1</v>
      </c>
      <c r="K96" s="92">
        <v>1</v>
      </c>
      <c r="L96" s="96" t="str">
        <f t="shared" si="4"/>
        <v>1</v>
      </c>
      <c r="M96" s="92">
        <v>4</v>
      </c>
      <c r="N96" s="97">
        <v>2400</v>
      </c>
      <c r="O96" s="98">
        <f t="shared" si="7"/>
        <v>134400</v>
      </c>
      <c r="P96" s="99">
        <v>1</v>
      </c>
      <c r="Q96" s="98">
        <f t="shared" si="5"/>
        <v>134400</v>
      </c>
    </row>
    <row r="97" spans="3:17" ht="24.95" customHeight="1" x14ac:dyDescent="0.15">
      <c r="C97" s="92">
        <v>88</v>
      </c>
      <c r="D97" s="92" t="s">
        <v>5420</v>
      </c>
      <c r="E97" s="92" t="s">
        <v>2578</v>
      </c>
      <c r="F97" s="93" t="s">
        <v>3974</v>
      </c>
      <c r="G97" s="93">
        <f>分众晶视映前广告资源表!F1455</f>
        <v>7</v>
      </c>
      <c r="H97" s="92">
        <v>39</v>
      </c>
      <c r="I97" s="94">
        <f>SUBTOTAL(109,分众晶视映前广告资源表!J1448:J1454)</f>
        <v>39</v>
      </c>
      <c r="J97" s="95">
        <f t="shared" si="6"/>
        <v>1</v>
      </c>
      <c r="K97" s="92">
        <v>1</v>
      </c>
      <c r="L97" s="96" t="str">
        <f t="shared" si="4"/>
        <v>1</v>
      </c>
      <c r="M97" s="92">
        <v>4</v>
      </c>
      <c r="N97" s="97">
        <v>2400</v>
      </c>
      <c r="O97" s="98">
        <f t="shared" si="7"/>
        <v>374400</v>
      </c>
      <c r="P97" s="99">
        <v>1</v>
      </c>
      <c r="Q97" s="98">
        <f t="shared" si="5"/>
        <v>374400</v>
      </c>
    </row>
    <row r="98" spans="3:17" ht="24.95" customHeight="1" x14ac:dyDescent="0.15">
      <c r="C98" s="92">
        <v>89</v>
      </c>
      <c r="D98" s="92" t="s">
        <v>5420</v>
      </c>
      <c r="E98" s="92" t="s">
        <v>2833</v>
      </c>
      <c r="F98" s="93" t="s">
        <v>4005</v>
      </c>
      <c r="G98" s="93">
        <f>分众晶视映前广告资源表!F1460</f>
        <v>4</v>
      </c>
      <c r="H98" s="92">
        <v>27</v>
      </c>
      <c r="I98" s="94">
        <f>SUBTOTAL(109,分众晶视映前广告资源表!J1456:J1459)</f>
        <v>27</v>
      </c>
      <c r="J98" s="95">
        <f t="shared" si="6"/>
        <v>1</v>
      </c>
      <c r="K98" s="92">
        <v>1</v>
      </c>
      <c r="L98" s="96" t="str">
        <f t="shared" si="4"/>
        <v>1</v>
      </c>
      <c r="M98" s="92">
        <v>4</v>
      </c>
      <c r="N98" s="97">
        <v>2400</v>
      </c>
      <c r="O98" s="98">
        <f t="shared" si="7"/>
        <v>259200</v>
      </c>
      <c r="P98" s="99">
        <v>1</v>
      </c>
      <c r="Q98" s="98">
        <f t="shared" si="5"/>
        <v>259200</v>
      </c>
    </row>
    <row r="99" spans="3:17" ht="24.95" customHeight="1" x14ac:dyDescent="0.15">
      <c r="C99" s="92">
        <v>90</v>
      </c>
      <c r="D99" s="92" t="s">
        <v>5420</v>
      </c>
      <c r="E99" s="92" t="s">
        <v>970</v>
      </c>
      <c r="F99" s="93" t="s">
        <v>4046</v>
      </c>
      <c r="G99" s="93">
        <f>分众晶视映前广告资源表!F1464</f>
        <v>3</v>
      </c>
      <c r="H99" s="92">
        <v>16</v>
      </c>
      <c r="I99" s="94">
        <f>SUBTOTAL(109,分众晶视映前广告资源表!J1461:J1463)</f>
        <v>16</v>
      </c>
      <c r="J99" s="95">
        <f t="shared" si="6"/>
        <v>1</v>
      </c>
      <c r="K99" s="92">
        <v>1</v>
      </c>
      <c r="L99" s="96" t="str">
        <f t="shared" si="4"/>
        <v>1</v>
      </c>
      <c r="M99" s="92">
        <v>4</v>
      </c>
      <c r="N99" s="97">
        <v>2400</v>
      </c>
      <c r="O99" s="98">
        <f t="shared" si="7"/>
        <v>153600</v>
      </c>
      <c r="P99" s="99">
        <v>1</v>
      </c>
      <c r="Q99" s="98">
        <f t="shared" si="5"/>
        <v>153600</v>
      </c>
    </row>
    <row r="100" spans="3:17" ht="24.95" customHeight="1" x14ac:dyDescent="0.15">
      <c r="C100" s="92">
        <v>91</v>
      </c>
      <c r="D100" s="92" t="s">
        <v>5420</v>
      </c>
      <c r="E100" s="92" t="s">
        <v>2988</v>
      </c>
      <c r="F100" s="93" t="s">
        <v>4056</v>
      </c>
      <c r="G100" s="93">
        <f>分众晶视映前广告资源表!F1469</f>
        <v>4</v>
      </c>
      <c r="H100" s="92">
        <v>37</v>
      </c>
      <c r="I100" s="94">
        <f>SUBTOTAL(109,分众晶视映前广告资源表!J1465:J1468)</f>
        <v>37</v>
      </c>
      <c r="J100" s="95">
        <f t="shared" si="6"/>
        <v>1</v>
      </c>
      <c r="K100" s="92">
        <v>1</v>
      </c>
      <c r="L100" s="96" t="str">
        <f t="shared" si="4"/>
        <v>1</v>
      </c>
      <c r="M100" s="92">
        <v>4</v>
      </c>
      <c r="N100" s="97">
        <v>2400</v>
      </c>
      <c r="O100" s="98">
        <f t="shared" si="7"/>
        <v>355200</v>
      </c>
      <c r="P100" s="99">
        <v>1</v>
      </c>
      <c r="Q100" s="98">
        <f t="shared" si="5"/>
        <v>355200</v>
      </c>
    </row>
    <row r="101" spans="3:17" ht="24.95" customHeight="1" x14ac:dyDescent="0.15">
      <c r="C101" s="92">
        <v>92</v>
      </c>
      <c r="D101" s="92" t="s">
        <v>5420</v>
      </c>
      <c r="E101" s="92" t="s">
        <v>2406</v>
      </c>
      <c r="F101" s="93" t="s">
        <v>4036</v>
      </c>
      <c r="G101" s="93">
        <f>分众晶视映前广告资源表!F1474</f>
        <v>4</v>
      </c>
      <c r="H101" s="92">
        <v>22</v>
      </c>
      <c r="I101" s="94">
        <f>SUBTOTAL(109,分众晶视映前广告资源表!J1470:J1473)</f>
        <v>22</v>
      </c>
      <c r="J101" s="95">
        <f t="shared" si="6"/>
        <v>1</v>
      </c>
      <c r="K101" s="92">
        <v>1</v>
      </c>
      <c r="L101" s="96" t="str">
        <f t="shared" si="4"/>
        <v>1</v>
      </c>
      <c r="M101" s="92">
        <v>4</v>
      </c>
      <c r="N101" s="97">
        <v>2400</v>
      </c>
      <c r="O101" s="98">
        <f t="shared" si="7"/>
        <v>211200</v>
      </c>
      <c r="P101" s="99">
        <v>1</v>
      </c>
      <c r="Q101" s="98">
        <f t="shared" si="5"/>
        <v>211200</v>
      </c>
    </row>
    <row r="102" spans="3:17" ht="24.95" customHeight="1" x14ac:dyDescent="0.15">
      <c r="C102" s="92">
        <v>93</v>
      </c>
      <c r="D102" s="92" t="s">
        <v>5420</v>
      </c>
      <c r="E102" s="92" t="s">
        <v>504</v>
      </c>
      <c r="F102" s="93" t="s">
        <v>4019</v>
      </c>
      <c r="G102" s="93">
        <f>分众晶视映前广告资源表!F1481</f>
        <v>6</v>
      </c>
      <c r="H102" s="92">
        <v>28</v>
      </c>
      <c r="I102" s="94">
        <f>SUBTOTAL(109,分众晶视映前广告资源表!J1475:J1480)</f>
        <v>28</v>
      </c>
      <c r="J102" s="95">
        <f t="shared" si="6"/>
        <v>1</v>
      </c>
      <c r="K102" s="92">
        <v>1</v>
      </c>
      <c r="L102" s="96" t="str">
        <f t="shared" si="4"/>
        <v>1</v>
      </c>
      <c r="M102" s="92">
        <v>4</v>
      </c>
      <c r="N102" s="97">
        <v>2400</v>
      </c>
      <c r="O102" s="98">
        <f t="shared" si="7"/>
        <v>268800</v>
      </c>
      <c r="P102" s="99">
        <v>1</v>
      </c>
      <c r="Q102" s="98">
        <f t="shared" si="5"/>
        <v>268800</v>
      </c>
    </row>
    <row r="103" spans="3:17" ht="24.95" customHeight="1" x14ac:dyDescent="0.15">
      <c r="C103" s="92">
        <v>94</v>
      </c>
      <c r="D103" s="92" t="s">
        <v>5420</v>
      </c>
      <c r="E103" s="92" t="s">
        <v>1903</v>
      </c>
      <c r="F103" s="93" t="s">
        <v>4069</v>
      </c>
      <c r="G103" s="93">
        <f>分众晶视映前广告资源表!F1487</f>
        <v>5</v>
      </c>
      <c r="H103" s="92">
        <v>32</v>
      </c>
      <c r="I103" s="94">
        <f>SUBTOTAL(109,分众晶视映前广告资源表!J1482:J1486)</f>
        <v>32</v>
      </c>
      <c r="J103" s="95">
        <f t="shared" si="6"/>
        <v>1</v>
      </c>
      <c r="K103" s="92">
        <v>1</v>
      </c>
      <c r="L103" s="96" t="str">
        <f t="shared" si="4"/>
        <v>1</v>
      </c>
      <c r="M103" s="92">
        <v>4</v>
      </c>
      <c r="N103" s="97">
        <v>2400</v>
      </c>
      <c r="O103" s="98">
        <f t="shared" si="7"/>
        <v>307200</v>
      </c>
      <c r="P103" s="99">
        <v>1</v>
      </c>
      <c r="Q103" s="98">
        <f t="shared" si="5"/>
        <v>307200</v>
      </c>
    </row>
    <row r="104" spans="3:17" ht="24.95" customHeight="1" x14ac:dyDescent="0.15">
      <c r="C104" s="92">
        <v>95</v>
      </c>
      <c r="D104" s="92" t="s">
        <v>5420</v>
      </c>
      <c r="E104" s="92" t="s">
        <v>1446</v>
      </c>
      <c r="F104" s="93" t="s">
        <v>4085</v>
      </c>
      <c r="G104" s="93">
        <f>分众晶视映前广告资源表!F1490</f>
        <v>2</v>
      </c>
      <c r="H104" s="92">
        <v>13</v>
      </c>
      <c r="I104" s="94">
        <f>SUBTOTAL(109,分众晶视映前广告资源表!J1488:J1489)</f>
        <v>13</v>
      </c>
      <c r="J104" s="95">
        <f t="shared" si="6"/>
        <v>1</v>
      </c>
      <c r="K104" s="92">
        <v>1</v>
      </c>
      <c r="L104" s="96" t="str">
        <f t="shared" si="4"/>
        <v>1</v>
      </c>
      <c r="M104" s="92">
        <v>4</v>
      </c>
      <c r="N104" s="97">
        <v>2400</v>
      </c>
      <c r="O104" s="98">
        <f t="shared" si="7"/>
        <v>124800</v>
      </c>
      <c r="P104" s="99">
        <v>1</v>
      </c>
      <c r="Q104" s="98">
        <f t="shared" si="5"/>
        <v>124800</v>
      </c>
    </row>
    <row r="105" spans="3:17" ht="24.95" customHeight="1" x14ac:dyDescent="0.15">
      <c r="C105" s="92">
        <v>96</v>
      </c>
      <c r="D105" s="92" t="s">
        <v>5420</v>
      </c>
      <c r="E105" s="92" t="s">
        <v>827</v>
      </c>
      <c r="F105" s="93" t="s">
        <v>4092</v>
      </c>
      <c r="G105" s="93">
        <f>分众晶视映前广告资源表!F1495</f>
        <v>4</v>
      </c>
      <c r="H105" s="92">
        <v>25</v>
      </c>
      <c r="I105" s="94">
        <f>SUBTOTAL(109,分众晶视映前广告资源表!J1491:J1494)</f>
        <v>25</v>
      </c>
      <c r="J105" s="95">
        <f t="shared" si="6"/>
        <v>1</v>
      </c>
      <c r="K105" s="92">
        <v>1</v>
      </c>
      <c r="L105" s="96" t="str">
        <f t="shared" si="4"/>
        <v>1</v>
      </c>
      <c r="M105" s="92">
        <v>4</v>
      </c>
      <c r="N105" s="97">
        <v>2400</v>
      </c>
      <c r="O105" s="98">
        <f t="shared" si="7"/>
        <v>240000</v>
      </c>
      <c r="P105" s="99">
        <v>1</v>
      </c>
      <c r="Q105" s="98">
        <f t="shared" si="5"/>
        <v>240000</v>
      </c>
    </row>
    <row r="106" spans="3:17" ht="24.95" customHeight="1" x14ac:dyDescent="0.15">
      <c r="C106" s="92">
        <v>97</v>
      </c>
      <c r="D106" s="92" t="s">
        <v>5420</v>
      </c>
      <c r="E106" s="92" t="s">
        <v>1903</v>
      </c>
      <c r="F106" s="93" t="s">
        <v>4131</v>
      </c>
      <c r="G106" s="93">
        <f>分众晶视映前广告资源表!F1501</f>
        <v>5</v>
      </c>
      <c r="H106" s="92">
        <v>29</v>
      </c>
      <c r="I106" s="94">
        <f>SUBTOTAL(109,分众晶视映前广告资源表!J1496:J1500)</f>
        <v>29</v>
      </c>
      <c r="J106" s="95">
        <f t="shared" si="6"/>
        <v>1</v>
      </c>
      <c r="K106" s="92">
        <v>1</v>
      </c>
      <c r="L106" s="96" t="str">
        <f t="shared" si="4"/>
        <v>1</v>
      </c>
      <c r="M106" s="92">
        <v>4</v>
      </c>
      <c r="N106" s="97">
        <v>2400</v>
      </c>
      <c r="O106" s="98">
        <f t="shared" si="7"/>
        <v>278400</v>
      </c>
      <c r="P106" s="99">
        <v>1</v>
      </c>
      <c r="Q106" s="98">
        <f t="shared" si="5"/>
        <v>278400</v>
      </c>
    </row>
    <row r="107" spans="3:17" ht="24.95" customHeight="1" x14ac:dyDescent="0.15">
      <c r="C107" s="92">
        <v>98</v>
      </c>
      <c r="D107" s="92" t="s">
        <v>5420</v>
      </c>
      <c r="E107" s="92" t="s">
        <v>2336</v>
      </c>
      <c r="F107" s="93" t="s">
        <v>4112</v>
      </c>
      <c r="G107" s="93">
        <f>分众晶视映前广告资源表!F1509</f>
        <v>7</v>
      </c>
      <c r="H107" s="92">
        <v>45</v>
      </c>
      <c r="I107" s="94">
        <f>SUBTOTAL(109,分众晶视映前广告资源表!J1502:J1508)</f>
        <v>45</v>
      </c>
      <c r="J107" s="95">
        <f t="shared" si="6"/>
        <v>1</v>
      </c>
      <c r="K107" s="92">
        <v>1</v>
      </c>
      <c r="L107" s="96" t="str">
        <f t="shared" si="4"/>
        <v>1</v>
      </c>
      <c r="M107" s="92">
        <v>4</v>
      </c>
      <c r="N107" s="97">
        <v>2400</v>
      </c>
      <c r="O107" s="98">
        <f t="shared" si="7"/>
        <v>432000</v>
      </c>
      <c r="P107" s="99">
        <v>1</v>
      </c>
      <c r="Q107" s="98">
        <f t="shared" si="5"/>
        <v>432000</v>
      </c>
    </row>
    <row r="108" spans="3:17" ht="24.95" customHeight="1" x14ac:dyDescent="0.15">
      <c r="C108" s="92">
        <v>99</v>
      </c>
      <c r="D108" s="92" t="s">
        <v>5420</v>
      </c>
      <c r="E108" s="92" t="s">
        <v>504</v>
      </c>
      <c r="F108" s="93" t="s">
        <v>4099</v>
      </c>
      <c r="G108" s="93">
        <f>分众晶视映前广告资源表!F1512</f>
        <v>2</v>
      </c>
      <c r="H108" s="92">
        <v>8</v>
      </c>
      <c r="I108" s="94">
        <f>SUBTOTAL(109,分众晶视映前广告资源表!J1510:J1511)</f>
        <v>8</v>
      </c>
      <c r="J108" s="95">
        <f t="shared" si="6"/>
        <v>1</v>
      </c>
      <c r="K108" s="92">
        <v>1</v>
      </c>
      <c r="L108" s="96" t="str">
        <f t="shared" si="4"/>
        <v>1</v>
      </c>
      <c r="M108" s="92">
        <v>4</v>
      </c>
      <c r="N108" s="97">
        <v>2400</v>
      </c>
      <c r="O108" s="98">
        <f t="shared" si="7"/>
        <v>76800</v>
      </c>
      <c r="P108" s="99">
        <v>1</v>
      </c>
      <c r="Q108" s="98">
        <f t="shared" si="5"/>
        <v>76800</v>
      </c>
    </row>
    <row r="109" spans="3:17" ht="24.95" customHeight="1" x14ac:dyDescent="0.15">
      <c r="C109" s="92">
        <v>100</v>
      </c>
      <c r="D109" s="92" t="s">
        <v>5420</v>
      </c>
      <c r="E109" s="92" t="s">
        <v>970</v>
      </c>
      <c r="F109" s="93" t="s">
        <v>4152</v>
      </c>
      <c r="G109" s="93">
        <f>分众晶视映前广告资源表!F1517</f>
        <v>4</v>
      </c>
      <c r="H109" s="92">
        <v>27</v>
      </c>
      <c r="I109" s="94">
        <f>SUBTOTAL(109,分众晶视映前广告资源表!J1513:J1516)</f>
        <v>27</v>
      </c>
      <c r="J109" s="95">
        <f t="shared" si="6"/>
        <v>1</v>
      </c>
      <c r="K109" s="92">
        <v>1</v>
      </c>
      <c r="L109" s="96" t="str">
        <f t="shared" si="4"/>
        <v>1</v>
      </c>
      <c r="M109" s="92">
        <v>4</v>
      </c>
      <c r="N109" s="97">
        <v>2400</v>
      </c>
      <c r="O109" s="98">
        <f t="shared" si="7"/>
        <v>259200</v>
      </c>
      <c r="P109" s="99">
        <v>1</v>
      </c>
      <c r="Q109" s="98">
        <f t="shared" si="5"/>
        <v>259200</v>
      </c>
    </row>
    <row r="110" spans="3:17" ht="24.95" customHeight="1" x14ac:dyDescent="0.15">
      <c r="C110" s="92">
        <v>101</v>
      </c>
      <c r="D110" s="92" t="s">
        <v>5434</v>
      </c>
      <c r="E110" s="92" t="s">
        <v>3250</v>
      </c>
      <c r="F110" s="93" t="s">
        <v>5433</v>
      </c>
      <c r="G110" s="93">
        <f>分众晶视映前广告资源表!F1519</f>
        <v>1</v>
      </c>
      <c r="H110" s="92">
        <v>5</v>
      </c>
      <c r="I110" s="94">
        <f>SUBTOTAL(109,分众晶视映前广告资源表!J1518:J1518)</f>
        <v>5</v>
      </c>
      <c r="J110" s="95">
        <f t="shared" si="6"/>
        <v>1</v>
      </c>
      <c r="K110" s="92">
        <v>1</v>
      </c>
      <c r="L110" s="96" t="str">
        <f t="shared" si="4"/>
        <v>1</v>
      </c>
      <c r="M110" s="92">
        <v>4</v>
      </c>
      <c r="N110" s="97">
        <v>2200</v>
      </c>
      <c r="O110" s="98">
        <f t="shared" si="7"/>
        <v>44000</v>
      </c>
      <c r="P110" s="99">
        <v>1</v>
      </c>
      <c r="Q110" s="98">
        <f t="shared" si="5"/>
        <v>44000</v>
      </c>
    </row>
    <row r="111" spans="3:17" ht="24.95" customHeight="1" x14ac:dyDescent="0.15">
      <c r="C111" s="92">
        <v>102</v>
      </c>
      <c r="D111" s="92" t="s">
        <v>5434</v>
      </c>
      <c r="E111" s="92" t="s">
        <v>1958</v>
      </c>
      <c r="F111" s="93" t="s">
        <v>4144</v>
      </c>
      <c r="G111" s="93">
        <f>分众晶视映前广告资源表!F1521</f>
        <v>1</v>
      </c>
      <c r="H111" s="92">
        <v>7</v>
      </c>
      <c r="I111" s="94">
        <f>SUBTOTAL(109,分众晶视映前广告资源表!J1520:J1520)</f>
        <v>7</v>
      </c>
      <c r="J111" s="95">
        <f t="shared" si="6"/>
        <v>1</v>
      </c>
      <c r="K111" s="92">
        <v>1</v>
      </c>
      <c r="L111" s="96" t="str">
        <f t="shared" si="4"/>
        <v>1</v>
      </c>
      <c r="M111" s="92">
        <v>4</v>
      </c>
      <c r="N111" s="97">
        <v>2200</v>
      </c>
      <c r="O111" s="98">
        <f t="shared" si="7"/>
        <v>61600</v>
      </c>
      <c r="P111" s="99">
        <v>1</v>
      </c>
      <c r="Q111" s="98">
        <f t="shared" si="5"/>
        <v>61600</v>
      </c>
    </row>
    <row r="112" spans="3:17" ht="24.95" customHeight="1" x14ac:dyDescent="0.15">
      <c r="C112" s="92">
        <v>103</v>
      </c>
      <c r="D112" s="92" t="s">
        <v>5434</v>
      </c>
      <c r="E112" s="92" t="s">
        <v>1903</v>
      </c>
      <c r="F112" s="93" t="s">
        <v>4148</v>
      </c>
      <c r="G112" s="93">
        <f>分众晶视映前广告资源表!F1523</f>
        <v>1</v>
      </c>
      <c r="H112" s="92">
        <v>8</v>
      </c>
      <c r="I112" s="94">
        <f>SUBTOTAL(109,分众晶视映前广告资源表!J1522:J1522)</f>
        <v>8</v>
      </c>
      <c r="J112" s="95">
        <f t="shared" si="6"/>
        <v>1</v>
      </c>
      <c r="K112" s="92">
        <v>1</v>
      </c>
      <c r="L112" s="96" t="str">
        <f t="shared" si="4"/>
        <v>1</v>
      </c>
      <c r="M112" s="92">
        <v>4</v>
      </c>
      <c r="N112" s="97">
        <v>2200</v>
      </c>
      <c r="O112" s="98">
        <f t="shared" si="7"/>
        <v>70400</v>
      </c>
      <c r="P112" s="99">
        <v>1</v>
      </c>
      <c r="Q112" s="98">
        <f t="shared" si="5"/>
        <v>70400</v>
      </c>
    </row>
    <row r="113" spans="3:17" ht="24.95" customHeight="1" x14ac:dyDescent="0.15">
      <c r="C113" s="92">
        <v>104</v>
      </c>
      <c r="D113" s="92" t="s">
        <v>5434</v>
      </c>
      <c r="E113" s="92" t="s">
        <v>1958</v>
      </c>
      <c r="F113" s="93" t="s">
        <v>4166</v>
      </c>
      <c r="G113" s="93">
        <f>分众晶视映前广告资源表!F1526</f>
        <v>2</v>
      </c>
      <c r="H113" s="92">
        <v>12</v>
      </c>
      <c r="I113" s="94">
        <f>SUBTOTAL(109,分众晶视映前广告资源表!J1524:J1525)</f>
        <v>12</v>
      </c>
      <c r="J113" s="95">
        <f t="shared" si="6"/>
        <v>1</v>
      </c>
      <c r="K113" s="92">
        <v>1</v>
      </c>
      <c r="L113" s="96" t="str">
        <f t="shared" si="4"/>
        <v>1</v>
      </c>
      <c r="M113" s="92">
        <v>4</v>
      </c>
      <c r="N113" s="97">
        <v>2200</v>
      </c>
      <c r="O113" s="98">
        <f t="shared" si="7"/>
        <v>105600</v>
      </c>
      <c r="P113" s="99">
        <v>1</v>
      </c>
      <c r="Q113" s="98">
        <f t="shared" si="5"/>
        <v>105600</v>
      </c>
    </row>
    <row r="114" spans="3:17" ht="24.95" customHeight="1" x14ac:dyDescent="0.15">
      <c r="C114" s="92">
        <v>105</v>
      </c>
      <c r="D114" s="92" t="s">
        <v>5434</v>
      </c>
      <c r="E114" s="92" t="s">
        <v>1958</v>
      </c>
      <c r="F114" s="93" t="s">
        <v>4169</v>
      </c>
      <c r="G114" s="93">
        <f>分众晶视映前广告资源表!F1530</f>
        <v>3</v>
      </c>
      <c r="H114" s="92">
        <v>18</v>
      </c>
      <c r="I114" s="94">
        <f>SUBTOTAL(109,分众晶视映前广告资源表!J1527:J1529)</f>
        <v>18</v>
      </c>
      <c r="J114" s="95">
        <f t="shared" si="6"/>
        <v>1</v>
      </c>
      <c r="K114" s="92">
        <v>1</v>
      </c>
      <c r="L114" s="96" t="str">
        <f t="shared" si="4"/>
        <v>1</v>
      </c>
      <c r="M114" s="92">
        <v>4</v>
      </c>
      <c r="N114" s="97">
        <v>2200</v>
      </c>
      <c r="O114" s="98">
        <f t="shared" si="7"/>
        <v>158400</v>
      </c>
      <c r="P114" s="99">
        <v>1</v>
      </c>
      <c r="Q114" s="98">
        <f t="shared" si="5"/>
        <v>158400</v>
      </c>
    </row>
    <row r="115" spans="3:17" ht="24.95" customHeight="1" x14ac:dyDescent="0.15">
      <c r="C115" s="92">
        <v>106</v>
      </c>
      <c r="D115" s="92" t="s">
        <v>5434</v>
      </c>
      <c r="E115" s="92" t="s">
        <v>2251</v>
      </c>
      <c r="F115" s="93" t="s">
        <v>4195</v>
      </c>
      <c r="G115" s="93">
        <f>分众晶视映前广告资源表!F1537</f>
        <v>6</v>
      </c>
      <c r="H115" s="92">
        <v>40</v>
      </c>
      <c r="I115" s="94">
        <f>SUBTOTAL(109,分众晶视映前广告资源表!J1531:J1536)</f>
        <v>40</v>
      </c>
      <c r="J115" s="95">
        <f t="shared" si="6"/>
        <v>1</v>
      </c>
      <c r="K115" s="92">
        <v>1</v>
      </c>
      <c r="L115" s="96" t="str">
        <f t="shared" si="4"/>
        <v>1</v>
      </c>
      <c r="M115" s="92">
        <v>4</v>
      </c>
      <c r="N115" s="97">
        <v>2200</v>
      </c>
      <c r="O115" s="98">
        <f t="shared" si="7"/>
        <v>352000</v>
      </c>
      <c r="P115" s="99">
        <v>1</v>
      </c>
      <c r="Q115" s="98">
        <f t="shared" si="5"/>
        <v>352000</v>
      </c>
    </row>
    <row r="116" spans="3:17" ht="24.95" customHeight="1" x14ac:dyDescent="0.15">
      <c r="C116" s="92">
        <v>107</v>
      </c>
      <c r="D116" s="92" t="s">
        <v>5434</v>
      </c>
      <c r="E116" s="92" t="s">
        <v>1651</v>
      </c>
      <c r="F116" s="93" t="s">
        <v>4262</v>
      </c>
      <c r="G116" s="93">
        <f>分众晶视映前广告资源表!F1539</f>
        <v>1</v>
      </c>
      <c r="H116" s="92">
        <v>6</v>
      </c>
      <c r="I116" s="94">
        <f>SUBTOTAL(109,分众晶视映前广告资源表!J1538:J1538)</f>
        <v>6</v>
      </c>
      <c r="J116" s="95">
        <f t="shared" si="6"/>
        <v>1</v>
      </c>
      <c r="K116" s="92">
        <v>1</v>
      </c>
      <c r="L116" s="96" t="str">
        <f t="shared" si="4"/>
        <v>1</v>
      </c>
      <c r="M116" s="92">
        <v>4</v>
      </c>
      <c r="N116" s="97">
        <v>2200</v>
      </c>
      <c r="O116" s="98">
        <f t="shared" si="7"/>
        <v>52800</v>
      </c>
      <c r="P116" s="99">
        <v>1</v>
      </c>
      <c r="Q116" s="98">
        <f t="shared" si="5"/>
        <v>52800</v>
      </c>
    </row>
    <row r="117" spans="3:17" ht="24.95" customHeight="1" x14ac:dyDescent="0.15">
      <c r="C117" s="92">
        <v>108</v>
      </c>
      <c r="D117" s="92" t="s">
        <v>5434</v>
      </c>
      <c r="E117" s="92" t="s">
        <v>2578</v>
      </c>
      <c r="F117" s="93" t="s">
        <v>4215</v>
      </c>
      <c r="G117" s="93">
        <f>分众晶视映前广告资源表!F1548</f>
        <v>8</v>
      </c>
      <c r="H117" s="92">
        <v>47</v>
      </c>
      <c r="I117" s="94">
        <f>SUBTOTAL(109,分众晶视映前广告资源表!J1540:J1547)</f>
        <v>47</v>
      </c>
      <c r="J117" s="95">
        <f t="shared" si="6"/>
        <v>1</v>
      </c>
      <c r="K117" s="92">
        <v>1</v>
      </c>
      <c r="L117" s="96" t="str">
        <f t="shared" si="4"/>
        <v>1</v>
      </c>
      <c r="M117" s="92">
        <v>4</v>
      </c>
      <c r="N117" s="97">
        <v>2200</v>
      </c>
      <c r="O117" s="98">
        <f t="shared" si="7"/>
        <v>413600</v>
      </c>
      <c r="P117" s="99">
        <v>1</v>
      </c>
      <c r="Q117" s="98">
        <f t="shared" si="5"/>
        <v>413600</v>
      </c>
    </row>
    <row r="118" spans="3:17" ht="24.95" customHeight="1" x14ac:dyDescent="0.15">
      <c r="C118" s="92">
        <v>109</v>
      </c>
      <c r="D118" s="92" t="s">
        <v>5434</v>
      </c>
      <c r="E118" s="92" t="s">
        <v>827</v>
      </c>
      <c r="F118" s="93" t="s">
        <v>4237</v>
      </c>
      <c r="G118" s="93">
        <f>分众晶视映前广告资源表!F1550</f>
        <v>1</v>
      </c>
      <c r="H118" s="92">
        <v>8</v>
      </c>
      <c r="I118" s="94">
        <f>SUBTOTAL(109,分众晶视映前广告资源表!J1549:J1549)</f>
        <v>8</v>
      </c>
      <c r="J118" s="95">
        <f t="shared" si="6"/>
        <v>1</v>
      </c>
      <c r="K118" s="92">
        <v>1</v>
      </c>
      <c r="L118" s="96" t="str">
        <f t="shared" si="4"/>
        <v>1</v>
      </c>
      <c r="M118" s="92">
        <v>4</v>
      </c>
      <c r="N118" s="97">
        <v>2200</v>
      </c>
      <c r="O118" s="98">
        <f t="shared" si="7"/>
        <v>70400</v>
      </c>
      <c r="P118" s="99">
        <v>1</v>
      </c>
      <c r="Q118" s="98">
        <f t="shared" si="5"/>
        <v>70400</v>
      </c>
    </row>
    <row r="119" spans="3:17" ht="24.95" customHeight="1" x14ac:dyDescent="0.15">
      <c r="C119" s="92">
        <v>110</v>
      </c>
      <c r="D119" s="92" t="s">
        <v>5434</v>
      </c>
      <c r="E119" s="92" t="s">
        <v>504</v>
      </c>
      <c r="F119" s="93" t="s">
        <v>4179</v>
      </c>
      <c r="G119" s="93">
        <f>分众晶视映前广告资源表!F1556</f>
        <v>5</v>
      </c>
      <c r="H119" s="92">
        <v>31</v>
      </c>
      <c r="I119" s="94">
        <f>SUBTOTAL(109,分众晶视映前广告资源表!J1551:J1555)</f>
        <v>31</v>
      </c>
      <c r="J119" s="95">
        <f t="shared" si="6"/>
        <v>1</v>
      </c>
      <c r="K119" s="92">
        <v>1</v>
      </c>
      <c r="L119" s="96" t="str">
        <f t="shared" si="4"/>
        <v>1</v>
      </c>
      <c r="M119" s="92">
        <v>4</v>
      </c>
      <c r="N119" s="97">
        <v>2200</v>
      </c>
      <c r="O119" s="98">
        <f t="shared" si="7"/>
        <v>272800</v>
      </c>
      <c r="P119" s="99">
        <v>1</v>
      </c>
      <c r="Q119" s="98">
        <f t="shared" si="5"/>
        <v>272800</v>
      </c>
    </row>
    <row r="120" spans="3:17" ht="24.95" customHeight="1" x14ac:dyDescent="0.15">
      <c r="C120" s="92">
        <v>111</v>
      </c>
      <c r="D120" s="92" t="s">
        <v>5434</v>
      </c>
      <c r="E120" s="92" t="s">
        <v>2336</v>
      </c>
      <c r="F120" s="93" t="s">
        <v>4277</v>
      </c>
      <c r="G120" s="93">
        <f>分众晶视映前广告资源表!F1564</f>
        <v>7</v>
      </c>
      <c r="H120" s="92">
        <v>38</v>
      </c>
      <c r="I120" s="94">
        <f>SUBTOTAL(109,分众晶视映前广告资源表!J1557:J1563)</f>
        <v>38</v>
      </c>
      <c r="J120" s="95">
        <f t="shared" si="6"/>
        <v>1</v>
      </c>
      <c r="K120" s="92">
        <v>1</v>
      </c>
      <c r="L120" s="96" t="str">
        <f t="shared" si="4"/>
        <v>1</v>
      </c>
      <c r="M120" s="92">
        <v>4</v>
      </c>
      <c r="N120" s="97">
        <v>2200</v>
      </c>
      <c r="O120" s="98">
        <f t="shared" si="7"/>
        <v>334400</v>
      </c>
      <c r="P120" s="99">
        <v>1</v>
      </c>
      <c r="Q120" s="98">
        <f t="shared" si="5"/>
        <v>334400</v>
      </c>
    </row>
    <row r="121" spans="3:17" ht="24.95" customHeight="1" x14ac:dyDescent="0.15">
      <c r="C121" s="92">
        <v>112</v>
      </c>
      <c r="D121" s="92" t="s">
        <v>5434</v>
      </c>
      <c r="E121" s="92" t="s">
        <v>504</v>
      </c>
      <c r="F121" s="93" t="s">
        <v>4241</v>
      </c>
      <c r="G121" s="93">
        <f>分众晶视映前广告资源表!F1571</f>
        <v>6</v>
      </c>
      <c r="H121" s="92">
        <v>29</v>
      </c>
      <c r="I121" s="94">
        <f>SUBTOTAL(109,分众晶视映前广告资源表!J1565:J1570)</f>
        <v>29</v>
      </c>
      <c r="J121" s="95">
        <f t="shared" si="6"/>
        <v>1</v>
      </c>
      <c r="K121" s="92">
        <v>1</v>
      </c>
      <c r="L121" s="96" t="str">
        <f t="shared" si="4"/>
        <v>1</v>
      </c>
      <c r="M121" s="92">
        <v>4</v>
      </c>
      <c r="N121" s="97">
        <v>2200</v>
      </c>
      <c r="O121" s="98">
        <f t="shared" si="7"/>
        <v>255200</v>
      </c>
      <c r="P121" s="99">
        <v>1</v>
      </c>
      <c r="Q121" s="98">
        <f t="shared" si="5"/>
        <v>255200</v>
      </c>
    </row>
    <row r="122" spans="3:17" ht="24.95" customHeight="1" x14ac:dyDescent="0.15">
      <c r="C122" s="92">
        <v>113</v>
      </c>
      <c r="D122" s="92" t="s">
        <v>5434</v>
      </c>
      <c r="E122" s="92" t="s">
        <v>504</v>
      </c>
      <c r="F122" s="93" t="s">
        <v>4273</v>
      </c>
      <c r="G122" s="93">
        <f>分众晶视映前广告资源表!F1575</f>
        <v>3</v>
      </c>
      <c r="H122" s="92">
        <v>14</v>
      </c>
      <c r="I122" s="94">
        <f>SUBTOTAL(109,分众晶视映前广告资源表!J1572:J1574)</f>
        <v>14</v>
      </c>
      <c r="J122" s="95">
        <f t="shared" si="6"/>
        <v>1</v>
      </c>
      <c r="K122" s="92">
        <v>1</v>
      </c>
      <c r="L122" s="96" t="str">
        <f t="shared" si="4"/>
        <v>1</v>
      </c>
      <c r="M122" s="92">
        <v>4</v>
      </c>
      <c r="N122" s="97">
        <v>2200</v>
      </c>
      <c r="O122" s="98">
        <f t="shared" si="7"/>
        <v>123200</v>
      </c>
      <c r="P122" s="99">
        <v>1</v>
      </c>
      <c r="Q122" s="98">
        <f t="shared" si="5"/>
        <v>123200</v>
      </c>
    </row>
    <row r="123" spans="3:17" ht="24.95" customHeight="1" x14ac:dyDescent="0.15">
      <c r="C123" s="92">
        <v>114</v>
      </c>
      <c r="D123" s="92" t="s">
        <v>5434</v>
      </c>
      <c r="E123" s="92" t="s">
        <v>1958</v>
      </c>
      <c r="F123" s="93" t="s">
        <v>4299</v>
      </c>
      <c r="G123" s="93">
        <f>分众晶视映前广告资源表!F1580</f>
        <v>4</v>
      </c>
      <c r="H123" s="92">
        <v>28</v>
      </c>
      <c r="I123" s="94">
        <f>SUBTOTAL(109,分众晶视映前广告资源表!J1576:J1579)</f>
        <v>28</v>
      </c>
      <c r="J123" s="95">
        <f t="shared" si="6"/>
        <v>1</v>
      </c>
      <c r="K123" s="92">
        <v>1</v>
      </c>
      <c r="L123" s="96" t="str">
        <f t="shared" si="4"/>
        <v>1</v>
      </c>
      <c r="M123" s="92">
        <v>4</v>
      </c>
      <c r="N123" s="97">
        <v>2200</v>
      </c>
      <c r="O123" s="98">
        <f t="shared" si="7"/>
        <v>246400</v>
      </c>
      <c r="P123" s="99">
        <v>1</v>
      </c>
      <c r="Q123" s="98">
        <f t="shared" si="5"/>
        <v>246400</v>
      </c>
    </row>
    <row r="124" spans="3:17" ht="24.95" customHeight="1" x14ac:dyDescent="0.15">
      <c r="C124" s="92">
        <v>115</v>
      </c>
      <c r="D124" s="92" t="s">
        <v>5434</v>
      </c>
      <c r="E124" s="92" t="s">
        <v>3058</v>
      </c>
      <c r="F124" s="93" t="s">
        <v>4303</v>
      </c>
      <c r="G124" s="93">
        <f>分众晶视映前广告资源表!F1587</f>
        <v>6</v>
      </c>
      <c r="H124" s="92">
        <v>33</v>
      </c>
      <c r="I124" s="94">
        <f>SUBTOTAL(109,分众晶视映前广告资源表!J1581:J1586)</f>
        <v>33</v>
      </c>
      <c r="J124" s="95">
        <f t="shared" si="6"/>
        <v>1</v>
      </c>
      <c r="K124" s="92">
        <v>1</v>
      </c>
      <c r="L124" s="96" t="str">
        <f t="shared" si="4"/>
        <v>1</v>
      </c>
      <c r="M124" s="92">
        <v>4</v>
      </c>
      <c r="N124" s="97">
        <v>2200</v>
      </c>
      <c r="O124" s="98">
        <f t="shared" si="7"/>
        <v>290400</v>
      </c>
      <c r="P124" s="99">
        <v>1</v>
      </c>
      <c r="Q124" s="98">
        <f t="shared" si="5"/>
        <v>290400</v>
      </c>
    </row>
    <row r="125" spans="3:17" ht="24.95" customHeight="1" x14ac:dyDescent="0.15">
      <c r="C125" s="92">
        <v>116</v>
      </c>
      <c r="D125" s="92" t="s">
        <v>5434</v>
      </c>
      <c r="E125" s="92" t="s">
        <v>2988</v>
      </c>
      <c r="F125" s="93" t="s">
        <v>4339</v>
      </c>
      <c r="G125" s="93">
        <f>分众晶视映前广告资源表!F1590</f>
        <v>2</v>
      </c>
      <c r="H125" s="92">
        <v>13</v>
      </c>
      <c r="I125" s="94">
        <f>SUBTOTAL(109,分众晶视映前广告资源表!J1588:J1589)</f>
        <v>13</v>
      </c>
      <c r="J125" s="95">
        <f t="shared" si="6"/>
        <v>1</v>
      </c>
      <c r="K125" s="92">
        <v>1</v>
      </c>
      <c r="L125" s="96" t="str">
        <f t="shared" si="4"/>
        <v>1</v>
      </c>
      <c r="M125" s="92">
        <v>4</v>
      </c>
      <c r="N125" s="97">
        <v>2200</v>
      </c>
      <c r="O125" s="98">
        <f t="shared" si="7"/>
        <v>114400</v>
      </c>
      <c r="P125" s="99">
        <v>1</v>
      </c>
      <c r="Q125" s="98">
        <f t="shared" si="5"/>
        <v>114400</v>
      </c>
    </row>
    <row r="126" spans="3:17" ht="24.95" customHeight="1" x14ac:dyDescent="0.15">
      <c r="C126" s="92">
        <v>117</v>
      </c>
      <c r="D126" s="92" t="s">
        <v>5434</v>
      </c>
      <c r="E126" s="92" t="s">
        <v>2336</v>
      </c>
      <c r="F126" s="93" t="s">
        <v>4343</v>
      </c>
      <c r="G126" s="93">
        <f>分众晶视映前广告资源表!F1597</f>
        <v>6</v>
      </c>
      <c r="H126" s="92">
        <v>37</v>
      </c>
      <c r="I126" s="94">
        <f>SUBTOTAL(109,分众晶视映前广告资源表!J1591:J1596)</f>
        <v>37</v>
      </c>
      <c r="J126" s="95">
        <f t="shared" si="6"/>
        <v>1</v>
      </c>
      <c r="K126" s="92">
        <v>1</v>
      </c>
      <c r="L126" s="96" t="str">
        <f t="shared" si="4"/>
        <v>1</v>
      </c>
      <c r="M126" s="92">
        <v>4</v>
      </c>
      <c r="N126" s="97">
        <v>2200</v>
      </c>
      <c r="O126" s="98">
        <f t="shared" si="7"/>
        <v>325600</v>
      </c>
      <c r="P126" s="99">
        <v>1</v>
      </c>
      <c r="Q126" s="98">
        <f t="shared" si="5"/>
        <v>325600</v>
      </c>
    </row>
    <row r="127" spans="3:17" ht="24.95" customHeight="1" x14ac:dyDescent="0.15">
      <c r="C127" s="92">
        <v>118</v>
      </c>
      <c r="D127" s="92" t="s">
        <v>5434</v>
      </c>
      <c r="E127" s="92" t="s">
        <v>1903</v>
      </c>
      <c r="F127" s="93" t="s">
        <v>4379</v>
      </c>
      <c r="G127" s="93">
        <f>分众晶视映前广告资源表!F1600</f>
        <v>2</v>
      </c>
      <c r="H127" s="92">
        <v>13</v>
      </c>
      <c r="I127" s="94">
        <f>SUBTOTAL(109,分众晶视映前广告资源表!J1598:J1599)</f>
        <v>13</v>
      </c>
      <c r="J127" s="95">
        <f t="shared" si="6"/>
        <v>1</v>
      </c>
      <c r="K127" s="92">
        <v>1</v>
      </c>
      <c r="L127" s="96" t="str">
        <f t="shared" si="4"/>
        <v>1</v>
      </c>
      <c r="M127" s="92">
        <v>4</v>
      </c>
      <c r="N127" s="97">
        <v>2200</v>
      </c>
      <c r="O127" s="98">
        <f t="shared" si="7"/>
        <v>114400</v>
      </c>
      <c r="P127" s="99">
        <v>1</v>
      </c>
      <c r="Q127" s="98">
        <f t="shared" si="5"/>
        <v>114400</v>
      </c>
    </row>
    <row r="128" spans="3:17" ht="24.95" customHeight="1" x14ac:dyDescent="0.15">
      <c r="C128" s="92">
        <v>119</v>
      </c>
      <c r="D128" s="92" t="s">
        <v>5434</v>
      </c>
      <c r="E128" s="92" t="s">
        <v>2406</v>
      </c>
      <c r="F128" s="93" t="s">
        <v>4331</v>
      </c>
      <c r="G128" s="93">
        <f>分众晶视映前广告资源表!F1602</f>
        <v>1</v>
      </c>
      <c r="H128" s="92">
        <v>7</v>
      </c>
      <c r="I128" s="94">
        <f>SUBTOTAL(109,分众晶视映前广告资源表!J1601:J1601)</f>
        <v>7</v>
      </c>
      <c r="J128" s="95">
        <f t="shared" si="6"/>
        <v>1</v>
      </c>
      <c r="K128" s="92">
        <v>1</v>
      </c>
      <c r="L128" s="96" t="str">
        <f t="shared" si="4"/>
        <v>1</v>
      </c>
      <c r="M128" s="92">
        <v>4</v>
      </c>
      <c r="N128" s="97">
        <v>2200</v>
      </c>
      <c r="O128" s="98">
        <f t="shared" si="7"/>
        <v>61600</v>
      </c>
      <c r="P128" s="99">
        <v>1</v>
      </c>
      <c r="Q128" s="98">
        <f t="shared" si="5"/>
        <v>61600</v>
      </c>
    </row>
    <row r="129" spans="3:17" ht="24.95" customHeight="1" x14ac:dyDescent="0.15">
      <c r="C129" s="92">
        <v>120</v>
      </c>
      <c r="D129" s="92" t="s">
        <v>5434</v>
      </c>
      <c r="E129" s="92" t="s">
        <v>970</v>
      </c>
      <c r="F129" s="93" t="s">
        <v>4320</v>
      </c>
      <c r="G129" s="93">
        <f>分众晶视映前广告资源表!F1606</f>
        <v>3</v>
      </c>
      <c r="H129" s="92">
        <v>15</v>
      </c>
      <c r="I129" s="94">
        <f>SUBTOTAL(109,分众晶视映前广告资源表!J1603:J1605)</f>
        <v>15</v>
      </c>
      <c r="J129" s="95">
        <f t="shared" si="6"/>
        <v>1</v>
      </c>
      <c r="K129" s="92">
        <v>1</v>
      </c>
      <c r="L129" s="96" t="str">
        <f t="shared" si="4"/>
        <v>1</v>
      </c>
      <c r="M129" s="92">
        <v>4</v>
      </c>
      <c r="N129" s="97">
        <v>2200</v>
      </c>
      <c r="O129" s="98">
        <f t="shared" si="7"/>
        <v>132000</v>
      </c>
      <c r="P129" s="99">
        <v>1</v>
      </c>
      <c r="Q129" s="98">
        <f t="shared" si="5"/>
        <v>132000</v>
      </c>
    </row>
    <row r="130" spans="3:17" ht="24.95" customHeight="1" x14ac:dyDescent="0.15">
      <c r="C130" s="92">
        <v>121</v>
      </c>
      <c r="D130" s="92" t="s">
        <v>5434</v>
      </c>
      <c r="E130" s="92" t="s">
        <v>1958</v>
      </c>
      <c r="F130" s="93" t="s">
        <v>4359</v>
      </c>
      <c r="G130" s="93">
        <f>分众晶视映前广告资源表!F1609</f>
        <v>2</v>
      </c>
      <c r="H130" s="92">
        <v>12</v>
      </c>
      <c r="I130" s="94">
        <f>SUBTOTAL(109,分众晶视映前广告资源表!J1607:J1608)</f>
        <v>12</v>
      </c>
      <c r="J130" s="95">
        <f t="shared" si="6"/>
        <v>1</v>
      </c>
      <c r="K130" s="92">
        <v>1</v>
      </c>
      <c r="L130" s="96" t="str">
        <f t="shared" si="4"/>
        <v>1</v>
      </c>
      <c r="M130" s="92">
        <v>4</v>
      </c>
      <c r="N130" s="97">
        <v>2200</v>
      </c>
      <c r="O130" s="98">
        <f t="shared" si="7"/>
        <v>105600</v>
      </c>
      <c r="P130" s="99">
        <v>1</v>
      </c>
      <c r="Q130" s="98">
        <f t="shared" si="5"/>
        <v>105600</v>
      </c>
    </row>
    <row r="131" spans="3:17" ht="24.95" customHeight="1" x14ac:dyDescent="0.15">
      <c r="C131" s="92">
        <v>122</v>
      </c>
      <c r="D131" s="92" t="s">
        <v>5434</v>
      </c>
      <c r="E131" s="92" t="s">
        <v>2988</v>
      </c>
      <c r="F131" s="93" t="s">
        <v>4386</v>
      </c>
      <c r="G131" s="93">
        <f>分众晶视映前广告资源表!F1615</f>
        <v>5</v>
      </c>
      <c r="H131" s="92">
        <v>28</v>
      </c>
      <c r="I131" s="94">
        <f>SUBTOTAL(109,分众晶视映前广告资源表!J1610:J1614)</f>
        <v>28</v>
      </c>
      <c r="J131" s="95">
        <f t="shared" si="6"/>
        <v>1</v>
      </c>
      <c r="K131" s="92">
        <v>1</v>
      </c>
      <c r="L131" s="96" t="str">
        <f t="shared" si="4"/>
        <v>1</v>
      </c>
      <c r="M131" s="92">
        <v>4</v>
      </c>
      <c r="N131" s="97">
        <v>2200</v>
      </c>
      <c r="O131" s="98">
        <f t="shared" si="7"/>
        <v>246400</v>
      </c>
      <c r="P131" s="99">
        <v>1</v>
      </c>
      <c r="Q131" s="98">
        <f t="shared" si="5"/>
        <v>246400</v>
      </c>
    </row>
    <row r="132" spans="3:17" ht="24.95" customHeight="1" x14ac:dyDescent="0.15">
      <c r="C132" s="92">
        <v>123</v>
      </c>
      <c r="D132" s="92" t="s">
        <v>5434</v>
      </c>
      <c r="E132" s="92" t="s">
        <v>1279</v>
      </c>
      <c r="F132" s="93" t="s">
        <v>4363</v>
      </c>
      <c r="G132" s="93">
        <f>分众晶视映前广告资源表!F1621</f>
        <v>5</v>
      </c>
      <c r="H132" s="92">
        <v>28</v>
      </c>
      <c r="I132" s="94">
        <f>SUBTOTAL(109,分众晶视映前广告资源表!J1616:J1620)</f>
        <v>28</v>
      </c>
      <c r="J132" s="95">
        <f t="shared" si="6"/>
        <v>1</v>
      </c>
      <c r="K132" s="92">
        <v>1</v>
      </c>
      <c r="L132" s="96" t="str">
        <f t="shared" si="4"/>
        <v>1</v>
      </c>
      <c r="M132" s="92">
        <v>4</v>
      </c>
      <c r="N132" s="97">
        <v>2200</v>
      </c>
      <c r="O132" s="98">
        <f t="shared" si="7"/>
        <v>246400</v>
      </c>
      <c r="P132" s="99">
        <v>1</v>
      </c>
      <c r="Q132" s="98">
        <f t="shared" si="5"/>
        <v>246400</v>
      </c>
    </row>
    <row r="133" spans="3:17" ht="24.95" customHeight="1" x14ac:dyDescent="0.15">
      <c r="C133" s="92">
        <v>124</v>
      </c>
      <c r="D133" s="92" t="s">
        <v>5434</v>
      </c>
      <c r="E133" s="92" t="s">
        <v>2513</v>
      </c>
      <c r="F133" s="93" t="s">
        <v>4407</v>
      </c>
      <c r="G133" s="93">
        <f>分众晶视映前广告资源表!F1626</f>
        <v>4</v>
      </c>
      <c r="H133" s="92">
        <v>28</v>
      </c>
      <c r="I133" s="94">
        <f>SUBTOTAL(109,分众晶视映前广告资源表!J1622:J1625)</f>
        <v>28</v>
      </c>
      <c r="J133" s="95">
        <f t="shared" si="6"/>
        <v>1</v>
      </c>
      <c r="K133" s="92">
        <v>1</v>
      </c>
      <c r="L133" s="96" t="str">
        <f t="shared" si="4"/>
        <v>1</v>
      </c>
      <c r="M133" s="92">
        <v>4</v>
      </c>
      <c r="N133" s="97">
        <v>2200</v>
      </c>
      <c r="O133" s="98">
        <f t="shared" si="7"/>
        <v>246400</v>
      </c>
      <c r="P133" s="99">
        <v>1</v>
      </c>
      <c r="Q133" s="98">
        <f t="shared" si="5"/>
        <v>246400</v>
      </c>
    </row>
    <row r="134" spans="3:17" ht="24.95" customHeight="1" x14ac:dyDescent="0.15">
      <c r="C134" s="92">
        <v>125</v>
      </c>
      <c r="D134" s="92" t="s">
        <v>5434</v>
      </c>
      <c r="E134" s="92" t="s">
        <v>1651</v>
      </c>
      <c r="F134" s="93" t="s">
        <v>4437</v>
      </c>
      <c r="G134" s="93">
        <f>分众晶视映前广告资源表!F1631</f>
        <v>4</v>
      </c>
      <c r="H134" s="92">
        <v>27</v>
      </c>
      <c r="I134" s="94">
        <f>SUBTOTAL(109,分众晶视映前广告资源表!J1627:J1630)</f>
        <v>27</v>
      </c>
      <c r="J134" s="95">
        <f t="shared" si="6"/>
        <v>1</v>
      </c>
      <c r="K134" s="92">
        <v>1</v>
      </c>
      <c r="L134" s="96" t="str">
        <f t="shared" si="4"/>
        <v>1</v>
      </c>
      <c r="M134" s="92">
        <v>4</v>
      </c>
      <c r="N134" s="97">
        <v>2200</v>
      </c>
      <c r="O134" s="98">
        <f t="shared" si="7"/>
        <v>237600</v>
      </c>
      <c r="P134" s="99">
        <v>1</v>
      </c>
      <c r="Q134" s="98">
        <f t="shared" si="5"/>
        <v>237600</v>
      </c>
    </row>
    <row r="135" spans="3:17" ht="24.95" customHeight="1" x14ac:dyDescent="0.15">
      <c r="C135" s="92">
        <v>126</v>
      </c>
      <c r="D135" s="92" t="s">
        <v>5434</v>
      </c>
      <c r="E135" s="92" t="s">
        <v>1903</v>
      </c>
      <c r="F135" s="93" t="s">
        <v>5435</v>
      </c>
      <c r="G135" s="93">
        <f>分众晶视映前广告资源表!F1633</f>
        <v>1</v>
      </c>
      <c r="H135" s="92">
        <v>6</v>
      </c>
      <c r="I135" s="94">
        <f>SUBTOTAL(109,分众晶视映前广告资源表!J1632:J1632)</f>
        <v>6</v>
      </c>
      <c r="J135" s="95">
        <f t="shared" si="6"/>
        <v>1</v>
      </c>
      <c r="K135" s="92">
        <v>1</v>
      </c>
      <c r="L135" s="96" t="str">
        <f t="shared" si="4"/>
        <v>1</v>
      </c>
      <c r="M135" s="92">
        <v>4</v>
      </c>
      <c r="N135" s="97">
        <v>2200</v>
      </c>
      <c r="O135" s="98">
        <f t="shared" si="7"/>
        <v>52800</v>
      </c>
      <c r="P135" s="99">
        <v>1</v>
      </c>
      <c r="Q135" s="98">
        <f t="shared" si="5"/>
        <v>52800</v>
      </c>
    </row>
    <row r="136" spans="3:17" ht="24.95" customHeight="1" x14ac:dyDescent="0.15">
      <c r="C136" s="92">
        <v>127</v>
      </c>
      <c r="D136" s="92" t="s">
        <v>5434</v>
      </c>
      <c r="E136" s="92" t="s">
        <v>3098</v>
      </c>
      <c r="F136" s="93" t="s">
        <v>4420</v>
      </c>
      <c r="G136" s="93">
        <f>分众晶视映前广告资源表!F1640</f>
        <v>6</v>
      </c>
      <c r="H136" s="92">
        <v>36</v>
      </c>
      <c r="I136" s="94">
        <f>SUBTOTAL(109,分众晶视映前广告资源表!J1634:J1639)</f>
        <v>36</v>
      </c>
      <c r="J136" s="95">
        <f t="shared" si="6"/>
        <v>1</v>
      </c>
      <c r="K136" s="92">
        <v>1</v>
      </c>
      <c r="L136" s="96" t="str">
        <f t="shared" si="4"/>
        <v>1</v>
      </c>
      <c r="M136" s="92">
        <v>4</v>
      </c>
      <c r="N136" s="97">
        <v>2200</v>
      </c>
      <c r="O136" s="98">
        <f t="shared" si="7"/>
        <v>316800</v>
      </c>
      <c r="P136" s="99">
        <v>1</v>
      </c>
      <c r="Q136" s="98">
        <f t="shared" si="5"/>
        <v>316800</v>
      </c>
    </row>
    <row r="137" spans="3:17" ht="24.95" customHeight="1" x14ac:dyDescent="0.15">
      <c r="C137" s="92">
        <v>128</v>
      </c>
      <c r="D137" s="92" t="s">
        <v>5434</v>
      </c>
      <c r="E137" s="92" t="s">
        <v>1903</v>
      </c>
      <c r="F137" s="93" t="s">
        <v>4460</v>
      </c>
      <c r="G137" s="93">
        <f>分众晶视映前广告资源表!F1646</f>
        <v>5</v>
      </c>
      <c r="H137" s="92">
        <v>38</v>
      </c>
      <c r="I137" s="94">
        <f>SUBTOTAL(109,分众晶视映前广告资源表!J1641:J1645)</f>
        <v>38</v>
      </c>
      <c r="J137" s="95">
        <f t="shared" si="6"/>
        <v>1</v>
      </c>
      <c r="K137" s="92">
        <v>1</v>
      </c>
      <c r="L137" s="96" t="str">
        <f t="shared" si="4"/>
        <v>1</v>
      </c>
      <c r="M137" s="92">
        <v>4</v>
      </c>
      <c r="N137" s="97">
        <v>2200</v>
      </c>
      <c r="O137" s="98">
        <f t="shared" si="7"/>
        <v>334400</v>
      </c>
      <c r="P137" s="99">
        <v>1</v>
      </c>
      <c r="Q137" s="98">
        <f t="shared" si="5"/>
        <v>334400</v>
      </c>
    </row>
    <row r="138" spans="3:17" ht="24.95" customHeight="1" x14ac:dyDescent="0.15">
      <c r="C138" s="92">
        <v>129</v>
      </c>
      <c r="D138" s="92" t="s">
        <v>5434</v>
      </c>
      <c r="E138" s="92" t="s">
        <v>1279</v>
      </c>
      <c r="F138" s="93" t="s">
        <v>4450</v>
      </c>
      <c r="G138" s="93">
        <f>分众晶视映前广告资源表!F1650</f>
        <v>3</v>
      </c>
      <c r="H138" s="92">
        <v>19</v>
      </c>
      <c r="I138" s="94">
        <f>SUBTOTAL(109,分众晶视映前广告资源表!J1647:J1649)</f>
        <v>19</v>
      </c>
      <c r="J138" s="95">
        <f t="shared" si="6"/>
        <v>1</v>
      </c>
      <c r="K138" s="92">
        <v>1</v>
      </c>
      <c r="L138" s="96" t="str">
        <f t="shared" ref="L138:L201" si="8">IF(J138&gt;=1,1,"")&amp;IF((J138&gt;0.75)*(J138&lt;1),1.2,"")&amp;IF((J138&lt;=0.75),1.5,"")</f>
        <v>1</v>
      </c>
      <c r="M138" s="92">
        <v>4</v>
      </c>
      <c r="N138" s="97">
        <v>2200</v>
      </c>
      <c r="O138" s="98">
        <f t="shared" si="7"/>
        <v>167200</v>
      </c>
      <c r="P138" s="99">
        <v>1</v>
      </c>
      <c r="Q138" s="98">
        <f t="shared" ref="Q138:Q201" si="9">O138*P138</f>
        <v>167200</v>
      </c>
    </row>
    <row r="139" spans="3:17" ht="24.95" customHeight="1" x14ac:dyDescent="0.15">
      <c r="C139" s="92">
        <v>130</v>
      </c>
      <c r="D139" s="92" t="s">
        <v>5434</v>
      </c>
      <c r="E139" s="92" t="s">
        <v>827</v>
      </c>
      <c r="F139" s="93" t="s">
        <v>4476</v>
      </c>
      <c r="G139" s="93">
        <f>分众晶视映前广告资源表!F1653</f>
        <v>2</v>
      </c>
      <c r="H139" s="92">
        <v>12</v>
      </c>
      <c r="I139" s="94">
        <f>SUBTOTAL(109,分众晶视映前广告资源表!J1651:J1652)</f>
        <v>12</v>
      </c>
      <c r="J139" s="95">
        <f t="shared" ref="J139:J202" si="10">I139/H139</f>
        <v>1</v>
      </c>
      <c r="K139" s="92">
        <v>1</v>
      </c>
      <c r="L139" s="96" t="str">
        <f t="shared" si="8"/>
        <v>1</v>
      </c>
      <c r="M139" s="92">
        <v>4</v>
      </c>
      <c r="N139" s="97">
        <v>2200</v>
      </c>
      <c r="O139" s="98">
        <f t="shared" ref="O139:O202" si="11">ROUND((IF(K139=1,(N139*M139*L139*K139*I139),"")&amp;IF(K139&gt;1,(N139*M139*L139*K139*I139),"")),0)</f>
        <v>105600</v>
      </c>
      <c r="P139" s="99">
        <v>1</v>
      </c>
      <c r="Q139" s="98">
        <f t="shared" si="9"/>
        <v>105600</v>
      </c>
    </row>
    <row r="140" spans="3:17" ht="24.95" customHeight="1" x14ac:dyDescent="0.15">
      <c r="C140" s="92">
        <v>131</v>
      </c>
      <c r="D140" s="92" t="s">
        <v>5434</v>
      </c>
      <c r="E140" s="92" t="s">
        <v>1903</v>
      </c>
      <c r="F140" s="93" t="s">
        <v>4498</v>
      </c>
      <c r="G140" s="93">
        <f>分众晶视映前广告资源表!F1657</f>
        <v>3</v>
      </c>
      <c r="H140" s="92">
        <v>21</v>
      </c>
      <c r="I140" s="94">
        <f>SUBTOTAL(109,分众晶视映前广告资源表!J1654:J1656)</f>
        <v>21</v>
      </c>
      <c r="J140" s="95">
        <f t="shared" si="10"/>
        <v>1</v>
      </c>
      <c r="K140" s="92">
        <v>1</v>
      </c>
      <c r="L140" s="96" t="str">
        <f t="shared" si="8"/>
        <v>1</v>
      </c>
      <c r="M140" s="92">
        <v>4</v>
      </c>
      <c r="N140" s="97">
        <v>2200</v>
      </c>
      <c r="O140" s="98">
        <f t="shared" si="11"/>
        <v>184800</v>
      </c>
      <c r="P140" s="99">
        <v>1</v>
      </c>
      <c r="Q140" s="98">
        <f t="shared" si="9"/>
        <v>184800</v>
      </c>
    </row>
    <row r="141" spans="3:17" ht="24.95" customHeight="1" x14ac:dyDescent="0.15">
      <c r="C141" s="92">
        <v>132</v>
      </c>
      <c r="D141" s="92" t="s">
        <v>5434</v>
      </c>
      <c r="E141" s="92" t="s">
        <v>970</v>
      </c>
      <c r="F141" s="93" t="s">
        <v>4487</v>
      </c>
      <c r="G141" s="93">
        <f>分众晶视映前广告资源表!F1659</f>
        <v>1</v>
      </c>
      <c r="H141" s="92">
        <v>7</v>
      </c>
      <c r="I141" s="94">
        <f>SUBTOTAL(109,分众晶视映前广告资源表!J1658:J1658)</f>
        <v>7</v>
      </c>
      <c r="J141" s="95">
        <f t="shared" si="10"/>
        <v>1</v>
      </c>
      <c r="K141" s="92">
        <v>1</v>
      </c>
      <c r="L141" s="96" t="str">
        <f t="shared" si="8"/>
        <v>1</v>
      </c>
      <c r="M141" s="92">
        <v>4</v>
      </c>
      <c r="N141" s="97">
        <v>2200</v>
      </c>
      <c r="O141" s="98">
        <f t="shared" si="11"/>
        <v>61600</v>
      </c>
      <c r="P141" s="99">
        <v>1</v>
      </c>
      <c r="Q141" s="98">
        <f t="shared" si="9"/>
        <v>61600</v>
      </c>
    </row>
    <row r="142" spans="3:17" ht="24.95" customHeight="1" x14ac:dyDescent="0.15">
      <c r="C142" s="92">
        <v>133</v>
      </c>
      <c r="D142" s="92" t="s">
        <v>5434</v>
      </c>
      <c r="E142" s="92" t="s">
        <v>2336</v>
      </c>
      <c r="F142" s="93" t="s">
        <v>4483</v>
      </c>
      <c r="G142" s="93">
        <f>分众晶视映前广告资源表!F1661</f>
        <v>1</v>
      </c>
      <c r="H142" s="92">
        <v>5</v>
      </c>
      <c r="I142" s="94">
        <f>SUBTOTAL(109,分众晶视映前广告资源表!J1660:J1660)</f>
        <v>5</v>
      </c>
      <c r="J142" s="95">
        <f t="shared" si="10"/>
        <v>1</v>
      </c>
      <c r="K142" s="92">
        <v>1</v>
      </c>
      <c r="L142" s="96" t="str">
        <f t="shared" si="8"/>
        <v>1</v>
      </c>
      <c r="M142" s="92">
        <v>4</v>
      </c>
      <c r="N142" s="97">
        <v>2200</v>
      </c>
      <c r="O142" s="98">
        <f t="shared" si="11"/>
        <v>44000</v>
      </c>
      <c r="P142" s="99">
        <v>1</v>
      </c>
      <c r="Q142" s="98">
        <f t="shared" si="9"/>
        <v>44000</v>
      </c>
    </row>
    <row r="143" spans="3:17" ht="24.95" customHeight="1" x14ac:dyDescent="0.15">
      <c r="C143" s="92">
        <v>134</v>
      </c>
      <c r="D143" s="92" t="s">
        <v>5434</v>
      </c>
      <c r="E143" s="92" t="s">
        <v>970</v>
      </c>
      <c r="F143" s="93" t="s">
        <v>4491</v>
      </c>
      <c r="G143" s="101">
        <f>分众晶视映前广告资源表!F1665</f>
        <v>3</v>
      </c>
      <c r="H143" s="92">
        <v>20</v>
      </c>
      <c r="I143" s="94">
        <f>SUBTOTAL(109,分众晶视映前广告资源表!J1662:J1664)</f>
        <v>20</v>
      </c>
      <c r="J143" s="95">
        <f t="shared" si="10"/>
        <v>1</v>
      </c>
      <c r="K143" s="92">
        <v>1</v>
      </c>
      <c r="L143" s="96" t="str">
        <f t="shared" si="8"/>
        <v>1</v>
      </c>
      <c r="M143" s="92">
        <v>4</v>
      </c>
      <c r="N143" s="97">
        <v>2200</v>
      </c>
      <c r="O143" s="98">
        <f t="shared" si="11"/>
        <v>176000</v>
      </c>
      <c r="P143" s="99">
        <v>1</v>
      </c>
      <c r="Q143" s="98">
        <f t="shared" si="9"/>
        <v>176000</v>
      </c>
    </row>
    <row r="144" spans="3:17" ht="24.95" customHeight="1" x14ac:dyDescent="0.15">
      <c r="C144" s="92">
        <v>135</v>
      </c>
      <c r="D144" s="92" t="s">
        <v>5434</v>
      </c>
      <c r="E144" s="92" t="s">
        <v>2833</v>
      </c>
      <c r="F144" s="93" t="s">
        <v>5436</v>
      </c>
      <c r="G144" s="101">
        <f>分众晶视映前广告资源表!F1669</f>
        <v>3</v>
      </c>
      <c r="H144" s="92">
        <v>15</v>
      </c>
      <c r="I144" s="94">
        <f>SUBTOTAL(109,分众晶视映前广告资源表!J1666:J1668)</f>
        <v>15</v>
      </c>
      <c r="J144" s="95">
        <f t="shared" si="10"/>
        <v>1</v>
      </c>
      <c r="K144" s="92">
        <v>1</v>
      </c>
      <c r="L144" s="96" t="str">
        <f t="shared" si="8"/>
        <v>1</v>
      </c>
      <c r="M144" s="92">
        <v>4</v>
      </c>
      <c r="N144" s="97">
        <v>2200</v>
      </c>
      <c r="O144" s="98">
        <f t="shared" si="11"/>
        <v>132000</v>
      </c>
      <c r="P144" s="99">
        <v>1</v>
      </c>
      <c r="Q144" s="98">
        <f t="shared" si="9"/>
        <v>132000</v>
      </c>
    </row>
    <row r="145" spans="3:17" ht="24.95" customHeight="1" x14ac:dyDescent="0.15">
      <c r="C145" s="92">
        <v>136</v>
      </c>
      <c r="D145" s="92" t="s">
        <v>5434</v>
      </c>
      <c r="E145" s="92" t="s">
        <v>827</v>
      </c>
      <c r="F145" s="93" t="s">
        <v>4516</v>
      </c>
      <c r="G145" s="93">
        <f>分众晶视映前广告资源表!F1672</f>
        <v>2</v>
      </c>
      <c r="H145" s="92">
        <v>15</v>
      </c>
      <c r="I145" s="94">
        <f>SUBTOTAL(109,分众晶视映前广告资源表!J1670:J1671)</f>
        <v>15</v>
      </c>
      <c r="J145" s="95">
        <f t="shared" si="10"/>
        <v>1</v>
      </c>
      <c r="K145" s="92">
        <v>1</v>
      </c>
      <c r="L145" s="96" t="str">
        <f t="shared" si="8"/>
        <v>1</v>
      </c>
      <c r="M145" s="92">
        <v>4</v>
      </c>
      <c r="N145" s="97">
        <v>2200</v>
      </c>
      <c r="O145" s="98">
        <f t="shared" si="11"/>
        <v>132000</v>
      </c>
      <c r="P145" s="99">
        <v>1</v>
      </c>
      <c r="Q145" s="98">
        <f t="shared" si="9"/>
        <v>132000</v>
      </c>
    </row>
    <row r="146" spans="3:17" ht="24.95" customHeight="1" x14ac:dyDescent="0.15">
      <c r="C146" s="92">
        <v>137</v>
      </c>
      <c r="D146" s="92" t="s">
        <v>5434</v>
      </c>
      <c r="E146" s="92" t="s">
        <v>2251</v>
      </c>
      <c r="F146" s="93" t="s">
        <v>4523</v>
      </c>
      <c r="G146" s="93">
        <f>分众晶视映前广告资源表!F1678</f>
        <v>5</v>
      </c>
      <c r="H146" s="92">
        <v>39</v>
      </c>
      <c r="I146" s="94">
        <f>SUBTOTAL(109,分众晶视映前广告资源表!J1673:J1677)</f>
        <v>39</v>
      </c>
      <c r="J146" s="95">
        <f t="shared" si="10"/>
        <v>1</v>
      </c>
      <c r="K146" s="92">
        <v>1</v>
      </c>
      <c r="L146" s="96" t="str">
        <f t="shared" si="8"/>
        <v>1</v>
      </c>
      <c r="M146" s="92">
        <v>4</v>
      </c>
      <c r="N146" s="97">
        <v>2200</v>
      </c>
      <c r="O146" s="98">
        <f t="shared" si="11"/>
        <v>343200</v>
      </c>
      <c r="P146" s="99">
        <v>1</v>
      </c>
      <c r="Q146" s="98">
        <f t="shared" si="9"/>
        <v>343200</v>
      </c>
    </row>
    <row r="147" spans="3:17" ht="24.95" customHeight="1" x14ac:dyDescent="0.15">
      <c r="C147" s="92">
        <v>138</v>
      </c>
      <c r="D147" s="92" t="s">
        <v>5434</v>
      </c>
      <c r="E147" s="92" t="s">
        <v>2336</v>
      </c>
      <c r="F147" s="93" t="s">
        <v>4540</v>
      </c>
      <c r="G147" s="93">
        <f>分众晶视映前广告资源表!F1684</f>
        <v>5</v>
      </c>
      <c r="H147" s="92">
        <v>31</v>
      </c>
      <c r="I147" s="94">
        <f>SUBTOTAL(109,分众晶视映前广告资源表!J1679:J1683)</f>
        <v>31</v>
      </c>
      <c r="J147" s="95">
        <f t="shared" si="10"/>
        <v>1</v>
      </c>
      <c r="K147" s="92">
        <v>1</v>
      </c>
      <c r="L147" s="96" t="str">
        <f t="shared" si="8"/>
        <v>1</v>
      </c>
      <c r="M147" s="92">
        <v>4</v>
      </c>
      <c r="N147" s="97">
        <v>2200</v>
      </c>
      <c r="O147" s="98">
        <f t="shared" si="11"/>
        <v>272800</v>
      </c>
      <c r="P147" s="99">
        <v>1</v>
      </c>
      <c r="Q147" s="98">
        <f t="shared" si="9"/>
        <v>272800</v>
      </c>
    </row>
    <row r="148" spans="3:17" ht="24.95" customHeight="1" x14ac:dyDescent="0.15">
      <c r="C148" s="92">
        <v>139</v>
      </c>
      <c r="D148" s="92" t="s">
        <v>5434</v>
      </c>
      <c r="E148" s="92" t="s">
        <v>827</v>
      </c>
      <c r="F148" s="93" t="s">
        <v>4556</v>
      </c>
      <c r="G148" s="93">
        <f>分众晶视映前广告资源表!F1686</f>
        <v>1</v>
      </c>
      <c r="H148" s="92">
        <v>7</v>
      </c>
      <c r="I148" s="94">
        <f>SUBTOTAL(109,分众晶视映前广告资源表!J1685:J1685)</f>
        <v>7</v>
      </c>
      <c r="J148" s="95">
        <f t="shared" si="10"/>
        <v>1</v>
      </c>
      <c r="K148" s="92">
        <v>1</v>
      </c>
      <c r="L148" s="96" t="str">
        <f t="shared" si="8"/>
        <v>1</v>
      </c>
      <c r="M148" s="92">
        <v>4</v>
      </c>
      <c r="N148" s="97">
        <v>2200</v>
      </c>
      <c r="O148" s="98">
        <f t="shared" si="11"/>
        <v>61600</v>
      </c>
      <c r="P148" s="99">
        <v>1</v>
      </c>
      <c r="Q148" s="98">
        <f t="shared" si="9"/>
        <v>61600</v>
      </c>
    </row>
    <row r="149" spans="3:17" ht="24.95" customHeight="1" x14ac:dyDescent="0.15">
      <c r="C149" s="92">
        <v>140</v>
      </c>
      <c r="D149" s="92" t="s">
        <v>5434</v>
      </c>
      <c r="E149" s="92" t="s">
        <v>2406</v>
      </c>
      <c r="F149" s="93" t="s">
        <v>4589</v>
      </c>
      <c r="G149" s="93">
        <f>分众晶视映前广告资源表!F1690</f>
        <v>3</v>
      </c>
      <c r="H149" s="92">
        <v>18</v>
      </c>
      <c r="I149" s="94">
        <f>SUBTOTAL(109,分众晶视映前广告资源表!J1687:J1689)</f>
        <v>18</v>
      </c>
      <c r="J149" s="95">
        <f t="shared" si="10"/>
        <v>1</v>
      </c>
      <c r="K149" s="92">
        <v>1</v>
      </c>
      <c r="L149" s="96" t="str">
        <f t="shared" si="8"/>
        <v>1</v>
      </c>
      <c r="M149" s="92">
        <v>4</v>
      </c>
      <c r="N149" s="97">
        <v>2200</v>
      </c>
      <c r="O149" s="98">
        <f t="shared" si="11"/>
        <v>158400</v>
      </c>
      <c r="P149" s="99">
        <v>1</v>
      </c>
      <c r="Q149" s="98">
        <f t="shared" si="9"/>
        <v>158400</v>
      </c>
    </row>
    <row r="150" spans="3:17" ht="24.95" customHeight="1" x14ac:dyDescent="0.15">
      <c r="C150" s="92">
        <v>141</v>
      </c>
      <c r="D150" s="92" t="s">
        <v>5434</v>
      </c>
      <c r="E150" s="92" t="s">
        <v>2251</v>
      </c>
      <c r="F150" s="93" t="s">
        <v>4560</v>
      </c>
      <c r="G150" s="93">
        <f>分众晶视映前广告资源表!F1697</f>
        <v>6</v>
      </c>
      <c r="H150" s="92">
        <v>38</v>
      </c>
      <c r="I150" s="94">
        <f>SUBTOTAL(109,分众晶视映前广告资源表!J1691:J1696)</f>
        <v>38</v>
      </c>
      <c r="J150" s="95">
        <f t="shared" si="10"/>
        <v>1</v>
      </c>
      <c r="K150" s="92">
        <v>1</v>
      </c>
      <c r="L150" s="96" t="str">
        <f t="shared" si="8"/>
        <v>1</v>
      </c>
      <c r="M150" s="92">
        <v>4</v>
      </c>
      <c r="N150" s="97">
        <v>2200</v>
      </c>
      <c r="O150" s="98">
        <f t="shared" si="11"/>
        <v>334400</v>
      </c>
      <c r="P150" s="99">
        <v>1</v>
      </c>
      <c r="Q150" s="98">
        <f t="shared" si="9"/>
        <v>334400</v>
      </c>
    </row>
    <row r="151" spans="3:17" ht="24.95" customHeight="1" x14ac:dyDescent="0.15">
      <c r="C151" s="92">
        <v>142</v>
      </c>
      <c r="D151" s="92" t="s">
        <v>5434</v>
      </c>
      <c r="E151" s="92" t="s">
        <v>2251</v>
      </c>
      <c r="F151" s="93" t="s">
        <v>4599</v>
      </c>
      <c r="G151" s="93">
        <f>分众晶视映前广告资源表!F1702</f>
        <v>4</v>
      </c>
      <c r="H151" s="92">
        <v>22</v>
      </c>
      <c r="I151" s="94">
        <f>SUBTOTAL(109,分众晶视映前广告资源表!J1698:J1701)</f>
        <v>22</v>
      </c>
      <c r="J151" s="95">
        <f t="shared" si="10"/>
        <v>1</v>
      </c>
      <c r="K151" s="92">
        <v>1</v>
      </c>
      <c r="L151" s="96" t="str">
        <f t="shared" si="8"/>
        <v>1</v>
      </c>
      <c r="M151" s="92">
        <v>4</v>
      </c>
      <c r="N151" s="97">
        <v>2200</v>
      </c>
      <c r="O151" s="98">
        <f t="shared" si="11"/>
        <v>193600</v>
      </c>
      <c r="P151" s="99">
        <v>1</v>
      </c>
      <c r="Q151" s="98">
        <f t="shared" si="9"/>
        <v>193600</v>
      </c>
    </row>
    <row r="152" spans="3:17" ht="24.95" customHeight="1" x14ac:dyDescent="0.15">
      <c r="C152" s="92">
        <v>143</v>
      </c>
      <c r="D152" s="92" t="s">
        <v>5434</v>
      </c>
      <c r="E152" s="92" t="s">
        <v>2658</v>
      </c>
      <c r="F152" s="93" t="s">
        <v>4642</v>
      </c>
      <c r="G152" s="93">
        <f>分众晶视映前广告资源表!F1706</f>
        <v>3</v>
      </c>
      <c r="H152" s="92">
        <v>20</v>
      </c>
      <c r="I152" s="94">
        <f>SUBTOTAL(109,分众晶视映前广告资源表!J1703:J1705)</f>
        <v>20</v>
      </c>
      <c r="J152" s="95">
        <f t="shared" si="10"/>
        <v>1</v>
      </c>
      <c r="K152" s="92">
        <v>1</v>
      </c>
      <c r="L152" s="96" t="str">
        <f t="shared" si="8"/>
        <v>1</v>
      </c>
      <c r="M152" s="92">
        <v>4</v>
      </c>
      <c r="N152" s="97">
        <v>2200</v>
      </c>
      <c r="O152" s="98">
        <f t="shared" si="11"/>
        <v>176000</v>
      </c>
      <c r="P152" s="99">
        <v>1</v>
      </c>
      <c r="Q152" s="98">
        <f t="shared" si="9"/>
        <v>176000</v>
      </c>
    </row>
    <row r="153" spans="3:17" ht="24.95" customHeight="1" x14ac:dyDescent="0.15">
      <c r="C153" s="92">
        <v>144</v>
      </c>
      <c r="D153" s="92" t="s">
        <v>5434</v>
      </c>
      <c r="E153" s="92" t="s">
        <v>2336</v>
      </c>
      <c r="F153" s="93" t="s">
        <v>4579</v>
      </c>
      <c r="G153" s="93">
        <f>分众晶视映前广告资源表!F1711</f>
        <v>4</v>
      </c>
      <c r="H153" s="92">
        <v>29</v>
      </c>
      <c r="I153" s="94">
        <f>SUBTOTAL(109,分众晶视映前广告资源表!J1707:J1710)</f>
        <v>29</v>
      </c>
      <c r="J153" s="95">
        <f t="shared" si="10"/>
        <v>1</v>
      </c>
      <c r="K153" s="92">
        <v>1</v>
      </c>
      <c r="L153" s="96" t="str">
        <f t="shared" si="8"/>
        <v>1</v>
      </c>
      <c r="M153" s="92">
        <v>4</v>
      </c>
      <c r="N153" s="97">
        <v>2200</v>
      </c>
      <c r="O153" s="98">
        <f t="shared" si="11"/>
        <v>255200</v>
      </c>
      <c r="P153" s="99">
        <v>1</v>
      </c>
      <c r="Q153" s="98">
        <f t="shared" si="9"/>
        <v>255200</v>
      </c>
    </row>
    <row r="154" spans="3:17" ht="24.95" customHeight="1" x14ac:dyDescent="0.15">
      <c r="C154" s="92">
        <v>145</v>
      </c>
      <c r="D154" s="92" t="s">
        <v>5434</v>
      </c>
      <c r="E154" s="92" t="s">
        <v>2578</v>
      </c>
      <c r="F154" s="93" t="s">
        <v>4629</v>
      </c>
      <c r="G154" s="93">
        <f>分众晶视映前广告资源表!F1716</f>
        <v>4</v>
      </c>
      <c r="H154" s="92">
        <v>22</v>
      </c>
      <c r="I154" s="94">
        <f>SUBTOTAL(109,分众晶视映前广告资源表!J1712:J1715)</f>
        <v>22</v>
      </c>
      <c r="J154" s="95">
        <f t="shared" si="10"/>
        <v>1</v>
      </c>
      <c r="K154" s="92">
        <v>1</v>
      </c>
      <c r="L154" s="96" t="str">
        <f t="shared" si="8"/>
        <v>1</v>
      </c>
      <c r="M154" s="92">
        <v>4</v>
      </c>
      <c r="N154" s="97">
        <v>2200</v>
      </c>
      <c r="O154" s="98">
        <f t="shared" si="11"/>
        <v>193600</v>
      </c>
      <c r="P154" s="99">
        <v>1</v>
      </c>
      <c r="Q154" s="98">
        <f t="shared" si="9"/>
        <v>193600</v>
      </c>
    </row>
    <row r="155" spans="3:17" ht="24.95" customHeight="1" x14ac:dyDescent="0.15">
      <c r="C155" s="92">
        <v>146</v>
      </c>
      <c r="D155" s="92" t="s">
        <v>5434</v>
      </c>
      <c r="E155" s="92" t="s">
        <v>2578</v>
      </c>
      <c r="F155" s="93" t="s">
        <v>4612</v>
      </c>
      <c r="G155" s="93">
        <f>分众晶视映前广告资源表!F1720</f>
        <v>3</v>
      </c>
      <c r="H155" s="92">
        <v>20</v>
      </c>
      <c r="I155" s="94">
        <f>SUBTOTAL(109,分众晶视映前广告资源表!J1717:J1719)</f>
        <v>20</v>
      </c>
      <c r="J155" s="95">
        <f t="shared" si="10"/>
        <v>1</v>
      </c>
      <c r="K155" s="92">
        <v>1</v>
      </c>
      <c r="L155" s="96" t="str">
        <f t="shared" si="8"/>
        <v>1</v>
      </c>
      <c r="M155" s="92">
        <v>4</v>
      </c>
      <c r="N155" s="97">
        <v>2200</v>
      </c>
      <c r="O155" s="98">
        <f t="shared" si="11"/>
        <v>176000</v>
      </c>
      <c r="P155" s="99">
        <v>1</v>
      </c>
      <c r="Q155" s="98">
        <f t="shared" si="9"/>
        <v>176000</v>
      </c>
    </row>
    <row r="156" spans="3:17" ht="24.95" customHeight="1" x14ac:dyDescent="0.15">
      <c r="C156" s="92">
        <v>147</v>
      </c>
      <c r="D156" s="92" t="s">
        <v>5434</v>
      </c>
      <c r="E156" s="92" t="s">
        <v>2988</v>
      </c>
      <c r="F156" s="93" t="s">
        <v>4622</v>
      </c>
      <c r="G156" s="93">
        <f>分众晶视映前广告资源表!F1723</f>
        <v>2</v>
      </c>
      <c r="H156" s="92">
        <v>16</v>
      </c>
      <c r="I156" s="94">
        <f>SUBTOTAL(109,分众晶视映前广告资源表!J1721:J1722)</f>
        <v>16</v>
      </c>
      <c r="J156" s="95">
        <f t="shared" si="10"/>
        <v>1</v>
      </c>
      <c r="K156" s="92">
        <v>1</v>
      </c>
      <c r="L156" s="96" t="str">
        <f t="shared" si="8"/>
        <v>1</v>
      </c>
      <c r="M156" s="92">
        <v>4</v>
      </c>
      <c r="N156" s="97">
        <v>2200</v>
      </c>
      <c r="O156" s="98">
        <f t="shared" si="11"/>
        <v>140800</v>
      </c>
      <c r="P156" s="99">
        <v>1</v>
      </c>
      <c r="Q156" s="98">
        <f t="shared" si="9"/>
        <v>140800</v>
      </c>
    </row>
    <row r="157" spans="3:17" ht="24.95" customHeight="1" x14ac:dyDescent="0.15">
      <c r="C157" s="92">
        <v>148</v>
      </c>
      <c r="D157" s="92" t="s">
        <v>5434</v>
      </c>
      <c r="E157" s="92" t="s">
        <v>2833</v>
      </c>
      <c r="F157" s="93" t="s">
        <v>4677</v>
      </c>
      <c r="G157" s="93">
        <f>分众晶视映前广告资源表!F1725</f>
        <v>1</v>
      </c>
      <c r="H157" s="92">
        <v>7</v>
      </c>
      <c r="I157" s="94">
        <f>SUBTOTAL(109,分众晶视映前广告资源表!J1724:J1724)</f>
        <v>7</v>
      </c>
      <c r="J157" s="95">
        <f t="shared" si="10"/>
        <v>1</v>
      </c>
      <c r="K157" s="92">
        <v>1</v>
      </c>
      <c r="L157" s="96" t="str">
        <f t="shared" si="8"/>
        <v>1</v>
      </c>
      <c r="M157" s="92">
        <v>4</v>
      </c>
      <c r="N157" s="97">
        <v>2200</v>
      </c>
      <c r="O157" s="98">
        <f t="shared" si="11"/>
        <v>61600</v>
      </c>
      <c r="P157" s="99">
        <v>1</v>
      </c>
      <c r="Q157" s="98">
        <f t="shared" si="9"/>
        <v>61600</v>
      </c>
    </row>
    <row r="158" spans="3:17" ht="24.95" customHeight="1" x14ac:dyDescent="0.15">
      <c r="C158" s="92">
        <v>149</v>
      </c>
      <c r="D158" s="92" t="s">
        <v>5434</v>
      </c>
      <c r="E158" s="92" t="s">
        <v>504</v>
      </c>
      <c r="F158" s="93" t="s">
        <v>4663</v>
      </c>
      <c r="G158" s="93">
        <f>分众晶视映前广告资源表!F1729</f>
        <v>3</v>
      </c>
      <c r="H158" s="92">
        <v>15</v>
      </c>
      <c r="I158" s="94">
        <f>SUBTOTAL(109,分众晶视映前广告资源表!J1726:J1728)</f>
        <v>15</v>
      </c>
      <c r="J158" s="95">
        <f t="shared" si="10"/>
        <v>1</v>
      </c>
      <c r="K158" s="92">
        <v>1</v>
      </c>
      <c r="L158" s="96" t="str">
        <f t="shared" si="8"/>
        <v>1</v>
      </c>
      <c r="M158" s="92">
        <v>4</v>
      </c>
      <c r="N158" s="97">
        <v>2200</v>
      </c>
      <c r="O158" s="98">
        <f t="shared" si="11"/>
        <v>132000</v>
      </c>
      <c r="P158" s="99">
        <v>1</v>
      </c>
      <c r="Q158" s="98">
        <f t="shared" si="9"/>
        <v>132000</v>
      </c>
    </row>
    <row r="159" spans="3:17" ht="24.95" customHeight="1" x14ac:dyDescent="0.15">
      <c r="C159" s="92">
        <v>150</v>
      </c>
      <c r="D159" s="92" t="s">
        <v>5434</v>
      </c>
      <c r="E159" s="92" t="s">
        <v>3098</v>
      </c>
      <c r="F159" s="93" t="s">
        <v>4673</v>
      </c>
      <c r="G159" s="93">
        <f>分众晶视映前广告资源表!F1733</f>
        <v>3</v>
      </c>
      <c r="H159" s="92">
        <v>16</v>
      </c>
      <c r="I159" s="94">
        <f>SUBTOTAL(109,分众晶视映前广告资源表!J1730:J1732)</f>
        <v>16</v>
      </c>
      <c r="J159" s="95">
        <f t="shared" si="10"/>
        <v>1</v>
      </c>
      <c r="K159" s="92">
        <v>1</v>
      </c>
      <c r="L159" s="96" t="str">
        <f t="shared" si="8"/>
        <v>1</v>
      </c>
      <c r="M159" s="92">
        <v>4</v>
      </c>
      <c r="N159" s="97">
        <v>2200</v>
      </c>
      <c r="O159" s="98">
        <f t="shared" si="11"/>
        <v>140800</v>
      </c>
      <c r="P159" s="99">
        <v>1</v>
      </c>
      <c r="Q159" s="98">
        <f t="shared" si="9"/>
        <v>140800</v>
      </c>
    </row>
    <row r="160" spans="3:17" ht="24.95" customHeight="1" x14ac:dyDescent="0.15">
      <c r="C160" s="92">
        <v>151</v>
      </c>
      <c r="D160" s="92" t="s">
        <v>5434</v>
      </c>
      <c r="E160" s="92" t="s">
        <v>2988</v>
      </c>
      <c r="F160" s="93" t="s">
        <v>4681</v>
      </c>
      <c r="G160" s="93">
        <f>分众晶视映前广告资源表!F1740</f>
        <v>6</v>
      </c>
      <c r="H160" s="92">
        <v>36</v>
      </c>
      <c r="I160" s="94">
        <f>SUBTOTAL(109,分众晶视映前广告资源表!J1734:J1739)</f>
        <v>36</v>
      </c>
      <c r="J160" s="95">
        <f t="shared" si="10"/>
        <v>1</v>
      </c>
      <c r="K160" s="92">
        <v>1</v>
      </c>
      <c r="L160" s="96" t="str">
        <f t="shared" si="8"/>
        <v>1</v>
      </c>
      <c r="M160" s="92">
        <v>4</v>
      </c>
      <c r="N160" s="97">
        <v>2200</v>
      </c>
      <c r="O160" s="98">
        <f t="shared" si="11"/>
        <v>316800</v>
      </c>
      <c r="P160" s="99">
        <v>1</v>
      </c>
      <c r="Q160" s="98">
        <f t="shared" si="9"/>
        <v>316800</v>
      </c>
    </row>
    <row r="161" spans="3:17" ht="24.95" customHeight="1" x14ac:dyDescent="0.15">
      <c r="C161" s="92">
        <v>152</v>
      </c>
      <c r="D161" s="92" t="s">
        <v>5434</v>
      </c>
      <c r="E161" s="92" t="s">
        <v>504</v>
      </c>
      <c r="F161" s="93" t="s">
        <v>4653</v>
      </c>
      <c r="G161" s="93">
        <f>分众晶视映前广告资源表!F1744</f>
        <v>3</v>
      </c>
      <c r="H161" s="92">
        <v>20</v>
      </c>
      <c r="I161" s="94">
        <f>SUBTOTAL(109,分众晶视映前广告资源表!J1741:J1743)</f>
        <v>20</v>
      </c>
      <c r="J161" s="95">
        <f t="shared" si="10"/>
        <v>1</v>
      </c>
      <c r="K161" s="92">
        <v>1</v>
      </c>
      <c r="L161" s="96" t="str">
        <f t="shared" si="8"/>
        <v>1</v>
      </c>
      <c r="M161" s="92">
        <v>4</v>
      </c>
      <c r="N161" s="97">
        <v>2200</v>
      </c>
      <c r="O161" s="98">
        <f t="shared" si="11"/>
        <v>176000</v>
      </c>
      <c r="P161" s="99">
        <v>1</v>
      </c>
      <c r="Q161" s="98">
        <f t="shared" si="9"/>
        <v>176000</v>
      </c>
    </row>
    <row r="162" spans="3:17" ht="24.95" customHeight="1" x14ac:dyDescent="0.15">
      <c r="C162" s="92">
        <v>153</v>
      </c>
      <c r="D162" s="92" t="s">
        <v>5434</v>
      </c>
      <c r="E162" s="92" t="s">
        <v>1279</v>
      </c>
      <c r="F162" s="93" t="s">
        <v>4700</v>
      </c>
      <c r="G162" s="93">
        <f>分众晶视映前广告资源表!F1746</f>
        <v>1</v>
      </c>
      <c r="H162" s="92">
        <v>6</v>
      </c>
      <c r="I162" s="94">
        <f>SUBTOTAL(109,分众晶视映前广告资源表!J1745:J1745)</f>
        <v>6</v>
      </c>
      <c r="J162" s="95">
        <f t="shared" si="10"/>
        <v>1</v>
      </c>
      <c r="K162" s="92">
        <v>1</v>
      </c>
      <c r="L162" s="96" t="str">
        <f t="shared" si="8"/>
        <v>1</v>
      </c>
      <c r="M162" s="92">
        <v>4</v>
      </c>
      <c r="N162" s="97">
        <v>2200</v>
      </c>
      <c r="O162" s="98">
        <f t="shared" si="11"/>
        <v>52800</v>
      </c>
      <c r="P162" s="99">
        <v>1</v>
      </c>
      <c r="Q162" s="98">
        <f t="shared" si="9"/>
        <v>52800</v>
      </c>
    </row>
    <row r="163" spans="3:17" ht="24.95" customHeight="1" x14ac:dyDescent="0.15">
      <c r="C163" s="92">
        <v>154</v>
      </c>
      <c r="D163" s="92" t="s">
        <v>5434</v>
      </c>
      <c r="E163" s="92" t="s">
        <v>2336</v>
      </c>
      <c r="F163" s="93" t="s">
        <v>4712</v>
      </c>
      <c r="G163" s="94">
        <f>分众晶视映前广告资源表!F1751</f>
        <v>4</v>
      </c>
      <c r="H163" s="100">
        <v>24</v>
      </c>
      <c r="I163" s="94">
        <f>SUBTOTAL(109,分众晶视映前广告资源表!J1747:J1750)</f>
        <v>24</v>
      </c>
      <c r="J163" s="95">
        <f t="shared" si="10"/>
        <v>1</v>
      </c>
      <c r="K163" s="92">
        <v>1</v>
      </c>
      <c r="L163" s="96" t="str">
        <f t="shared" si="8"/>
        <v>1</v>
      </c>
      <c r="M163" s="92">
        <v>4</v>
      </c>
      <c r="N163" s="97">
        <v>2200</v>
      </c>
      <c r="O163" s="98">
        <f t="shared" si="11"/>
        <v>211200</v>
      </c>
      <c r="P163" s="99">
        <v>1</v>
      </c>
      <c r="Q163" s="98">
        <f t="shared" si="9"/>
        <v>211200</v>
      </c>
    </row>
    <row r="164" spans="3:17" ht="24.95" customHeight="1" x14ac:dyDescent="0.15">
      <c r="C164" s="92">
        <v>155</v>
      </c>
      <c r="D164" s="92" t="s">
        <v>5434</v>
      </c>
      <c r="E164" s="92" t="s">
        <v>2740</v>
      </c>
      <c r="F164" s="93" t="s">
        <v>4725</v>
      </c>
      <c r="G164" s="93">
        <f>分众晶视映前广告资源表!F1756</f>
        <v>4</v>
      </c>
      <c r="H164" s="92">
        <v>20</v>
      </c>
      <c r="I164" s="94">
        <f>SUBTOTAL(109,分众晶视映前广告资源表!J1752:J1755)</f>
        <v>20</v>
      </c>
      <c r="J164" s="95">
        <f t="shared" si="10"/>
        <v>1</v>
      </c>
      <c r="K164" s="92">
        <v>1</v>
      </c>
      <c r="L164" s="96" t="str">
        <f t="shared" si="8"/>
        <v>1</v>
      </c>
      <c r="M164" s="92">
        <v>4</v>
      </c>
      <c r="N164" s="97">
        <v>2200</v>
      </c>
      <c r="O164" s="98">
        <f t="shared" si="11"/>
        <v>176000</v>
      </c>
      <c r="P164" s="99">
        <v>1</v>
      </c>
      <c r="Q164" s="98">
        <f t="shared" si="9"/>
        <v>176000</v>
      </c>
    </row>
    <row r="165" spans="3:17" ht="24.95" customHeight="1" x14ac:dyDescent="0.15">
      <c r="C165" s="92">
        <v>156</v>
      </c>
      <c r="D165" s="92" t="s">
        <v>5434</v>
      </c>
      <c r="E165" s="92" t="s">
        <v>1903</v>
      </c>
      <c r="F165" s="93" t="s">
        <v>4704</v>
      </c>
      <c r="G165" s="93">
        <f>分众晶视映前广告资源表!F1759</f>
        <v>2</v>
      </c>
      <c r="H165" s="92">
        <v>9</v>
      </c>
      <c r="I165" s="94">
        <f>SUBTOTAL(109,分众晶视映前广告资源表!J1757:J1758)</f>
        <v>9</v>
      </c>
      <c r="J165" s="95">
        <f t="shared" si="10"/>
        <v>1</v>
      </c>
      <c r="K165" s="92">
        <v>1</v>
      </c>
      <c r="L165" s="96" t="str">
        <f t="shared" si="8"/>
        <v>1</v>
      </c>
      <c r="M165" s="92">
        <v>4</v>
      </c>
      <c r="N165" s="97">
        <v>2200</v>
      </c>
      <c r="O165" s="98">
        <f t="shared" si="11"/>
        <v>79200</v>
      </c>
      <c r="P165" s="99">
        <v>1</v>
      </c>
      <c r="Q165" s="98">
        <f t="shared" si="9"/>
        <v>79200</v>
      </c>
    </row>
    <row r="166" spans="3:17" ht="24.95" customHeight="1" x14ac:dyDescent="0.15">
      <c r="C166" s="92">
        <v>157</v>
      </c>
      <c r="D166" s="92" t="s">
        <v>5434</v>
      </c>
      <c r="E166" s="92" t="s">
        <v>6013</v>
      </c>
      <c r="F166" s="93" t="s">
        <v>6012</v>
      </c>
      <c r="G166" s="93">
        <f>分众晶视映前广告资源表!F1761</f>
        <v>1</v>
      </c>
      <c r="H166" s="92">
        <v>7</v>
      </c>
      <c r="I166" s="94">
        <f>SUBTOTAL(109,分众晶视映前广告资源表!J1760:J1760)</f>
        <v>7</v>
      </c>
      <c r="J166" s="95">
        <f t="shared" si="10"/>
        <v>1</v>
      </c>
      <c r="K166" s="92">
        <v>1</v>
      </c>
      <c r="L166" s="96" t="str">
        <f t="shared" si="8"/>
        <v>1</v>
      </c>
      <c r="M166" s="92">
        <v>4</v>
      </c>
      <c r="N166" s="97">
        <v>2200</v>
      </c>
      <c r="O166" s="98">
        <f t="shared" si="11"/>
        <v>61600</v>
      </c>
      <c r="P166" s="99">
        <v>1</v>
      </c>
      <c r="Q166" s="98">
        <f t="shared" si="9"/>
        <v>61600</v>
      </c>
    </row>
    <row r="167" spans="3:17" ht="24.95" customHeight="1" x14ac:dyDescent="0.15">
      <c r="C167" s="92">
        <v>158</v>
      </c>
      <c r="D167" s="92" t="s">
        <v>5434</v>
      </c>
      <c r="E167" s="92" t="s">
        <v>2740</v>
      </c>
      <c r="F167" s="93" t="s">
        <v>4742</v>
      </c>
      <c r="G167" s="93">
        <f>分众晶视映前广告资源表!F1764</f>
        <v>2</v>
      </c>
      <c r="H167" s="92">
        <v>9</v>
      </c>
      <c r="I167" s="94">
        <f>SUBTOTAL(109,分众晶视映前广告资源表!J1762:J1763)</f>
        <v>9</v>
      </c>
      <c r="J167" s="95">
        <f t="shared" si="10"/>
        <v>1</v>
      </c>
      <c r="K167" s="92">
        <v>1</v>
      </c>
      <c r="L167" s="96" t="str">
        <f t="shared" si="8"/>
        <v>1</v>
      </c>
      <c r="M167" s="92">
        <v>4</v>
      </c>
      <c r="N167" s="97">
        <v>2200</v>
      </c>
      <c r="O167" s="98">
        <f t="shared" si="11"/>
        <v>79200</v>
      </c>
      <c r="P167" s="99">
        <v>1</v>
      </c>
      <c r="Q167" s="98">
        <f t="shared" si="9"/>
        <v>79200</v>
      </c>
    </row>
    <row r="168" spans="3:17" ht="24.95" customHeight="1" x14ac:dyDescent="0.15">
      <c r="C168" s="92">
        <v>159</v>
      </c>
      <c r="D168" s="92" t="s">
        <v>5434</v>
      </c>
      <c r="E168" s="92" t="s">
        <v>2578</v>
      </c>
      <c r="F168" s="93" t="s">
        <v>4735</v>
      </c>
      <c r="G168" s="93">
        <f>分众晶视映前广告资源表!F1767</f>
        <v>2</v>
      </c>
      <c r="H168" s="92">
        <v>11</v>
      </c>
      <c r="I168" s="94">
        <f>SUBTOTAL(109,分众晶视映前广告资源表!J1765:J1766)</f>
        <v>11</v>
      </c>
      <c r="J168" s="95">
        <f t="shared" si="10"/>
        <v>1</v>
      </c>
      <c r="K168" s="92">
        <v>1</v>
      </c>
      <c r="L168" s="96" t="str">
        <f t="shared" si="8"/>
        <v>1</v>
      </c>
      <c r="M168" s="92">
        <v>4</v>
      </c>
      <c r="N168" s="97">
        <v>2200</v>
      </c>
      <c r="O168" s="98">
        <f t="shared" si="11"/>
        <v>96800</v>
      </c>
      <c r="P168" s="99">
        <v>1</v>
      </c>
      <c r="Q168" s="98">
        <f t="shared" si="9"/>
        <v>96800</v>
      </c>
    </row>
    <row r="169" spans="3:17" ht="24.95" customHeight="1" x14ac:dyDescent="0.15">
      <c r="C169" s="92">
        <v>160</v>
      </c>
      <c r="D169" s="92" t="s">
        <v>5434</v>
      </c>
      <c r="E169" s="92" t="s">
        <v>1958</v>
      </c>
      <c r="F169" s="93" t="s">
        <v>4750</v>
      </c>
      <c r="G169" s="93">
        <f>分众晶视映前广告资源表!F1770</f>
        <v>2</v>
      </c>
      <c r="H169" s="92">
        <v>11</v>
      </c>
      <c r="I169" s="94">
        <f>SUBTOTAL(109,分众晶视映前广告资源表!J1768:J1769)</f>
        <v>11</v>
      </c>
      <c r="J169" s="95">
        <f t="shared" si="10"/>
        <v>1</v>
      </c>
      <c r="K169" s="92">
        <v>1</v>
      </c>
      <c r="L169" s="96" t="str">
        <f t="shared" si="8"/>
        <v>1</v>
      </c>
      <c r="M169" s="92">
        <v>4</v>
      </c>
      <c r="N169" s="97">
        <v>2200</v>
      </c>
      <c r="O169" s="98">
        <f t="shared" si="11"/>
        <v>96800</v>
      </c>
      <c r="P169" s="99">
        <v>1</v>
      </c>
      <c r="Q169" s="98">
        <f t="shared" si="9"/>
        <v>96800</v>
      </c>
    </row>
    <row r="170" spans="3:17" ht="24.95" customHeight="1" x14ac:dyDescent="0.15">
      <c r="C170" s="92">
        <v>161</v>
      </c>
      <c r="D170" s="92" t="s">
        <v>5434</v>
      </c>
      <c r="E170" s="92" t="s">
        <v>970</v>
      </c>
      <c r="F170" s="93" t="s">
        <v>4746</v>
      </c>
      <c r="G170" s="93">
        <f>分众晶视映前广告资源表!F1772</f>
        <v>1</v>
      </c>
      <c r="H170" s="92">
        <v>4</v>
      </c>
      <c r="I170" s="94">
        <f>SUBTOTAL(109,分众晶视映前广告资源表!J1771:J1771)</f>
        <v>4</v>
      </c>
      <c r="J170" s="95">
        <f t="shared" si="10"/>
        <v>1</v>
      </c>
      <c r="K170" s="92">
        <v>1</v>
      </c>
      <c r="L170" s="96" t="str">
        <f t="shared" si="8"/>
        <v>1</v>
      </c>
      <c r="M170" s="92">
        <v>4</v>
      </c>
      <c r="N170" s="97">
        <v>2200</v>
      </c>
      <c r="O170" s="98">
        <f t="shared" si="11"/>
        <v>35200</v>
      </c>
      <c r="P170" s="99">
        <v>1</v>
      </c>
      <c r="Q170" s="98">
        <f t="shared" si="9"/>
        <v>35200</v>
      </c>
    </row>
    <row r="171" spans="3:17" ht="24.95" customHeight="1" x14ac:dyDescent="0.15">
      <c r="C171" s="92">
        <v>162</v>
      </c>
      <c r="D171" s="92" t="s">
        <v>5434</v>
      </c>
      <c r="E171" s="92" t="s">
        <v>2251</v>
      </c>
      <c r="F171" s="93" t="s">
        <v>4780</v>
      </c>
      <c r="G171" s="93">
        <f>分众晶视映前广告资源表!F1775</f>
        <v>2</v>
      </c>
      <c r="H171" s="92">
        <v>11</v>
      </c>
      <c r="I171" s="94">
        <f>SUBTOTAL(109,分众晶视映前广告资源表!J1773:J1774)</f>
        <v>11</v>
      </c>
      <c r="J171" s="95">
        <f t="shared" si="10"/>
        <v>1</v>
      </c>
      <c r="K171" s="92">
        <v>1</v>
      </c>
      <c r="L171" s="96" t="str">
        <f t="shared" si="8"/>
        <v>1</v>
      </c>
      <c r="M171" s="92">
        <v>4</v>
      </c>
      <c r="N171" s="97">
        <v>2200</v>
      </c>
      <c r="O171" s="98">
        <f t="shared" si="11"/>
        <v>96800</v>
      </c>
      <c r="P171" s="99">
        <v>1</v>
      </c>
      <c r="Q171" s="98">
        <f t="shared" si="9"/>
        <v>96800</v>
      </c>
    </row>
    <row r="172" spans="3:17" ht="24.95" customHeight="1" x14ac:dyDescent="0.15">
      <c r="C172" s="92">
        <v>163</v>
      </c>
      <c r="D172" s="92" t="s">
        <v>5434</v>
      </c>
      <c r="E172" s="92" t="s">
        <v>2336</v>
      </c>
      <c r="F172" s="93" t="s">
        <v>4757</v>
      </c>
      <c r="G172" s="93">
        <f>分众晶视映前广告资源表!F1779</f>
        <v>3</v>
      </c>
      <c r="H172" s="92">
        <v>17</v>
      </c>
      <c r="I172" s="94">
        <f>SUBTOTAL(109,分众晶视映前广告资源表!J1776:J1778)</f>
        <v>17</v>
      </c>
      <c r="J172" s="95">
        <f t="shared" si="10"/>
        <v>1</v>
      </c>
      <c r="K172" s="92">
        <v>1</v>
      </c>
      <c r="L172" s="96" t="str">
        <f t="shared" si="8"/>
        <v>1</v>
      </c>
      <c r="M172" s="92">
        <v>4</v>
      </c>
      <c r="N172" s="97">
        <v>2200</v>
      </c>
      <c r="O172" s="98">
        <f t="shared" si="11"/>
        <v>149600</v>
      </c>
      <c r="P172" s="99">
        <v>1</v>
      </c>
      <c r="Q172" s="98">
        <f t="shared" si="9"/>
        <v>149600</v>
      </c>
    </row>
    <row r="173" spans="3:17" ht="24.95" customHeight="1" x14ac:dyDescent="0.15">
      <c r="C173" s="92">
        <v>164</v>
      </c>
      <c r="D173" s="92" t="s">
        <v>5434</v>
      </c>
      <c r="E173" s="92" t="s">
        <v>2513</v>
      </c>
      <c r="F173" s="93" t="s">
        <v>4767</v>
      </c>
      <c r="G173" s="93">
        <f>分众晶视映前广告资源表!F1784</f>
        <v>4</v>
      </c>
      <c r="H173" s="92">
        <v>21</v>
      </c>
      <c r="I173" s="94">
        <f>SUBTOTAL(109,分众晶视映前广告资源表!J1780:J1783)</f>
        <v>21</v>
      </c>
      <c r="J173" s="95">
        <f t="shared" si="10"/>
        <v>1</v>
      </c>
      <c r="K173" s="92">
        <v>1</v>
      </c>
      <c r="L173" s="96" t="str">
        <f t="shared" si="8"/>
        <v>1</v>
      </c>
      <c r="M173" s="92">
        <v>4</v>
      </c>
      <c r="N173" s="97">
        <v>2200</v>
      </c>
      <c r="O173" s="98">
        <f t="shared" si="11"/>
        <v>184800</v>
      </c>
      <c r="P173" s="99">
        <v>1</v>
      </c>
      <c r="Q173" s="98">
        <f t="shared" si="9"/>
        <v>184800</v>
      </c>
    </row>
    <row r="174" spans="3:17" ht="24.95" customHeight="1" x14ac:dyDescent="0.15">
      <c r="C174" s="92">
        <v>165</v>
      </c>
      <c r="D174" s="92" t="s">
        <v>5434</v>
      </c>
      <c r="E174" s="92" t="s">
        <v>2578</v>
      </c>
      <c r="F174" s="93" t="s">
        <v>4787</v>
      </c>
      <c r="G174" s="93">
        <f>分众晶视映前广告资源表!F1788</f>
        <v>3</v>
      </c>
      <c r="H174" s="92">
        <v>18</v>
      </c>
      <c r="I174" s="94">
        <f>SUBTOTAL(109,分众晶视映前广告资源表!J1785:J1787)</f>
        <v>18</v>
      </c>
      <c r="J174" s="95">
        <f t="shared" si="10"/>
        <v>1</v>
      </c>
      <c r="K174" s="92">
        <v>1</v>
      </c>
      <c r="L174" s="96" t="str">
        <f t="shared" si="8"/>
        <v>1</v>
      </c>
      <c r="M174" s="92">
        <v>4</v>
      </c>
      <c r="N174" s="97">
        <v>2200</v>
      </c>
      <c r="O174" s="98">
        <f t="shared" si="11"/>
        <v>158400</v>
      </c>
      <c r="P174" s="99">
        <v>1</v>
      </c>
      <c r="Q174" s="98">
        <f t="shared" si="9"/>
        <v>158400</v>
      </c>
    </row>
    <row r="175" spans="3:17" ht="24.95" customHeight="1" x14ac:dyDescent="0.15">
      <c r="C175" s="92">
        <v>166</v>
      </c>
      <c r="D175" s="92" t="s">
        <v>5434</v>
      </c>
      <c r="E175" s="92" t="s">
        <v>2833</v>
      </c>
      <c r="F175" s="93" t="s">
        <v>4808</v>
      </c>
      <c r="G175" s="93">
        <f>分众晶视映前广告资源表!F1791</f>
        <v>2</v>
      </c>
      <c r="H175" s="92">
        <v>11</v>
      </c>
      <c r="I175" s="94">
        <f>SUBTOTAL(109,分众晶视映前广告资源表!J1789:J1790)</f>
        <v>11</v>
      </c>
      <c r="J175" s="95">
        <f t="shared" si="10"/>
        <v>1</v>
      </c>
      <c r="K175" s="92">
        <v>1</v>
      </c>
      <c r="L175" s="96" t="str">
        <f t="shared" si="8"/>
        <v>1</v>
      </c>
      <c r="M175" s="92">
        <v>4</v>
      </c>
      <c r="N175" s="97">
        <v>2200</v>
      </c>
      <c r="O175" s="98">
        <f t="shared" si="11"/>
        <v>96800</v>
      </c>
      <c r="P175" s="99">
        <v>1</v>
      </c>
      <c r="Q175" s="98">
        <f t="shared" si="9"/>
        <v>96800</v>
      </c>
    </row>
    <row r="176" spans="3:17" ht="24.95" customHeight="1" x14ac:dyDescent="0.15">
      <c r="C176" s="92">
        <v>167</v>
      </c>
      <c r="D176" s="92" t="s">
        <v>5434</v>
      </c>
      <c r="E176" s="92" t="s">
        <v>1903</v>
      </c>
      <c r="F176" s="93" t="s">
        <v>4804</v>
      </c>
      <c r="G176" s="93">
        <f>分众晶视映前广告资源表!F1793</f>
        <v>1</v>
      </c>
      <c r="H176" s="92">
        <v>4</v>
      </c>
      <c r="I176" s="94">
        <f>SUBTOTAL(109,分众晶视映前广告资源表!J1792:J1792)</f>
        <v>4</v>
      </c>
      <c r="J176" s="95">
        <f t="shared" si="10"/>
        <v>1</v>
      </c>
      <c r="K176" s="92">
        <v>1</v>
      </c>
      <c r="L176" s="96" t="str">
        <f t="shared" si="8"/>
        <v>1</v>
      </c>
      <c r="M176" s="92">
        <v>4</v>
      </c>
      <c r="N176" s="97">
        <v>2200</v>
      </c>
      <c r="O176" s="98">
        <f t="shared" si="11"/>
        <v>35200</v>
      </c>
      <c r="P176" s="99">
        <v>1</v>
      </c>
      <c r="Q176" s="98">
        <f t="shared" si="9"/>
        <v>35200</v>
      </c>
    </row>
    <row r="177" spans="3:17" ht="24.95" customHeight="1" x14ac:dyDescent="0.15">
      <c r="C177" s="92">
        <v>168</v>
      </c>
      <c r="D177" s="92" t="s">
        <v>5434</v>
      </c>
      <c r="E177" s="92" t="s">
        <v>2833</v>
      </c>
      <c r="F177" s="93" t="s">
        <v>4794</v>
      </c>
      <c r="G177" s="93">
        <f>分众晶视映前广告资源表!F1798</f>
        <v>4</v>
      </c>
      <c r="H177" s="92">
        <v>23</v>
      </c>
      <c r="I177" s="94">
        <f>SUBTOTAL(109,分众晶视映前广告资源表!J1794:J1797)</f>
        <v>23</v>
      </c>
      <c r="J177" s="95">
        <f t="shared" si="10"/>
        <v>1</v>
      </c>
      <c r="K177" s="92">
        <v>1</v>
      </c>
      <c r="L177" s="96" t="str">
        <f t="shared" si="8"/>
        <v>1</v>
      </c>
      <c r="M177" s="92">
        <v>4</v>
      </c>
      <c r="N177" s="97">
        <v>2200</v>
      </c>
      <c r="O177" s="98">
        <f t="shared" si="11"/>
        <v>202400</v>
      </c>
      <c r="P177" s="99">
        <v>1</v>
      </c>
      <c r="Q177" s="98">
        <f t="shared" si="9"/>
        <v>202400</v>
      </c>
    </row>
    <row r="178" spans="3:17" ht="24.95" customHeight="1" x14ac:dyDescent="0.15">
      <c r="C178" s="92">
        <v>169</v>
      </c>
      <c r="D178" s="92" t="s">
        <v>5434</v>
      </c>
      <c r="E178" s="92" t="s">
        <v>3098</v>
      </c>
      <c r="F178" s="93" t="s">
        <v>4843</v>
      </c>
      <c r="G178" s="93">
        <f>分众晶视映前广告资源表!F1802</f>
        <v>3</v>
      </c>
      <c r="H178" s="92">
        <v>19</v>
      </c>
      <c r="I178" s="94">
        <f>SUBTOTAL(109,分众晶视映前广告资源表!J1799:J1801)</f>
        <v>19</v>
      </c>
      <c r="J178" s="95">
        <f t="shared" si="10"/>
        <v>1</v>
      </c>
      <c r="K178" s="92">
        <v>1</v>
      </c>
      <c r="L178" s="96" t="str">
        <f t="shared" si="8"/>
        <v>1</v>
      </c>
      <c r="M178" s="92">
        <v>4</v>
      </c>
      <c r="N178" s="97">
        <v>2200</v>
      </c>
      <c r="O178" s="98">
        <f t="shared" si="11"/>
        <v>167200</v>
      </c>
      <c r="P178" s="99">
        <v>1</v>
      </c>
      <c r="Q178" s="98">
        <f t="shared" si="9"/>
        <v>167200</v>
      </c>
    </row>
    <row r="179" spans="3:17" ht="24.95" customHeight="1" x14ac:dyDescent="0.15">
      <c r="C179" s="92">
        <v>170</v>
      </c>
      <c r="D179" s="92" t="s">
        <v>5434</v>
      </c>
      <c r="E179" s="92" t="s">
        <v>1903</v>
      </c>
      <c r="F179" s="93" t="s">
        <v>4822</v>
      </c>
      <c r="G179" s="93">
        <f>分众晶视映前广告资源表!F1804</f>
        <v>1</v>
      </c>
      <c r="H179" s="92">
        <v>6</v>
      </c>
      <c r="I179" s="94">
        <f>SUBTOTAL(109,分众晶视映前广告资源表!J1803:J1803)</f>
        <v>6</v>
      </c>
      <c r="J179" s="95">
        <f t="shared" si="10"/>
        <v>1</v>
      </c>
      <c r="K179" s="92">
        <v>1</v>
      </c>
      <c r="L179" s="96" t="str">
        <f t="shared" si="8"/>
        <v>1</v>
      </c>
      <c r="M179" s="92">
        <v>4</v>
      </c>
      <c r="N179" s="97">
        <v>2200</v>
      </c>
      <c r="O179" s="98">
        <f t="shared" si="11"/>
        <v>52800</v>
      </c>
      <c r="P179" s="99">
        <v>1</v>
      </c>
      <c r="Q179" s="98">
        <f t="shared" si="9"/>
        <v>52800</v>
      </c>
    </row>
    <row r="180" spans="3:17" ht="24.95" customHeight="1" x14ac:dyDescent="0.15">
      <c r="C180" s="92">
        <v>171</v>
      </c>
      <c r="D180" s="92" t="s">
        <v>5434</v>
      </c>
      <c r="E180" s="92" t="s">
        <v>504</v>
      </c>
      <c r="F180" s="93" t="s">
        <v>4815</v>
      </c>
      <c r="G180" s="93">
        <f>分众晶视映前广告资源表!F1807</f>
        <v>2</v>
      </c>
      <c r="H180" s="92">
        <v>8</v>
      </c>
      <c r="I180" s="94">
        <f>SUBTOTAL(109,分众晶视映前广告资源表!J1805:J1806)</f>
        <v>8</v>
      </c>
      <c r="J180" s="95">
        <f t="shared" si="10"/>
        <v>1</v>
      </c>
      <c r="K180" s="92">
        <v>1</v>
      </c>
      <c r="L180" s="96" t="str">
        <f t="shared" si="8"/>
        <v>1</v>
      </c>
      <c r="M180" s="92">
        <v>4</v>
      </c>
      <c r="N180" s="97">
        <v>2200</v>
      </c>
      <c r="O180" s="98">
        <f t="shared" si="11"/>
        <v>70400</v>
      </c>
      <c r="P180" s="99">
        <v>1</v>
      </c>
      <c r="Q180" s="98">
        <f t="shared" si="9"/>
        <v>70400</v>
      </c>
    </row>
    <row r="181" spans="3:17" ht="24.95" customHeight="1" x14ac:dyDescent="0.15">
      <c r="C181" s="92">
        <v>172</v>
      </c>
      <c r="D181" s="92" t="s">
        <v>5434</v>
      </c>
      <c r="E181" s="92" t="s">
        <v>1903</v>
      </c>
      <c r="F181" s="93" t="s">
        <v>4836</v>
      </c>
      <c r="G181" s="93">
        <f>分众晶视映前广告资源表!F1811</f>
        <v>3</v>
      </c>
      <c r="H181" s="92">
        <v>17</v>
      </c>
      <c r="I181" s="94">
        <f>SUBTOTAL(109,分众晶视映前广告资源表!J1808:J1810)</f>
        <v>17</v>
      </c>
      <c r="J181" s="95">
        <f t="shared" si="10"/>
        <v>1</v>
      </c>
      <c r="K181" s="92">
        <v>1</v>
      </c>
      <c r="L181" s="96" t="str">
        <f t="shared" si="8"/>
        <v>1</v>
      </c>
      <c r="M181" s="92">
        <v>4</v>
      </c>
      <c r="N181" s="97">
        <v>2200</v>
      </c>
      <c r="O181" s="98">
        <f t="shared" si="11"/>
        <v>149600</v>
      </c>
      <c r="P181" s="99">
        <v>1</v>
      </c>
      <c r="Q181" s="98">
        <f t="shared" si="9"/>
        <v>149600</v>
      </c>
    </row>
    <row r="182" spans="3:17" ht="24.95" customHeight="1" x14ac:dyDescent="0.15">
      <c r="C182" s="92">
        <v>173</v>
      </c>
      <c r="D182" s="92" t="s">
        <v>5434</v>
      </c>
      <c r="E182" s="92" t="s">
        <v>1958</v>
      </c>
      <c r="F182" s="93" t="s">
        <v>4826</v>
      </c>
      <c r="G182" s="93">
        <f>分众晶视映前广告资源表!F1814</f>
        <v>2</v>
      </c>
      <c r="H182" s="92">
        <v>9</v>
      </c>
      <c r="I182" s="94">
        <f>SUBTOTAL(109,分众晶视映前广告资源表!J1812:J1813)</f>
        <v>9</v>
      </c>
      <c r="J182" s="95">
        <f t="shared" si="10"/>
        <v>1</v>
      </c>
      <c r="K182" s="92">
        <v>1</v>
      </c>
      <c r="L182" s="96" t="str">
        <f t="shared" si="8"/>
        <v>1</v>
      </c>
      <c r="M182" s="92">
        <v>4</v>
      </c>
      <c r="N182" s="97">
        <v>2200</v>
      </c>
      <c r="O182" s="98">
        <f t="shared" si="11"/>
        <v>79200</v>
      </c>
      <c r="P182" s="99">
        <v>1</v>
      </c>
      <c r="Q182" s="98">
        <f t="shared" si="9"/>
        <v>79200</v>
      </c>
    </row>
    <row r="183" spans="3:17" ht="24.95" customHeight="1" x14ac:dyDescent="0.15">
      <c r="C183" s="92">
        <v>174</v>
      </c>
      <c r="D183" s="92" t="s">
        <v>5434</v>
      </c>
      <c r="E183" s="92" t="s">
        <v>2336</v>
      </c>
      <c r="F183" s="93" t="s">
        <v>4832</v>
      </c>
      <c r="G183" s="93">
        <f>分众晶视映前广告资源表!F1817</f>
        <v>2</v>
      </c>
      <c r="H183" s="92">
        <v>15</v>
      </c>
      <c r="I183" s="94">
        <f>SUBTOTAL(109,分众晶视映前广告资源表!J1815:J1816)</f>
        <v>15</v>
      </c>
      <c r="J183" s="95">
        <f t="shared" si="10"/>
        <v>1</v>
      </c>
      <c r="K183" s="92">
        <v>1</v>
      </c>
      <c r="L183" s="96" t="str">
        <f t="shared" si="8"/>
        <v>1</v>
      </c>
      <c r="M183" s="92">
        <v>4</v>
      </c>
      <c r="N183" s="97">
        <v>2200</v>
      </c>
      <c r="O183" s="98">
        <f t="shared" si="11"/>
        <v>132000</v>
      </c>
      <c r="P183" s="99">
        <v>1</v>
      </c>
      <c r="Q183" s="98">
        <f t="shared" si="9"/>
        <v>132000</v>
      </c>
    </row>
    <row r="184" spans="3:17" ht="24.95" customHeight="1" x14ac:dyDescent="0.15">
      <c r="C184" s="92">
        <v>175</v>
      </c>
      <c r="D184" s="92" t="s">
        <v>5434</v>
      </c>
      <c r="E184" s="92" t="s">
        <v>2251</v>
      </c>
      <c r="F184" s="93" t="s">
        <v>4854</v>
      </c>
      <c r="G184" s="93">
        <f>分众晶视映前广告资源表!F1823</f>
        <v>5</v>
      </c>
      <c r="H184" s="92">
        <v>31</v>
      </c>
      <c r="I184" s="94">
        <f>SUBTOTAL(109,分众晶视映前广告资源表!J1818:J1822)</f>
        <v>31</v>
      </c>
      <c r="J184" s="95">
        <f t="shared" si="10"/>
        <v>1</v>
      </c>
      <c r="K184" s="92">
        <v>1</v>
      </c>
      <c r="L184" s="96" t="str">
        <f t="shared" si="8"/>
        <v>1</v>
      </c>
      <c r="M184" s="92">
        <v>4</v>
      </c>
      <c r="N184" s="97">
        <v>2200</v>
      </c>
      <c r="O184" s="98">
        <f t="shared" si="11"/>
        <v>272800</v>
      </c>
      <c r="P184" s="99">
        <v>1</v>
      </c>
      <c r="Q184" s="98">
        <f t="shared" si="9"/>
        <v>272800</v>
      </c>
    </row>
    <row r="185" spans="3:17" ht="24.95" customHeight="1" x14ac:dyDescent="0.15">
      <c r="C185" s="92">
        <v>176</v>
      </c>
      <c r="D185" s="92" t="s">
        <v>5434</v>
      </c>
      <c r="E185" s="92" t="s">
        <v>970</v>
      </c>
      <c r="F185" s="93" t="s">
        <v>4881</v>
      </c>
      <c r="G185" s="93">
        <f>分众晶视映前广告资源表!F1827</f>
        <v>3</v>
      </c>
      <c r="H185" s="92">
        <v>13</v>
      </c>
      <c r="I185" s="94">
        <f>SUBTOTAL(109,分众晶视映前广告资源表!J1824:J1826)</f>
        <v>13</v>
      </c>
      <c r="J185" s="95">
        <f t="shared" si="10"/>
        <v>1</v>
      </c>
      <c r="K185" s="92">
        <v>1</v>
      </c>
      <c r="L185" s="96" t="str">
        <f t="shared" si="8"/>
        <v>1</v>
      </c>
      <c r="M185" s="92">
        <v>4</v>
      </c>
      <c r="N185" s="97">
        <v>2200</v>
      </c>
      <c r="O185" s="98">
        <f t="shared" si="11"/>
        <v>114400</v>
      </c>
      <c r="P185" s="99">
        <v>1</v>
      </c>
      <c r="Q185" s="98">
        <f t="shared" si="9"/>
        <v>114400</v>
      </c>
    </row>
    <row r="186" spans="3:17" ht="24.95" customHeight="1" x14ac:dyDescent="0.15">
      <c r="C186" s="92">
        <v>177</v>
      </c>
      <c r="D186" s="92" t="s">
        <v>5434</v>
      </c>
      <c r="E186" s="92" t="s">
        <v>2578</v>
      </c>
      <c r="F186" s="93" t="s">
        <v>4874</v>
      </c>
      <c r="G186" s="93">
        <f>分众晶视映前广告资源表!F1831</f>
        <v>3</v>
      </c>
      <c r="H186" s="92">
        <v>18</v>
      </c>
      <c r="I186" s="94">
        <f>SUBTOTAL(109,分众晶视映前广告资源表!J1828:J1830)</f>
        <v>18</v>
      </c>
      <c r="J186" s="95">
        <f t="shared" si="10"/>
        <v>1</v>
      </c>
      <c r="K186" s="92">
        <v>1</v>
      </c>
      <c r="L186" s="96" t="str">
        <f t="shared" si="8"/>
        <v>1</v>
      </c>
      <c r="M186" s="92">
        <v>4</v>
      </c>
      <c r="N186" s="97">
        <v>2200</v>
      </c>
      <c r="O186" s="98">
        <f t="shared" si="11"/>
        <v>158400</v>
      </c>
      <c r="P186" s="99">
        <v>1</v>
      </c>
      <c r="Q186" s="98">
        <f t="shared" si="9"/>
        <v>158400</v>
      </c>
    </row>
    <row r="187" spans="3:17" ht="24.95" customHeight="1" x14ac:dyDescent="0.15">
      <c r="C187" s="92">
        <v>178</v>
      </c>
      <c r="D187" s="92" t="s">
        <v>5434</v>
      </c>
      <c r="E187" s="92" t="s">
        <v>827</v>
      </c>
      <c r="F187" s="93" t="s">
        <v>4892</v>
      </c>
      <c r="G187" s="93">
        <f>分众晶视映前广告资源表!F1833</f>
        <v>1</v>
      </c>
      <c r="H187" s="92">
        <v>5</v>
      </c>
      <c r="I187" s="94">
        <f>SUBTOTAL(109,分众晶视映前广告资源表!J1832:J1832)</f>
        <v>5</v>
      </c>
      <c r="J187" s="95">
        <f t="shared" si="10"/>
        <v>1</v>
      </c>
      <c r="K187" s="92">
        <v>1</v>
      </c>
      <c r="L187" s="96" t="str">
        <f t="shared" si="8"/>
        <v>1</v>
      </c>
      <c r="M187" s="92">
        <v>4</v>
      </c>
      <c r="N187" s="97">
        <v>2200</v>
      </c>
      <c r="O187" s="98">
        <f t="shared" si="11"/>
        <v>44000</v>
      </c>
      <c r="P187" s="99">
        <v>1</v>
      </c>
      <c r="Q187" s="98">
        <f t="shared" si="9"/>
        <v>44000</v>
      </c>
    </row>
    <row r="188" spans="3:17" ht="24.95" customHeight="1" x14ac:dyDescent="0.15">
      <c r="C188" s="92">
        <v>179</v>
      </c>
      <c r="D188" s="92" t="s">
        <v>5434</v>
      </c>
      <c r="E188" s="92" t="s">
        <v>2406</v>
      </c>
      <c r="F188" s="93" t="s">
        <v>4896</v>
      </c>
      <c r="G188" s="93">
        <f>分众晶视映前广告资源表!F1837</f>
        <v>3</v>
      </c>
      <c r="H188" s="92">
        <v>17</v>
      </c>
      <c r="I188" s="94">
        <f>SUBTOTAL(109,分众晶视映前广告资源表!J1834:J1836)</f>
        <v>17</v>
      </c>
      <c r="J188" s="95">
        <f t="shared" si="10"/>
        <v>1</v>
      </c>
      <c r="K188" s="92">
        <v>1</v>
      </c>
      <c r="L188" s="96" t="str">
        <f t="shared" si="8"/>
        <v>1</v>
      </c>
      <c r="M188" s="92">
        <v>4</v>
      </c>
      <c r="N188" s="97">
        <v>2200</v>
      </c>
      <c r="O188" s="98">
        <f t="shared" si="11"/>
        <v>149600</v>
      </c>
      <c r="P188" s="99">
        <v>1</v>
      </c>
      <c r="Q188" s="98">
        <f t="shared" si="9"/>
        <v>149600</v>
      </c>
    </row>
    <row r="189" spans="3:17" ht="24.95" customHeight="1" x14ac:dyDescent="0.15">
      <c r="C189" s="92">
        <v>180</v>
      </c>
      <c r="D189" s="92" t="s">
        <v>5434</v>
      </c>
      <c r="E189" s="92" t="s">
        <v>2524</v>
      </c>
      <c r="F189" s="93" t="s">
        <v>4911</v>
      </c>
      <c r="G189" s="93">
        <f>分众晶视映前广告资源表!F1842</f>
        <v>4</v>
      </c>
      <c r="H189" s="92">
        <v>25</v>
      </c>
      <c r="I189" s="94">
        <f>SUBTOTAL(109,分众晶视映前广告资源表!J1838:J1841)</f>
        <v>25</v>
      </c>
      <c r="J189" s="95">
        <f t="shared" si="10"/>
        <v>1</v>
      </c>
      <c r="K189" s="92">
        <v>1</v>
      </c>
      <c r="L189" s="96" t="str">
        <f t="shared" si="8"/>
        <v>1</v>
      </c>
      <c r="M189" s="92">
        <v>4</v>
      </c>
      <c r="N189" s="97">
        <v>2200</v>
      </c>
      <c r="O189" s="98">
        <f t="shared" si="11"/>
        <v>220000</v>
      </c>
      <c r="P189" s="99">
        <v>1</v>
      </c>
      <c r="Q189" s="98">
        <f t="shared" si="9"/>
        <v>220000</v>
      </c>
    </row>
    <row r="190" spans="3:17" ht="24.95" customHeight="1" x14ac:dyDescent="0.15">
      <c r="C190" s="92">
        <v>181</v>
      </c>
      <c r="D190" s="92" t="s">
        <v>5434</v>
      </c>
      <c r="E190" s="92" t="s">
        <v>3058</v>
      </c>
      <c r="F190" s="93" t="s">
        <v>4907</v>
      </c>
      <c r="G190" s="93">
        <f>分众晶视映前广告资源表!F1845</f>
        <v>2</v>
      </c>
      <c r="H190" s="92">
        <v>11</v>
      </c>
      <c r="I190" s="94">
        <f>SUBTOTAL(109,分众晶视映前广告资源表!J1843:J1844)</f>
        <v>11</v>
      </c>
      <c r="J190" s="95">
        <f t="shared" si="10"/>
        <v>1</v>
      </c>
      <c r="K190" s="92">
        <v>1</v>
      </c>
      <c r="L190" s="96" t="str">
        <f t="shared" si="8"/>
        <v>1</v>
      </c>
      <c r="M190" s="92">
        <v>4</v>
      </c>
      <c r="N190" s="97">
        <v>2200</v>
      </c>
      <c r="O190" s="98">
        <f t="shared" si="11"/>
        <v>96800</v>
      </c>
      <c r="P190" s="99">
        <v>1</v>
      </c>
      <c r="Q190" s="98">
        <f t="shared" si="9"/>
        <v>96800</v>
      </c>
    </row>
    <row r="191" spans="3:17" ht="24.95" customHeight="1" x14ac:dyDescent="0.15">
      <c r="C191" s="92">
        <v>182</v>
      </c>
      <c r="D191" s="92" t="s">
        <v>5434</v>
      </c>
      <c r="E191" s="92" t="s">
        <v>2740</v>
      </c>
      <c r="F191" s="93" t="s">
        <v>4924</v>
      </c>
      <c r="G191" s="93">
        <f>分众晶视映前广告资源表!F1848</f>
        <v>2</v>
      </c>
      <c r="H191" s="92">
        <v>11</v>
      </c>
      <c r="I191" s="94">
        <f>SUBTOTAL(109,分众晶视映前广告资源表!J1846:J1847)</f>
        <v>11</v>
      </c>
      <c r="J191" s="95">
        <f t="shared" si="10"/>
        <v>1</v>
      </c>
      <c r="K191" s="92">
        <v>1</v>
      </c>
      <c r="L191" s="96" t="str">
        <f t="shared" si="8"/>
        <v>1</v>
      </c>
      <c r="M191" s="92">
        <v>4</v>
      </c>
      <c r="N191" s="97">
        <v>2200</v>
      </c>
      <c r="O191" s="98">
        <f t="shared" si="11"/>
        <v>96800</v>
      </c>
      <c r="P191" s="99">
        <v>1</v>
      </c>
      <c r="Q191" s="98">
        <f t="shared" si="9"/>
        <v>96800</v>
      </c>
    </row>
    <row r="192" spans="3:17" ht="24.95" customHeight="1" x14ac:dyDescent="0.15">
      <c r="C192" s="92">
        <v>183</v>
      </c>
      <c r="D192" s="92" t="s">
        <v>5434</v>
      </c>
      <c r="E192" s="92" t="s">
        <v>2833</v>
      </c>
      <c r="F192" s="93" t="s">
        <v>4950</v>
      </c>
      <c r="G192" s="93">
        <f>分众晶视映前广告资源表!F1850</f>
        <v>1</v>
      </c>
      <c r="H192" s="92">
        <v>7</v>
      </c>
      <c r="I192" s="94">
        <f>SUBTOTAL(109,分众晶视映前广告资源表!J1849:J1849)</f>
        <v>7</v>
      </c>
      <c r="J192" s="95">
        <f t="shared" si="10"/>
        <v>1</v>
      </c>
      <c r="K192" s="92">
        <v>1</v>
      </c>
      <c r="L192" s="96" t="str">
        <f t="shared" si="8"/>
        <v>1</v>
      </c>
      <c r="M192" s="92">
        <v>4</v>
      </c>
      <c r="N192" s="97">
        <v>2200</v>
      </c>
      <c r="O192" s="98">
        <f t="shared" si="11"/>
        <v>61600</v>
      </c>
      <c r="P192" s="99">
        <v>1</v>
      </c>
      <c r="Q192" s="98">
        <f t="shared" si="9"/>
        <v>61600</v>
      </c>
    </row>
    <row r="193" spans="3:17" ht="24.95" customHeight="1" x14ac:dyDescent="0.15">
      <c r="C193" s="92">
        <v>184</v>
      </c>
      <c r="D193" s="92" t="s">
        <v>5434</v>
      </c>
      <c r="E193" s="92" t="s">
        <v>2658</v>
      </c>
      <c r="F193" s="93" t="s">
        <v>4946</v>
      </c>
      <c r="G193" s="93">
        <f>分众晶视映前广告资源表!F1852</f>
        <v>1</v>
      </c>
      <c r="H193" s="92">
        <v>5</v>
      </c>
      <c r="I193" s="94">
        <f>SUBTOTAL(109,分众晶视映前广告资源表!J1851:J1851)</f>
        <v>5</v>
      </c>
      <c r="J193" s="95">
        <f t="shared" si="10"/>
        <v>1</v>
      </c>
      <c r="K193" s="92">
        <v>1</v>
      </c>
      <c r="L193" s="96" t="str">
        <f t="shared" si="8"/>
        <v>1</v>
      </c>
      <c r="M193" s="92">
        <v>4</v>
      </c>
      <c r="N193" s="97">
        <v>2200</v>
      </c>
      <c r="O193" s="98">
        <f t="shared" si="11"/>
        <v>44000</v>
      </c>
      <c r="P193" s="99">
        <v>1</v>
      </c>
      <c r="Q193" s="98">
        <f t="shared" si="9"/>
        <v>44000</v>
      </c>
    </row>
    <row r="194" spans="3:17" ht="24.95" customHeight="1" x14ac:dyDescent="0.15">
      <c r="C194" s="92">
        <v>185</v>
      </c>
      <c r="D194" s="92" t="s">
        <v>5434</v>
      </c>
      <c r="E194" s="92" t="s">
        <v>3460</v>
      </c>
      <c r="F194" s="93" t="s">
        <v>4931</v>
      </c>
      <c r="G194" s="93">
        <f>分众晶视映前广告资源表!F1859</f>
        <v>6</v>
      </c>
      <c r="H194" s="92">
        <v>35</v>
      </c>
      <c r="I194" s="94">
        <f>SUBTOTAL(109,分众晶视映前广告资源表!J1853:J1858)</f>
        <v>35</v>
      </c>
      <c r="J194" s="95">
        <f t="shared" si="10"/>
        <v>1</v>
      </c>
      <c r="K194" s="92">
        <v>1</v>
      </c>
      <c r="L194" s="96" t="str">
        <f t="shared" si="8"/>
        <v>1</v>
      </c>
      <c r="M194" s="92">
        <v>4</v>
      </c>
      <c r="N194" s="97">
        <v>2200</v>
      </c>
      <c r="O194" s="98">
        <f t="shared" si="11"/>
        <v>308000</v>
      </c>
      <c r="P194" s="99">
        <v>1</v>
      </c>
      <c r="Q194" s="98">
        <f t="shared" si="9"/>
        <v>308000</v>
      </c>
    </row>
    <row r="195" spans="3:17" ht="24.95" customHeight="1" x14ac:dyDescent="0.15">
      <c r="C195" s="92">
        <v>186</v>
      </c>
      <c r="D195" s="92" t="s">
        <v>5434</v>
      </c>
      <c r="E195" s="92" t="s">
        <v>2251</v>
      </c>
      <c r="F195" s="93" t="s">
        <v>4954</v>
      </c>
      <c r="G195" s="93">
        <f>分众晶视映前广告资源表!F1863</f>
        <v>3</v>
      </c>
      <c r="H195" s="92">
        <v>15</v>
      </c>
      <c r="I195" s="94">
        <f>SUBTOTAL(109,分众晶视映前广告资源表!J1860:J1862)</f>
        <v>15</v>
      </c>
      <c r="J195" s="95">
        <f t="shared" si="10"/>
        <v>1</v>
      </c>
      <c r="K195" s="92">
        <v>1</v>
      </c>
      <c r="L195" s="96" t="str">
        <f t="shared" si="8"/>
        <v>1</v>
      </c>
      <c r="M195" s="92">
        <v>4</v>
      </c>
      <c r="N195" s="97">
        <v>2200</v>
      </c>
      <c r="O195" s="98">
        <f t="shared" si="11"/>
        <v>132000</v>
      </c>
      <c r="P195" s="99">
        <v>1</v>
      </c>
      <c r="Q195" s="98">
        <f t="shared" si="9"/>
        <v>132000</v>
      </c>
    </row>
    <row r="196" spans="3:17" ht="24.95" customHeight="1" x14ac:dyDescent="0.15">
      <c r="C196" s="92">
        <v>187</v>
      </c>
      <c r="D196" s="92" t="s">
        <v>5434</v>
      </c>
      <c r="E196" s="92" t="s">
        <v>1958</v>
      </c>
      <c r="F196" s="93" t="s">
        <v>4964</v>
      </c>
      <c r="G196" s="93">
        <f>分众晶视映前广告资源表!F1867</f>
        <v>3</v>
      </c>
      <c r="H196" s="92">
        <v>15</v>
      </c>
      <c r="I196" s="94">
        <f>SUBTOTAL(109,分众晶视映前广告资源表!J1864:J1866)</f>
        <v>15</v>
      </c>
      <c r="J196" s="95">
        <f t="shared" si="10"/>
        <v>1</v>
      </c>
      <c r="K196" s="92">
        <v>1</v>
      </c>
      <c r="L196" s="96" t="str">
        <f t="shared" si="8"/>
        <v>1</v>
      </c>
      <c r="M196" s="92">
        <v>4</v>
      </c>
      <c r="N196" s="97">
        <v>2200</v>
      </c>
      <c r="O196" s="98">
        <f t="shared" si="11"/>
        <v>132000</v>
      </c>
      <c r="P196" s="99">
        <v>1</v>
      </c>
      <c r="Q196" s="98">
        <f t="shared" si="9"/>
        <v>132000</v>
      </c>
    </row>
    <row r="197" spans="3:17" ht="24.95" customHeight="1" x14ac:dyDescent="0.15">
      <c r="C197" s="92">
        <v>188</v>
      </c>
      <c r="D197" s="92" t="s">
        <v>5434</v>
      </c>
      <c r="E197" s="92" t="s">
        <v>2336</v>
      </c>
      <c r="F197" s="93" t="s">
        <v>4980</v>
      </c>
      <c r="G197" s="93">
        <f>分众晶视映前广告资源表!F1870</f>
        <v>2</v>
      </c>
      <c r="H197" s="92">
        <v>13</v>
      </c>
      <c r="I197" s="94">
        <f>SUBTOTAL(109,分众晶视映前广告资源表!J1868:J1869)</f>
        <v>13</v>
      </c>
      <c r="J197" s="95">
        <f t="shared" si="10"/>
        <v>1</v>
      </c>
      <c r="K197" s="92">
        <v>1</v>
      </c>
      <c r="L197" s="96" t="str">
        <f t="shared" si="8"/>
        <v>1</v>
      </c>
      <c r="M197" s="92">
        <v>4</v>
      </c>
      <c r="N197" s="97">
        <v>2200</v>
      </c>
      <c r="O197" s="98">
        <f t="shared" si="11"/>
        <v>114400</v>
      </c>
      <c r="P197" s="99">
        <v>1</v>
      </c>
      <c r="Q197" s="98">
        <f t="shared" si="9"/>
        <v>114400</v>
      </c>
    </row>
    <row r="198" spans="3:17" ht="24.95" customHeight="1" x14ac:dyDescent="0.15">
      <c r="C198" s="92">
        <v>189</v>
      </c>
      <c r="D198" s="92" t="s">
        <v>5434</v>
      </c>
      <c r="E198" s="92" t="s">
        <v>1903</v>
      </c>
      <c r="F198" s="93" t="s">
        <v>4975</v>
      </c>
      <c r="G198" s="93">
        <f>分众晶视映前广告资源表!F1872</f>
        <v>1</v>
      </c>
      <c r="H198" s="92">
        <v>6</v>
      </c>
      <c r="I198" s="94">
        <f>SUBTOTAL(109,分众晶视映前广告资源表!J1871:J1871)</f>
        <v>6</v>
      </c>
      <c r="J198" s="95">
        <f t="shared" si="10"/>
        <v>1</v>
      </c>
      <c r="K198" s="92">
        <v>1</v>
      </c>
      <c r="L198" s="96" t="str">
        <f t="shared" si="8"/>
        <v>1</v>
      </c>
      <c r="M198" s="92">
        <v>4</v>
      </c>
      <c r="N198" s="97">
        <v>2200</v>
      </c>
      <c r="O198" s="98">
        <f t="shared" si="11"/>
        <v>52800</v>
      </c>
      <c r="P198" s="99">
        <v>1</v>
      </c>
      <c r="Q198" s="98">
        <f t="shared" si="9"/>
        <v>52800</v>
      </c>
    </row>
    <row r="199" spans="3:17" ht="24.95" customHeight="1" x14ac:dyDescent="0.15">
      <c r="C199" s="92">
        <v>190</v>
      </c>
      <c r="D199" s="92" t="s">
        <v>5434</v>
      </c>
      <c r="E199" s="92" t="s">
        <v>2524</v>
      </c>
      <c r="F199" s="93" t="s">
        <v>5007</v>
      </c>
      <c r="G199" s="93">
        <f>分众晶视映前广告资源表!F1877</f>
        <v>4</v>
      </c>
      <c r="H199" s="92">
        <v>22</v>
      </c>
      <c r="I199" s="94">
        <f>SUBTOTAL(109,分众晶视映前广告资源表!J1873:J1876)</f>
        <v>22</v>
      </c>
      <c r="J199" s="95">
        <f t="shared" si="10"/>
        <v>1</v>
      </c>
      <c r="K199" s="92">
        <v>1</v>
      </c>
      <c r="L199" s="96" t="str">
        <f t="shared" si="8"/>
        <v>1</v>
      </c>
      <c r="M199" s="92">
        <v>4</v>
      </c>
      <c r="N199" s="97">
        <v>2200</v>
      </c>
      <c r="O199" s="98">
        <f t="shared" si="11"/>
        <v>193600</v>
      </c>
      <c r="P199" s="99">
        <v>1</v>
      </c>
      <c r="Q199" s="98">
        <f t="shared" si="9"/>
        <v>193600</v>
      </c>
    </row>
    <row r="200" spans="3:17" ht="24.95" customHeight="1" x14ac:dyDescent="0.15">
      <c r="C200" s="92">
        <v>191</v>
      </c>
      <c r="D200" s="92" t="s">
        <v>5434</v>
      </c>
      <c r="E200" s="92" t="s">
        <v>2578</v>
      </c>
      <c r="F200" s="93" t="s">
        <v>4997</v>
      </c>
      <c r="G200" s="93">
        <f>分众晶视映前广告资源表!F1881</f>
        <v>3</v>
      </c>
      <c r="H200" s="92">
        <v>15</v>
      </c>
      <c r="I200" s="94">
        <f>SUBTOTAL(109,分众晶视映前广告资源表!J1878:J1880)</f>
        <v>15</v>
      </c>
      <c r="J200" s="95">
        <f t="shared" si="10"/>
        <v>1</v>
      </c>
      <c r="K200" s="92">
        <v>1</v>
      </c>
      <c r="L200" s="96" t="str">
        <f t="shared" si="8"/>
        <v>1</v>
      </c>
      <c r="M200" s="92">
        <v>4</v>
      </c>
      <c r="N200" s="97">
        <v>2200</v>
      </c>
      <c r="O200" s="98">
        <f t="shared" si="11"/>
        <v>132000</v>
      </c>
      <c r="P200" s="99">
        <v>1</v>
      </c>
      <c r="Q200" s="98">
        <f t="shared" si="9"/>
        <v>132000</v>
      </c>
    </row>
    <row r="201" spans="3:17" ht="24.95" customHeight="1" x14ac:dyDescent="0.15">
      <c r="C201" s="92">
        <v>192</v>
      </c>
      <c r="D201" s="92" t="s">
        <v>5434</v>
      </c>
      <c r="E201" s="92" t="s">
        <v>3460</v>
      </c>
      <c r="F201" s="93" t="s">
        <v>4987</v>
      </c>
      <c r="G201" s="93">
        <f>分众晶视映前广告资源表!F1886</f>
        <v>4</v>
      </c>
      <c r="H201" s="92">
        <v>24</v>
      </c>
      <c r="I201" s="94">
        <f>SUBTOTAL(109,分众晶视映前广告资源表!J1882:J1885)</f>
        <v>24</v>
      </c>
      <c r="J201" s="95">
        <f t="shared" si="10"/>
        <v>1</v>
      </c>
      <c r="K201" s="92">
        <v>1</v>
      </c>
      <c r="L201" s="96" t="str">
        <f t="shared" si="8"/>
        <v>1</v>
      </c>
      <c r="M201" s="92">
        <v>4</v>
      </c>
      <c r="N201" s="97">
        <v>2200</v>
      </c>
      <c r="O201" s="98">
        <f t="shared" si="11"/>
        <v>211200</v>
      </c>
      <c r="P201" s="99">
        <v>1</v>
      </c>
      <c r="Q201" s="98">
        <f t="shared" si="9"/>
        <v>211200</v>
      </c>
    </row>
    <row r="202" spans="3:17" ht="24.95" customHeight="1" x14ac:dyDescent="0.15">
      <c r="C202" s="92">
        <v>193</v>
      </c>
      <c r="D202" s="92" t="s">
        <v>5434</v>
      </c>
      <c r="E202" s="92" t="s">
        <v>970</v>
      </c>
      <c r="F202" s="93" t="s">
        <v>5022</v>
      </c>
      <c r="G202" s="93">
        <f>分众晶视映前广告资源表!F1888</f>
        <v>1</v>
      </c>
      <c r="H202" s="92">
        <v>6</v>
      </c>
      <c r="I202" s="94">
        <f>SUBTOTAL(109,分众晶视映前广告资源表!J1887:J1887)</f>
        <v>6</v>
      </c>
      <c r="J202" s="95">
        <f t="shared" si="10"/>
        <v>1</v>
      </c>
      <c r="K202" s="92">
        <v>1</v>
      </c>
      <c r="L202" s="96" t="str">
        <f t="shared" ref="L202:L265" si="12">IF(J202&gt;=1,1,"")&amp;IF((J202&gt;0.75)*(J202&lt;1),1.2,"")&amp;IF((J202&lt;=0.75),1.5,"")</f>
        <v>1</v>
      </c>
      <c r="M202" s="92">
        <v>4</v>
      </c>
      <c r="N202" s="97">
        <v>2200</v>
      </c>
      <c r="O202" s="98">
        <f t="shared" si="11"/>
        <v>52800</v>
      </c>
      <c r="P202" s="99">
        <v>1</v>
      </c>
      <c r="Q202" s="98">
        <f t="shared" ref="Q202:Q265" si="13">O202*P202</f>
        <v>52800</v>
      </c>
    </row>
    <row r="203" spans="3:17" ht="24.95" customHeight="1" x14ac:dyDescent="0.15">
      <c r="C203" s="92">
        <v>194</v>
      </c>
      <c r="D203" s="92" t="s">
        <v>5434</v>
      </c>
      <c r="E203" s="92" t="s">
        <v>2336</v>
      </c>
      <c r="F203" s="93" t="s">
        <v>5047</v>
      </c>
      <c r="G203" s="93">
        <f>分众晶视映前广告资源表!F1890</f>
        <v>1</v>
      </c>
      <c r="H203" s="92">
        <v>6</v>
      </c>
      <c r="I203" s="94">
        <f>SUBTOTAL(109,分众晶视映前广告资源表!J1889:J1889)</f>
        <v>6</v>
      </c>
      <c r="J203" s="95">
        <f t="shared" ref="J203:J266" si="14">I203/H203</f>
        <v>1</v>
      </c>
      <c r="K203" s="92">
        <v>1</v>
      </c>
      <c r="L203" s="96" t="str">
        <f t="shared" si="12"/>
        <v>1</v>
      </c>
      <c r="M203" s="92">
        <v>4</v>
      </c>
      <c r="N203" s="97">
        <v>2200</v>
      </c>
      <c r="O203" s="98">
        <f t="shared" ref="O203:O266" si="15">ROUND((IF(K203=1,(N203*M203*L203*K203*I203),"")&amp;IF(K203&gt;1,(N203*M203*L203*K203*I203),"")),0)</f>
        <v>52800</v>
      </c>
      <c r="P203" s="99">
        <v>1</v>
      </c>
      <c r="Q203" s="98">
        <f t="shared" si="13"/>
        <v>52800</v>
      </c>
    </row>
    <row r="204" spans="3:17" ht="24.95" customHeight="1" x14ac:dyDescent="0.15">
      <c r="C204" s="92">
        <v>195</v>
      </c>
      <c r="D204" s="92" t="s">
        <v>5434</v>
      </c>
      <c r="E204" s="92" t="s">
        <v>827</v>
      </c>
      <c r="F204" s="93" t="s">
        <v>5026</v>
      </c>
      <c r="G204" s="93">
        <f>分众晶视映前广告资源表!F1893</f>
        <v>2</v>
      </c>
      <c r="H204" s="92">
        <v>14</v>
      </c>
      <c r="I204" s="94">
        <f>SUBTOTAL(109,分众晶视映前广告资源表!J1891:J1892)</f>
        <v>14</v>
      </c>
      <c r="J204" s="95">
        <f t="shared" si="14"/>
        <v>1</v>
      </c>
      <c r="K204" s="92">
        <v>1</v>
      </c>
      <c r="L204" s="96" t="str">
        <f t="shared" si="12"/>
        <v>1</v>
      </c>
      <c r="M204" s="92">
        <v>4</v>
      </c>
      <c r="N204" s="97">
        <v>2200</v>
      </c>
      <c r="O204" s="98">
        <f t="shared" si="15"/>
        <v>123200</v>
      </c>
      <c r="P204" s="99">
        <v>1</v>
      </c>
      <c r="Q204" s="98">
        <f t="shared" si="13"/>
        <v>123200</v>
      </c>
    </row>
    <row r="205" spans="3:17" ht="24.95" customHeight="1" x14ac:dyDescent="0.15">
      <c r="C205" s="92">
        <v>196</v>
      </c>
      <c r="D205" s="92" t="s">
        <v>5434</v>
      </c>
      <c r="E205" s="92" t="s">
        <v>1958</v>
      </c>
      <c r="F205" s="93" t="s">
        <v>5037</v>
      </c>
      <c r="G205" s="93">
        <f>分众晶视映前广告资源表!F1897</f>
        <v>3</v>
      </c>
      <c r="H205" s="92">
        <v>17</v>
      </c>
      <c r="I205" s="94">
        <f>SUBTOTAL(109,分众晶视映前广告资源表!J1894:J1896)</f>
        <v>17</v>
      </c>
      <c r="J205" s="95">
        <f t="shared" si="14"/>
        <v>1</v>
      </c>
      <c r="K205" s="92">
        <v>1</v>
      </c>
      <c r="L205" s="96" t="str">
        <f t="shared" si="12"/>
        <v>1</v>
      </c>
      <c r="M205" s="92">
        <v>4</v>
      </c>
      <c r="N205" s="97">
        <v>2200</v>
      </c>
      <c r="O205" s="98">
        <f t="shared" si="15"/>
        <v>149600</v>
      </c>
      <c r="P205" s="99">
        <v>1</v>
      </c>
      <c r="Q205" s="98">
        <f t="shared" si="13"/>
        <v>149600</v>
      </c>
    </row>
    <row r="206" spans="3:17" ht="24.95" customHeight="1" x14ac:dyDescent="0.15">
      <c r="C206" s="92">
        <v>197</v>
      </c>
      <c r="D206" s="92" t="s">
        <v>5434</v>
      </c>
      <c r="E206" s="92" t="s">
        <v>1903</v>
      </c>
      <c r="F206" s="93" t="s">
        <v>5033</v>
      </c>
      <c r="G206" s="93">
        <f>分众晶视映前广告资源表!F1899</f>
        <v>1</v>
      </c>
      <c r="H206" s="92">
        <v>5</v>
      </c>
      <c r="I206" s="94">
        <f>SUBTOTAL(109,分众晶视映前广告资源表!J1898:J1898)</f>
        <v>5</v>
      </c>
      <c r="J206" s="95">
        <f t="shared" si="14"/>
        <v>1</v>
      </c>
      <c r="K206" s="92">
        <v>1</v>
      </c>
      <c r="L206" s="96" t="str">
        <f t="shared" si="12"/>
        <v>1</v>
      </c>
      <c r="M206" s="92">
        <v>4</v>
      </c>
      <c r="N206" s="97">
        <v>2200</v>
      </c>
      <c r="O206" s="98">
        <f t="shared" si="15"/>
        <v>44000</v>
      </c>
      <c r="P206" s="99">
        <v>1</v>
      </c>
      <c r="Q206" s="98">
        <f t="shared" si="13"/>
        <v>44000</v>
      </c>
    </row>
    <row r="207" spans="3:17" ht="24.95" customHeight="1" x14ac:dyDescent="0.15">
      <c r="C207" s="92">
        <v>198</v>
      </c>
      <c r="D207" s="92" t="s">
        <v>5434</v>
      </c>
      <c r="E207" s="92" t="s">
        <v>504</v>
      </c>
      <c r="F207" s="93" t="s">
        <v>5051</v>
      </c>
      <c r="G207" s="93">
        <f>分众晶视映前广告资源表!F1901</f>
        <v>1</v>
      </c>
      <c r="H207" s="92">
        <v>10</v>
      </c>
      <c r="I207" s="94">
        <f>SUBTOTAL(109,分众晶视映前广告资源表!J1900:J1900)</f>
        <v>10</v>
      </c>
      <c r="J207" s="95">
        <f t="shared" si="14"/>
        <v>1</v>
      </c>
      <c r="K207" s="92">
        <v>1</v>
      </c>
      <c r="L207" s="96" t="str">
        <f t="shared" si="12"/>
        <v>1</v>
      </c>
      <c r="M207" s="92">
        <v>4</v>
      </c>
      <c r="N207" s="97">
        <v>2200</v>
      </c>
      <c r="O207" s="98">
        <f t="shared" si="15"/>
        <v>88000</v>
      </c>
      <c r="P207" s="99">
        <v>1</v>
      </c>
      <c r="Q207" s="98">
        <f t="shared" si="13"/>
        <v>88000</v>
      </c>
    </row>
    <row r="208" spans="3:17" ht="24.95" customHeight="1" x14ac:dyDescent="0.15">
      <c r="C208" s="92">
        <v>199</v>
      </c>
      <c r="D208" s="92" t="s">
        <v>5434</v>
      </c>
      <c r="E208" s="92" t="s">
        <v>1958</v>
      </c>
      <c r="F208" s="93" t="s">
        <v>5063</v>
      </c>
      <c r="G208" s="93">
        <f>分众晶视映前广告资源表!F1903</f>
        <v>1</v>
      </c>
      <c r="H208" s="92">
        <v>7</v>
      </c>
      <c r="I208" s="94">
        <f>SUBTOTAL(109,分众晶视映前广告资源表!J1902:J1902)</f>
        <v>7</v>
      </c>
      <c r="J208" s="95">
        <f t="shared" si="14"/>
        <v>1</v>
      </c>
      <c r="K208" s="92">
        <v>1</v>
      </c>
      <c r="L208" s="96" t="str">
        <f t="shared" si="12"/>
        <v>1</v>
      </c>
      <c r="M208" s="92">
        <v>4</v>
      </c>
      <c r="N208" s="97">
        <v>2200</v>
      </c>
      <c r="O208" s="98">
        <f t="shared" si="15"/>
        <v>61600</v>
      </c>
      <c r="P208" s="99">
        <v>1</v>
      </c>
      <c r="Q208" s="98">
        <f t="shared" si="13"/>
        <v>61600</v>
      </c>
    </row>
    <row r="209" spans="3:17" ht="24.95" customHeight="1" x14ac:dyDescent="0.15">
      <c r="C209" s="92">
        <v>200</v>
      </c>
      <c r="D209" s="92" t="s">
        <v>5434</v>
      </c>
      <c r="E209" s="92" t="s">
        <v>2658</v>
      </c>
      <c r="F209" s="93" t="s">
        <v>5067</v>
      </c>
      <c r="G209" s="93">
        <f>分众晶视映前广告资源表!F1907</f>
        <v>3</v>
      </c>
      <c r="H209" s="92">
        <v>17</v>
      </c>
      <c r="I209" s="94">
        <f>SUBTOTAL(109,分众晶视映前广告资源表!J1904:J1906)</f>
        <v>17</v>
      </c>
      <c r="J209" s="95">
        <f t="shared" si="14"/>
        <v>1</v>
      </c>
      <c r="K209" s="92">
        <v>1</v>
      </c>
      <c r="L209" s="96" t="str">
        <f t="shared" si="12"/>
        <v>1</v>
      </c>
      <c r="M209" s="92">
        <v>4</v>
      </c>
      <c r="N209" s="97">
        <v>2200</v>
      </c>
      <c r="O209" s="98">
        <f t="shared" si="15"/>
        <v>149600</v>
      </c>
      <c r="P209" s="99">
        <v>1</v>
      </c>
      <c r="Q209" s="98">
        <f t="shared" si="13"/>
        <v>149600</v>
      </c>
    </row>
    <row r="210" spans="3:17" ht="24.95" customHeight="1" x14ac:dyDescent="0.15">
      <c r="C210" s="92">
        <v>201</v>
      </c>
      <c r="D210" s="92" t="s">
        <v>5434</v>
      </c>
      <c r="E210" s="92" t="s">
        <v>3284</v>
      </c>
      <c r="F210" s="93" t="s">
        <v>5059</v>
      </c>
      <c r="G210" s="93">
        <f>分众晶视映前广告资源表!F1909</f>
        <v>1</v>
      </c>
      <c r="H210" s="92">
        <v>5</v>
      </c>
      <c r="I210" s="94">
        <f>SUBTOTAL(109,分众晶视映前广告资源表!J1908:J1908)</f>
        <v>5</v>
      </c>
      <c r="J210" s="95">
        <f t="shared" si="14"/>
        <v>1</v>
      </c>
      <c r="K210" s="92">
        <v>1</v>
      </c>
      <c r="L210" s="96" t="str">
        <f t="shared" si="12"/>
        <v>1</v>
      </c>
      <c r="M210" s="92">
        <v>4</v>
      </c>
      <c r="N210" s="97">
        <v>2200</v>
      </c>
      <c r="O210" s="98">
        <f t="shared" si="15"/>
        <v>44000</v>
      </c>
      <c r="P210" s="99">
        <v>1</v>
      </c>
      <c r="Q210" s="98">
        <f t="shared" si="13"/>
        <v>44000</v>
      </c>
    </row>
    <row r="211" spans="3:17" ht="24.95" customHeight="1" x14ac:dyDescent="0.15">
      <c r="C211" s="92">
        <v>202</v>
      </c>
      <c r="D211" s="92" t="s">
        <v>5434</v>
      </c>
      <c r="E211" s="92" t="s">
        <v>2740</v>
      </c>
      <c r="F211" s="93" t="s">
        <v>5055</v>
      </c>
      <c r="G211" s="93">
        <f>分众晶视映前广告资源表!F1911</f>
        <v>1</v>
      </c>
      <c r="H211" s="92">
        <v>5</v>
      </c>
      <c r="I211" s="94">
        <f>SUBTOTAL(109,分众晶视映前广告资源表!J1910:J1910)</f>
        <v>5</v>
      </c>
      <c r="J211" s="95">
        <f t="shared" si="14"/>
        <v>1</v>
      </c>
      <c r="K211" s="92">
        <v>1</v>
      </c>
      <c r="L211" s="96" t="str">
        <f t="shared" si="12"/>
        <v>1</v>
      </c>
      <c r="M211" s="92">
        <v>4</v>
      </c>
      <c r="N211" s="97">
        <v>2200</v>
      </c>
      <c r="O211" s="98">
        <f t="shared" si="15"/>
        <v>44000</v>
      </c>
      <c r="P211" s="99">
        <v>1</v>
      </c>
      <c r="Q211" s="98">
        <f t="shared" si="13"/>
        <v>44000</v>
      </c>
    </row>
    <row r="212" spans="3:17" ht="24.95" customHeight="1" x14ac:dyDescent="0.15">
      <c r="C212" s="92">
        <v>203</v>
      </c>
      <c r="D212" s="92" t="s">
        <v>5434</v>
      </c>
      <c r="E212" s="92" t="s">
        <v>827</v>
      </c>
      <c r="F212" s="93" t="s">
        <v>5700</v>
      </c>
      <c r="G212" s="93">
        <f>分众晶视映前广告资源表!F1913</f>
        <v>1</v>
      </c>
      <c r="H212" s="92">
        <v>5</v>
      </c>
      <c r="I212" s="94">
        <f>SUBTOTAL(109,分众晶视映前广告资源表!J1912:J1912)</f>
        <v>5</v>
      </c>
      <c r="J212" s="95">
        <f t="shared" si="14"/>
        <v>1</v>
      </c>
      <c r="K212" s="92">
        <v>1</v>
      </c>
      <c r="L212" s="96" t="str">
        <f t="shared" si="12"/>
        <v>1</v>
      </c>
      <c r="M212" s="92">
        <v>4</v>
      </c>
      <c r="N212" s="97">
        <v>2200</v>
      </c>
      <c r="O212" s="98">
        <f t="shared" si="15"/>
        <v>44000</v>
      </c>
      <c r="P212" s="99">
        <v>1</v>
      </c>
      <c r="Q212" s="98">
        <f t="shared" si="13"/>
        <v>44000</v>
      </c>
    </row>
    <row r="213" spans="3:17" ht="24.95" customHeight="1" x14ac:dyDescent="0.15">
      <c r="C213" s="92">
        <v>204</v>
      </c>
      <c r="D213" s="92" t="s">
        <v>5434</v>
      </c>
      <c r="E213" s="92" t="s">
        <v>2988</v>
      </c>
      <c r="F213" s="93" t="s">
        <v>5076</v>
      </c>
      <c r="G213" s="93">
        <f>分众晶视映前广告资源表!F1915</f>
        <v>1</v>
      </c>
      <c r="H213" s="92">
        <v>6</v>
      </c>
      <c r="I213" s="94">
        <f>SUBTOTAL(109,分众晶视映前广告资源表!J1914:J1914)</f>
        <v>6</v>
      </c>
      <c r="J213" s="95">
        <f t="shared" si="14"/>
        <v>1</v>
      </c>
      <c r="K213" s="92">
        <v>1</v>
      </c>
      <c r="L213" s="96" t="str">
        <f t="shared" si="12"/>
        <v>1</v>
      </c>
      <c r="M213" s="92">
        <v>4</v>
      </c>
      <c r="N213" s="97">
        <v>2200</v>
      </c>
      <c r="O213" s="98">
        <f t="shared" si="15"/>
        <v>52800</v>
      </c>
      <c r="P213" s="99">
        <v>1</v>
      </c>
      <c r="Q213" s="98">
        <f t="shared" si="13"/>
        <v>52800</v>
      </c>
    </row>
    <row r="214" spans="3:17" ht="24.95" customHeight="1" x14ac:dyDescent="0.15">
      <c r="C214" s="92">
        <v>205</v>
      </c>
      <c r="D214" s="92" t="s">
        <v>5434</v>
      </c>
      <c r="E214" s="92" t="s">
        <v>2524</v>
      </c>
      <c r="F214" s="93" t="s">
        <v>5080</v>
      </c>
      <c r="G214" s="93">
        <f>分众晶视映前广告资源表!F1917</f>
        <v>1</v>
      </c>
      <c r="H214" s="92">
        <v>5</v>
      </c>
      <c r="I214" s="94">
        <f>SUBTOTAL(109,分众晶视映前广告资源表!J1916:J1916)</f>
        <v>5</v>
      </c>
      <c r="J214" s="95">
        <f t="shared" si="14"/>
        <v>1</v>
      </c>
      <c r="K214" s="92">
        <v>1</v>
      </c>
      <c r="L214" s="96" t="str">
        <f t="shared" si="12"/>
        <v>1</v>
      </c>
      <c r="M214" s="92">
        <v>4</v>
      </c>
      <c r="N214" s="97">
        <v>2200</v>
      </c>
      <c r="O214" s="98">
        <f t="shared" si="15"/>
        <v>44000</v>
      </c>
      <c r="P214" s="99">
        <v>1</v>
      </c>
      <c r="Q214" s="98">
        <f t="shared" si="13"/>
        <v>44000</v>
      </c>
    </row>
    <row r="215" spans="3:17" ht="24.95" customHeight="1" x14ac:dyDescent="0.15">
      <c r="C215" s="92">
        <v>206</v>
      </c>
      <c r="D215" s="92" t="s">
        <v>5434</v>
      </c>
      <c r="E215" s="92" t="s">
        <v>2578</v>
      </c>
      <c r="F215" s="93" t="s">
        <v>5105</v>
      </c>
      <c r="G215" s="93">
        <f>分众晶视映前广告资源表!F1919</f>
        <v>1</v>
      </c>
      <c r="H215" s="92">
        <v>8</v>
      </c>
      <c r="I215" s="94">
        <f>SUBTOTAL(109,分众晶视映前广告资源表!J1918:J1918)</f>
        <v>8</v>
      </c>
      <c r="J215" s="95">
        <f t="shared" si="14"/>
        <v>1</v>
      </c>
      <c r="K215" s="92">
        <v>1</v>
      </c>
      <c r="L215" s="96" t="str">
        <f t="shared" si="12"/>
        <v>1</v>
      </c>
      <c r="M215" s="92">
        <v>4</v>
      </c>
      <c r="N215" s="97">
        <v>2200</v>
      </c>
      <c r="O215" s="98">
        <f t="shared" si="15"/>
        <v>70400</v>
      </c>
      <c r="P215" s="99">
        <v>1</v>
      </c>
      <c r="Q215" s="98">
        <f t="shared" si="13"/>
        <v>70400</v>
      </c>
    </row>
    <row r="216" spans="3:17" ht="24.95" customHeight="1" x14ac:dyDescent="0.15">
      <c r="C216" s="92">
        <v>207</v>
      </c>
      <c r="D216" s="92" t="s">
        <v>5434</v>
      </c>
      <c r="E216" s="92" t="s">
        <v>504</v>
      </c>
      <c r="F216" s="93" t="s">
        <v>5084</v>
      </c>
      <c r="G216" s="93">
        <f>分众晶视映前广告资源表!F1923</f>
        <v>3</v>
      </c>
      <c r="H216" s="92">
        <v>17</v>
      </c>
      <c r="I216" s="94">
        <f>SUBTOTAL(109,分众晶视映前广告资源表!J1920:J1922)</f>
        <v>17</v>
      </c>
      <c r="J216" s="95">
        <f t="shared" si="14"/>
        <v>1</v>
      </c>
      <c r="K216" s="92">
        <v>1</v>
      </c>
      <c r="L216" s="96" t="str">
        <f t="shared" si="12"/>
        <v>1</v>
      </c>
      <c r="M216" s="92">
        <v>4</v>
      </c>
      <c r="N216" s="97">
        <v>2200</v>
      </c>
      <c r="O216" s="98">
        <f t="shared" si="15"/>
        <v>149600</v>
      </c>
      <c r="P216" s="99">
        <v>1</v>
      </c>
      <c r="Q216" s="98">
        <f t="shared" si="13"/>
        <v>149600</v>
      </c>
    </row>
    <row r="217" spans="3:17" ht="24.95" customHeight="1" x14ac:dyDescent="0.15">
      <c r="C217" s="92">
        <v>208</v>
      </c>
      <c r="D217" s="92" t="s">
        <v>5434</v>
      </c>
      <c r="E217" s="92" t="s">
        <v>2251</v>
      </c>
      <c r="F217" s="93" t="s">
        <v>5098</v>
      </c>
      <c r="G217" s="93">
        <f>分众晶视映前广告资源表!F1926</f>
        <v>2</v>
      </c>
      <c r="H217" s="92">
        <v>12</v>
      </c>
      <c r="I217" s="94">
        <f>SUBTOTAL(109,分众晶视映前广告资源表!J1924:J1925)</f>
        <v>12</v>
      </c>
      <c r="J217" s="95">
        <f t="shared" si="14"/>
        <v>1</v>
      </c>
      <c r="K217" s="92">
        <v>1</v>
      </c>
      <c r="L217" s="96" t="str">
        <f t="shared" si="12"/>
        <v>1</v>
      </c>
      <c r="M217" s="92">
        <v>4</v>
      </c>
      <c r="N217" s="97">
        <v>2200</v>
      </c>
      <c r="O217" s="98">
        <f t="shared" si="15"/>
        <v>105600</v>
      </c>
      <c r="P217" s="99">
        <v>1</v>
      </c>
      <c r="Q217" s="98">
        <f t="shared" si="13"/>
        <v>105600</v>
      </c>
    </row>
    <row r="218" spans="3:17" ht="24.95" customHeight="1" x14ac:dyDescent="0.15">
      <c r="C218" s="92">
        <v>209</v>
      </c>
      <c r="D218" s="92" t="s">
        <v>5434</v>
      </c>
      <c r="E218" s="92" t="s">
        <v>2524</v>
      </c>
      <c r="F218" s="93" t="s">
        <v>5109</v>
      </c>
      <c r="G218" s="93">
        <f>分众晶视映前广告资源表!F1928</f>
        <v>1</v>
      </c>
      <c r="H218" s="92">
        <v>9</v>
      </c>
      <c r="I218" s="94">
        <f>SUBTOTAL(109,分众晶视映前广告资源表!J1927:J1927)</f>
        <v>9</v>
      </c>
      <c r="J218" s="95">
        <f t="shared" si="14"/>
        <v>1</v>
      </c>
      <c r="K218" s="92">
        <v>1</v>
      </c>
      <c r="L218" s="96" t="str">
        <f t="shared" si="12"/>
        <v>1</v>
      </c>
      <c r="M218" s="92">
        <v>4</v>
      </c>
      <c r="N218" s="97">
        <v>2200</v>
      </c>
      <c r="O218" s="98">
        <f t="shared" si="15"/>
        <v>79200</v>
      </c>
      <c r="P218" s="99">
        <v>1</v>
      </c>
      <c r="Q218" s="98">
        <f t="shared" si="13"/>
        <v>79200</v>
      </c>
    </row>
    <row r="219" spans="3:17" ht="24.95" customHeight="1" x14ac:dyDescent="0.15">
      <c r="C219" s="92">
        <v>210</v>
      </c>
      <c r="D219" s="92" t="s">
        <v>5434</v>
      </c>
      <c r="E219" s="92" t="s">
        <v>2988</v>
      </c>
      <c r="F219" s="93" t="s">
        <v>5094</v>
      </c>
      <c r="G219" s="93">
        <f>分众晶视映前广告资源表!F1930</f>
        <v>1</v>
      </c>
      <c r="H219" s="92">
        <v>6</v>
      </c>
      <c r="I219" s="94">
        <f>SUBTOTAL(109,分众晶视映前广告资源表!J1929:J1929)</f>
        <v>6</v>
      </c>
      <c r="J219" s="95">
        <f t="shared" si="14"/>
        <v>1</v>
      </c>
      <c r="K219" s="92">
        <v>1</v>
      </c>
      <c r="L219" s="96" t="str">
        <f t="shared" si="12"/>
        <v>1</v>
      </c>
      <c r="M219" s="92">
        <v>4</v>
      </c>
      <c r="N219" s="97">
        <v>2200</v>
      </c>
      <c r="O219" s="98">
        <f t="shared" si="15"/>
        <v>52800</v>
      </c>
      <c r="P219" s="99">
        <v>1</v>
      </c>
      <c r="Q219" s="98">
        <f t="shared" si="13"/>
        <v>52800</v>
      </c>
    </row>
    <row r="220" spans="3:17" ht="24.95" customHeight="1" x14ac:dyDescent="0.15">
      <c r="C220" s="92">
        <v>211</v>
      </c>
      <c r="D220" s="92" t="s">
        <v>5434</v>
      </c>
      <c r="E220" s="92" t="s">
        <v>2658</v>
      </c>
      <c r="F220" s="93" t="s">
        <v>5705</v>
      </c>
      <c r="G220" s="93">
        <f>分众晶视映前广告资源表!F1933</f>
        <v>2</v>
      </c>
      <c r="H220" s="92">
        <v>14</v>
      </c>
      <c r="I220" s="94">
        <f>SUBTOTAL(109,分众晶视映前广告资源表!J1931:J1932)</f>
        <v>14</v>
      </c>
      <c r="J220" s="95">
        <f t="shared" si="14"/>
        <v>1</v>
      </c>
      <c r="K220" s="92">
        <v>1</v>
      </c>
      <c r="L220" s="96" t="str">
        <f t="shared" si="12"/>
        <v>1</v>
      </c>
      <c r="M220" s="92">
        <v>4</v>
      </c>
      <c r="N220" s="97">
        <v>2200</v>
      </c>
      <c r="O220" s="98">
        <f t="shared" si="15"/>
        <v>123200</v>
      </c>
      <c r="P220" s="99">
        <v>1</v>
      </c>
      <c r="Q220" s="98">
        <f t="shared" si="13"/>
        <v>123200</v>
      </c>
    </row>
    <row r="221" spans="3:17" ht="24.95" customHeight="1" x14ac:dyDescent="0.15">
      <c r="C221" s="92">
        <v>212</v>
      </c>
      <c r="D221" s="92" t="s">
        <v>5434</v>
      </c>
      <c r="E221" s="92" t="s">
        <v>827</v>
      </c>
      <c r="F221" s="93" t="s">
        <v>5117</v>
      </c>
      <c r="G221" s="93">
        <f>分众晶视映前广告资源表!F1936</f>
        <v>2</v>
      </c>
      <c r="H221" s="92">
        <v>13</v>
      </c>
      <c r="I221" s="94">
        <f>SUBTOTAL(109,分众晶视映前广告资源表!J1934:J1935)</f>
        <v>13</v>
      </c>
      <c r="J221" s="95">
        <f t="shared" si="14"/>
        <v>1</v>
      </c>
      <c r="K221" s="92">
        <v>1</v>
      </c>
      <c r="L221" s="96" t="str">
        <f t="shared" si="12"/>
        <v>1</v>
      </c>
      <c r="M221" s="92">
        <v>4</v>
      </c>
      <c r="N221" s="97">
        <v>2200</v>
      </c>
      <c r="O221" s="98">
        <f t="shared" si="15"/>
        <v>114400</v>
      </c>
      <c r="P221" s="99">
        <v>1</v>
      </c>
      <c r="Q221" s="98">
        <f t="shared" si="13"/>
        <v>114400</v>
      </c>
    </row>
    <row r="222" spans="3:17" ht="24.95" customHeight="1" x14ac:dyDescent="0.15">
      <c r="C222" s="92">
        <v>213</v>
      </c>
      <c r="D222" s="92" t="s">
        <v>5434</v>
      </c>
      <c r="E222" s="92" t="s">
        <v>2251</v>
      </c>
      <c r="F222" s="93" t="s">
        <v>5113</v>
      </c>
      <c r="G222" s="93">
        <f>分众晶视映前广告资源表!F1938</f>
        <v>1</v>
      </c>
      <c r="H222" s="92">
        <v>6</v>
      </c>
      <c r="I222" s="94">
        <f>SUBTOTAL(109,分众晶视映前广告资源表!J1937:J1937)</f>
        <v>6</v>
      </c>
      <c r="J222" s="95">
        <f t="shared" si="14"/>
        <v>1</v>
      </c>
      <c r="K222" s="92">
        <v>1</v>
      </c>
      <c r="L222" s="96" t="str">
        <f t="shared" si="12"/>
        <v>1</v>
      </c>
      <c r="M222" s="92">
        <v>4</v>
      </c>
      <c r="N222" s="97">
        <v>2200</v>
      </c>
      <c r="O222" s="98">
        <f t="shared" si="15"/>
        <v>52800</v>
      </c>
      <c r="P222" s="99">
        <v>1</v>
      </c>
      <c r="Q222" s="98">
        <f t="shared" si="13"/>
        <v>52800</v>
      </c>
    </row>
    <row r="223" spans="3:17" ht="24.95" customHeight="1" x14ac:dyDescent="0.15">
      <c r="C223" s="92">
        <v>214</v>
      </c>
      <c r="D223" s="92" t="s">
        <v>5434</v>
      </c>
      <c r="E223" s="92" t="s">
        <v>2833</v>
      </c>
      <c r="F223" s="93" t="s">
        <v>5138</v>
      </c>
      <c r="G223" s="94">
        <f>分众晶视映前广告资源表!F1942</f>
        <v>3</v>
      </c>
      <c r="H223" s="100">
        <v>14</v>
      </c>
      <c r="I223" s="94">
        <f>SUBTOTAL(109,分众晶视映前广告资源表!J1939:J1941)</f>
        <v>14</v>
      </c>
      <c r="J223" s="95">
        <f t="shared" si="14"/>
        <v>1</v>
      </c>
      <c r="K223" s="92">
        <v>1</v>
      </c>
      <c r="L223" s="96" t="str">
        <f t="shared" si="12"/>
        <v>1</v>
      </c>
      <c r="M223" s="92">
        <v>4</v>
      </c>
      <c r="N223" s="97">
        <v>2200</v>
      </c>
      <c r="O223" s="98">
        <f t="shared" si="15"/>
        <v>123200</v>
      </c>
      <c r="P223" s="99">
        <v>1</v>
      </c>
      <c r="Q223" s="98">
        <f t="shared" si="13"/>
        <v>123200</v>
      </c>
    </row>
    <row r="224" spans="3:17" ht="24.95" customHeight="1" x14ac:dyDescent="0.15">
      <c r="C224" s="92">
        <v>215</v>
      </c>
      <c r="D224" s="92" t="s">
        <v>5434</v>
      </c>
      <c r="E224" s="92" t="s">
        <v>3058</v>
      </c>
      <c r="F224" s="93" t="s">
        <v>5124</v>
      </c>
      <c r="G224" s="93">
        <f>分众晶视映前广告资源表!F1946</f>
        <v>3</v>
      </c>
      <c r="H224" s="92">
        <v>17</v>
      </c>
      <c r="I224" s="94">
        <f>SUBTOTAL(109,分众晶视映前广告资源表!J1943:J1945)</f>
        <v>17</v>
      </c>
      <c r="J224" s="95">
        <f t="shared" si="14"/>
        <v>1</v>
      </c>
      <c r="K224" s="92">
        <v>1</v>
      </c>
      <c r="L224" s="96" t="str">
        <f t="shared" si="12"/>
        <v>1</v>
      </c>
      <c r="M224" s="92">
        <v>4</v>
      </c>
      <c r="N224" s="97">
        <v>2200</v>
      </c>
      <c r="O224" s="98">
        <f t="shared" si="15"/>
        <v>149600</v>
      </c>
      <c r="P224" s="99">
        <v>1</v>
      </c>
      <c r="Q224" s="98">
        <f t="shared" si="13"/>
        <v>149600</v>
      </c>
    </row>
    <row r="225" spans="3:17" ht="24.95" customHeight="1" x14ac:dyDescent="0.15">
      <c r="C225" s="92">
        <v>216</v>
      </c>
      <c r="D225" s="92" t="s">
        <v>5434</v>
      </c>
      <c r="E225" s="92" t="s">
        <v>2740</v>
      </c>
      <c r="F225" s="93" t="s">
        <v>5148</v>
      </c>
      <c r="G225" s="93">
        <f>分众晶视映前广告资源表!F1950</f>
        <v>3</v>
      </c>
      <c r="H225" s="92">
        <v>18</v>
      </c>
      <c r="I225" s="94">
        <f>SUBTOTAL(109,分众晶视映前广告资源表!J1947:J1949)</f>
        <v>18</v>
      </c>
      <c r="J225" s="95">
        <f t="shared" si="14"/>
        <v>1</v>
      </c>
      <c r="K225" s="92">
        <v>1</v>
      </c>
      <c r="L225" s="96" t="str">
        <f t="shared" si="12"/>
        <v>1</v>
      </c>
      <c r="M225" s="92">
        <v>4</v>
      </c>
      <c r="N225" s="97">
        <v>2200</v>
      </c>
      <c r="O225" s="98">
        <f t="shared" si="15"/>
        <v>158400</v>
      </c>
      <c r="P225" s="99">
        <v>1</v>
      </c>
      <c r="Q225" s="98">
        <f t="shared" si="13"/>
        <v>158400</v>
      </c>
    </row>
    <row r="226" spans="3:17" ht="24.95" customHeight="1" x14ac:dyDescent="0.15">
      <c r="C226" s="92">
        <v>217</v>
      </c>
      <c r="D226" s="92" t="s">
        <v>5434</v>
      </c>
      <c r="E226" s="92" t="s">
        <v>2740</v>
      </c>
      <c r="F226" s="93" t="s">
        <v>5131</v>
      </c>
      <c r="G226" s="93">
        <f>分众晶视映前广告资源表!F1953</f>
        <v>2</v>
      </c>
      <c r="H226" s="92">
        <v>9</v>
      </c>
      <c r="I226" s="94">
        <f>SUBTOTAL(109,分众晶视映前广告资源表!J1951:J1952)</f>
        <v>9</v>
      </c>
      <c r="J226" s="95">
        <f t="shared" si="14"/>
        <v>1</v>
      </c>
      <c r="K226" s="92">
        <v>1</v>
      </c>
      <c r="L226" s="96" t="str">
        <f t="shared" si="12"/>
        <v>1</v>
      </c>
      <c r="M226" s="92">
        <v>4</v>
      </c>
      <c r="N226" s="97">
        <v>2200</v>
      </c>
      <c r="O226" s="98">
        <f t="shared" si="15"/>
        <v>79200</v>
      </c>
      <c r="P226" s="99">
        <v>1</v>
      </c>
      <c r="Q226" s="98">
        <f t="shared" si="13"/>
        <v>79200</v>
      </c>
    </row>
    <row r="227" spans="3:17" ht="24.95" customHeight="1" x14ac:dyDescent="0.15">
      <c r="C227" s="92">
        <v>218</v>
      </c>
      <c r="D227" s="92" t="s">
        <v>5434</v>
      </c>
      <c r="E227" s="92" t="s">
        <v>2578</v>
      </c>
      <c r="F227" s="93" t="s">
        <v>5162</v>
      </c>
      <c r="G227" s="93">
        <f>分众晶视映前广告资源表!F1955</f>
        <v>1</v>
      </c>
      <c r="H227" s="92">
        <v>8</v>
      </c>
      <c r="I227" s="94">
        <f>SUBTOTAL(109,分众晶视映前广告资源表!J1954:J1954)</f>
        <v>8</v>
      </c>
      <c r="J227" s="95">
        <f t="shared" si="14"/>
        <v>1</v>
      </c>
      <c r="K227" s="92">
        <v>1</v>
      </c>
      <c r="L227" s="96" t="str">
        <f t="shared" si="12"/>
        <v>1</v>
      </c>
      <c r="M227" s="92">
        <v>4</v>
      </c>
      <c r="N227" s="97">
        <v>2200</v>
      </c>
      <c r="O227" s="98">
        <f t="shared" si="15"/>
        <v>70400</v>
      </c>
      <c r="P227" s="99">
        <v>1</v>
      </c>
      <c r="Q227" s="98">
        <f t="shared" si="13"/>
        <v>70400</v>
      </c>
    </row>
    <row r="228" spans="3:17" ht="24.95" customHeight="1" x14ac:dyDescent="0.15">
      <c r="C228" s="92">
        <v>219</v>
      </c>
      <c r="D228" s="92" t="s">
        <v>5434</v>
      </c>
      <c r="E228" s="92" t="s">
        <v>2336</v>
      </c>
      <c r="F228" s="93" t="s">
        <v>5166</v>
      </c>
      <c r="G228" s="93">
        <f>分众晶视映前广告资源表!F1959</f>
        <v>3</v>
      </c>
      <c r="H228" s="92">
        <v>14</v>
      </c>
      <c r="I228" s="94">
        <f>SUBTOTAL(109,分众晶视映前广告资源表!J1956:J1958)</f>
        <v>14</v>
      </c>
      <c r="J228" s="95">
        <f t="shared" si="14"/>
        <v>1</v>
      </c>
      <c r="K228" s="92">
        <v>1</v>
      </c>
      <c r="L228" s="96" t="str">
        <f t="shared" si="12"/>
        <v>1</v>
      </c>
      <c r="M228" s="92">
        <v>4</v>
      </c>
      <c r="N228" s="97">
        <v>2200</v>
      </c>
      <c r="O228" s="98">
        <f t="shared" si="15"/>
        <v>123200</v>
      </c>
      <c r="P228" s="99">
        <v>1</v>
      </c>
      <c r="Q228" s="98">
        <f t="shared" si="13"/>
        <v>123200</v>
      </c>
    </row>
    <row r="229" spans="3:17" ht="24.95" customHeight="1" x14ac:dyDescent="0.15">
      <c r="C229" s="92">
        <v>220</v>
      </c>
      <c r="D229" s="92" t="s">
        <v>5434</v>
      </c>
      <c r="E229" s="92" t="s">
        <v>3058</v>
      </c>
      <c r="F229" s="93" t="s">
        <v>5158</v>
      </c>
      <c r="G229" s="93">
        <f>分众晶视映前广告资源表!F1961</f>
        <v>1</v>
      </c>
      <c r="H229" s="92">
        <v>7</v>
      </c>
      <c r="I229" s="94">
        <f>SUBTOTAL(109,分众晶视映前广告资源表!J1960:J1960)</f>
        <v>7</v>
      </c>
      <c r="J229" s="95">
        <f t="shared" si="14"/>
        <v>1</v>
      </c>
      <c r="K229" s="92">
        <v>1</v>
      </c>
      <c r="L229" s="96" t="str">
        <f t="shared" si="12"/>
        <v>1</v>
      </c>
      <c r="M229" s="92">
        <v>4</v>
      </c>
      <c r="N229" s="97">
        <v>2200</v>
      </c>
      <c r="O229" s="98">
        <f t="shared" si="15"/>
        <v>61600</v>
      </c>
      <c r="P229" s="99">
        <v>1</v>
      </c>
      <c r="Q229" s="98">
        <f t="shared" si="13"/>
        <v>61600</v>
      </c>
    </row>
    <row r="230" spans="3:17" ht="24.95" customHeight="1" x14ac:dyDescent="0.15">
      <c r="C230" s="92">
        <v>221</v>
      </c>
      <c r="D230" s="92" t="s">
        <v>5434</v>
      </c>
      <c r="E230" s="92" t="s">
        <v>2524</v>
      </c>
      <c r="F230" s="93" t="s">
        <v>5437</v>
      </c>
      <c r="G230" s="93">
        <f>分众晶视映前广告资源表!F1965</f>
        <v>3</v>
      </c>
      <c r="H230" s="92">
        <v>20</v>
      </c>
      <c r="I230" s="94">
        <f>SUBTOTAL(109,分众晶视映前广告资源表!J1962:J1964)</f>
        <v>20</v>
      </c>
      <c r="J230" s="95">
        <f t="shared" si="14"/>
        <v>1</v>
      </c>
      <c r="K230" s="92">
        <v>1</v>
      </c>
      <c r="L230" s="96" t="str">
        <f t="shared" si="12"/>
        <v>1</v>
      </c>
      <c r="M230" s="92">
        <v>4</v>
      </c>
      <c r="N230" s="97">
        <v>2200</v>
      </c>
      <c r="O230" s="98">
        <f t="shared" si="15"/>
        <v>176000</v>
      </c>
      <c r="P230" s="99">
        <v>1</v>
      </c>
      <c r="Q230" s="98">
        <f t="shared" si="13"/>
        <v>176000</v>
      </c>
    </row>
    <row r="231" spans="3:17" ht="24.95" customHeight="1" x14ac:dyDescent="0.15">
      <c r="C231" s="92">
        <v>222</v>
      </c>
      <c r="D231" s="92" t="s">
        <v>5434</v>
      </c>
      <c r="E231" s="92" t="s">
        <v>3284</v>
      </c>
      <c r="F231" s="93" t="s">
        <v>5182</v>
      </c>
      <c r="G231" s="93">
        <f>分众晶视映前广告资源表!F1967</f>
        <v>1</v>
      </c>
      <c r="H231" s="92">
        <v>7</v>
      </c>
      <c r="I231" s="94">
        <f>SUBTOTAL(109,分众晶视映前广告资源表!J1966:J1966)</f>
        <v>7</v>
      </c>
      <c r="J231" s="95">
        <f t="shared" si="14"/>
        <v>1</v>
      </c>
      <c r="K231" s="92">
        <v>1</v>
      </c>
      <c r="L231" s="96" t="str">
        <f t="shared" si="12"/>
        <v>1</v>
      </c>
      <c r="M231" s="92">
        <v>4</v>
      </c>
      <c r="N231" s="97">
        <v>2200</v>
      </c>
      <c r="O231" s="98">
        <f t="shared" si="15"/>
        <v>61600</v>
      </c>
      <c r="P231" s="99">
        <v>1</v>
      </c>
      <c r="Q231" s="98">
        <f t="shared" si="13"/>
        <v>61600</v>
      </c>
    </row>
    <row r="232" spans="3:17" ht="24.95" customHeight="1" x14ac:dyDescent="0.15">
      <c r="C232" s="92">
        <v>223</v>
      </c>
      <c r="D232" s="92" t="s">
        <v>5434</v>
      </c>
      <c r="E232" s="92" t="s">
        <v>3058</v>
      </c>
      <c r="F232" s="93" t="s">
        <v>5186</v>
      </c>
      <c r="G232" s="93">
        <f>分众晶视映前广告资源表!F1971</f>
        <v>3</v>
      </c>
      <c r="H232" s="92">
        <v>16</v>
      </c>
      <c r="I232" s="94">
        <f>SUBTOTAL(109,分众晶视映前广告资源表!J1968:J1970)</f>
        <v>16</v>
      </c>
      <c r="J232" s="95">
        <f t="shared" si="14"/>
        <v>1</v>
      </c>
      <c r="K232" s="92">
        <v>1</v>
      </c>
      <c r="L232" s="96" t="str">
        <f t="shared" si="12"/>
        <v>1</v>
      </c>
      <c r="M232" s="92">
        <v>4</v>
      </c>
      <c r="N232" s="97">
        <v>2200</v>
      </c>
      <c r="O232" s="98">
        <f t="shared" si="15"/>
        <v>140800</v>
      </c>
      <c r="P232" s="99">
        <v>1</v>
      </c>
      <c r="Q232" s="98">
        <f t="shared" si="13"/>
        <v>140800</v>
      </c>
    </row>
    <row r="233" spans="3:17" ht="24.95" customHeight="1" x14ac:dyDescent="0.15">
      <c r="C233" s="92">
        <v>224</v>
      </c>
      <c r="D233" s="92" t="s">
        <v>5434</v>
      </c>
      <c r="E233" s="92" t="s">
        <v>3460</v>
      </c>
      <c r="F233" s="93" t="s">
        <v>5197</v>
      </c>
      <c r="G233" s="93">
        <f>分众晶视映前广告资源表!F1973</f>
        <v>1</v>
      </c>
      <c r="H233" s="92">
        <v>7</v>
      </c>
      <c r="I233" s="94">
        <f>SUBTOTAL(109,分众晶视映前广告资源表!J1972:J1972)</f>
        <v>7</v>
      </c>
      <c r="J233" s="95">
        <f t="shared" si="14"/>
        <v>1</v>
      </c>
      <c r="K233" s="92">
        <v>1</v>
      </c>
      <c r="L233" s="96" t="str">
        <f t="shared" si="12"/>
        <v>1</v>
      </c>
      <c r="M233" s="92">
        <v>4</v>
      </c>
      <c r="N233" s="97">
        <v>2200</v>
      </c>
      <c r="O233" s="98">
        <f t="shared" si="15"/>
        <v>61600</v>
      </c>
      <c r="P233" s="99">
        <v>1</v>
      </c>
      <c r="Q233" s="98">
        <f t="shared" si="13"/>
        <v>61600</v>
      </c>
    </row>
    <row r="234" spans="3:17" ht="24.95" customHeight="1" x14ac:dyDescent="0.15">
      <c r="C234" s="92">
        <v>225</v>
      </c>
      <c r="D234" s="92" t="s">
        <v>5434</v>
      </c>
      <c r="E234" s="92" t="s">
        <v>827</v>
      </c>
      <c r="F234" s="93" t="s">
        <v>5193</v>
      </c>
      <c r="G234" s="93">
        <f>分众晶视映前广告资源表!F1975</f>
        <v>1</v>
      </c>
      <c r="H234" s="92">
        <v>6</v>
      </c>
      <c r="I234" s="94">
        <f>SUBTOTAL(109,分众晶视映前广告资源表!J1974:J1974)</f>
        <v>6</v>
      </c>
      <c r="J234" s="95">
        <f t="shared" si="14"/>
        <v>1</v>
      </c>
      <c r="K234" s="92">
        <v>1</v>
      </c>
      <c r="L234" s="96" t="str">
        <f t="shared" si="12"/>
        <v>1</v>
      </c>
      <c r="M234" s="92">
        <v>4</v>
      </c>
      <c r="N234" s="97">
        <v>2200</v>
      </c>
      <c r="O234" s="98">
        <f t="shared" si="15"/>
        <v>52800</v>
      </c>
      <c r="P234" s="99">
        <v>1</v>
      </c>
      <c r="Q234" s="98">
        <f t="shared" si="13"/>
        <v>52800</v>
      </c>
    </row>
    <row r="235" spans="3:17" ht="24.95" customHeight="1" x14ac:dyDescent="0.15">
      <c r="C235" s="92">
        <v>226</v>
      </c>
      <c r="D235" s="92" t="s">
        <v>5434</v>
      </c>
      <c r="E235" s="92" t="s">
        <v>2336</v>
      </c>
      <c r="F235" s="93" t="s">
        <v>5201</v>
      </c>
      <c r="G235" s="93">
        <f>分众晶视映前广告资源表!F1978</f>
        <v>2</v>
      </c>
      <c r="H235" s="92">
        <v>10</v>
      </c>
      <c r="I235" s="94">
        <f>SUBTOTAL(109,分众晶视映前广告资源表!J1976:J1977)</f>
        <v>10</v>
      </c>
      <c r="J235" s="95">
        <f t="shared" si="14"/>
        <v>1</v>
      </c>
      <c r="K235" s="92">
        <v>1</v>
      </c>
      <c r="L235" s="96" t="str">
        <f t="shared" si="12"/>
        <v>1</v>
      </c>
      <c r="M235" s="92">
        <v>4</v>
      </c>
      <c r="N235" s="97">
        <v>2200</v>
      </c>
      <c r="O235" s="98">
        <f t="shared" si="15"/>
        <v>88000</v>
      </c>
      <c r="P235" s="99">
        <v>1</v>
      </c>
      <c r="Q235" s="98">
        <f t="shared" si="13"/>
        <v>88000</v>
      </c>
    </row>
    <row r="236" spans="3:17" ht="24.95" customHeight="1" x14ac:dyDescent="0.15">
      <c r="C236" s="92">
        <v>227</v>
      </c>
      <c r="D236" s="92" t="s">
        <v>5434</v>
      </c>
      <c r="E236" s="92" t="s">
        <v>3098</v>
      </c>
      <c r="F236" s="93" t="s">
        <v>5220</v>
      </c>
      <c r="G236" s="93">
        <f>分众晶视映前广告资源表!F1981</f>
        <v>2</v>
      </c>
      <c r="H236" s="92">
        <v>13</v>
      </c>
      <c r="I236" s="94">
        <f>SUBTOTAL(109,分众晶视映前广告资源表!J1979:J1980)</f>
        <v>13</v>
      </c>
      <c r="J236" s="95">
        <f t="shared" si="14"/>
        <v>1</v>
      </c>
      <c r="K236" s="92">
        <v>1</v>
      </c>
      <c r="L236" s="96" t="str">
        <f t="shared" si="12"/>
        <v>1</v>
      </c>
      <c r="M236" s="92">
        <v>4</v>
      </c>
      <c r="N236" s="97">
        <v>2200</v>
      </c>
      <c r="O236" s="98">
        <f t="shared" si="15"/>
        <v>114400</v>
      </c>
      <c r="P236" s="99">
        <v>1</v>
      </c>
      <c r="Q236" s="98">
        <f t="shared" si="13"/>
        <v>114400</v>
      </c>
    </row>
    <row r="237" spans="3:17" ht="24.95" customHeight="1" x14ac:dyDescent="0.15">
      <c r="C237" s="92">
        <v>228</v>
      </c>
      <c r="D237" s="92" t="s">
        <v>5434</v>
      </c>
      <c r="E237" s="92" t="s">
        <v>3284</v>
      </c>
      <c r="F237" s="93" t="s">
        <v>5212</v>
      </c>
      <c r="G237" s="93">
        <f>分众晶视映前广告资源表!F1983</f>
        <v>1</v>
      </c>
      <c r="H237" s="92">
        <v>6</v>
      </c>
      <c r="I237" s="94">
        <f>SUBTOTAL(109,分众晶视映前广告资源表!J1982:J1982)</f>
        <v>6</v>
      </c>
      <c r="J237" s="95">
        <f t="shared" si="14"/>
        <v>1</v>
      </c>
      <c r="K237" s="92">
        <v>1</v>
      </c>
      <c r="L237" s="96" t="str">
        <f t="shared" si="12"/>
        <v>1</v>
      </c>
      <c r="M237" s="92">
        <v>4</v>
      </c>
      <c r="N237" s="97">
        <v>2200</v>
      </c>
      <c r="O237" s="98">
        <f t="shared" si="15"/>
        <v>52800</v>
      </c>
      <c r="P237" s="99">
        <v>1</v>
      </c>
      <c r="Q237" s="98">
        <f t="shared" si="13"/>
        <v>52800</v>
      </c>
    </row>
    <row r="238" spans="3:17" ht="24.95" customHeight="1" x14ac:dyDescent="0.15">
      <c r="C238" s="92">
        <v>229</v>
      </c>
      <c r="D238" s="92" t="s">
        <v>5434</v>
      </c>
      <c r="E238" s="92" t="s">
        <v>2833</v>
      </c>
      <c r="F238" s="93" t="s">
        <v>5208</v>
      </c>
      <c r="G238" s="93">
        <f>分众晶视映前广告资源表!F1985</f>
        <v>1</v>
      </c>
      <c r="H238" s="92">
        <v>6</v>
      </c>
      <c r="I238" s="94">
        <f>SUBTOTAL(109,分众晶视映前广告资源表!J1984:J1984)</f>
        <v>6</v>
      </c>
      <c r="J238" s="95">
        <f t="shared" si="14"/>
        <v>1</v>
      </c>
      <c r="K238" s="92">
        <v>1</v>
      </c>
      <c r="L238" s="96" t="str">
        <f t="shared" si="12"/>
        <v>1</v>
      </c>
      <c r="M238" s="92">
        <v>4</v>
      </c>
      <c r="N238" s="97">
        <v>2200</v>
      </c>
      <c r="O238" s="98">
        <f t="shared" si="15"/>
        <v>52800</v>
      </c>
      <c r="P238" s="99">
        <v>1</v>
      </c>
      <c r="Q238" s="98">
        <f t="shared" si="13"/>
        <v>52800</v>
      </c>
    </row>
    <row r="239" spans="3:17" ht="24.95" customHeight="1" x14ac:dyDescent="0.15">
      <c r="C239" s="92">
        <v>230</v>
      </c>
      <c r="D239" s="92" t="s">
        <v>5434</v>
      </c>
      <c r="E239" s="92" t="s">
        <v>1903</v>
      </c>
      <c r="F239" s="93" t="s">
        <v>5216</v>
      </c>
      <c r="G239" s="93">
        <f>分众晶视映前广告资源表!F1987</f>
        <v>1</v>
      </c>
      <c r="H239" s="92">
        <v>6</v>
      </c>
      <c r="I239" s="94">
        <f>SUBTOTAL(109,分众晶视映前广告资源表!J1986:J1986)</f>
        <v>6</v>
      </c>
      <c r="J239" s="95">
        <f t="shared" si="14"/>
        <v>1</v>
      </c>
      <c r="K239" s="92">
        <v>1</v>
      </c>
      <c r="L239" s="96" t="str">
        <f t="shared" si="12"/>
        <v>1</v>
      </c>
      <c r="M239" s="92">
        <v>4</v>
      </c>
      <c r="N239" s="97">
        <v>2200</v>
      </c>
      <c r="O239" s="98">
        <f t="shared" si="15"/>
        <v>52800</v>
      </c>
      <c r="P239" s="99">
        <v>1</v>
      </c>
      <c r="Q239" s="98">
        <f t="shared" si="13"/>
        <v>52800</v>
      </c>
    </row>
    <row r="240" spans="3:17" ht="24.95" customHeight="1" x14ac:dyDescent="0.15">
      <c r="C240" s="92">
        <v>231</v>
      </c>
      <c r="D240" s="92" t="s">
        <v>5434</v>
      </c>
      <c r="E240" s="92" t="s">
        <v>3058</v>
      </c>
      <c r="F240" s="93" t="s">
        <v>5224</v>
      </c>
      <c r="G240" s="93">
        <f>分众晶视映前广告资源表!F1989</f>
        <v>1</v>
      </c>
      <c r="H240" s="92">
        <v>5</v>
      </c>
      <c r="I240" s="94">
        <f>SUBTOTAL(109,分众晶视映前广告资源表!J1988:J1988)</f>
        <v>5</v>
      </c>
      <c r="J240" s="95">
        <f t="shared" si="14"/>
        <v>1</v>
      </c>
      <c r="K240" s="92">
        <v>1</v>
      </c>
      <c r="L240" s="96" t="str">
        <f t="shared" si="12"/>
        <v>1</v>
      </c>
      <c r="M240" s="92">
        <v>4</v>
      </c>
      <c r="N240" s="97">
        <v>2200</v>
      </c>
      <c r="O240" s="98">
        <f t="shared" si="15"/>
        <v>44000</v>
      </c>
      <c r="P240" s="99">
        <v>1</v>
      </c>
      <c r="Q240" s="98">
        <f t="shared" si="13"/>
        <v>44000</v>
      </c>
    </row>
    <row r="241" spans="3:17" ht="24.95" customHeight="1" x14ac:dyDescent="0.15">
      <c r="C241" s="92">
        <v>232</v>
      </c>
      <c r="D241" s="92" t="s">
        <v>5434</v>
      </c>
      <c r="E241" s="92" t="s">
        <v>2524</v>
      </c>
      <c r="F241" s="93" t="s">
        <v>5438</v>
      </c>
      <c r="G241" s="93">
        <f>分众晶视映前广告资源表!F1991</f>
        <v>1</v>
      </c>
      <c r="H241" s="92">
        <v>5</v>
      </c>
      <c r="I241" s="94">
        <f>SUBTOTAL(109,分众晶视映前广告资源表!J1990:J1990)</f>
        <v>5</v>
      </c>
      <c r="J241" s="95">
        <f t="shared" si="14"/>
        <v>1</v>
      </c>
      <c r="K241" s="92">
        <v>1</v>
      </c>
      <c r="L241" s="96" t="str">
        <f t="shared" si="12"/>
        <v>1</v>
      </c>
      <c r="M241" s="92">
        <v>4</v>
      </c>
      <c r="N241" s="97">
        <v>2200</v>
      </c>
      <c r="O241" s="98">
        <f t="shared" si="15"/>
        <v>44000</v>
      </c>
      <c r="P241" s="99">
        <v>1</v>
      </c>
      <c r="Q241" s="98">
        <f t="shared" si="13"/>
        <v>44000</v>
      </c>
    </row>
    <row r="242" spans="3:17" ht="24.95" customHeight="1" x14ac:dyDescent="0.15">
      <c r="C242" s="92">
        <v>233</v>
      </c>
      <c r="D242" s="92" t="s">
        <v>5434</v>
      </c>
      <c r="E242" s="92" t="s">
        <v>2658</v>
      </c>
      <c r="F242" s="93" t="s">
        <v>5237</v>
      </c>
      <c r="G242" s="93">
        <f>分众晶视映前广告资源表!F1995</f>
        <v>3</v>
      </c>
      <c r="H242" s="92">
        <v>15</v>
      </c>
      <c r="I242" s="94">
        <f>SUBTOTAL(109,分众晶视映前广告资源表!J1992:J1994)</f>
        <v>15</v>
      </c>
      <c r="J242" s="95">
        <f t="shared" si="14"/>
        <v>1</v>
      </c>
      <c r="K242" s="92">
        <v>1</v>
      </c>
      <c r="L242" s="96" t="str">
        <f t="shared" si="12"/>
        <v>1</v>
      </c>
      <c r="M242" s="92">
        <v>4</v>
      </c>
      <c r="N242" s="97">
        <v>2200</v>
      </c>
      <c r="O242" s="98">
        <f t="shared" si="15"/>
        <v>132000</v>
      </c>
      <c r="P242" s="99">
        <v>1</v>
      </c>
      <c r="Q242" s="98">
        <f t="shared" si="13"/>
        <v>132000</v>
      </c>
    </row>
    <row r="243" spans="3:17" ht="24.95" customHeight="1" x14ac:dyDescent="0.15">
      <c r="C243" s="92">
        <v>234</v>
      </c>
      <c r="D243" s="92" t="s">
        <v>5434</v>
      </c>
      <c r="E243" s="92" t="s">
        <v>3284</v>
      </c>
      <c r="F243" s="93" t="s">
        <v>5246</v>
      </c>
      <c r="G243" s="93">
        <f>分众晶视映前广告资源表!F1997</f>
        <v>1</v>
      </c>
      <c r="H243" s="92">
        <v>8</v>
      </c>
      <c r="I243" s="94">
        <f>SUBTOTAL(109,分众晶视映前广告资源表!J1996:J1996)</f>
        <v>8</v>
      </c>
      <c r="J243" s="95">
        <f t="shared" si="14"/>
        <v>1</v>
      </c>
      <c r="K243" s="92">
        <v>1</v>
      </c>
      <c r="L243" s="96" t="str">
        <f t="shared" si="12"/>
        <v>1</v>
      </c>
      <c r="M243" s="92">
        <v>4</v>
      </c>
      <c r="N243" s="97">
        <v>2200</v>
      </c>
      <c r="O243" s="98">
        <f t="shared" si="15"/>
        <v>70400</v>
      </c>
      <c r="P243" s="99">
        <v>1</v>
      </c>
      <c r="Q243" s="98">
        <f t="shared" si="13"/>
        <v>70400</v>
      </c>
    </row>
    <row r="244" spans="3:17" ht="24.95" customHeight="1" x14ac:dyDescent="0.15">
      <c r="C244" s="92">
        <v>235</v>
      </c>
      <c r="D244" s="92" t="s">
        <v>5434</v>
      </c>
      <c r="E244" s="92" t="s">
        <v>3098</v>
      </c>
      <c r="F244" s="93" t="s">
        <v>5233</v>
      </c>
      <c r="G244" s="93">
        <f>分众晶视映前广告资源表!F2000</f>
        <v>2</v>
      </c>
      <c r="H244" s="92">
        <v>13</v>
      </c>
      <c r="I244" s="94">
        <f>SUBTOTAL(109,分众晶视映前广告资源表!J1998:J1999)</f>
        <v>13</v>
      </c>
      <c r="J244" s="95">
        <f t="shared" si="14"/>
        <v>1</v>
      </c>
      <c r="K244" s="92">
        <v>1</v>
      </c>
      <c r="L244" s="96" t="str">
        <f t="shared" si="12"/>
        <v>1</v>
      </c>
      <c r="M244" s="92">
        <v>4</v>
      </c>
      <c r="N244" s="97">
        <v>2200</v>
      </c>
      <c r="O244" s="98">
        <f t="shared" si="15"/>
        <v>114400</v>
      </c>
      <c r="P244" s="99">
        <v>1</v>
      </c>
      <c r="Q244" s="98">
        <f t="shared" si="13"/>
        <v>114400</v>
      </c>
    </row>
    <row r="245" spans="3:17" ht="24.95" customHeight="1" x14ac:dyDescent="0.15">
      <c r="C245" s="92">
        <v>236</v>
      </c>
      <c r="D245" s="92" t="s">
        <v>5434</v>
      </c>
      <c r="E245" s="92" t="s">
        <v>1651</v>
      </c>
      <c r="F245" s="93" t="s">
        <v>5265</v>
      </c>
      <c r="G245" s="93">
        <f>分众晶视映前广告资源表!F2002</f>
        <v>1</v>
      </c>
      <c r="H245" s="92">
        <v>6</v>
      </c>
      <c r="I245" s="94">
        <f>SUBTOTAL(109,分众晶视映前广告资源表!J2001:J2001)</f>
        <v>6</v>
      </c>
      <c r="J245" s="95">
        <f t="shared" si="14"/>
        <v>1</v>
      </c>
      <c r="K245" s="92">
        <v>1</v>
      </c>
      <c r="L245" s="96" t="str">
        <f t="shared" si="12"/>
        <v>1</v>
      </c>
      <c r="M245" s="92">
        <v>4</v>
      </c>
      <c r="N245" s="97">
        <v>2200</v>
      </c>
      <c r="O245" s="98">
        <f t="shared" si="15"/>
        <v>52800</v>
      </c>
      <c r="P245" s="99">
        <v>1</v>
      </c>
      <c r="Q245" s="98">
        <f t="shared" si="13"/>
        <v>52800</v>
      </c>
    </row>
    <row r="246" spans="3:17" ht="24.95" customHeight="1" x14ac:dyDescent="0.15">
      <c r="C246" s="92">
        <v>237</v>
      </c>
      <c r="D246" s="92" t="s">
        <v>5434</v>
      </c>
      <c r="E246" s="92" t="s">
        <v>3460</v>
      </c>
      <c r="F246" s="93" t="s">
        <v>5250</v>
      </c>
      <c r="G246" s="93">
        <f>分众晶视映前广告资源表!F2004</f>
        <v>1</v>
      </c>
      <c r="H246" s="92">
        <v>5</v>
      </c>
      <c r="I246" s="94">
        <f>SUBTOTAL(109,分众晶视映前广告资源表!J2003:J2003)</f>
        <v>5</v>
      </c>
      <c r="J246" s="95">
        <f t="shared" si="14"/>
        <v>1</v>
      </c>
      <c r="K246" s="92">
        <v>1</v>
      </c>
      <c r="L246" s="96" t="str">
        <f t="shared" si="12"/>
        <v>1</v>
      </c>
      <c r="M246" s="92">
        <v>4</v>
      </c>
      <c r="N246" s="97">
        <v>2200</v>
      </c>
      <c r="O246" s="98">
        <f t="shared" si="15"/>
        <v>44000</v>
      </c>
      <c r="P246" s="99">
        <v>1</v>
      </c>
      <c r="Q246" s="98">
        <f t="shared" si="13"/>
        <v>44000</v>
      </c>
    </row>
    <row r="247" spans="3:17" ht="24.95" customHeight="1" x14ac:dyDescent="0.15">
      <c r="C247" s="92">
        <v>238</v>
      </c>
      <c r="D247" s="92" t="s">
        <v>5434</v>
      </c>
      <c r="E247" s="92" t="s">
        <v>2524</v>
      </c>
      <c r="F247" s="93" t="s">
        <v>5258</v>
      </c>
      <c r="G247" s="93">
        <f>分众晶视映前广告资源表!F2007</f>
        <v>2</v>
      </c>
      <c r="H247" s="92">
        <v>12</v>
      </c>
      <c r="I247" s="94">
        <f>SUBTOTAL(109,分众晶视映前广告资源表!J2005:J2006)</f>
        <v>12</v>
      </c>
      <c r="J247" s="95">
        <f t="shared" si="14"/>
        <v>1</v>
      </c>
      <c r="K247" s="92">
        <v>1</v>
      </c>
      <c r="L247" s="96" t="str">
        <f t="shared" si="12"/>
        <v>1</v>
      </c>
      <c r="M247" s="92">
        <v>4</v>
      </c>
      <c r="N247" s="97">
        <v>2200</v>
      </c>
      <c r="O247" s="98">
        <f t="shared" si="15"/>
        <v>105600</v>
      </c>
      <c r="P247" s="99">
        <v>1</v>
      </c>
      <c r="Q247" s="98">
        <f t="shared" si="13"/>
        <v>105600</v>
      </c>
    </row>
    <row r="248" spans="3:17" ht="24.95" customHeight="1" x14ac:dyDescent="0.15">
      <c r="C248" s="92">
        <v>239</v>
      </c>
      <c r="D248" s="92" t="s">
        <v>5434</v>
      </c>
      <c r="E248" s="92" t="s">
        <v>2740</v>
      </c>
      <c r="F248" s="93" t="s">
        <v>5270</v>
      </c>
      <c r="G248" s="93">
        <f>分众晶视映前广告资源表!F2009</f>
        <v>1</v>
      </c>
      <c r="H248" s="92">
        <v>6</v>
      </c>
      <c r="I248" s="94">
        <f>SUBTOTAL(109,分众晶视映前广告资源表!J2008:J2008)</f>
        <v>6</v>
      </c>
      <c r="J248" s="95">
        <f t="shared" si="14"/>
        <v>1</v>
      </c>
      <c r="K248" s="92">
        <v>1</v>
      </c>
      <c r="L248" s="96" t="str">
        <f t="shared" si="12"/>
        <v>1</v>
      </c>
      <c r="M248" s="92">
        <v>4</v>
      </c>
      <c r="N248" s="97">
        <v>2200</v>
      </c>
      <c r="O248" s="98">
        <f t="shared" si="15"/>
        <v>52800</v>
      </c>
      <c r="P248" s="99">
        <v>1</v>
      </c>
      <c r="Q248" s="98">
        <f t="shared" si="13"/>
        <v>52800</v>
      </c>
    </row>
    <row r="249" spans="3:17" ht="24.95" customHeight="1" x14ac:dyDescent="0.15">
      <c r="C249" s="92">
        <v>240</v>
      </c>
      <c r="D249" s="92" t="s">
        <v>5434</v>
      </c>
      <c r="E249" s="92" t="s">
        <v>504</v>
      </c>
      <c r="F249" s="93" t="s">
        <v>5254</v>
      </c>
      <c r="G249" s="93">
        <f>分众晶视映前广告资源表!F2011</f>
        <v>1</v>
      </c>
      <c r="H249" s="92">
        <v>6</v>
      </c>
      <c r="I249" s="94">
        <f>SUBTOTAL(109,分众晶视映前广告资源表!J2010:J2010)</f>
        <v>6</v>
      </c>
      <c r="J249" s="95">
        <f t="shared" si="14"/>
        <v>1</v>
      </c>
      <c r="K249" s="92">
        <v>1</v>
      </c>
      <c r="L249" s="96" t="str">
        <f t="shared" si="12"/>
        <v>1</v>
      </c>
      <c r="M249" s="92">
        <v>4</v>
      </c>
      <c r="N249" s="97">
        <v>2200</v>
      </c>
      <c r="O249" s="98">
        <f t="shared" si="15"/>
        <v>52800</v>
      </c>
      <c r="P249" s="99">
        <v>1</v>
      </c>
      <c r="Q249" s="98">
        <f t="shared" si="13"/>
        <v>52800</v>
      </c>
    </row>
    <row r="250" spans="3:17" ht="24.95" customHeight="1" x14ac:dyDescent="0.15">
      <c r="C250" s="92">
        <v>241</v>
      </c>
      <c r="D250" s="92" t="s">
        <v>5434</v>
      </c>
      <c r="E250" s="92" t="s">
        <v>3284</v>
      </c>
      <c r="F250" s="93" t="s">
        <v>5274</v>
      </c>
      <c r="G250" s="93">
        <f>分众晶视映前广告资源表!F2014</f>
        <v>2</v>
      </c>
      <c r="H250" s="92">
        <v>11</v>
      </c>
      <c r="I250" s="94">
        <f>SUBTOTAL(109,分众晶视映前广告资源表!J2012:J2013)</f>
        <v>11</v>
      </c>
      <c r="J250" s="95">
        <f t="shared" si="14"/>
        <v>1</v>
      </c>
      <c r="K250" s="92">
        <v>1</v>
      </c>
      <c r="L250" s="96" t="str">
        <f t="shared" si="12"/>
        <v>1</v>
      </c>
      <c r="M250" s="92">
        <v>4</v>
      </c>
      <c r="N250" s="97">
        <v>2200</v>
      </c>
      <c r="O250" s="98">
        <f t="shared" si="15"/>
        <v>96800</v>
      </c>
      <c r="P250" s="99">
        <v>1</v>
      </c>
      <c r="Q250" s="98">
        <f t="shared" si="13"/>
        <v>96800</v>
      </c>
    </row>
    <row r="251" spans="3:17" ht="24.95" customHeight="1" x14ac:dyDescent="0.15">
      <c r="C251" s="92">
        <v>242</v>
      </c>
      <c r="D251" s="92" t="s">
        <v>5434</v>
      </c>
      <c r="E251" s="92" t="s">
        <v>2524</v>
      </c>
      <c r="F251" s="93" t="s">
        <v>5281</v>
      </c>
      <c r="G251" s="93">
        <f>分众晶视映前广告资源表!F2017</f>
        <v>2</v>
      </c>
      <c r="H251" s="92">
        <v>10</v>
      </c>
      <c r="I251" s="94">
        <f>SUBTOTAL(109,分众晶视映前广告资源表!J2015:J2016)</f>
        <v>10</v>
      </c>
      <c r="J251" s="95">
        <f t="shared" si="14"/>
        <v>1</v>
      </c>
      <c r="K251" s="92">
        <v>1</v>
      </c>
      <c r="L251" s="96" t="str">
        <f t="shared" si="12"/>
        <v>1</v>
      </c>
      <c r="M251" s="92">
        <v>4</v>
      </c>
      <c r="N251" s="97">
        <v>2200</v>
      </c>
      <c r="O251" s="98">
        <f t="shared" si="15"/>
        <v>88000</v>
      </c>
      <c r="P251" s="99">
        <v>1</v>
      </c>
      <c r="Q251" s="98">
        <f t="shared" si="13"/>
        <v>88000</v>
      </c>
    </row>
    <row r="252" spans="3:17" ht="24.95" customHeight="1" x14ac:dyDescent="0.15">
      <c r="C252" s="92">
        <v>243</v>
      </c>
      <c r="D252" s="92" t="s">
        <v>5434</v>
      </c>
      <c r="E252" s="92" t="s">
        <v>3098</v>
      </c>
      <c r="F252" s="93" t="s">
        <v>5439</v>
      </c>
      <c r="G252" s="93">
        <f>分众晶视映前广告资源表!F2019</f>
        <v>1</v>
      </c>
      <c r="H252" s="92">
        <v>6</v>
      </c>
      <c r="I252" s="94">
        <f>SUBTOTAL(109,分众晶视映前广告资源表!J2018:J2018)</f>
        <v>6</v>
      </c>
      <c r="J252" s="95">
        <f t="shared" si="14"/>
        <v>1</v>
      </c>
      <c r="K252" s="92">
        <v>1</v>
      </c>
      <c r="L252" s="96" t="str">
        <f t="shared" si="12"/>
        <v>1</v>
      </c>
      <c r="M252" s="92">
        <v>4</v>
      </c>
      <c r="N252" s="97">
        <v>2200</v>
      </c>
      <c r="O252" s="98">
        <f t="shared" si="15"/>
        <v>52800</v>
      </c>
      <c r="P252" s="99">
        <v>1</v>
      </c>
      <c r="Q252" s="98">
        <f t="shared" si="13"/>
        <v>52800</v>
      </c>
    </row>
    <row r="253" spans="3:17" ht="24.95" customHeight="1" x14ac:dyDescent="0.15">
      <c r="C253" s="92">
        <v>244</v>
      </c>
      <c r="D253" s="92" t="s">
        <v>5434</v>
      </c>
      <c r="E253" s="92" t="s">
        <v>2524</v>
      </c>
      <c r="F253" s="93" t="s">
        <v>5296</v>
      </c>
      <c r="G253" s="93">
        <f>分众晶视映前广告资源表!F2022</f>
        <v>2</v>
      </c>
      <c r="H253" s="92">
        <v>9</v>
      </c>
      <c r="I253" s="94">
        <f>SUBTOTAL(109,分众晶视映前广告资源表!J2020:J2021)</f>
        <v>9</v>
      </c>
      <c r="J253" s="95">
        <f t="shared" si="14"/>
        <v>1</v>
      </c>
      <c r="K253" s="92">
        <v>1</v>
      </c>
      <c r="L253" s="96" t="str">
        <f t="shared" si="12"/>
        <v>1</v>
      </c>
      <c r="M253" s="92">
        <v>4</v>
      </c>
      <c r="N253" s="97">
        <v>2200</v>
      </c>
      <c r="O253" s="98">
        <f t="shared" si="15"/>
        <v>79200</v>
      </c>
      <c r="P253" s="99">
        <v>1</v>
      </c>
      <c r="Q253" s="98">
        <f t="shared" si="13"/>
        <v>79200</v>
      </c>
    </row>
    <row r="254" spans="3:17" ht="24.95" customHeight="1" x14ac:dyDescent="0.15">
      <c r="C254" s="92">
        <v>245</v>
      </c>
      <c r="D254" s="92" t="s">
        <v>5434</v>
      </c>
      <c r="E254" s="92" t="s">
        <v>3460</v>
      </c>
      <c r="F254" s="93" t="s">
        <v>5292</v>
      </c>
      <c r="G254" s="93">
        <f>分众晶视映前广告资源表!F2024</f>
        <v>1</v>
      </c>
      <c r="H254" s="92">
        <v>7</v>
      </c>
      <c r="I254" s="94">
        <f>SUBTOTAL(109,分众晶视映前广告资源表!J2023:J2023)</f>
        <v>7</v>
      </c>
      <c r="J254" s="95">
        <f t="shared" si="14"/>
        <v>1</v>
      </c>
      <c r="K254" s="92">
        <v>1</v>
      </c>
      <c r="L254" s="96" t="str">
        <f t="shared" si="12"/>
        <v>1</v>
      </c>
      <c r="M254" s="92">
        <v>4</v>
      </c>
      <c r="N254" s="97">
        <v>2200</v>
      </c>
      <c r="O254" s="98">
        <f t="shared" si="15"/>
        <v>61600</v>
      </c>
      <c r="P254" s="99">
        <v>1</v>
      </c>
      <c r="Q254" s="98">
        <f t="shared" si="13"/>
        <v>61600</v>
      </c>
    </row>
    <row r="255" spans="3:17" ht="24.95" customHeight="1" x14ac:dyDescent="0.15">
      <c r="C255" s="92">
        <v>246</v>
      </c>
      <c r="D255" s="92" t="s">
        <v>5434</v>
      </c>
      <c r="E255" s="92" t="s">
        <v>2578</v>
      </c>
      <c r="F255" s="93" t="s">
        <v>5304</v>
      </c>
      <c r="G255" s="93">
        <f>分众晶视映前广告资源表!F2026</f>
        <v>1</v>
      </c>
      <c r="H255" s="92">
        <v>7</v>
      </c>
      <c r="I255" s="94">
        <f>SUBTOTAL(109,分众晶视映前广告资源表!J2025:J2025)</f>
        <v>7</v>
      </c>
      <c r="J255" s="95">
        <f t="shared" si="14"/>
        <v>1</v>
      </c>
      <c r="K255" s="92">
        <v>1</v>
      </c>
      <c r="L255" s="96" t="str">
        <f t="shared" si="12"/>
        <v>1</v>
      </c>
      <c r="M255" s="92">
        <v>4</v>
      </c>
      <c r="N255" s="97">
        <v>2200</v>
      </c>
      <c r="O255" s="98">
        <f t="shared" si="15"/>
        <v>61600</v>
      </c>
      <c r="P255" s="99">
        <v>1</v>
      </c>
      <c r="Q255" s="98">
        <f t="shared" si="13"/>
        <v>61600</v>
      </c>
    </row>
    <row r="256" spans="3:17" ht="24.95" customHeight="1" x14ac:dyDescent="0.15">
      <c r="C256" s="92">
        <v>247</v>
      </c>
      <c r="D256" s="92" t="s">
        <v>5434</v>
      </c>
      <c r="E256" s="92" t="s">
        <v>2524</v>
      </c>
      <c r="F256" s="93" t="s">
        <v>5308</v>
      </c>
      <c r="G256" s="93">
        <f>分众晶视映前广告资源表!F2029</f>
        <v>2</v>
      </c>
      <c r="H256" s="92">
        <v>13</v>
      </c>
      <c r="I256" s="94">
        <f>SUBTOTAL(109,分众晶视映前广告资源表!J2027:J2028)</f>
        <v>13</v>
      </c>
      <c r="J256" s="95">
        <f t="shared" si="14"/>
        <v>1</v>
      </c>
      <c r="K256" s="92">
        <v>1</v>
      </c>
      <c r="L256" s="96" t="str">
        <f t="shared" si="12"/>
        <v>1</v>
      </c>
      <c r="M256" s="92">
        <v>4</v>
      </c>
      <c r="N256" s="97">
        <v>2200</v>
      </c>
      <c r="O256" s="98">
        <f t="shared" si="15"/>
        <v>114400</v>
      </c>
      <c r="P256" s="99">
        <v>1</v>
      </c>
      <c r="Q256" s="98">
        <f t="shared" si="13"/>
        <v>114400</v>
      </c>
    </row>
    <row r="257" spans="3:17" ht="24.95" customHeight="1" x14ac:dyDescent="0.15">
      <c r="C257" s="92">
        <v>248</v>
      </c>
      <c r="D257" s="92" t="s">
        <v>5434</v>
      </c>
      <c r="E257" s="92" t="s">
        <v>3582</v>
      </c>
      <c r="F257" s="93" t="s">
        <v>5315</v>
      </c>
      <c r="G257" s="93">
        <f>分众晶视映前广告资源表!F2031</f>
        <v>1</v>
      </c>
      <c r="H257" s="92">
        <v>6</v>
      </c>
      <c r="I257" s="94">
        <f>SUBTOTAL(109,分众晶视映前广告资源表!J2030:J2030)</f>
        <v>6</v>
      </c>
      <c r="J257" s="95">
        <f t="shared" si="14"/>
        <v>1</v>
      </c>
      <c r="K257" s="92">
        <v>1</v>
      </c>
      <c r="L257" s="96" t="str">
        <f t="shared" si="12"/>
        <v>1</v>
      </c>
      <c r="M257" s="92">
        <v>4</v>
      </c>
      <c r="N257" s="97">
        <v>2200</v>
      </c>
      <c r="O257" s="98">
        <f t="shared" si="15"/>
        <v>52800</v>
      </c>
      <c r="P257" s="99">
        <v>1</v>
      </c>
      <c r="Q257" s="98">
        <f t="shared" si="13"/>
        <v>52800</v>
      </c>
    </row>
    <row r="258" spans="3:17" ht="24.95" customHeight="1" x14ac:dyDescent="0.15">
      <c r="C258" s="92">
        <v>249</v>
      </c>
      <c r="D258" s="92" t="s">
        <v>5434</v>
      </c>
      <c r="E258" s="92" t="s">
        <v>2658</v>
      </c>
      <c r="F258" s="93" t="s">
        <v>5328</v>
      </c>
      <c r="G258" s="93">
        <f>分众晶视映前广告资源表!F2033</f>
        <v>1</v>
      </c>
      <c r="H258" s="92">
        <v>6</v>
      </c>
      <c r="I258" s="94">
        <f>SUBTOTAL(109,分众晶视映前广告资源表!J2032:J2032)</f>
        <v>6</v>
      </c>
      <c r="J258" s="95">
        <f t="shared" si="14"/>
        <v>1</v>
      </c>
      <c r="K258" s="92">
        <v>1</v>
      </c>
      <c r="L258" s="96" t="str">
        <f t="shared" si="12"/>
        <v>1</v>
      </c>
      <c r="M258" s="92">
        <v>4</v>
      </c>
      <c r="N258" s="97">
        <v>2200</v>
      </c>
      <c r="O258" s="98">
        <f t="shared" si="15"/>
        <v>52800</v>
      </c>
      <c r="P258" s="99">
        <v>1</v>
      </c>
      <c r="Q258" s="98">
        <f t="shared" si="13"/>
        <v>52800</v>
      </c>
    </row>
    <row r="259" spans="3:17" ht="24.95" customHeight="1" x14ac:dyDescent="0.15">
      <c r="C259" s="92">
        <v>250</v>
      </c>
      <c r="D259" s="92" t="s">
        <v>5434</v>
      </c>
      <c r="E259" s="92" t="s">
        <v>2513</v>
      </c>
      <c r="F259" s="93" t="s">
        <v>5319</v>
      </c>
      <c r="G259" s="94">
        <f>分众晶视映前广告资源表!F2035</f>
        <v>1</v>
      </c>
      <c r="H259" s="100">
        <v>7</v>
      </c>
      <c r="I259" s="94">
        <f>SUBTOTAL(109,分众晶视映前广告资源表!J2034:J2034)</f>
        <v>7</v>
      </c>
      <c r="J259" s="95">
        <f t="shared" si="14"/>
        <v>1</v>
      </c>
      <c r="K259" s="92">
        <v>1</v>
      </c>
      <c r="L259" s="96" t="str">
        <f t="shared" si="12"/>
        <v>1</v>
      </c>
      <c r="M259" s="92">
        <v>4</v>
      </c>
      <c r="N259" s="97">
        <v>2200</v>
      </c>
      <c r="O259" s="98">
        <f t="shared" si="15"/>
        <v>61600</v>
      </c>
      <c r="P259" s="99">
        <v>1</v>
      </c>
      <c r="Q259" s="98">
        <f t="shared" si="13"/>
        <v>61600</v>
      </c>
    </row>
    <row r="260" spans="3:17" ht="24.95" customHeight="1" x14ac:dyDescent="0.15">
      <c r="C260" s="92">
        <v>251</v>
      </c>
      <c r="D260" s="92" t="s">
        <v>5434</v>
      </c>
      <c r="E260" s="92" t="s">
        <v>2740</v>
      </c>
      <c r="F260" s="93" t="s">
        <v>5323</v>
      </c>
      <c r="G260" s="93">
        <f>分众晶视映前广告资源表!F2037</f>
        <v>1</v>
      </c>
      <c r="H260" s="92">
        <v>4</v>
      </c>
      <c r="I260" s="94">
        <f>SUBTOTAL(109,分众晶视映前广告资源表!J2036:J2036)</f>
        <v>4</v>
      </c>
      <c r="J260" s="95">
        <f t="shared" si="14"/>
        <v>1</v>
      </c>
      <c r="K260" s="92">
        <v>1</v>
      </c>
      <c r="L260" s="96" t="str">
        <f t="shared" si="12"/>
        <v>1</v>
      </c>
      <c r="M260" s="92">
        <v>4</v>
      </c>
      <c r="N260" s="97">
        <v>2200</v>
      </c>
      <c r="O260" s="98">
        <f t="shared" si="15"/>
        <v>35200</v>
      </c>
      <c r="P260" s="99">
        <v>1</v>
      </c>
      <c r="Q260" s="98">
        <f t="shared" si="13"/>
        <v>35200</v>
      </c>
    </row>
    <row r="261" spans="3:17" ht="24.95" customHeight="1" x14ac:dyDescent="0.15">
      <c r="C261" s="92">
        <v>252</v>
      </c>
      <c r="D261" s="92" t="s">
        <v>5434</v>
      </c>
      <c r="E261" s="92" t="s">
        <v>3284</v>
      </c>
      <c r="F261" s="93" t="s">
        <v>5440</v>
      </c>
      <c r="G261" s="93">
        <f>分众晶视映前广告资源表!F2039</f>
        <v>1</v>
      </c>
      <c r="H261" s="92">
        <v>6</v>
      </c>
      <c r="I261" s="94">
        <f>SUBTOTAL(109,分众晶视映前广告资源表!J2038:J2038)</f>
        <v>6</v>
      </c>
      <c r="J261" s="95">
        <f t="shared" si="14"/>
        <v>1</v>
      </c>
      <c r="K261" s="92">
        <v>1</v>
      </c>
      <c r="L261" s="96" t="str">
        <f t="shared" si="12"/>
        <v>1</v>
      </c>
      <c r="M261" s="92">
        <v>4</v>
      </c>
      <c r="N261" s="97">
        <v>2200</v>
      </c>
      <c r="O261" s="98">
        <f t="shared" si="15"/>
        <v>52800</v>
      </c>
      <c r="P261" s="99">
        <v>1</v>
      </c>
      <c r="Q261" s="98">
        <f t="shared" si="13"/>
        <v>52800</v>
      </c>
    </row>
    <row r="262" spans="3:17" ht="24.95" customHeight="1" x14ac:dyDescent="0.15">
      <c r="C262" s="92">
        <v>253</v>
      </c>
      <c r="D262" s="92" t="s">
        <v>5434</v>
      </c>
      <c r="E262" s="92" t="s">
        <v>3284</v>
      </c>
      <c r="F262" s="93" t="s">
        <v>5336</v>
      </c>
      <c r="G262" s="93">
        <f>分众晶视映前广告资源表!F2042</f>
        <v>2</v>
      </c>
      <c r="H262" s="92">
        <v>12</v>
      </c>
      <c r="I262" s="94">
        <f>SUBTOTAL(109,分众晶视映前广告资源表!J2040:J2041)</f>
        <v>12</v>
      </c>
      <c r="J262" s="95">
        <f t="shared" si="14"/>
        <v>1</v>
      </c>
      <c r="K262" s="92">
        <v>1</v>
      </c>
      <c r="L262" s="96" t="str">
        <f t="shared" si="12"/>
        <v>1</v>
      </c>
      <c r="M262" s="92">
        <v>4</v>
      </c>
      <c r="N262" s="97">
        <v>2200</v>
      </c>
      <c r="O262" s="98">
        <f t="shared" si="15"/>
        <v>105600</v>
      </c>
      <c r="P262" s="99">
        <v>1</v>
      </c>
      <c r="Q262" s="98">
        <f t="shared" si="13"/>
        <v>105600</v>
      </c>
    </row>
    <row r="263" spans="3:17" ht="24.95" customHeight="1" x14ac:dyDescent="0.15">
      <c r="C263" s="92">
        <v>254</v>
      </c>
      <c r="D263" s="92" t="s">
        <v>5434</v>
      </c>
      <c r="E263" s="92" t="s">
        <v>3582</v>
      </c>
      <c r="F263" s="93" t="s">
        <v>5352</v>
      </c>
      <c r="G263" s="93">
        <f>分众晶视映前广告资源表!F2044</f>
        <v>1</v>
      </c>
      <c r="H263" s="92">
        <v>5</v>
      </c>
      <c r="I263" s="94">
        <f>SUBTOTAL(109,分众晶视映前广告资源表!J2043:J2043)</f>
        <v>5</v>
      </c>
      <c r="J263" s="95">
        <f t="shared" si="14"/>
        <v>1</v>
      </c>
      <c r="K263" s="92">
        <v>1</v>
      </c>
      <c r="L263" s="96" t="str">
        <f t="shared" si="12"/>
        <v>1</v>
      </c>
      <c r="M263" s="92">
        <v>4</v>
      </c>
      <c r="N263" s="97">
        <v>2200</v>
      </c>
      <c r="O263" s="98">
        <f t="shared" si="15"/>
        <v>44000</v>
      </c>
      <c r="P263" s="99">
        <v>1</v>
      </c>
      <c r="Q263" s="98">
        <f t="shared" si="13"/>
        <v>44000</v>
      </c>
    </row>
    <row r="264" spans="3:17" ht="24.95" customHeight="1" x14ac:dyDescent="0.15">
      <c r="C264" s="92">
        <v>255</v>
      </c>
      <c r="D264" s="92" t="s">
        <v>5434</v>
      </c>
      <c r="E264" s="92" t="s">
        <v>3582</v>
      </c>
      <c r="F264" s="93" t="s">
        <v>5348</v>
      </c>
      <c r="G264" s="93">
        <f>分众晶视映前广告资源表!F2046</f>
        <v>1</v>
      </c>
      <c r="H264" s="92">
        <v>5</v>
      </c>
      <c r="I264" s="94">
        <f>SUBTOTAL(109,分众晶视映前广告资源表!J2045:J2045)</f>
        <v>5</v>
      </c>
      <c r="J264" s="95">
        <f t="shared" si="14"/>
        <v>1</v>
      </c>
      <c r="K264" s="92">
        <v>1</v>
      </c>
      <c r="L264" s="96" t="str">
        <f t="shared" si="12"/>
        <v>1</v>
      </c>
      <c r="M264" s="92">
        <v>4</v>
      </c>
      <c r="N264" s="97">
        <v>2200</v>
      </c>
      <c r="O264" s="98">
        <f t="shared" si="15"/>
        <v>44000</v>
      </c>
      <c r="P264" s="99">
        <v>1</v>
      </c>
      <c r="Q264" s="98">
        <f t="shared" si="13"/>
        <v>44000</v>
      </c>
    </row>
    <row r="265" spans="3:17" ht="24.95" customHeight="1" x14ac:dyDescent="0.15">
      <c r="C265" s="92">
        <v>256</v>
      </c>
      <c r="D265" s="92" t="s">
        <v>5434</v>
      </c>
      <c r="E265" s="92" t="s">
        <v>2513</v>
      </c>
      <c r="F265" s="93" t="s">
        <v>5344</v>
      </c>
      <c r="G265" s="93">
        <f>分众晶视映前广告资源表!F2048</f>
        <v>1</v>
      </c>
      <c r="H265" s="92">
        <v>6</v>
      </c>
      <c r="I265" s="94">
        <f>SUBTOTAL(109,分众晶视映前广告资源表!J2047:J2047)</f>
        <v>6</v>
      </c>
      <c r="J265" s="95">
        <f t="shared" si="14"/>
        <v>1</v>
      </c>
      <c r="K265" s="92">
        <v>1</v>
      </c>
      <c r="L265" s="96" t="str">
        <f t="shared" si="12"/>
        <v>1</v>
      </c>
      <c r="M265" s="92">
        <v>4</v>
      </c>
      <c r="N265" s="97">
        <v>2200</v>
      </c>
      <c r="O265" s="98">
        <f t="shared" si="15"/>
        <v>52800</v>
      </c>
      <c r="P265" s="99">
        <v>1</v>
      </c>
      <c r="Q265" s="98">
        <f t="shared" si="13"/>
        <v>52800</v>
      </c>
    </row>
    <row r="266" spans="3:17" ht="24.95" customHeight="1" x14ac:dyDescent="0.15">
      <c r="C266" s="92">
        <v>257</v>
      </c>
      <c r="D266" s="92" t="s">
        <v>5434</v>
      </c>
      <c r="E266" s="92" t="s">
        <v>3582</v>
      </c>
      <c r="F266" s="93" t="s">
        <v>5356</v>
      </c>
      <c r="G266" s="93">
        <f>分众晶视映前广告资源表!F2051</f>
        <v>2</v>
      </c>
      <c r="H266" s="92">
        <v>11</v>
      </c>
      <c r="I266" s="94">
        <f>SUBTOTAL(109,分众晶视映前广告资源表!J2049:J2050)</f>
        <v>11</v>
      </c>
      <c r="J266" s="95">
        <f t="shared" si="14"/>
        <v>1</v>
      </c>
      <c r="K266" s="92">
        <v>1</v>
      </c>
      <c r="L266" s="96" t="str">
        <f t="shared" ref="L266:L271" si="16">IF(J266&gt;=1,1,"")&amp;IF((J266&gt;0.75)*(J266&lt;1),1.2,"")&amp;IF((J266&lt;=0.75),1.5,"")</f>
        <v>1</v>
      </c>
      <c r="M266" s="92">
        <v>4</v>
      </c>
      <c r="N266" s="97">
        <v>2200</v>
      </c>
      <c r="O266" s="98">
        <f t="shared" si="15"/>
        <v>96800</v>
      </c>
      <c r="P266" s="99">
        <v>1</v>
      </c>
      <c r="Q266" s="98">
        <f t="shared" ref="Q266:Q271" si="17">O266*P266</f>
        <v>96800</v>
      </c>
    </row>
    <row r="267" spans="3:17" ht="24.95" customHeight="1" x14ac:dyDescent="0.15">
      <c r="C267" s="92">
        <v>258</v>
      </c>
      <c r="D267" s="92" t="s">
        <v>5434</v>
      </c>
      <c r="E267" s="92" t="s">
        <v>970</v>
      </c>
      <c r="F267" s="93" t="s">
        <v>5360</v>
      </c>
      <c r="G267" s="93">
        <f>分众晶视映前广告资源表!F2057</f>
        <v>5</v>
      </c>
      <c r="H267" s="92">
        <v>29</v>
      </c>
      <c r="I267" s="94">
        <f>SUBTOTAL(109,分众晶视映前广告资源表!J2052:J2056)</f>
        <v>29</v>
      </c>
      <c r="J267" s="95">
        <f t="shared" ref="J267:J271" si="18">I267/H267</f>
        <v>1</v>
      </c>
      <c r="K267" s="92">
        <v>1</v>
      </c>
      <c r="L267" s="96" t="str">
        <f t="shared" si="16"/>
        <v>1</v>
      </c>
      <c r="M267" s="92">
        <v>4</v>
      </c>
      <c r="N267" s="97">
        <v>2200</v>
      </c>
      <c r="O267" s="98">
        <f t="shared" ref="O267:O271" si="19">ROUND((IF(K267=1,(N267*M267*L267*K267*I267),"")&amp;IF(K267&gt;1,(N267*M267*L267*K267*I267),"")),0)</f>
        <v>255200</v>
      </c>
      <c r="P267" s="99">
        <v>1</v>
      </c>
      <c r="Q267" s="98">
        <f t="shared" si="17"/>
        <v>255200</v>
      </c>
    </row>
    <row r="268" spans="3:17" ht="24.95" customHeight="1" x14ac:dyDescent="0.15">
      <c r="C268" s="92">
        <v>259</v>
      </c>
      <c r="D268" s="92" t="s">
        <v>5434</v>
      </c>
      <c r="E268" s="92" t="s">
        <v>3058</v>
      </c>
      <c r="F268" s="93" t="s">
        <v>5376</v>
      </c>
      <c r="G268" s="93">
        <f>分众晶视映前广告资源表!F2061</f>
        <v>3</v>
      </c>
      <c r="H268" s="92">
        <v>20</v>
      </c>
      <c r="I268" s="94">
        <f>SUBTOTAL(109,分众晶视映前广告资源表!J2058:J2060)</f>
        <v>20</v>
      </c>
      <c r="J268" s="95">
        <f t="shared" si="18"/>
        <v>1</v>
      </c>
      <c r="K268" s="92">
        <v>1</v>
      </c>
      <c r="L268" s="96" t="str">
        <f t="shared" si="16"/>
        <v>1</v>
      </c>
      <c r="M268" s="92">
        <v>4</v>
      </c>
      <c r="N268" s="97">
        <v>2200</v>
      </c>
      <c r="O268" s="98">
        <f t="shared" si="19"/>
        <v>176000</v>
      </c>
      <c r="P268" s="99">
        <v>1</v>
      </c>
      <c r="Q268" s="98">
        <f t="shared" si="17"/>
        <v>176000</v>
      </c>
    </row>
    <row r="269" spans="3:17" ht="24.95" customHeight="1" x14ac:dyDescent="0.15">
      <c r="C269" s="92">
        <v>260</v>
      </c>
      <c r="D269" s="92" t="s">
        <v>5434</v>
      </c>
      <c r="E269" s="92" t="s">
        <v>970</v>
      </c>
      <c r="F269" s="93" t="s">
        <v>5383</v>
      </c>
      <c r="G269" s="93">
        <f>分众晶视映前广告资源表!F2063</f>
        <v>1</v>
      </c>
      <c r="H269" s="92">
        <v>5</v>
      </c>
      <c r="I269" s="94">
        <f>SUBTOTAL(109,分众晶视映前广告资源表!J2062:J2062)</f>
        <v>5</v>
      </c>
      <c r="J269" s="95">
        <f t="shared" si="18"/>
        <v>1</v>
      </c>
      <c r="K269" s="92">
        <v>1</v>
      </c>
      <c r="L269" s="96" t="str">
        <f t="shared" si="16"/>
        <v>1</v>
      </c>
      <c r="M269" s="92">
        <v>4</v>
      </c>
      <c r="N269" s="97">
        <v>2200</v>
      </c>
      <c r="O269" s="98">
        <f t="shared" si="19"/>
        <v>44000</v>
      </c>
      <c r="P269" s="99">
        <v>1</v>
      </c>
      <c r="Q269" s="98">
        <f t="shared" si="17"/>
        <v>44000</v>
      </c>
    </row>
    <row r="270" spans="3:17" ht="24.95" customHeight="1" x14ac:dyDescent="0.15">
      <c r="C270" s="92">
        <v>261</v>
      </c>
      <c r="D270" s="92" t="s">
        <v>5434</v>
      </c>
      <c r="E270" s="92" t="s">
        <v>970</v>
      </c>
      <c r="F270" s="93" t="s">
        <v>5387</v>
      </c>
      <c r="G270" s="93">
        <f>分众晶视映前广告资源表!F2066</f>
        <v>2</v>
      </c>
      <c r="H270" s="92">
        <v>12</v>
      </c>
      <c r="I270" s="94">
        <f>SUBTOTAL(109,分众晶视映前广告资源表!J2064:J2065)</f>
        <v>12</v>
      </c>
      <c r="J270" s="95">
        <f t="shared" si="18"/>
        <v>1</v>
      </c>
      <c r="K270" s="92">
        <v>1</v>
      </c>
      <c r="L270" s="96" t="str">
        <f t="shared" si="16"/>
        <v>1</v>
      </c>
      <c r="M270" s="92">
        <v>4</v>
      </c>
      <c r="N270" s="97">
        <v>2200</v>
      </c>
      <c r="O270" s="98">
        <f t="shared" si="19"/>
        <v>105600</v>
      </c>
      <c r="P270" s="99">
        <v>1</v>
      </c>
      <c r="Q270" s="98">
        <f t="shared" si="17"/>
        <v>105600</v>
      </c>
    </row>
    <row r="271" spans="3:17" ht="24.95" customHeight="1" x14ac:dyDescent="0.15">
      <c r="C271" s="92">
        <v>262</v>
      </c>
      <c r="D271" s="92" t="s">
        <v>5434</v>
      </c>
      <c r="E271" s="92" t="s">
        <v>3058</v>
      </c>
      <c r="F271" s="93" t="s">
        <v>5390</v>
      </c>
      <c r="G271" s="93">
        <f>分众晶视映前广告资源表!F2069</f>
        <v>2</v>
      </c>
      <c r="H271" s="92">
        <v>14</v>
      </c>
      <c r="I271" s="94">
        <f>SUBTOTAL(109,分众晶视映前广告资源表!J2067:J2068)</f>
        <v>14</v>
      </c>
      <c r="J271" s="95">
        <f t="shared" si="18"/>
        <v>1</v>
      </c>
      <c r="K271" s="92">
        <v>1</v>
      </c>
      <c r="L271" s="96" t="str">
        <f t="shared" si="16"/>
        <v>1</v>
      </c>
      <c r="M271" s="92">
        <v>4</v>
      </c>
      <c r="N271" s="97">
        <v>2200</v>
      </c>
      <c r="O271" s="98">
        <f t="shared" si="19"/>
        <v>123200</v>
      </c>
      <c r="P271" s="99">
        <v>1</v>
      </c>
      <c r="Q271" s="98">
        <f t="shared" si="17"/>
        <v>123200</v>
      </c>
    </row>
    <row r="272" spans="3:17" ht="24.95" customHeight="1" x14ac:dyDescent="0.15">
      <c r="C272" s="102"/>
      <c r="D272" s="102"/>
      <c r="E272" s="102"/>
      <c r="F272" s="103"/>
      <c r="G272" s="63"/>
      <c r="H272" s="104"/>
      <c r="I272" s="105"/>
      <c r="J272" s="84"/>
      <c r="K272" s="102"/>
      <c r="L272" s="78"/>
      <c r="M272" s="102"/>
      <c r="N272" s="102"/>
      <c r="O272" s="136" t="s">
        <v>5441</v>
      </c>
      <c r="P272" s="136"/>
      <c r="Q272" s="136"/>
    </row>
    <row r="273" spans="3:17" ht="24.95" customHeight="1" x14ac:dyDescent="0.35">
      <c r="C273" s="102"/>
      <c r="D273" s="102"/>
      <c r="E273" s="102"/>
      <c r="F273" s="103"/>
      <c r="G273" s="63"/>
      <c r="H273" s="104"/>
      <c r="I273" s="105"/>
      <c r="J273" s="106"/>
      <c r="K273" s="107"/>
      <c r="L273" s="79"/>
      <c r="M273" s="64"/>
      <c r="N273" s="64"/>
      <c r="O273" s="64"/>
      <c r="P273" s="72"/>
      <c r="Q273" s="65"/>
    </row>
    <row r="274" spans="3:17" ht="24.95" customHeight="1" x14ac:dyDescent="0.35">
      <c r="C274" s="137" t="s">
        <v>5442</v>
      </c>
      <c r="D274" s="137"/>
      <c r="E274" s="137"/>
      <c r="F274" s="137"/>
      <c r="G274" s="137"/>
      <c r="H274" s="137"/>
      <c r="I274" s="137"/>
      <c r="J274" s="108"/>
      <c r="K274" s="129" t="s">
        <v>5443</v>
      </c>
      <c r="L274" s="130"/>
      <c r="M274" s="109">
        <f>SUBTOTAL(109,G10:G271)</f>
        <v>1803</v>
      </c>
      <c r="N274" s="129" t="s">
        <v>5444</v>
      </c>
      <c r="O274" s="130"/>
      <c r="P274" s="131">
        <f>SUBTOTAL(109,O10:O271)</f>
        <v>121191200</v>
      </c>
      <c r="Q274" s="131"/>
    </row>
    <row r="275" spans="3:17" ht="24.95" customHeight="1" x14ac:dyDescent="0.35">
      <c r="C275" s="128" t="s">
        <v>5445</v>
      </c>
      <c r="D275" s="128"/>
      <c r="E275" s="128"/>
      <c r="F275" s="128"/>
      <c r="G275" s="128"/>
      <c r="H275" s="128"/>
      <c r="I275" s="128"/>
      <c r="J275" s="108"/>
      <c r="K275" s="129" t="s">
        <v>5446</v>
      </c>
      <c r="L275" s="130"/>
      <c r="M275" s="109">
        <f>SUBTOTAL(109,分众晶视映前广告资源表!J5:J2070)</f>
        <v>12123</v>
      </c>
      <c r="N275" s="129" t="s">
        <v>5447</v>
      </c>
      <c r="O275" s="130"/>
      <c r="P275" s="131">
        <f>SUBTOTAL(109,Q10:Q271)</f>
        <v>121191200</v>
      </c>
      <c r="Q275" s="131"/>
    </row>
    <row r="276" spans="3:17" ht="24.95" customHeight="1" x14ac:dyDescent="0.35">
      <c r="C276" s="128"/>
      <c r="D276" s="128"/>
      <c r="E276" s="128"/>
      <c r="F276" s="128"/>
      <c r="G276" s="128"/>
      <c r="H276" s="128"/>
      <c r="I276" s="128"/>
      <c r="J276" s="108"/>
      <c r="K276" s="129" t="s">
        <v>5448</v>
      </c>
      <c r="L276" s="130"/>
      <c r="M276" s="110">
        <v>1</v>
      </c>
      <c r="N276" s="129" t="s">
        <v>5449</v>
      </c>
      <c r="O276" s="130"/>
      <c r="P276" s="132">
        <f>P275/P274</f>
        <v>1</v>
      </c>
      <c r="Q276" s="132"/>
    </row>
    <row r="277" spans="3:17" ht="24.95" customHeight="1" x14ac:dyDescent="0.35">
      <c r="C277" s="128"/>
      <c r="D277" s="128"/>
      <c r="E277" s="128"/>
      <c r="F277" s="128"/>
      <c r="G277" s="128"/>
      <c r="H277" s="128"/>
      <c r="I277" s="128"/>
      <c r="J277" s="108"/>
      <c r="K277" s="129" t="s">
        <v>5450</v>
      </c>
      <c r="L277" s="130"/>
      <c r="M277" s="111">
        <f>M276*20000</f>
        <v>20000</v>
      </c>
      <c r="N277" s="133" t="s">
        <v>5451</v>
      </c>
      <c r="O277" s="134"/>
      <c r="P277" s="135">
        <f>M277+P275</f>
        <v>121211200</v>
      </c>
      <c r="Q277" s="135"/>
    </row>
    <row r="278" spans="3:17" ht="24.95" customHeight="1" x14ac:dyDescent="0.35">
      <c r="C278" s="112"/>
      <c r="D278" s="112"/>
      <c r="E278" s="112"/>
      <c r="F278" s="112"/>
      <c r="G278" s="112"/>
      <c r="H278" s="112"/>
      <c r="I278" s="112"/>
      <c r="J278" s="108"/>
      <c r="K278" s="113"/>
      <c r="L278" s="114"/>
      <c r="M278" s="66"/>
      <c r="N278" s="115"/>
      <c r="O278" s="116"/>
      <c r="P278" s="72"/>
      <c r="Q278" s="65"/>
    </row>
    <row r="279" spans="3:17" ht="24.95" customHeight="1" x14ac:dyDescent="0.35">
      <c r="C279" s="127" t="s">
        <v>5452</v>
      </c>
      <c r="D279" s="127"/>
      <c r="E279" s="127"/>
      <c r="F279" s="127"/>
      <c r="G279" s="127"/>
      <c r="H279" s="127"/>
      <c r="I279" s="127"/>
      <c r="J279" s="106"/>
      <c r="K279" s="113"/>
      <c r="L279" s="117"/>
      <c r="M279" s="118"/>
      <c r="N279" s="118"/>
      <c r="O279" s="118"/>
      <c r="P279" s="119"/>
      <c r="Q279" s="120"/>
    </row>
    <row r="280" spans="3:17" ht="24.95" customHeight="1" x14ac:dyDescent="0.35">
      <c r="C280" s="128" t="s">
        <v>5453</v>
      </c>
      <c r="D280" s="128"/>
      <c r="E280" s="128"/>
      <c r="F280" s="128"/>
      <c r="G280" s="128"/>
      <c r="H280" s="128"/>
      <c r="I280" s="128"/>
      <c r="J280" s="108"/>
      <c r="K280" s="67" t="s">
        <v>5454</v>
      </c>
      <c r="L280" s="117"/>
      <c r="M280" s="118"/>
      <c r="N280" s="118"/>
      <c r="O280" s="67" t="s">
        <v>5455</v>
      </c>
      <c r="P280" s="119"/>
      <c r="Q280" s="120"/>
    </row>
    <row r="281" spans="3:17" ht="24.95" customHeight="1" x14ac:dyDescent="0.35">
      <c r="C281" s="128"/>
      <c r="D281" s="128"/>
      <c r="E281" s="128"/>
      <c r="F281" s="128"/>
      <c r="G281" s="128"/>
      <c r="H281" s="128"/>
      <c r="I281" s="128"/>
      <c r="J281" s="108"/>
      <c r="K281" s="113"/>
      <c r="L281" s="80"/>
      <c r="M281" s="121"/>
      <c r="N281" s="122"/>
      <c r="O281" s="118"/>
      <c r="P281" s="119"/>
      <c r="Q281" s="68"/>
    </row>
    <row r="282" spans="3:17" ht="24.95" customHeight="1" thickBot="1" x14ac:dyDescent="0.4">
      <c r="C282" s="128"/>
      <c r="D282" s="128"/>
      <c r="E282" s="128"/>
      <c r="F282" s="128"/>
      <c r="G282" s="128"/>
      <c r="H282" s="128"/>
      <c r="I282" s="128"/>
      <c r="J282" s="108"/>
      <c r="K282" s="123"/>
      <c r="L282" s="124"/>
      <c r="M282" s="123"/>
      <c r="N282" s="118"/>
      <c r="O282" s="125"/>
      <c r="P282" s="126"/>
      <c r="Q282" s="125"/>
    </row>
  </sheetData>
  <mergeCells count="22">
    <mergeCell ref="C3:Q3"/>
    <mergeCell ref="C4:Q4"/>
    <mergeCell ref="N5:P5"/>
    <mergeCell ref="N6:P6"/>
    <mergeCell ref="N7:P7"/>
    <mergeCell ref="O272:Q272"/>
    <mergeCell ref="C274:I274"/>
    <mergeCell ref="K274:L274"/>
    <mergeCell ref="N274:O274"/>
    <mergeCell ref="P274:Q274"/>
    <mergeCell ref="P275:Q275"/>
    <mergeCell ref="K276:L276"/>
    <mergeCell ref="N276:O276"/>
    <mergeCell ref="P276:Q276"/>
    <mergeCell ref="K277:L277"/>
    <mergeCell ref="N277:O277"/>
    <mergeCell ref="P277:Q277"/>
    <mergeCell ref="C279:I279"/>
    <mergeCell ref="C280:I282"/>
    <mergeCell ref="C275:I277"/>
    <mergeCell ref="K275:L275"/>
    <mergeCell ref="N275:O275"/>
  </mergeCells>
  <phoneticPr fontId="2" type="noConversion"/>
  <dataValidations count="1">
    <dataValidation allowBlank="1" showDropDown="1" showInputMessage="1" showErrorMessage="1" sqref="K10:K271"/>
  </dataValidations>
  <pageMargins left="0.7" right="0.7" top="0.75" bottom="0.75" header="0.3" footer="0.3"/>
  <pageSetup paperSize="9" scale="4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M2070"/>
  <sheetViews>
    <sheetView showGridLines="0" view="pageBreakPreview" topLeftCell="B1" zoomScale="70" zoomScaleNormal="85" zoomScaleSheetLayoutView="70" workbookViewId="0">
      <selection activeCell="B640" sqref="A640:XFD640"/>
    </sheetView>
  </sheetViews>
  <sheetFormatPr defaultRowHeight="16.5" x14ac:dyDescent="0.15"/>
  <cols>
    <col min="1" max="1" width="3.75" style="16" customWidth="1"/>
    <col min="2" max="2" width="9" style="16"/>
    <col min="3" max="3" width="10.5" style="10" customWidth="1"/>
    <col min="4" max="4" width="10.75" style="10" customWidth="1"/>
    <col min="5" max="5" width="12.125" style="10" customWidth="1"/>
    <col min="6" max="6" width="44" style="16" bestFit="1" customWidth="1"/>
    <col min="7" max="7" width="15.25" style="10" customWidth="1"/>
    <col min="8" max="8" width="21.625" style="10" customWidth="1"/>
    <col min="9" max="9" width="16.625" style="10" customWidth="1"/>
    <col min="10" max="11" width="18" style="10" customWidth="1"/>
    <col min="12" max="12" width="14.5" style="6" hidden="1" customWidth="1"/>
    <col min="13" max="13" width="100.75" style="16" customWidth="1"/>
    <col min="14" max="16384" width="9" style="16"/>
  </cols>
  <sheetData>
    <row r="1" spans="3:13" ht="13.5" customHeight="1" x14ac:dyDescent="0.15"/>
    <row r="2" spans="3:13" s="17" customFormat="1" ht="34.5" customHeight="1" x14ac:dyDescent="0.15">
      <c r="C2" s="143" t="s">
        <v>28</v>
      </c>
      <c r="D2" s="143"/>
      <c r="E2" s="143"/>
      <c r="F2" s="143"/>
      <c r="G2" s="143"/>
      <c r="H2" s="143"/>
      <c r="I2" s="143"/>
      <c r="J2" s="143"/>
      <c r="K2" s="143"/>
      <c r="L2" s="143"/>
      <c r="M2" s="143"/>
    </row>
    <row r="3" spans="3:13" s="17" customFormat="1" ht="24.95" customHeight="1" x14ac:dyDescent="0.15">
      <c r="C3" s="144" t="s">
        <v>5897</v>
      </c>
      <c r="D3" s="144"/>
      <c r="E3" s="144"/>
      <c r="F3" s="144"/>
      <c r="G3" s="144"/>
      <c r="H3" s="144"/>
      <c r="I3" s="144"/>
      <c r="J3" s="144"/>
      <c r="K3" s="144"/>
      <c r="L3" s="144"/>
      <c r="M3" s="144"/>
    </row>
    <row r="4" spans="3:13" ht="43.5" customHeight="1" x14ac:dyDescent="0.15">
      <c r="C4" s="18" t="s">
        <v>29</v>
      </c>
      <c r="D4" s="18" t="s">
        <v>30</v>
      </c>
      <c r="E4" s="18" t="s">
        <v>31</v>
      </c>
      <c r="F4" s="18" t="s">
        <v>32</v>
      </c>
      <c r="G4" s="18" t="s">
        <v>33</v>
      </c>
      <c r="H4" s="18" t="s">
        <v>34</v>
      </c>
      <c r="I4" s="18" t="s">
        <v>35</v>
      </c>
      <c r="J4" s="18" t="s">
        <v>36</v>
      </c>
      <c r="K4" s="18" t="s">
        <v>6064</v>
      </c>
      <c r="L4" s="7" t="s">
        <v>37</v>
      </c>
      <c r="M4" s="18" t="s">
        <v>38</v>
      </c>
    </row>
    <row r="5" spans="3:13" ht="24.95" customHeight="1" x14ac:dyDescent="0.15">
      <c r="C5" s="19"/>
      <c r="D5" s="19" t="s">
        <v>39</v>
      </c>
      <c r="E5" s="19" t="s">
        <v>39</v>
      </c>
      <c r="F5" s="20" t="s">
        <v>40</v>
      </c>
      <c r="G5" s="19" t="s">
        <v>41</v>
      </c>
      <c r="H5" s="19" t="s">
        <v>5460</v>
      </c>
      <c r="I5" s="19" t="s">
        <v>43</v>
      </c>
      <c r="J5" s="19">
        <v>6</v>
      </c>
      <c r="K5" s="19">
        <v>1046</v>
      </c>
      <c r="L5" s="8">
        <v>31073801</v>
      </c>
      <c r="M5" s="20" t="s">
        <v>44</v>
      </c>
    </row>
    <row r="6" spans="3:13" ht="24.95" customHeight="1" x14ac:dyDescent="0.15">
      <c r="C6" s="19"/>
      <c r="D6" s="22" t="s">
        <v>39</v>
      </c>
      <c r="E6" s="19" t="s">
        <v>39</v>
      </c>
      <c r="F6" s="23" t="s">
        <v>45</v>
      </c>
      <c r="G6" s="22" t="s">
        <v>46</v>
      </c>
      <c r="H6" s="19" t="s">
        <v>5460</v>
      </c>
      <c r="I6" s="22" t="s">
        <v>48</v>
      </c>
      <c r="J6" s="24">
        <v>8</v>
      </c>
      <c r="K6" s="24">
        <v>1414</v>
      </c>
      <c r="L6" s="9">
        <v>31082501</v>
      </c>
      <c r="M6" s="25" t="s">
        <v>5478</v>
      </c>
    </row>
    <row r="7" spans="3:13" ht="24.95" customHeight="1" x14ac:dyDescent="0.15">
      <c r="C7" s="19"/>
      <c r="D7" s="19" t="s">
        <v>39</v>
      </c>
      <c r="E7" s="19" t="s">
        <v>39</v>
      </c>
      <c r="F7" s="20" t="s">
        <v>49</v>
      </c>
      <c r="G7" s="19" t="s">
        <v>50</v>
      </c>
      <c r="H7" s="19" t="s">
        <v>5460</v>
      </c>
      <c r="I7" s="19" t="s">
        <v>43</v>
      </c>
      <c r="J7" s="19">
        <v>6</v>
      </c>
      <c r="K7" s="19">
        <v>897</v>
      </c>
      <c r="L7" s="8">
        <v>31124701</v>
      </c>
      <c r="M7" s="20" t="s">
        <v>51</v>
      </c>
    </row>
    <row r="8" spans="3:13" ht="24.95" customHeight="1" x14ac:dyDescent="0.15">
      <c r="C8" s="19"/>
      <c r="D8" s="19" t="s">
        <v>39</v>
      </c>
      <c r="E8" s="19" t="s">
        <v>39</v>
      </c>
      <c r="F8" s="20" t="s">
        <v>52</v>
      </c>
      <c r="G8" s="19" t="s">
        <v>53</v>
      </c>
      <c r="H8" s="19" t="s">
        <v>54</v>
      </c>
      <c r="I8" s="19" t="s">
        <v>43</v>
      </c>
      <c r="J8" s="19">
        <v>9</v>
      </c>
      <c r="K8" s="19">
        <v>1367</v>
      </c>
      <c r="L8" s="8">
        <v>31126901</v>
      </c>
      <c r="M8" s="20" t="s">
        <v>55</v>
      </c>
    </row>
    <row r="9" spans="3:13" ht="24.95" customHeight="1" x14ac:dyDescent="0.15">
      <c r="C9" s="19"/>
      <c r="D9" s="19" t="s">
        <v>39</v>
      </c>
      <c r="E9" s="19" t="s">
        <v>39</v>
      </c>
      <c r="F9" s="20" t="s">
        <v>56</v>
      </c>
      <c r="G9" s="19" t="s">
        <v>57</v>
      </c>
      <c r="H9" s="19" t="s">
        <v>54</v>
      </c>
      <c r="I9" s="19" t="s">
        <v>43</v>
      </c>
      <c r="J9" s="19">
        <v>11</v>
      </c>
      <c r="K9" s="19">
        <v>1837</v>
      </c>
      <c r="L9" s="8">
        <v>31123501</v>
      </c>
      <c r="M9" s="20" t="s">
        <v>58</v>
      </c>
    </row>
    <row r="10" spans="3:13" ht="24.95" customHeight="1" x14ac:dyDescent="0.15">
      <c r="C10" s="19"/>
      <c r="D10" s="19" t="s">
        <v>39</v>
      </c>
      <c r="E10" s="19" t="s">
        <v>39</v>
      </c>
      <c r="F10" s="26" t="s">
        <v>59</v>
      </c>
      <c r="G10" s="19" t="s">
        <v>60</v>
      </c>
      <c r="H10" s="19" t="s">
        <v>54</v>
      </c>
      <c r="I10" s="19" t="s">
        <v>43</v>
      </c>
      <c r="J10" s="19">
        <v>6</v>
      </c>
      <c r="K10" s="19">
        <v>1191</v>
      </c>
      <c r="L10" s="8">
        <v>31126401</v>
      </c>
      <c r="M10" s="20" t="s">
        <v>61</v>
      </c>
    </row>
    <row r="11" spans="3:13" ht="24.95" customHeight="1" x14ac:dyDescent="0.15">
      <c r="C11" s="19"/>
      <c r="D11" s="19" t="s">
        <v>39</v>
      </c>
      <c r="E11" s="19" t="s">
        <v>39</v>
      </c>
      <c r="F11" s="20" t="s">
        <v>62</v>
      </c>
      <c r="G11" s="19" t="s">
        <v>63</v>
      </c>
      <c r="H11" s="19" t="s">
        <v>54</v>
      </c>
      <c r="I11" s="19" t="s">
        <v>43</v>
      </c>
      <c r="J11" s="27">
        <v>8</v>
      </c>
      <c r="K11" s="27">
        <v>1088</v>
      </c>
      <c r="L11" s="8">
        <v>31061201</v>
      </c>
      <c r="M11" s="20" t="s">
        <v>64</v>
      </c>
    </row>
    <row r="12" spans="3:13" ht="24.95" customHeight="1" x14ac:dyDescent="0.15">
      <c r="C12" s="19"/>
      <c r="D12" s="24" t="s">
        <v>39</v>
      </c>
      <c r="E12" s="24" t="s">
        <v>39</v>
      </c>
      <c r="F12" s="26" t="s">
        <v>65</v>
      </c>
      <c r="G12" s="24" t="s">
        <v>66</v>
      </c>
      <c r="H12" s="24" t="s">
        <v>54</v>
      </c>
      <c r="I12" s="24" t="s">
        <v>43</v>
      </c>
      <c r="J12" s="28">
        <v>7</v>
      </c>
      <c r="K12" s="28">
        <v>881</v>
      </c>
      <c r="L12" s="8">
        <v>31152101</v>
      </c>
      <c r="M12" s="26" t="s">
        <v>67</v>
      </c>
    </row>
    <row r="13" spans="3:13" ht="24.95" customHeight="1" x14ac:dyDescent="0.15">
      <c r="C13" s="19"/>
      <c r="D13" s="24" t="s">
        <v>39</v>
      </c>
      <c r="E13" s="24" t="s">
        <v>39</v>
      </c>
      <c r="F13" s="26" t="s">
        <v>5869</v>
      </c>
      <c r="G13" s="24" t="s">
        <v>5802</v>
      </c>
      <c r="H13" s="24" t="s">
        <v>111</v>
      </c>
      <c r="I13" s="24" t="s">
        <v>43</v>
      </c>
      <c r="J13" s="28">
        <v>4</v>
      </c>
      <c r="K13" s="28">
        <v>757</v>
      </c>
      <c r="L13" s="8">
        <v>31061401</v>
      </c>
      <c r="M13" s="26" t="s">
        <v>5803</v>
      </c>
    </row>
    <row r="14" spans="3:13" ht="24.95" customHeight="1" x14ac:dyDescent="0.15">
      <c r="C14" s="19"/>
      <c r="D14" s="24" t="s">
        <v>39</v>
      </c>
      <c r="E14" s="24" t="s">
        <v>39</v>
      </c>
      <c r="F14" s="26" t="s">
        <v>6014</v>
      </c>
      <c r="G14" s="24" t="s">
        <v>5908</v>
      </c>
      <c r="H14" s="24" t="s">
        <v>70</v>
      </c>
      <c r="I14" s="24" t="s">
        <v>43</v>
      </c>
      <c r="J14" s="28">
        <v>5</v>
      </c>
      <c r="K14" s="28">
        <v>836</v>
      </c>
      <c r="L14" s="8">
        <v>31162901</v>
      </c>
      <c r="M14" s="26" t="s">
        <v>5909</v>
      </c>
    </row>
    <row r="15" spans="3:13" ht="24.95" customHeight="1" x14ac:dyDescent="0.15">
      <c r="C15" s="19"/>
      <c r="D15" s="24" t="s">
        <v>39</v>
      </c>
      <c r="E15" s="24" t="s">
        <v>39</v>
      </c>
      <c r="F15" s="26" t="s">
        <v>6015</v>
      </c>
      <c r="G15" s="24" t="s">
        <v>5910</v>
      </c>
      <c r="H15" s="24" t="s">
        <v>70</v>
      </c>
      <c r="I15" s="24" t="s">
        <v>43</v>
      </c>
      <c r="J15" s="28">
        <v>6</v>
      </c>
      <c r="K15" s="28">
        <v>655</v>
      </c>
      <c r="L15" s="8">
        <v>31113301</v>
      </c>
      <c r="M15" s="26" t="s">
        <v>5911</v>
      </c>
    </row>
    <row r="16" spans="3:13" ht="24.95" customHeight="1" x14ac:dyDescent="0.15">
      <c r="C16" s="19"/>
      <c r="D16" s="19" t="s">
        <v>39</v>
      </c>
      <c r="E16" s="19" t="s">
        <v>39</v>
      </c>
      <c r="F16" s="29" t="s">
        <v>68</v>
      </c>
      <c r="G16" s="19" t="s">
        <v>69</v>
      </c>
      <c r="H16" s="19" t="s">
        <v>70</v>
      </c>
      <c r="I16" s="19" t="s">
        <v>43</v>
      </c>
      <c r="J16" s="19">
        <v>7</v>
      </c>
      <c r="K16" s="19">
        <v>2015</v>
      </c>
      <c r="L16" s="8">
        <v>31081501</v>
      </c>
      <c r="M16" s="20" t="s">
        <v>71</v>
      </c>
    </row>
    <row r="17" spans="3:13" ht="24.95" customHeight="1" x14ac:dyDescent="0.15">
      <c r="C17" s="19"/>
      <c r="D17" s="19" t="s">
        <v>39</v>
      </c>
      <c r="E17" s="19" t="s">
        <v>39</v>
      </c>
      <c r="F17" s="20" t="s">
        <v>72</v>
      </c>
      <c r="G17" s="19" t="s">
        <v>73</v>
      </c>
      <c r="H17" s="19" t="s">
        <v>70</v>
      </c>
      <c r="I17" s="19" t="s">
        <v>43</v>
      </c>
      <c r="J17" s="19">
        <v>6</v>
      </c>
      <c r="K17" s="19">
        <v>1078</v>
      </c>
      <c r="L17" s="8">
        <v>31092601</v>
      </c>
      <c r="M17" s="20" t="s">
        <v>74</v>
      </c>
    </row>
    <row r="18" spans="3:13" ht="24.95" customHeight="1" x14ac:dyDescent="0.15">
      <c r="C18" s="19"/>
      <c r="D18" s="19" t="s">
        <v>39</v>
      </c>
      <c r="E18" s="19" t="s">
        <v>39</v>
      </c>
      <c r="F18" s="20" t="s">
        <v>75</v>
      </c>
      <c r="G18" s="19" t="s">
        <v>76</v>
      </c>
      <c r="H18" s="19" t="s">
        <v>70</v>
      </c>
      <c r="I18" s="19" t="s">
        <v>43</v>
      </c>
      <c r="J18" s="19">
        <v>9</v>
      </c>
      <c r="K18" s="19">
        <v>1008</v>
      </c>
      <c r="L18" s="8">
        <v>31082401</v>
      </c>
      <c r="M18" s="20" t="s">
        <v>77</v>
      </c>
    </row>
    <row r="19" spans="3:13" ht="24.95" customHeight="1" x14ac:dyDescent="0.15">
      <c r="C19" s="19"/>
      <c r="D19" s="19" t="s">
        <v>39</v>
      </c>
      <c r="E19" s="19" t="s">
        <v>39</v>
      </c>
      <c r="F19" s="20" t="s">
        <v>78</v>
      </c>
      <c r="G19" s="19" t="s">
        <v>79</v>
      </c>
      <c r="H19" s="19" t="s">
        <v>70</v>
      </c>
      <c r="I19" s="19" t="s">
        <v>43</v>
      </c>
      <c r="J19" s="19">
        <v>6</v>
      </c>
      <c r="K19" s="19">
        <v>721</v>
      </c>
      <c r="L19" s="8">
        <v>31124501</v>
      </c>
      <c r="M19" s="20" t="s">
        <v>80</v>
      </c>
    </row>
    <row r="20" spans="3:13" ht="24.95" customHeight="1" x14ac:dyDescent="0.15">
      <c r="C20" s="19"/>
      <c r="D20" s="19" t="s">
        <v>39</v>
      </c>
      <c r="E20" s="19" t="s">
        <v>39</v>
      </c>
      <c r="F20" s="20" t="s">
        <v>81</v>
      </c>
      <c r="G20" s="19" t="s">
        <v>82</v>
      </c>
      <c r="H20" s="19" t="s">
        <v>70</v>
      </c>
      <c r="I20" s="19" t="s">
        <v>43</v>
      </c>
      <c r="J20" s="19">
        <v>8</v>
      </c>
      <c r="K20" s="19">
        <v>1503</v>
      </c>
      <c r="L20" s="8">
        <v>31193801</v>
      </c>
      <c r="M20" s="20" t="s">
        <v>83</v>
      </c>
    </row>
    <row r="21" spans="3:13" ht="24.95" customHeight="1" x14ac:dyDescent="0.15">
      <c r="C21" s="19"/>
      <c r="D21" s="19" t="s">
        <v>39</v>
      </c>
      <c r="E21" s="19" t="s">
        <v>39</v>
      </c>
      <c r="F21" s="20" t="s">
        <v>84</v>
      </c>
      <c r="G21" s="19" t="s">
        <v>85</v>
      </c>
      <c r="H21" s="19" t="s">
        <v>70</v>
      </c>
      <c r="I21" s="19" t="s">
        <v>43</v>
      </c>
      <c r="J21" s="19">
        <v>7</v>
      </c>
      <c r="K21" s="19">
        <v>1433</v>
      </c>
      <c r="L21" s="8">
        <v>31129101</v>
      </c>
      <c r="M21" s="20" t="s">
        <v>86</v>
      </c>
    </row>
    <row r="22" spans="3:13" ht="24.95" customHeight="1" x14ac:dyDescent="0.15">
      <c r="C22" s="19"/>
      <c r="D22" s="19" t="s">
        <v>39</v>
      </c>
      <c r="E22" s="19" t="s">
        <v>39</v>
      </c>
      <c r="F22" s="20" t="s">
        <v>87</v>
      </c>
      <c r="G22" s="19" t="s">
        <v>88</v>
      </c>
      <c r="H22" s="19" t="s">
        <v>70</v>
      </c>
      <c r="I22" s="19" t="s">
        <v>43</v>
      </c>
      <c r="J22" s="19">
        <v>9</v>
      </c>
      <c r="K22" s="19">
        <v>1500</v>
      </c>
      <c r="L22" s="8">
        <v>31115101</v>
      </c>
      <c r="M22" s="20" t="s">
        <v>89</v>
      </c>
    </row>
    <row r="23" spans="3:13" ht="24.95" customHeight="1" x14ac:dyDescent="0.15">
      <c r="C23" s="19"/>
      <c r="D23" s="19" t="s">
        <v>39</v>
      </c>
      <c r="E23" s="19" t="s">
        <v>39</v>
      </c>
      <c r="F23" s="20" t="s">
        <v>5710</v>
      </c>
      <c r="G23" s="19" t="s">
        <v>5526</v>
      </c>
      <c r="H23" s="19" t="s">
        <v>70</v>
      </c>
      <c r="I23" s="19" t="s">
        <v>43</v>
      </c>
      <c r="J23" s="19">
        <v>8</v>
      </c>
      <c r="K23" s="19">
        <v>1329</v>
      </c>
      <c r="L23" s="8">
        <v>31061701</v>
      </c>
      <c r="M23" s="20" t="s">
        <v>5527</v>
      </c>
    </row>
    <row r="24" spans="3:13" ht="24.95" customHeight="1" x14ac:dyDescent="0.15">
      <c r="C24" s="19"/>
      <c r="D24" s="19" t="s">
        <v>39</v>
      </c>
      <c r="E24" s="19" t="s">
        <v>39</v>
      </c>
      <c r="F24" s="20" t="s">
        <v>90</v>
      </c>
      <c r="G24" s="19" t="s">
        <v>91</v>
      </c>
      <c r="H24" s="19" t="s">
        <v>70</v>
      </c>
      <c r="I24" s="19" t="s">
        <v>43</v>
      </c>
      <c r="J24" s="19">
        <v>7</v>
      </c>
      <c r="K24" s="19">
        <v>1401</v>
      </c>
      <c r="L24" s="8">
        <v>31112601</v>
      </c>
      <c r="M24" s="20" t="s">
        <v>92</v>
      </c>
    </row>
    <row r="25" spans="3:13" ht="24.95" customHeight="1" x14ac:dyDescent="0.15">
      <c r="C25" s="19"/>
      <c r="D25" s="19" t="s">
        <v>39</v>
      </c>
      <c r="E25" s="19" t="s">
        <v>39</v>
      </c>
      <c r="F25" s="20" t="s">
        <v>93</v>
      </c>
      <c r="G25" s="19" t="s">
        <v>94</v>
      </c>
      <c r="H25" s="19" t="s">
        <v>70</v>
      </c>
      <c r="I25" s="19" t="s">
        <v>43</v>
      </c>
      <c r="J25" s="19">
        <v>6</v>
      </c>
      <c r="K25" s="19">
        <v>1019</v>
      </c>
      <c r="L25" s="8">
        <v>31100601</v>
      </c>
      <c r="M25" s="20" t="s">
        <v>95</v>
      </c>
    </row>
    <row r="26" spans="3:13" ht="24.95" customHeight="1" x14ac:dyDescent="0.15">
      <c r="C26" s="19"/>
      <c r="D26" s="19" t="s">
        <v>39</v>
      </c>
      <c r="E26" s="19" t="s">
        <v>39</v>
      </c>
      <c r="F26" s="20" t="s">
        <v>5711</v>
      </c>
      <c r="G26" s="19" t="s">
        <v>5528</v>
      </c>
      <c r="H26" s="19" t="s">
        <v>70</v>
      </c>
      <c r="I26" s="19" t="s">
        <v>43</v>
      </c>
      <c r="J26" s="19">
        <v>6</v>
      </c>
      <c r="K26" s="19">
        <v>1145</v>
      </c>
      <c r="L26" s="8">
        <v>31052201</v>
      </c>
      <c r="M26" s="20" t="s">
        <v>5529</v>
      </c>
    </row>
    <row r="27" spans="3:13" ht="24.95" customHeight="1" x14ac:dyDescent="0.15">
      <c r="C27" s="19"/>
      <c r="D27" s="19" t="s">
        <v>39</v>
      </c>
      <c r="E27" s="19" t="s">
        <v>39</v>
      </c>
      <c r="F27" s="20" t="s">
        <v>96</v>
      </c>
      <c r="G27" s="19" t="s">
        <v>97</v>
      </c>
      <c r="H27" s="19" t="s">
        <v>98</v>
      </c>
      <c r="I27" s="19" t="s">
        <v>43</v>
      </c>
      <c r="J27" s="19">
        <v>8</v>
      </c>
      <c r="K27" s="19">
        <v>1046</v>
      </c>
      <c r="L27" s="8">
        <v>31110101</v>
      </c>
      <c r="M27" s="20" t="s">
        <v>99</v>
      </c>
    </row>
    <row r="28" spans="3:13" ht="24.95" customHeight="1" x14ac:dyDescent="0.15">
      <c r="C28" s="19"/>
      <c r="D28" s="19" t="s">
        <v>39</v>
      </c>
      <c r="E28" s="19" t="s">
        <v>39</v>
      </c>
      <c r="F28" s="20" t="s">
        <v>100</v>
      </c>
      <c r="G28" s="19" t="s">
        <v>101</v>
      </c>
      <c r="H28" s="19" t="s">
        <v>98</v>
      </c>
      <c r="I28" s="19" t="s">
        <v>43</v>
      </c>
      <c r="J28" s="19">
        <v>5</v>
      </c>
      <c r="K28" s="19">
        <v>785</v>
      </c>
      <c r="L28" s="8">
        <v>31081601</v>
      </c>
      <c r="M28" s="20" t="s">
        <v>102</v>
      </c>
    </row>
    <row r="29" spans="3:13" ht="24.95" customHeight="1" x14ac:dyDescent="0.15">
      <c r="C29" s="19"/>
      <c r="D29" s="19" t="s">
        <v>39</v>
      </c>
      <c r="E29" s="19" t="s">
        <v>39</v>
      </c>
      <c r="F29" s="20" t="s">
        <v>103</v>
      </c>
      <c r="G29" s="19" t="s">
        <v>104</v>
      </c>
      <c r="H29" s="19" t="s">
        <v>98</v>
      </c>
      <c r="I29" s="19" t="s">
        <v>43</v>
      </c>
      <c r="J29" s="19">
        <v>9</v>
      </c>
      <c r="K29" s="19">
        <v>1177</v>
      </c>
      <c r="L29" s="8">
        <v>31113601</v>
      </c>
      <c r="M29" s="20" t="s">
        <v>105</v>
      </c>
    </row>
    <row r="30" spans="3:13" ht="24.95" customHeight="1" x14ac:dyDescent="0.15">
      <c r="C30" s="19"/>
      <c r="D30" s="19" t="s">
        <v>39</v>
      </c>
      <c r="E30" s="19" t="s">
        <v>39</v>
      </c>
      <c r="F30" s="20" t="s">
        <v>106</v>
      </c>
      <c r="G30" s="19" t="s">
        <v>107</v>
      </c>
      <c r="H30" s="19" t="s">
        <v>98</v>
      </c>
      <c r="I30" s="19" t="s">
        <v>43</v>
      </c>
      <c r="J30" s="19">
        <v>5</v>
      </c>
      <c r="K30" s="19">
        <v>508</v>
      </c>
      <c r="L30" s="8">
        <v>31172501</v>
      </c>
      <c r="M30" s="20" t="s">
        <v>108</v>
      </c>
    </row>
    <row r="31" spans="3:13" ht="24.95" customHeight="1" x14ac:dyDescent="0.15">
      <c r="C31" s="19"/>
      <c r="D31" s="19" t="s">
        <v>39</v>
      </c>
      <c r="E31" s="19" t="s">
        <v>39</v>
      </c>
      <c r="F31" s="20" t="s">
        <v>5712</v>
      </c>
      <c r="G31" s="19" t="s">
        <v>5530</v>
      </c>
      <c r="H31" s="19" t="s">
        <v>5531</v>
      </c>
      <c r="I31" s="19" t="s">
        <v>43</v>
      </c>
      <c r="J31" s="19">
        <v>5</v>
      </c>
      <c r="K31" s="19">
        <v>523</v>
      </c>
      <c r="L31" s="8">
        <v>31114001</v>
      </c>
      <c r="M31" s="20" t="s">
        <v>5532</v>
      </c>
    </row>
    <row r="32" spans="3:13" ht="24.95" customHeight="1" x14ac:dyDescent="0.15">
      <c r="C32" s="19"/>
      <c r="D32" s="19" t="s">
        <v>39</v>
      </c>
      <c r="E32" s="19" t="s">
        <v>39</v>
      </c>
      <c r="F32" s="20" t="s">
        <v>109</v>
      </c>
      <c r="G32" s="19" t="s">
        <v>110</v>
      </c>
      <c r="H32" s="19" t="s">
        <v>111</v>
      </c>
      <c r="I32" s="19" t="s">
        <v>43</v>
      </c>
      <c r="J32" s="19">
        <v>5</v>
      </c>
      <c r="K32" s="19">
        <v>744</v>
      </c>
      <c r="L32" s="8">
        <v>31128001</v>
      </c>
      <c r="M32" s="20" t="s">
        <v>112</v>
      </c>
    </row>
    <row r="33" spans="3:13" ht="24.95" customHeight="1" x14ac:dyDescent="0.15">
      <c r="C33" s="19"/>
      <c r="D33" s="19" t="s">
        <v>39</v>
      </c>
      <c r="E33" s="19" t="s">
        <v>39</v>
      </c>
      <c r="F33" s="20" t="s">
        <v>113</v>
      </c>
      <c r="G33" s="19" t="s">
        <v>114</v>
      </c>
      <c r="H33" s="19" t="s">
        <v>115</v>
      </c>
      <c r="I33" s="19" t="s">
        <v>43</v>
      </c>
      <c r="J33" s="19">
        <v>7</v>
      </c>
      <c r="K33" s="19">
        <v>1123</v>
      </c>
      <c r="L33" s="8">
        <v>31115301</v>
      </c>
      <c r="M33" s="20" t="s">
        <v>116</v>
      </c>
    </row>
    <row r="34" spans="3:13" ht="24.95" customHeight="1" x14ac:dyDescent="0.15">
      <c r="C34" s="19"/>
      <c r="D34" s="22" t="s">
        <v>39</v>
      </c>
      <c r="E34" s="19" t="s">
        <v>39</v>
      </c>
      <c r="F34" s="29" t="s">
        <v>5795</v>
      </c>
      <c r="G34" s="22" t="s">
        <v>117</v>
      </c>
      <c r="H34" s="22" t="s">
        <v>115</v>
      </c>
      <c r="I34" s="19" t="s">
        <v>43</v>
      </c>
      <c r="J34" s="22">
        <v>9</v>
      </c>
      <c r="K34" s="22">
        <v>1344</v>
      </c>
      <c r="L34" s="9">
        <v>31195901</v>
      </c>
      <c r="M34" s="30" t="s">
        <v>5479</v>
      </c>
    </row>
    <row r="35" spans="3:13" ht="24.95" customHeight="1" x14ac:dyDescent="0.15">
      <c r="C35" s="19"/>
      <c r="D35" s="19" t="s">
        <v>39</v>
      </c>
      <c r="E35" s="19" t="s">
        <v>39</v>
      </c>
      <c r="F35" s="20" t="s">
        <v>118</v>
      </c>
      <c r="G35" s="19" t="s">
        <v>119</v>
      </c>
      <c r="H35" s="19" t="s">
        <v>5461</v>
      </c>
      <c r="I35" s="19" t="s">
        <v>43</v>
      </c>
      <c r="J35" s="19">
        <v>5</v>
      </c>
      <c r="K35" s="19">
        <v>652</v>
      </c>
      <c r="L35" s="8">
        <v>31163501</v>
      </c>
      <c r="M35" s="20" t="s">
        <v>121</v>
      </c>
    </row>
    <row r="36" spans="3:13" ht="24.95" customHeight="1" x14ac:dyDescent="0.15">
      <c r="C36" s="19"/>
      <c r="D36" s="19" t="s">
        <v>39</v>
      </c>
      <c r="E36" s="19" t="s">
        <v>39</v>
      </c>
      <c r="F36" s="20" t="s">
        <v>122</v>
      </c>
      <c r="G36" s="19" t="s">
        <v>123</v>
      </c>
      <c r="H36" s="19" t="s">
        <v>5461</v>
      </c>
      <c r="I36" s="19" t="s">
        <v>43</v>
      </c>
      <c r="J36" s="19">
        <v>5</v>
      </c>
      <c r="K36" s="19">
        <v>755</v>
      </c>
      <c r="L36" s="8">
        <v>31152401</v>
      </c>
      <c r="M36" s="20" t="s">
        <v>124</v>
      </c>
    </row>
    <row r="37" spans="3:13" ht="24.95" customHeight="1" x14ac:dyDescent="0.15">
      <c r="C37" s="19"/>
      <c r="D37" s="19" t="s">
        <v>39</v>
      </c>
      <c r="E37" s="19" t="s">
        <v>39</v>
      </c>
      <c r="F37" s="20" t="s">
        <v>125</v>
      </c>
      <c r="G37" s="19" t="s">
        <v>126</v>
      </c>
      <c r="H37" s="19" t="s">
        <v>5461</v>
      </c>
      <c r="I37" s="19" t="s">
        <v>43</v>
      </c>
      <c r="J37" s="19">
        <v>6</v>
      </c>
      <c r="K37" s="19">
        <v>799</v>
      </c>
      <c r="L37" s="8">
        <v>31183301</v>
      </c>
      <c r="M37" s="20" t="s">
        <v>127</v>
      </c>
    </row>
    <row r="38" spans="3:13" ht="24.95" customHeight="1" x14ac:dyDescent="0.15">
      <c r="C38" s="19"/>
      <c r="D38" s="19" t="s">
        <v>39</v>
      </c>
      <c r="E38" s="19" t="s">
        <v>39</v>
      </c>
      <c r="F38" s="20" t="s">
        <v>128</v>
      </c>
      <c r="G38" s="19" t="s">
        <v>129</v>
      </c>
      <c r="H38" s="19" t="s">
        <v>5461</v>
      </c>
      <c r="I38" s="19" t="s">
        <v>43</v>
      </c>
      <c r="J38" s="19">
        <v>5</v>
      </c>
      <c r="K38" s="19">
        <v>838</v>
      </c>
      <c r="L38" s="8">
        <v>31163901</v>
      </c>
      <c r="M38" s="20" t="s">
        <v>130</v>
      </c>
    </row>
    <row r="39" spans="3:13" ht="24.95" customHeight="1" x14ac:dyDescent="0.15">
      <c r="C39" s="19"/>
      <c r="D39" s="19" t="s">
        <v>39</v>
      </c>
      <c r="E39" s="19" t="s">
        <v>39</v>
      </c>
      <c r="F39" s="20" t="s">
        <v>131</v>
      </c>
      <c r="G39" s="19" t="s">
        <v>132</v>
      </c>
      <c r="H39" s="19" t="s">
        <v>5461</v>
      </c>
      <c r="I39" s="19" t="s">
        <v>43</v>
      </c>
      <c r="J39" s="19">
        <v>5</v>
      </c>
      <c r="K39" s="19">
        <v>530</v>
      </c>
      <c r="L39" s="8">
        <v>31182101</v>
      </c>
      <c r="M39" s="20" t="s">
        <v>133</v>
      </c>
    </row>
    <row r="40" spans="3:13" ht="24.95" customHeight="1" x14ac:dyDescent="0.15">
      <c r="C40" s="19"/>
      <c r="D40" s="19" t="s">
        <v>39</v>
      </c>
      <c r="E40" s="19" t="s">
        <v>39</v>
      </c>
      <c r="F40" s="20" t="s">
        <v>134</v>
      </c>
      <c r="G40" s="19" t="s">
        <v>135</v>
      </c>
      <c r="H40" s="19" t="s">
        <v>70</v>
      </c>
      <c r="I40" s="19" t="s">
        <v>43</v>
      </c>
      <c r="J40" s="19">
        <v>8</v>
      </c>
      <c r="K40" s="19">
        <v>1129</v>
      </c>
      <c r="L40" s="8">
        <v>31051401</v>
      </c>
      <c r="M40" s="20" t="s">
        <v>136</v>
      </c>
    </row>
    <row r="41" spans="3:13" ht="24.95" customHeight="1" x14ac:dyDescent="0.15">
      <c r="C41" s="24"/>
      <c r="D41" s="24" t="s">
        <v>39</v>
      </c>
      <c r="E41" s="24" t="s">
        <v>39</v>
      </c>
      <c r="F41" s="26" t="s">
        <v>137</v>
      </c>
      <c r="G41" s="24" t="s">
        <v>138</v>
      </c>
      <c r="H41" s="24" t="s">
        <v>70</v>
      </c>
      <c r="I41" s="24" t="s">
        <v>43</v>
      </c>
      <c r="J41" s="24">
        <v>1</v>
      </c>
      <c r="K41" s="24">
        <v>289</v>
      </c>
      <c r="L41" s="8">
        <v>31113001</v>
      </c>
      <c r="M41" s="26" t="s">
        <v>139</v>
      </c>
    </row>
    <row r="42" spans="3:13" ht="24.95" customHeight="1" x14ac:dyDescent="0.15">
      <c r="C42" s="19"/>
      <c r="D42" s="19" t="s">
        <v>39</v>
      </c>
      <c r="E42" s="19" t="s">
        <v>39</v>
      </c>
      <c r="F42" s="20" t="s">
        <v>140</v>
      </c>
      <c r="G42" s="19" t="s">
        <v>141</v>
      </c>
      <c r="H42" s="19" t="s">
        <v>5462</v>
      </c>
      <c r="I42" s="19" t="s">
        <v>43</v>
      </c>
      <c r="J42" s="19">
        <v>5</v>
      </c>
      <c r="K42" s="19">
        <v>726</v>
      </c>
      <c r="L42" s="8">
        <v>31030701</v>
      </c>
      <c r="M42" s="20" t="s">
        <v>142</v>
      </c>
    </row>
    <row r="43" spans="3:13" ht="24.95" customHeight="1" x14ac:dyDescent="0.15">
      <c r="C43" s="19"/>
      <c r="D43" s="19" t="s">
        <v>39</v>
      </c>
      <c r="E43" s="19" t="s">
        <v>39</v>
      </c>
      <c r="F43" s="20" t="s">
        <v>143</v>
      </c>
      <c r="G43" s="19" t="s">
        <v>144</v>
      </c>
      <c r="H43" s="19" t="s">
        <v>70</v>
      </c>
      <c r="I43" s="19" t="s">
        <v>43</v>
      </c>
      <c r="J43" s="19">
        <v>6</v>
      </c>
      <c r="K43" s="19">
        <v>1026</v>
      </c>
      <c r="L43" s="8">
        <v>31021201</v>
      </c>
      <c r="M43" s="20" t="s">
        <v>145</v>
      </c>
    </row>
    <row r="44" spans="3:13" ht="24.95" customHeight="1" x14ac:dyDescent="0.15">
      <c r="C44" s="19"/>
      <c r="D44" s="19" t="s">
        <v>39</v>
      </c>
      <c r="E44" s="19" t="s">
        <v>39</v>
      </c>
      <c r="F44" s="20" t="s">
        <v>146</v>
      </c>
      <c r="G44" s="19" t="s">
        <v>147</v>
      </c>
      <c r="H44" s="19" t="s">
        <v>148</v>
      </c>
      <c r="I44" s="19" t="s">
        <v>43</v>
      </c>
      <c r="J44" s="19">
        <v>9</v>
      </c>
      <c r="K44" s="19">
        <v>1442</v>
      </c>
      <c r="L44" s="8">
        <v>31073301</v>
      </c>
      <c r="M44" s="20" t="s">
        <v>149</v>
      </c>
    </row>
    <row r="45" spans="3:13" ht="24.95" customHeight="1" x14ac:dyDescent="0.15">
      <c r="C45" s="19"/>
      <c r="D45" s="19" t="s">
        <v>39</v>
      </c>
      <c r="E45" s="19" t="s">
        <v>39</v>
      </c>
      <c r="F45" s="20" t="s">
        <v>150</v>
      </c>
      <c r="G45" s="19" t="s">
        <v>151</v>
      </c>
      <c r="H45" s="19" t="s">
        <v>70</v>
      </c>
      <c r="I45" s="19" t="s">
        <v>43</v>
      </c>
      <c r="J45" s="19">
        <v>8</v>
      </c>
      <c r="K45" s="19">
        <v>1244</v>
      </c>
      <c r="L45" s="8">
        <v>31091101</v>
      </c>
      <c r="M45" s="20" t="s">
        <v>152</v>
      </c>
    </row>
    <row r="46" spans="3:13" ht="24.95" customHeight="1" x14ac:dyDescent="0.15">
      <c r="C46" s="19"/>
      <c r="D46" s="19" t="s">
        <v>39</v>
      </c>
      <c r="E46" s="19" t="s">
        <v>39</v>
      </c>
      <c r="F46" s="20" t="s">
        <v>153</v>
      </c>
      <c r="G46" s="19" t="s">
        <v>154</v>
      </c>
      <c r="H46" s="19" t="s">
        <v>148</v>
      </c>
      <c r="I46" s="19" t="s">
        <v>43</v>
      </c>
      <c r="J46" s="19">
        <v>12</v>
      </c>
      <c r="K46" s="19">
        <v>2141</v>
      </c>
      <c r="L46" s="8">
        <v>31195001</v>
      </c>
      <c r="M46" s="20" t="s">
        <v>155</v>
      </c>
    </row>
    <row r="47" spans="3:13" ht="24.95" customHeight="1" x14ac:dyDescent="0.15">
      <c r="C47" s="19"/>
      <c r="D47" s="19" t="s">
        <v>39</v>
      </c>
      <c r="E47" s="19" t="s">
        <v>39</v>
      </c>
      <c r="F47" s="20" t="s">
        <v>156</v>
      </c>
      <c r="G47" s="19" t="s">
        <v>157</v>
      </c>
      <c r="H47" s="19" t="s">
        <v>158</v>
      </c>
      <c r="I47" s="19" t="s">
        <v>43</v>
      </c>
      <c r="J47" s="19">
        <v>5</v>
      </c>
      <c r="K47" s="19">
        <v>767</v>
      </c>
      <c r="L47" s="8">
        <v>31051001</v>
      </c>
      <c r="M47" s="20" t="s">
        <v>159</v>
      </c>
    </row>
    <row r="48" spans="3:13" s="31" customFormat="1" ht="24.95" customHeight="1" x14ac:dyDescent="0.15">
      <c r="C48" s="19"/>
      <c r="D48" s="19" t="s">
        <v>39</v>
      </c>
      <c r="E48" s="19" t="s">
        <v>39</v>
      </c>
      <c r="F48" s="20" t="s">
        <v>160</v>
      </c>
      <c r="G48" s="19" t="s">
        <v>161</v>
      </c>
      <c r="H48" s="19" t="s">
        <v>162</v>
      </c>
      <c r="I48" s="19" t="s">
        <v>43</v>
      </c>
      <c r="J48" s="19">
        <v>11</v>
      </c>
      <c r="K48" s="19">
        <v>903</v>
      </c>
      <c r="L48" s="8">
        <v>31115401</v>
      </c>
      <c r="M48" s="20" t="s">
        <v>163</v>
      </c>
    </row>
    <row r="49" spans="3:13" ht="24.95" customHeight="1" x14ac:dyDescent="0.15">
      <c r="C49" s="19"/>
      <c r="D49" s="19" t="s">
        <v>39</v>
      </c>
      <c r="E49" s="19" t="s">
        <v>39</v>
      </c>
      <c r="F49" s="20" t="s">
        <v>164</v>
      </c>
      <c r="G49" s="19" t="s">
        <v>165</v>
      </c>
      <c r="H49" s="19" t="s">
        <v>166</v>
      </c>
      <c r="I49" s="19" t="s">
        <v>43</v>
      </c>
      <c r="J49" s="19">
        <v>7</v>
      </c>
      <c r="K49" s="19">
        <v>1077</v>
      </c>
      <c r="L49" s="8">
        <v>31126201</v>
      </c>
      <c r="M49" s="20" t="s">
        <v>167</v>
      </c>
    </row>
    <row r="50" spans="3:13" ht="24.95" customHeight="1" x14ac:dyDescent="0.15">
      <c r="C50" s="19"/>
      <c r="D50" s="19" t="s">
        <v>39</v>
      </c>
      <c r="E50" s="19" t="s">
        <v>39</v>
      </c>
      <c r="F50" s="20" t="s">
        <v>6016</v>
      </c>
      <c r="G50" s="19" t="s">
        <v>5912</v>
      </c>
      <c r="H50" s="19" t="s">
        <v>166</v>
      </c>
      <c r="I50" s="19" t="s">
        <v>43</v>
      </c>
      <c r="J50" s="19">
        <v>6</v>
      </c>
      <c r="K50" s="19">
        <v>1112</v>
      </c>
      <c r="L50" s="8">
        <v>31182401</v>
      </c>
      <c r="M50" s="20" t="s">
        <v>5913</v>
      </c>
    </row>
    <row r="51" spans="3:13" ht="24.95" customHeight="1" x14ac:dyDescent="0.15">
      <c r="C51" s="19"/>
      <c r="D51" s="19" t="s">
        <v>39</v>
      </c>
      <c r="E51" s="19" t="s">
        <v>39</v>
      </c>
      <c r="F51" s="20" t="s">
        <v>168</v>
      </c>
      <c r="G51" s="19" t="s">
        <v>169</v>
      </c>
      <c r="H51" s="19" t="s">
        <v>170</v>
      </c>
      <c r="I51" s="19" t="s">
        <v>43</v>
      </c>
      <c r="J51" s="19">
        <v>9</v>
      </c>
      <c r="K51" s="19">
        <v>893</v>
      </c>
      <c r="L51" s="8">
        <v>31164001</v>
      </c>
      <c r="M51" s="20" t="s">
        <v>171</v>
      </c>
    </row>
    <row r="52" spans="3:13" ht="24.95" customHeight="1" x14ac:dyDescent="0.15">
      <c r="C52" s="19"/>
      <c r="D52" s="19" t="s">
        <v>39</v>
      </c>
      <c r="E52" s="19" t="s">
        <v>39</v>
      </c>
      <c r="F52" s="20" t="s">
        <v>172</v>
      </c>
      <c r="G52" s="19" t="s">
        <v>173</v>
      </c>
      <c r="H52" s="19" t="s">
        <v>174</v>
      </c>
      <c r="I52" s="19" t="s">
        <v>43</v>
      </c>
      <c r="J52" s="19">
        <v>8</v>
      </c>
      <c r="K52" s="19">
        <v>748</v>
      </c>
      <c r="L52" s="8">
        <v>31142401</v>
      </c>
      <c r="M52" s="20" t="s">
        <v>175</v>
      </c>
    </row>
    <row r="53" spans="3:13" ht="24.95" customHeight="1" x14ac:dyDescent="0.15">
      <c r="C53" s="19"/>
      <c r="D53" s="19" t="s">
        <v>39</v>
      </c>
      <c r="E53" s="19" t="s">
        <v>39</v>
      </c>
      <c r="F53" s="26" t="s">
        <v>176</v>
      </c>
      <c r="G53" s="19" t="s">
        <v>177</v>
      </c>
      <c r="H53" s="19" t="s">
        <v>174</v>
      </c>
      <c r="I53" s="19" t="s">
        <v>43</v>
      </c>
      <c r="J53" s="19">
        <v>6</v>
      </c>
      <c r="K53" s="19">
        <v>795</v>
      </c>
      <c r="L53" s="8">
        <v>31113801</v>
      </c>
      <c r="M53" s="20" t="s">
        <v>178</v>
      </c>
    </row>
    <row r="54" spans="3:13" ht="24.95" customHeight="1" x14ac:dyDescent="0.15">
      <c r="C54" s="19"/>
      <c r="D54" s="19" t="s">
        <v>39</v>
      </c>
      <c r="E54" s="19" t="s">
        <v>39</v>
      </c>
      <c r="F54" s="20" t="s">
        <v>179</v>
      </c>
      <c r="G54" s="19" t="s">
        <v>180</v>
      </c>
      <c r="H54" s="19" t="s">
        <v>70</v>
      </c>
      <c r="I54" s="19" t="s">
        <v>43</v>
      </c>
      <c r="J54" s="19">
        <v>6</v>
      </c>
      <c r="K54" s="19">
        <v>1307</v>
      </c>
      <c r="L54" s="8">
        <v>31052001</v>
      </c>
      <c r="M54" s="20" t="s">
        <v>181</v>
      </c>
    </row>
    <row r="55" spans="3:13" ht="24.95" customHeight="1" x14ac:dyDescent="0.15">
      <c r="C55" s="24"/>
      <c r="D55" s="24" t="s">
        <v>39</v>
      </c>
      <c r="E55" s="24" t="s">
        <v>39</v>
      </c>
      <c r="F55" s="25" t="s">
        <v>182</v>
      </c>
      <c r="G55" s="24" t="s">
        <v>183</v>
      </c>
      <c r="H55" s="22" t="s">
        <v>184</v>
      </c>
      <c r="I55" s="22" t="s">
        <v>48</v>
      </c>
      <c r="J55" s="24">
        <v>8</v>
      </c>
      <c r="K55" s="24">
        <v>709</v>
      </c>
      <c r="L55" s="9">
        <v>31092901</v>
      </c>
      <c r="M55" s="30" t="s">
        <v>5480</v>
      </c>
    </row>
    <row r="56" spans="3:13" ht="24.95" customHeight="1" x14ac:dyDescent="0.15">
      <c r="C56" s="19"/>
      <c r="D56" s="22" t="s">
        <v>39</v>
      </c>
      <c r="E56" s="19" t="s">
        <v>39</v>
      </c>
      <c r="F56" s="23" t="s">
        <v>5796</v>
      </c>
      <c r="G56" s="22" t="s">
        <v>185</v>
      </c>
      <c r="H56" s="22" t="s">
        <v>186</v>
      </c>
      <c r="I56" s="22" t="s">
        <v>48</v>
      </c>
      <c r="J56" s="22">
        <v>11</v>
      </c>
      <c r="K56" s="22">
        <v>2020</v>
      </c>
      <c r="L56" s="9">
        <v>31116201</v>
      </c>
      <c r="M56" s="30" t="s">
        <v>187</v>
      </c>
    </row>
    <row r="57" spans="3:13" ht="24.95" customHeight="1" x14ac:dyDescent="0.15">
      <c r="C57" s="19"/>
      <c r="D57" s="19" t="s">
        <v>39</v>
      </c>
      <c r="E57" s="19" t="s">
        <v>39</v>
      </c>
      <c r="F57" s="20" t="s">
        <v>188</v>
      </c>
      <c r="G57" s="19" t="s">
        <v>189</v>
      </c>
      <c r="H57" s="19" t="s">
        <v>54</v>
      </c>
      <c r="I57" s="19" t="s">
        <v>43</v>
      </c>
      <c r="J57" s="24">
        <v>6</v>
      </c>
      <c r="K57" s="24">
        <v>1087</v>
      </c>
      <c r="L57" s="8">
        <v>31195101</v>
      </c>
      <c r="M57" s="20" t="s">
        <v>190</v>
      </c>
    </row>
    <row r="58" spans="3:13" ht="24.95" customHeight="1" x14ac:dyDescent="0.15">
      <c r="C58" s="19"/>
      <c r="D58" s="19" t="s">
        <v>39</v>
      </c>
      <c r="E58" s="19" t="s">
        <v>39</v>
      </c>
      <c r="F58" s="20" t="s">
        <v>191</v>
      </c>
      <c r="G58" s="19" t="s">
        <v>192</v>
      </c>
      <c r="H58" s="19" t="s">
        <v>54</v>
      </c>
      <c r="I58" s="19" t="s">
        <v>43</v>
      </c>
      <c r="J58" s="19">
        <v>6</v>
      </c>
      <c r="K58" s="19">
        <v>688</v>
      </c>
      <c r="L58" s="8">
        <v>31183502</v>
      </c>
      <c r="M58" s="20" t="s">
        <v>193</v>
      </c>
    </row>
    <row r="59" spans="3:13" ht="24.95" customHeight="1" x14ac:dyDescent="0.15">
      <c r="C59" s="19"/>
      <c r="D59" s="19" t="s">
        <v>39</v>
      </c>
      <c r="E59" s="19" t="s">
        <v>194</v>
      </c>
      <c r="F59" s="32" t="s">
        <v>195</v>
      </c>
      <c r="G59" s="19" t="s">
        <v>196</v>
      </c>
      <c r="H59" s="19" t="s">
        <v>5463</v>
      </c>
      <c r="I59" s="19" t="s">
        <v>43</v>
      </c>
      <c r="J59" s="19">
        <v>4</v>
      </c>
      <c r="K59" s="19">
        <v>427</v>
      </c>
      <c r="L59" s="8">
        <v>31133601</v>
      </c>
      <c r="M59" s="21" t="s">
        <v>5481</v>
      </c>
    </row>
    <row r="60" spans="3:13" ht="24.95" customHeight="1" x14ac:dyDescent="0.15">
      <c r="C60" s="19"/>
      <c r="D60" s="19" t="s">
        <v>39</v>
      </c>
      <c r="E60" s="19" t="s">
        <v>194</v>
      </c>
      <c r="F60" s="32" t="s">
        <v>197</v>
      </c>
      <c r="G60" s="19" t="s">
        <v>198</v>
      </c>
      <c r="H60" s="19" t="s">
        <v>5463</v>
      </c>
      <c r="I60" s="19" t="s">
        <v>43</v>
      </c>
      <c r="J60" s="24">
        <v>4</v>
      </c>
      <c r="K60" s="24">
        <v>323</v>
      </c>
      <c r="L60" s="8">
        <v>31100901</v>
      </c>
      <c r="M60" s="21" t="s">
        <v>199</v>
      </c>
    </row>
    <row r="61" spans="3:13" ht="24.95" customHeight="1" x14ac:dyDescent="0.15">
      <c r="C61" s="19"/>
      <c r="D61" s="19" t="s">
        <v>39</v>
      </c>
      <c r="E61" s="19" t="s">
        <v>39</v>
      </c>
      <c r="F61" s="20" t="s">
        <v>200</v>
      </c>
      <c r="G61" s="19" t="s">
        <v>201</v>
      </c>
      <c r="H61" s="19" t="s">
        <v>5463</v>
      </c>
      <c r="I61" s="19" t="s">
        <v>43</v>
      </c>
      <c r="J61" s="19">
        <v>4</v>
      </c>
      <c r="K61" s="19">
        <v>406</v>
      </c>
      <c r="L61" s="8">
        <v>31113101</v>
      </c>
      <c r="M61" s="20" t="s">
        <v>202</v>
      </c>
    </row>
    <row r="62" spans="3:13" ht="24.95" customHeight="1" x14ac:dyDescent="0.15">
      <c r="C62" s="19"/>
      <c r="D62" s="19" t="s">
        <v>39</v>
      </c>
      <c r="E62" s="19" t="s">
        <v>194</v>
      </c>
      <c r="F62" s="32" t="s">
        <v>203</v>
      </c>
      <c r="G62" s="19" t="s">
        <v>204</v>
      </c>
      <c r="H62" s="19" t="s">
        <v>5463</v>
      </c>
      <c r="I62" s="19" t="s">
        <v>43</v>
      </c>
      <c r="J62" s="19">
        <v>4</v>
      </c>
      <c r="K62" s="19">
        <v>363</v>
      </c>
      <c r="L62" s="8">
        <v>31113201</v>
      </c>
      <c r="M62" s="21" t="s">
        <v>205</v>
      </c>
    </row>
    <row r="63" spans="3:13" ht="24.95" customHeight="1" x14ac:dyDescent="0.15">
      <c r="C63" s="24"/>
      <c r="D63" s="24" t="s">
        <v>39</v>
      </c>
      <c r="E63" s="24" t="s">
        <v>39</v>
      </c>
      <c r="F63" s="25" t="s">
        <v>206</v>
      </c>
      <c r="G63" s="24" t="s">
        <v>207</v>
      </c>
      <c r="H63" s="22" t="s">
        <v>184</v>
      </c>
      <c r="I63" s="22" t="s">
        <v>48</v>
      </c>
      <c r="J63" s="24">
        <v>4</v>
      </c>
      <c r="K63" s="24">
        <v>317</v>
      </c>
      <c r="L63" s="9">
        <v>31129601</v>
      </c>
      <c r="M63" s="30" t="s">
        <v>5482</v>
      </c>
    </row>
    <row r="64" spans="3:13" ht="25.5" customHeight="1" x14ac:dyDescent="0.15">
      <c r="C64" s="24"/>
      <c r="D64" s="24" t="s">
        <v>39</v>
      </c>
      <c r="E64" s="24" t="s">
        <v>39</v>
      </c>
      <c r="F64" s="25" t="s">
        <v>208</v>
      </c>
      <c r="G64" s="24" t="s">
        <v>209</v>
      </c>
      <c r="H64" s="22" t="s">
        <v>184</v>
      </c>
      <c r="I64" s="22" t="s">
        <v>48</v>
      </c>
      <c r="J64" s="24">
        <v>6</v>
      </c>
      <c r="K64" s="24">
        <v>515</v>
      </c>
      <c r="L64" s="9">
        <v>31165201</v>
      </c>
      <c r="M64" s="30" t="s">
        <v>5483</v>
      </c>
    </row>
    <row r="65" spans="3:13" ht="25.5" customHeight="1" x14ac:dyDescent="0.15">
      <c r="C65" s="24"/>
      <c r="D65" s="24" t="s">
        <v>39</v>
      </c>
      <c r="E65" s="24" t="s">
        <v>39</v>
      </c>
      <c r="F65" s="25" t="s">
        <v>210</v>
      </c>
      <c r="G65" s="24" t="s">
        <v>211</v>
      </c>
      <c r="H65" s="22" t="s">
        <v>47</v>
      </c>
      <c r="I65" s="22" t="s">
        <v>48</v>
      </c>
      <c r="J65" s="24">
        <v>9</v>
      </c>
      <c r="K65" s="24">
        <v>1316</v>
      </c>
      <c r="L65" s="9">
        <v>31127701</v>
      </c>
      <c r="M65" s="30" t="s">
        <v>212</v>
      </c>
    </row>
    <row r="66" spans="3:13" ht="25.5" customHeight="1" x14ac:dyDescent="0.15">
      <c r="C66" s="24"/>
      <c r="D66" s="24" t="s">
        <v>39</v>
      </c>
      <c r="E66" s="24" t="s">
        <v>39</v>
      </c>
      <c r="F66" s="25" t="s">
        <v>5713</v>
      </c>
      <c r="G66" s="24" t="s">
        <v>5533</v>
      </c>
      <c r="H66" s="22" t="s">
        <v>5470</v>
      </c>
      <c r="I66" s="22" t="s">
        <v>43</v>
      </c>
      <c r="J66" s="24">
        <v>5</v>
      </c>
      <c r="K66" s="24">
        <v>706</v>
      </c>
      <c r="L66" s="9">
        <v>31173201</v>
      </c>
      <c r="M66" s="30" t="s">
        <v>5534</v>
      </c>
    </row>
    <row r="67" spans="3:13" ht="25.5" customHeight="1" x14ac:dyDescent="0.15">
      <c r="C67" s="24"/>
      <c r="D67" s="24" t="s">
        <v>39</v>
      </c>
      <c r="E67" s="24" t="s">
        <v>39</v>
      </c>
      <c r="F67" s="25" t="s">
        <v>5714</v>
      </c>
      <c r="G67" s="24" t="s">
        <v>5535</v>
      </c>
      <c r="H67" s="22" t="s">
        <v>5470</v>
      </c>
      <c r="I67" s="22" t="s">
        <v>43</v>
      </c>
      <c r="J67" s="24">
        <v>8</v>
      </c>
      <c r="K67" s="24">
        <v>729</v>
      </c>
      <c r="L67" s="9">
        <v>31173601</v>
      </c>
      <c r="M67" s="30" t="s">
        <v>5536</v>
      </c>
    </row>
    <row r="68" spans="3:13" ht="25.5" customHeight="1" x14ac:dyDescent="0.15">
      <c r="C68" s="24"/>
      <c r="D68" s="24" t="s">
        <v>39</v>
      </c>
      <c r="E68" s="24" t="s">
        <v>39</v>
      </c>
      <c r="F68" s="25" t="s">
        <v>5870</v>
      </c>
      <c r="G68" s="24" t="s">
        <v>5804</v>
      </c>
      <c r="H68" s="22" t="s">
        <v>5531</v>
      </c>
      <c r="I68" s="22" t="s">
        <v>43</v>
      </c>
      <c r="J68" s="24">
        <v>6</v>
      </c>
      <c r="K68" s="24">
        <v>574</v>
      </c>
      <c r="L68" s="9">
        <v>31184201</v>
      </c>
      <c r="M68" s="30" t="s">
        <v>5805</v>
      </c>
    </row>
    <row r="69" spans="3:13" ht="25.5" customHeight="1" x14ac:dyDescent="0.15">
      <c r="C69" s="24"/>
      <c r="D69" s="24" t="s">
        <v>39</v>
      </c>
      <c r="E69" s="24" t="s">
        <v>39</v>
      </c>
      <c r="F69" s="25" t="s">
        <v>5871</v>
      </c>
      <c r="G69" s="24" t="s">
        <v>5806</v>
      </c>
      <c r="H69" s="22" t="s">
        <v>70</v>
      </c>
      <c r="I69" s="22" t="s">
        <v>43</v>
      </c>
      <c r="J69" s="24">
        <v>9</v>
      </c>
      <c r="K69" s="24">
        <v>1423</v>
      </c>
      <c r="L69" s="9">
        <v>31030201</v>
      </c>
      <c r="M69" s="30" t="s">
        <v>5807</v>
      </c>
    </row>
    <row r="70" spans="3:13" ht="24.95" customHeight="1" x14ac:dyDescent="0.15">
      <c r="C70" s="19"/>
      <c r="D70" s="19" t="s">
        <v>39</v>
      </c>
      <c r="E70" s="19" t="s">
        <v>39</v>
      </c>
      <c r="F70" s="20" t="s">
        <v>213</v>
      </c>
      <c r="G70" s="19" t="s">
        <v>214</v>
      </c>
      <c r="H70" s="19" t="s">
        <v>215</v>
      </c>
      <c r="I70" s="19" t="s">
        <v>216</v>
      </c>
      <c r="J70" s="19">
        <v>10</v>
      </c>
      <c r="K70" s="19">
        <v>1805</v>
      </c>
      <c r="L70" s="8">
        <v>31061301</v>
      </c>
      <c r="M70" s="20" t="s">
        <v>217</v>
      </c>
    </row>
    <row r="71" spans="3:13" s="31" customFormat="1" ht="25.5" customHeight="1" x14ac:dyDescent="0.15">
      <c r="C71" s="19"/>
      <c r="D71" s="22" t="s">
        <v>39</v>
      </c>
      <c r="E71" s="19" t="s">
        <v>39</v>
      </c>
      <c r="F71" s="23" t="s">
        <v>218</v>
      </c>
      <c r="G71" s="22" t="s">
        <v>219</v>
      </c>
      <c r="H71" s="22" t="s">
        <v>215</v>
      </c>
      <c r="I71" s="22" t="s">
        <v>220</v>
      </c>
      <c r="J71" s="22">
        <v>6</v>
      </c>
      <c r="K71" s="22">
        <v>830</v>
      </c>
      <c r="L71" s="8">
        <v>31050901</v>
      </c>
      <c r="M71" s="30" t="s">
        <v>5484</v>
      </c>
    </row>
    <row r="72" spans="3:13" ht="24.95" customHeight="1" x14ac:dyDescent="0.15">
      <c r="C72" s="19"/>
      <c r="D72" s="19" t="s">
        <v>39</v>
      </c>
      <c r="E72" s="19" t="s">
        <v>39</v>
      </c>
      <c r="F72" s="20" t="s">
        <v>221</v>
      </c>
      <c r="G72" s="19" t="s">
        <v>222</v>
      </c>
      <c r="H72" s="19" t="s">
        <v>215</v>
      </c>
      <c r="I72" s="19" t="s">
        <v>216</v>
      </c>
      <c r="J72" s="19">
        <v>5</v>
      </c>
      <c r="K72" s="19">
        <v>1352</v>
      </c>
      <c r="L72" s="8">
        <v>31124801</v>
      </c>
      <c r="M72" s="20" t="s">
        <v>223</v>
      </c>
    </row>
    <row r="73" spans="3:13" ht="24.95" customHeight="1" x14ac:dyDescent="0.15">
      <c r="C73" s="19"/>
      <c r="D73" s="22" t="s">
        <v>39</v>
      </c>
      <c r="E73" s="19" t="s">
        <v>39</v>
      </c>
      <c r="F73" s="23" t="s">
        <v>224</v>
      </c>
      <c r="G73" s="22" t="s">
        <v>225</v>
      </c>
      <c r="H73" s="22" t="s">
        <v>215</v>
      </c>
      <c r="I73" s="22" t="s">
        <v>220</v>
      </c>
      <c r="J73" s="22">
        <v>5</v>
      </c>
      <c r="K73" s="22">
        <v>626</v>
      </c>
      <c r="L73" s="8">
        <v>31091001</v>
      </c>
      <c r="M73" s="30" t="s">
        <v>5485</v>
      </c>
    </row>
    <row r="74" spans="3:13" ht="24.95" customHeight="1" x14ac:dyDescent="0.15">
      <c r="C74" s="19"/>
      <c r="D74" s="19" t="s">
        <v>39</v>
      </c>
      <c r="E74" s="19" t="s">
        <v>39</v>
      </c>
      <c r="F74" s="32" t="s">
        <v>226</v>
      </c>
      <c r="G74" s="19" t="s">
        <v>227</v>
      </c>
      <c r="H74" s="19" t="s">
        <v>215</v>
      </c>
      <c r="I74" s="19" t="s">
        <v>216</v>
      </c>
      <c r="J74" s="19">
        <v>7</v>
      </c>
      <c r="K74" s="19">
        <v>859</v>
      </c>
      <c r="L74" s="8">
        <v>31173401</v>
      </c>
      <c r="M74" s="20" t="s">
        <v>228</v>
      </c>
    </row>
    <row r="75" spans="3:13" s="31" customFormat="1" ht="24.95" customHeight="1" x14ac:dyDescent="0.15">
      <c r="C75" s="19"/>
      <c r="D75" s="19" t="s">
        <v>39</v>
      </c>
      <c r="E75" s="19" t="s">
        <v>39</v>
      </c>
      <c r="F75" s="20" t="s">
        <v>229</v>
      </c>
      <c r="G75" s="19" t="s">
        <v>230</v>
      </c>
      <c r="H75" s="19" t="s">
        <v>231</v>
      </c>
      <c r="I75" s="19" t="s">
        <v>232</v>
      </c>
      <c r="J75" s="19">
        <v>7</v>
      </c>
      <c r="K75" s="19">
        <v>1081</v>
      </c>
      <c r="L75" s="8">
        <v>31142601</v>
      </c>
      <c r="M75" s="20" t="s">
        <v>233</v>
      </c>
    </row>
    <row r="76" spans="3:13" s="31" customFormat="1" ht="24.95" customHeight="1" x14ac:dyDescent="0.15">
      <c r="C76" s="19"/>
      <c r="D76" s="19" t="s">
        <v>39</v>
      </c>
      <c r="E76" s="19" t="s">
        <v>39</v>
      </c>
      <c r="F76" s="20" t="s">
        <v>234</v>
      </c>
      <c r="G76" s="19" t="s">
        <v>235</v>
      </c>
      <c r="H76" s="19" t="s">
        <v>231</v>
      </c>
      <c r="I76" s="19" t="s">
        <v>232</v>
      </c>
      <c r="J76" s="19">
        <v>7</v>
      </c>
      <c r="K76" s="19">
        <v>875</v>
      </c>
      <c r="L76" s="8">
        <v>31183901</v>
      </c>
      <c r="M76" s="20" t="s">
        <v>236</v>
      </c>
    </row>
    <row r="77" spans="3:13" ht="24.95" customHeight="1" x14ac:dyDescent="0.15">
      <c r="C77" s="19"/>
      <c r="D77" s="19" t="s">
        <v>39</v>
      </c>
      <c r="E77" s="19" t="s">
        <v>39</v>
      </c>
      <c r="F77" s="20" t="s">
        <v>237</v>
      </c>
      <c r="G77" s="19" t="s">
        <v>238</v>
      </c>
      <c r="H77" s="19" t="s">
        <v>231</v>
      </c>
      <c r="I77" s="19" t="s">
        <v>232</v>
      </c>
      <c r="J77" s="19">
        <v>4</v>
      </c>
      <c r="K77" s="19">
        <v>629</v>
      </c>
      <c r="L77" s="8">
        <v>31182901</v>
      </c>
      <c r="M77" s="20" t="s">
        <v>239</v>
      </c>
    </row>
    <row r="78" spans="3:13" ht="24.95" customHeight="1" x14ac:dyDescent="0.15">
      <c r="C78" s="19"/>
      <c r="D78" s="19" t="s">
        <v>39</v>
      </c>
      <c r="E78" s="19" t="s">
        <v>39</v>
      </c>
      <c r="F78" s="20" t="s">
        <v>240</v>
      </c>
      <c r="G78" s="19" t="s">
        <v>241</v>
      </c>
      <c r="H78" s="19" t="s">
        <v>231</v>
      </c>
      <c r="I78" s="19" t="s">
        <v>232</v>
      </c>
      <c r="J78" s="19">
        <v>7</v>
      </c>
      <c r="K78" s="19">
        <v>561</v>
      </c>
      <c r="L78" s="8">
        <v>31051301</v>
      </c>
      <c r="M78" s="20" t="s">
        <v>242</v>
      </c>
    </row>
    <row r="79" spans="3:13" s="10" customFormat="1" ht="24.95" customHeight="1" x14ac:dyDescent="0.15">
      <c r="C79" s="19"/>
      <c r="D79" s="19" t="s">
        <v>39</v>
      </c>
      <c r="E79" s="19" t="s">
        <v>39</v>
      </c>
      <c r="F79" s="20" t="s">
        <v>243</v>
      </c>
      <c r="G79" s="19" t="s">
        <v>244</v>
      </c>
      <c r="H79" s="19" t="s">
        <v>231</v>
      </c>
      <c r="I79" s="19" t="s">
        <v>232</v>
      </c>
      <c r="J79" s="19">
        <v>7</v>
      </c>
      <c r="K79" s="19">
        <v>553</v>
      </c>
      <c r="L79" s="8">
        <v>31193701</v>
      </c>
      <c r="M79" s="20" t="s">
        <v>245</v>
      </c>
    </row>
    <row r="80" spans="3:13" ht="24.95" customHeight="1" x14ac:dyDescent="0.15">
      <c r="C80" s="19"/>
      <c r="D80" s="19" t="s">
        <v>39</v>
      </c>
      <c r="E80" s="19" t="s">
        <v>39</v>
      </c>
      <c r="F80" s="20" t="s">
        <v>246</v>
      </c>
      <c r="G80" s="19" t="s">
        <v>247</v>
      </c>
      <c r="H80" s="19" t="s">
        <v>231</v>
      </c>
      <c r="I80" s="19" t="s">
        <v>232</v>
      </c>
      <c r="J80" s="19">
        <v>5</v>
      </c>
      <c r="K80" s="19">
        <v>681</v>
      </c>
      <c r="L80" s="8">
        <v>31194601</v>
      </c>
      <c r="M80" s="20" t="s">
        <v>248</v>
      </c>
    </row>
    <row r="81" spans="3:13" ht="24.95" customHeight="1" x14ac:dyDescent="0.15">
      <c r="C81" s="19"/>
      <c r="D81" s="19" t="s">
        <v>39</v>
      </c>
      <c r="E81" s="19" t="s">
        <v>39</v>
      </c>
      <c r="F81" s="20" t="s">
        <v>5715</v>
      </c>
      <c r="G81" s="19" t="s">
        <v>5537</v>
      </c>
      <c r="H81" s="19" t="s">
        <v>251</v>
      </c>
      <c r="I81" s="19" t="s">
        <v>232</v>
      </c>
      <c r="J81" s="19">
        <v>5</v>
      </c>
      <c r="K81" s="19">
        <v>510</v>
      </c>
      <c r="L81" s="8">
        <v>31125201</v>
      </c>
      <c r="M81" s="20" t="s">
        <v>5538</v>
      </c>
    </row>
    <row r="82" spans="3:13" ht="24.95" customHeight="1" x14ac:dyDescent="0.15">
      <c r="C82" s="19"/>
      <c r="D82" s="19" t="s">
        <v>39</v>
      </c>
      <c r="E82" s="19" t="s">
        <v>39</v>
      </c>
      <c r="F82" s="20" t="s">
        <v>5716</v>
      </c>
      <c r="G82" s="19" t="s">
        <v>5539</v>
      </c>
      <c r="H82" s="19" t="s">
        <v>251</v>
      </c>
      <c r="I82" s="19" t="s">
        <v>232</v>
      </c>
      <c r="J82" s="19">
        <v>6</v>
      </c>
      <c r="K82" s="19">
        <v>679</v>
      </c>
      <c r="L82" s="8">
        <v>31116101</v>
      </c>
      <c r="M82" s="20" t="s">
        <v>5540</v>
      </c>
    </row>
    <row r="83" spans="3:13" ht="24.95" customHeight="1" x14ac:dyDescent="0.15">
      <c r="C83" s="19"/>
      <c r="D83" s="19" t="s">
        <v>39</v>
      </c>
      <c r="E83" s="19" t="s">
        <v>39</v>
      </c>
      <c r="F83" s="20" t="s">
        <v>5717</v>
      </c>
      <c r="G83" s="19" t="s">
        <v>5541</v>
      </c>
      <c r="H83" s="19" t="s">
        <v>251</v>
      </c>
      <c r="I83" s="19" t="s">
        <v>232</v>
      </c>
      <c r="J83" s="19">
        <v>6</v>
      </c>
      <c r="K83" s="19">
        <v>968</v>
      </c>
      <c r="L83" s="8">
        <v>31093001</v>
      </c>
      <c r="M83" s="20" t="s">
        <v>5542</v>
      </c>
    </row>
    <row r="84" spans="3:13" ht="24.95" customHeight="1" x14ac:dyDescent="0.15">
      <c r="C84" s="19"/>
      <c r="D84" s="19" t="s">
        <v>39</v>
      </c>
      <c r="E84" s="19" t="s">
        <v>39</v>
      </c>
      <c r="F84" s="20" t="s">
        <v>249</v>
      </c>
      <c r="G84" s="19" t="s">
        <v>250</v>
      </c>
      <c r="H84" s="19" t="s">
        <v>251</v>
      </c>
      <c r="I84" s="19" t="s">
        <v>232</v>
      </c>
      <c r="J84" s="19">
        <v>5</v>
      </c>
      <c r="K84" s="19">
        <v>994</v>
      </c>
      <c r="L84" s="8">
        <v>31192001</v>
      </c>
      <c r="M84" s="20" t="s">
        <v>252</v>
      </c>
    </row>
    <row r="85" spans="3:13" ht="24.95" customHeight="1" x14ac:dyDescent="0.15">
      <c r="C85" s="19"/>
      <c r="D85" s="19" t="s">
        <v>39</v>
      </c>
      <c r="E85" s="19" t="s">
        <v>39</v>
      </c>
      <c r="F85" s="20" t="s">
        <v>253</v>
      </c>
      <c r="G85" s="19" t="s">
        <v>254</v>
      </c>
      <c r="H85" s="19" t="s">
        <v>251</v>
      </c>
      <c r="I85" s="19" t="s">
        <v>232</v>
      </c>
      <c r="J85" s="19">
        <v>7</v>
      </c>
      <c r="K85" s="19">
        <v>832</v>
      </c>
      <c r="L85" s="8">
        <v>31124101</v>
      </c>
      <c r="M85" s="20" t="s">
        <v>255</v>
      </c>
    </row>
    <row r="86" spans="3:13" ht="24.95" customHeight="1" x14ac:dyDescent="0.15">
      <c r="C86" s="19"/>
      <c r="D86" s="19" t="s">
        <v>39</v>
      </c>
      <c r="E86" s="19" t="s">
        <v>39</v>
      </c>
      <c r="F86" s="20" t="s">
        <v>256</v>
      </c>
      <c r="G86" s="19" t="s">
        <v>257</v>
      </c>
      <c r="H86" s="19" t="s">
        <v>251</v>
      </c>
      <c r="I86" s="19" t="s">
        <v>232</v>
      </c>
      <c r="J86" s="19">
        <v>10</v>
      </c>
      <c r="K86" s="19">
        <v>1155</v>
      </c>
      <c r="L86" s="8">
        <v>31133001</v>
      </c>
      <c r="M86" s="20" t="s">
        <v>258</v>
      </c>
    </row>
    <row r="87" spans="3:13" ht="24.95" customHeight="1" x14ac:dyDescent="0.15">
      <c r="C87" s="19"/>
      <c r="D87" s="19" t="s">
        <v>39</v>
      </c>
      <c r="E87" s="19" t="s">
        <v>39</v>
      </c>
      <c r="F87" s="20" t="s">
        <v>259</v>
      </c>
      <c r="G87" s="19" t="s">
        <v>260</v>
      </c>
      <c r="H87" s="19" t="s">
        <v>251</v>
      </c>
      <c r="I87" s="19" t="s">
        <v>232</v>
      </c>
      <c r="J87" s="19">
        <v>4</v>
      </c>
      <c r="K87" s="19">
        <v>1000</v>
      </c>
      <c r="L87" s="8">
        <v>31181701</v>
      </c>
      <c r="M87" s="20" t="s">
        <v>261</v>
      </c>
    </row>
    <row r="88" spans="3:13" ht="24.95" customHeight="1" x14ac:dyDescent="0.15">
      <c r="C88" s="19"/>
      <c r="D88" s="19" t="s">
        <v>39</v>
      </c>
      <c r="E88" s="19" t="s">
        <v>39</v>
      </c>
      <c r="F88" s="20" t="s">
        <v>262</v>
      </c>
      <c r="G88" s="19" t="s">
        <v>263</v>
      </c>
      <c r="H88" s="19" t="s">
        <v>251</v>
      </c>
      <c r="I88" s="19" t="s">
        <v>232</v>
      </c>
      <c r="J88" s="19">
        <v>4</v>
      </c>
      <c r="K88" s="19">
        <v>641</v>
      </c>
      <c r="L88" s="8">
        <v>31191901</v>
      </c>
      <c r="M88" s="20" t="s">
        <v>264</v>
      </c>
    </row>
    <row r="89" spans="3:13" ht="24.95" customHeight="1" x14ac:dyDescent="0.15">
      <c r="C89" s="19"/>
      <c r="D89" s="19" t="s">
        <v>39</v>
      </c>
      <c r="E89" s="19" t="s">
        <v>39</v>
      </c>
      <c r="F89" s="20" t="s">
        <v>265</v>
      </c>
      <c r="G89" s="19" t="s">
        <v>266</v>
      </c>
      <c r="H89" s="19" t="s">
        <v>251</v>
      </c>
      <c r="I89" s="19" t="s">
        <v>232</v>
      </c>
      <c r="J89" s="19">
        <v>7</v>
      </c>
      <c r="K89" s="19">
        <v>1020</v>
      </c>
      <c r="L89" s="8">
        <v>31182701</v>
      </c>
      <c r="M89" s="20" t="s">
        <v>267</v>
      </c>
    </row>
    <row r="90" spans="3:13" ht="24.95" customHeight="1" x14ac:dyDescent="0.15">
      <c r="C90" s="19"/>
      <c r="D90" s="19" t="s">
        <v>39</v>
      </c>
      <c r="E90" s="19" t="s">
        <v>39</v>
      </c>
      <c r="F90" s="20" t="s">
        <v>268</v>
      </c>
      <c r="G90" s="19" t="s">
        <v>269</v>
      </c>
      <c r="H90" s="19" t="s">
        <v>251</v>
      </c>
      <c r="I90" s="19" t="s">
        <v>232</v>
      </c>
      <c r="J90" s="19">
        <v>4</v>
      </c>
      <c r="K90" s="19">
        <v>504</v>
      </c>
      <c r="L90" s="8">
        <v>31112501</v>
      </c>
      <c r="M90" s="20" t="s">
        <v>270</v>
      </c>
    </row>
    <row r="91" spans="3:13" ht="24.95" customHeight="1" x14ac:dyDescent="0.15">
      <c r="C91" s="19"/>
      <c r="D91" s="19" t="s">
        <v>39</v>
      </c>
      <c r="E91" s="19" t="s">
        <v>39</v>
      </c>
      <c r="F91" s="20" t="s">
        <v>271</v>
      </c>
      <c r="G91" s="19" t="s">
        <v>272</v>
      </c>
      <c r="H91" s="19" t="s">
        <v>111</v>
      </c>
      <c r="I91" s="19" t="s">
        <v>273</v>
      </c>
      <c r="J91" s="19">
        <v>6</v>
      </c>
      <c r="K91" s="19">
        <v>772</v>
      </c>
      <c r="L91" s="8">
        <v>31010701</v>
      </c>
      <c r="M91" s="20" t="s">
        <v>274</v>
      </c>
    </row>
    <row r="92" spans="3:13" ht="24.95" customHeight="1" x14ac:dyDescent="0.15">
      <c r="C92" s="19"/>
      <c r="D92" s="19" t="s">
        <v>39</v>
      </c>
      <c r="E92" s="19" t="s">
        <v>39</v>
      </c>
      <c r="F92" s="20" t="s">
        <v>275</v>
      </c>
      <c r="G92" s="19" t="s">
        <v>276</v>
      </c>
      <c r="H92" s="19" t="s">
        <v>111</v>
      </c>
      <c r="I92" s="19" t="s">
        <v>273</v>
      </c>
      <c r="J92" s="19">
        <v>6</v>
      </c>
      <c r="K92" s="19">
        <v>1794</v>
      </c>
      <c r="L92" s="8">
        <v>31010101</v>
      </c>
      <c r="M92" s="20" t="s">
        <v>277</v>
      </c>
    </row>
    <row r="93" spans="3:13" ht="24.95" customHeight="1" x14ac:dyDescent="0.15">
      <c r="C93" s="19"/>
      <c r="D93" s="19" t="s">
        <v>39</v>
      </c>
      <c r="E93" s="19" t="s">
        <v>39</v>
      </c>
      <c r="F93" s="20" t="s">
        <v>278</v>
      </c>
      <c r="G93" s="19" t="s">
        <v>279</v>
      </c>
      <c r="H93" s="19" t="s">
        <v>111</v>
      </c>
      <c r="I93" s="19" t="s">
        <v>273</v>
      </c>
      <c r="J93" s="19">
        <v>7</v>
      </c>
      <c r="K93" s="19">
        <v>1484</v>
      </c>
      <c r="L93" s="8">
        <v>31172801</v>
      </c>
      <c r="M93" s="20" t="s">
        <v>280</v>
      </c>
    </row>
    <row r="94" spans="3:13" ht="24.95" customHeight="1" x14ac:dyDescent="0.15">
      <c r="C94" s="19"/>
      <c r="D94" s="19" t="s">
        <v>39</v>
      </c>
      <c r="E94" s="19" t="s">
        <v>39</v>
      </c>
      <c r="F94" s="20" t="s">
        <v>281</v>
      </c>
      <c r="G94" s="19" t="s">
        <v>282</v>
      </c>
      <c r="H94" s="19" t="s">
        <v>111</v>
      </c>
      <c r="I94" s="19" t="s">
        <v>273</v>
      </c>
      <c r="J94" s="19">
        <v>7</v>
      </c>
      <c r="K94" s="19">
        <v>628</v>
      </c>
      <c r="L94" s="8">
        <v>31124901</v>
      </c>
      <c r="M94" s="20" t="s">
        <v>283</v>
      </c>
    </row>
    <row r="95" spans="3:13" ht="24.95" customHeight="1" x14ac:dyDescent="0.15">
      <c r="C95" s="19"/>
      <c r="D95" s="19" t="s">
        <v>39</v>
      </c>
      <c r="E95" s="19" t="s">
        <v>39</v>
      </c>
      <c r="F95" s="20" t="s">
        <v>284</v>
      </c>
      <c r="G95" s="19" t="s">
        <v>285</v>
      </c>
      <c r="H95" s="19" t="s">
        <v>111</v>
      </c>
      <c r="I95" s="19" t="s">
        <v>273</v>
      </c>
      <c r="J95" s="19">
        <v>6</v>
      </c>
      <c r="K95" s="19">
        <v>692</v>
      </c>
      <c r="L95" s="8">
        <v>31112801</v>
      </c>
      <c r="M95" s="20" t="s">
        <v>286</v>
      </c>
    </row>
    <row r="96" spans="3:13" ht="24.95" customHeight="1" x14ac:dyDescent="0.15">
      <c r="C96" s="19"/>
      <c r="D96" s="19" t="s">
        <v>39</v>
      </c>
      <c r="E96" s="19" t="s">
        <v>39</v>
      </c>
      <c r="F96" s="20" t="s">
        <v>287</v>
      </c>
      <c r="G96" s="19" t="s">
        <v>288</v>
      </c>
      <c r="H96" s="19" t="s">
        <v>111</v>
      </c>
      <c r="I96" s="19" t="s">
        <v>273</v>
      </c>
      <c r="J96" s="19">
        <v>5</v>
      </c>
      <c r="K96" s="19">
        <v>664</v>
      </c>
      <c r="L96" s="8">
        <v>31194001</v>
      </c>
      <c r="M96" s="20" t="s">
        <v>289</v>
      </c>
    </row>
    <row r="97" spans="3:13" ht="24.95" customHeight="1" x14ac:dyDescent="0.15">
      <c r="C97" s="19"/>
      <c r="D97" s="19" t="s">
        <v>39</v>
      </c>
      <c r="E97" s="19" t="s">
        <v>39</v>
      </c>
      <c r="F97" s="20" t="s">
        <v>290</v>
      </c>
      <c r="G97" s="19" t="s">
        <v>291</v>
      </c>
      <c r="H97" s="19" t="s">
        <v>111</v>
      </c>
      <c r="I97" s="19" t="s">
        <v>273</v>
      </c>
      <c r="J97" s="19">
        <v>7</v>
      </c>
      <c r="K97" s="19">
        <v>675</v>
      </c>
      <c r="L97" s="8">
        <v>31127801</v>
      </c>
      <c r="M97" s="20" t="s">
        <v>292</v>
      </c>
    </row>
    <row r="98" spans="3:13" ht="24.95" customHeight="1" x14ac:dyDescent="0.15">
      <c r="C98" s="19"/>
      <c r="D98" s="33" t="s">
        <v>39</v>
      </c>
      <c r="E98" s="19" t="s">
        <v>39</v>
      </c>
      <c r="F98" s="34" t="s">
        <v>293</v>
      </c>
      <c r="G98" s="33" t="s">
        <v>294</v>
      </c>
      <c r="H98" s="40" t="s">
        <v>111</v>
      </c>
      <c r="I98" s="33" t="s">
        <v>295</v>
      </c>
      <c r="J98" s="33">
        <v>4</v>
      </c>
      <c r="K98" s="33">
        <v>320</v>
      </c>
      <c r="L98" s="8">
        <v>31011901</v>
      </c>
      <c r="M98" s="35" t="s">
        <v>296</v>
      </c>
    </row>
    <row r="99" spans="3:13" ht="24.95" customHeight="1" x14ac:dyDescent="0.15">
      <c r="C99" s="19"/>
      <c r="D99" s="33" t="s">
        <v>39</v>
      </c>
      <c r="E99" s="19" t="s">
        <v>39</v>
      </c>
      <c r="F99" s="34" t="s">
        <v>297</v>
      </c>
      <c r="G99" s="33" t="s">
        <v>298</v>
      </c>
      <c r="H99" s="40" t="s">
        <v>111</v>
      </c>
      <c r="I99" s="33" t="s">
        <v>295</v>
      </c>
      <c r="J99" s="33">
        <v>4</v>
      </c>
      <c r="K99" s="33">
        <v>475</v>
      </c>
      <c r="L99" s="8">
        <v>31163601</v>
      </c>
      <c r="M99" s="35" t="s">
        <v>299</v>
      </c>
    </row>
    <row r="100" spans="3:13" ht="24.95" customHeight="1" x14ac:dyDescent="0.15">
      <c r="C100" s="19"/>
      <c r="D100" s="33" t="s">
        <v>39</v>
      </c>
      <c r="E100" s="19" t="s">
        <v>39</v>
      </c>
      <c r="F100" s="34" t="s">
        <v>300</v>
      </c>
      <c r="G100" s="33" t="s">
        <v>301</v>
      </c>
      <c r="H100" s="40" t="s">
        <v>111</v>
      </c>
      <c r="I100" s="33" t="s">
        <v>295</v>
      </c>
      <c r="J100" s="33">
        <v>3</v>
      </c>
      <c r="K100" s="33">
        <v>310</v>
      </c>
      <c r="L100" s="8">
        <v>31152001</v>
      </c>
      <c r="M100" s="35" t="s">
        <v>302</v>
      </c>
    </row>
    <row r="101" spans="3:13" ht="24.95" customHeight="1" x14ac:dyDescent="0.15">
      <c r="C101" s="19"/>
      <c r="D101" s="33" t="s">
        <v>39</v>
      </c>
      <c r="E101" s="19" t="s">
        <v>39</v>
      </c>
      <c r="F101" s="34" t="s">
        <v>303</v>
      </c>
      <c r="G101" s="33" t="s">
        <v>304</v>
      </c>
      <c r="H101" s="40" t="s">
        <v>111</v>
      </c>
      <c r="I101" s="33" t="s">
        <v>295</v>
      </c>
      <c r="J101" s="33">
        <v>1</v>
      </c>
      <c r="K101" s="33">
        <v>341</v>
      </c>
      <c r="L101" s="8">
        <v>31010301</v>
      </c>
      <c r="M101" s="35" t="s">
        <v>305</v>
      </c>
    </row>
    <row r="102" spans="3:13" ht="24.95" customHeight="1" x14ac:dyDescent="0.15">
      <c r="C102" s="19"/>
      <c r="D102" s="33" t="s">
        <v>39</v>
      </c>
      <c r="E102" s="19" t="s">
        <v>39</v>
      </c>
      <c r="F102" s="34" t="s">
        <v>306</v>
      </c>
      <c r="G102" s="33" t="s">
        <v>307</v>
      </c>
      <c r="H102" s="40" t="s">
        <v>111</v>
      </c>
      <c r="I102" s="33" t="s">
        <v>295</v>
      </c>
      <c r="J102" s="33">
        <v>2</v>
      </c>
      <c r="K102" s="33">
        <v>970</v>
      </c>
      <c r="L102" s="8">
        <v>31120907</v>
      </c>
      <c r="M102" s="35" t="s">
        <v>308</v>
      </c>
    </row>
    <row r="103" spans="3:13" ht="24.95" customHeight="1" x14ac:dyDescent="0.15">
      <c r="C103" s="11" t="s">
        <v>309</v>
      </c>
      <c r="D103" s="11" t="s">
        <v>39</v>
      </c>
      <c r="E103" s="11" t="s">
        <v>39</v>
      </c>
      <c r="F103" s="11">
        <f>SUBTOTAL(103,F5:F102)</f>
        <v>98</v>
      </c>
      <c r="G103" s="11"/>
      <c r="H103" s="11"/>
      <c r="I103" s="11"/>
      <c r="J103" s="11">
        <f>SUBTOTAL(109,J5:J102)</f>
        <v>621</v>
      </c>
      <c r="K103" s="11">
        <f>SUBTOTAL(109,K5:K102)</f>
        <v>91427</v>
      </c>
      <c r="L103" s="12"/>
      <c r="M103" s="11"/>
    </row>
    <row r="104" spans="3:13" ht="24.95" customHeight="1" x14ac:dyDescent="0.15">
      <c r="C104" s="19"/>
      <c r="D104" s="19" t="s">
        <v>310</v>
      </c>
      <c r="E104" s="19" t="s">
        <v>310</v>
      </c>
      <c r="F104" s="20" t="s">
        <v>311</v>
      </c>
      <c r="G104" s="19" t="s">
        <v>312</v>
      </c>
      <c r="H104" s="19" t="s">
        <v>54</v>
      </c>
      <c r="I104" s="19" t="s">
        <v>43</v>
      </c>
      <c r="J104" s="19">
        <v>8</v>
      </c>
      <c r="K104" s="19">
        <v>1111</v>
      </c>
      <c r="L104" s="8">
        <v>11051901</v>
      </c>
      <c r="M104" s="20" t="s">
        <v>313</v>
      </c>
    </row>
    <row r="105" spans="3:13" ht="24.95" customHeight="1" x14ac:dyDescent="0.15">
      <c r="C105" s="19"/>
      <c r="D105" s="19" t="s">
        <v>310</v>
      </c>
      <c r="E105" s="19" t="s">
        <v>310</v>
      </c>
      <c r="F105" s="20" t="s">
        <v>314</v>
      </c>
      <c r="G105" s="19" t="s">
        <v>315</v>
      </c>
      <c r="H105" s="19" t="s">
        <v>54</v>
      </c>
      <c r="I105" s="19" t="s">
        <v>43</v>
      </c>
      <c r="J105" s="19">
        <v>11</v>
      </c>
      <c r="K105" s="19">
        <v>1387</v>
      </c>
      <c r="L105" s="8">
        <v>11015502</v>
      </c>
      <c r="M105" s="20" t="s">
        <v>316</v>
      </c>
    </row>
    <row r="106" spans="3:13" ht="24.95" customHeight="1" x14ac:dyDescent="0.15">
      <c r="C106" s="19"/>
      <c r="D106" s="19" t="s">
        <v>310</v>
      </c>
      <c r="E106" s="19" t="s">
        <v>310</v>
      </c>
      <c r="F106" s="20" t="s">
        <v>317</v>
      </c>
      <c r="G106" s="19" t="s">
        <v>318</v>
      </c>
      <c r="H106" s="19" t="s">
        <v>54</v>
      </c>
      <c r="I106" s="19" t="s">
        <v>43</v>
      </c>
      <c r="J106" s="27">
        <v>4</v>
      </c>
      <c r="K106" s="27">
        <v>407</v>
      </c>
      <c r="L106" s="8">
        <v>11063601</v>
      </c>
      <c r="M106" s="20" t="s">
        <v>319</v>
      </c>
    </row>
    <row r="107" spans="3:13" ht="24.95" customHeight="1" x14ac:dyDescent="0.15">
      <c r="C107" s="19"/>
      <c r="D107" s="19" t="s">
        <v>310</v>
      </c>
      <c r="E107" s="19" t="s">
        <v>310</v>
      </c>
      <c r="F107" s="20" t="s">
        <v>320</v>
      </c>
      <c r="G107" s="19" t="s">
        <v>321</v>
      </c>
      <c r="H107" s="19" t="s">
        <v>322</v>
      </c>
      <c r="I107" s="19" t="s">
        <v>43</v>
      </c>
      <c r="J107" s="19">
        <v>7</v>
      </c>
      <c r="K107" s="19">
        <v>1309</v>
      </c>
      <c r="L107" s="8">
        <v>11062001</v>
      </c>
      <c r="M107" s="20" t="s">
        <v>323</v>
      </c>
    </row>
    <row r="108" spans="3:13" ht="24.95" customHeight="1" x14ac:dyDescent="0.15">
      <c r="C108" s="19"/>
      <c r="D108" s="19" t="s">
        <v>310</v>
      </c>
      <c r="E108" s="19" t="s">
        <v>310</v>
      </c>
      <c r="F108" s="20" t="s">
        <v>324</v>
      </c>
      <c r="G108" s="19" t="s">
        <v>325</v>
      </c>
      <c r="H108" s="19" t="s">
        <v>322</v>
      </c>
      <c r="I108" s="19" t="s">
        <v>43</v>
      </c>
      <c r="J108" s="19">
        <v>7</v>
      </c>
      <c r="K108" s="19">
        <v>1448</v>
      </c>
      <c r="L108" s="8">
        <v>11061501</v>
      </c>
      <c r="M108" s="20" t="s">
        <v>326</v>
      </c>
    </row>
    <row r="109" spans="3:13" ht="24.95" customHeight="1" x14ac:dyDescent="0.15">
      <c r="C109" s="19"/>
      <c r="D109" s="24" t="s">
        <v>310</v>
      </c>
      <c r="E109" s="24" t="s">
        <v>310</v>
      </c>
      <c r="F109" s="26" t="s">
        <v>327</v>
      </c>
      <c r="G109" s="24" t="s">
        <v>328</v>
      </c>
      <c r="H109" s="24" t="s">
        <v>162</v>
      </c>
      <c r="I109" s="24" t="s">
        <v>43</v>
      </c>
      <c r="J109" s="24">
        <v>7</v>
      </c>
      <c r="K109" s="24">
        <v>746</v>
      </c>
      <c r="L109" s="8">
        <v>11051801</v>
      </c>
      <c r="M109" s="26" t="s">
        <v>329</v>
      </c>
    </row>
    <row r="110" spans="3:13" ht="24.95" customHeight="1" x14ac:dyDescent="0.15">
      <c r="C110" s="19"/>
      <c r="D110" s="19" t="s">
        <v>310</v>
      </c>
      <c r="E110" s="19" t="s">
        <v>310</v>
      </c>
      <c r="F110" s="20" t="s">
        <v>330</v>
      </c>
      <c r="G110" s="19" t="s">
        <v>331</v>
      </c>
      <c r="H110" s="19" t="s">
        <v>322</v>
      </c>
      <c r="I110" s="19" t="s">
        <v>43</v>
      </c>
      <c r="J110" s="19">
        <v>5</v>
      </c>
      <c r="K110" s="19">
        <v>446</v>
      </c>
      <c r="L110" s="8">
        <v>11083801</v>
      </c>
      <c r="M110" s="20" t="s">
        <v>332</v>
      </c>
    </row>
    <row r="111" spans="3:13" ht="24.95" customHeight="1" x14ac:dyDescent="0.15">
      <c r="C111" s="19"/>
      <c r="D111" s="19" t="s">
        <v>310</v>
      </c>
      <c r="E111" s="19" t="s">
        <v>310</v>
      </c>
      <c r="F111" s="20" t="s">
        <v>333</v>
      </c>
      <c r="G111" s="19" t="s">
        <v>334</v>
      </c>
      <c r="H111" s="19" t="s">
        <v>335</v>
      </c>
      <c r="I111" s="19" t="s">
        <v>43</v>
      </c>
      <c r="J111" s="19">
        <v>7</v>
      </c>
      <c r="K111" s="19">
        <v>1285</v>
      </c>
      <c r="L111" s="8">
        <v>11068701</v>
      </c>
      <c r="M111" s="20" t="s">
        <v>336</v>
      </c>
    </row>
    <row r="112" spans="3:13" ht="24.95" customHeight="1" x14ac:dyDescent="0.15">
      <c r="C112" s="19"/>
      <c r="D112" s="19" t="s">
        <v>310</v>
      </c>
      <c r="E112" s="19" t="s">
        <v>310</v>
      </c>
      <c r="F112" s="20" t="s">
        <v>337</v>
      </c>
      <c r="G112" s="19" t="s">
        <v>338</v>
      </c>
      <c r="H112" s="19" t="s">
        <v>335</v>
      </c>
      <c r="I112" s="19" t="s">
        <v>43</v>
      </c>
      <c r="J112" s="19">
        <v>7</v>
      </c>
      <c r="K112" s="19">
        <v>1056</v>
      </c>
      <c r="L112" s="8">
        <v>11089701</v>
      </c>
      <c r="M112" s="20" t="s">
        <v>339</v>
      </c>
    </row>
    <row r="113" spans="3:13" ht="24.95" customHeight="1" x14ac:dyDescent="0.15">
      <c r="C113" s="19"/>
      <c r="D113" s="19" t="s">
        <v>310</v>
      </c>
      <c r="E113" s="19" t="s">
        <v>310</v>
      </c>
      <c r="F113" s="20" t="s">
        <v>340</v>
      </c>
      <c r="G113" s="19" t="s">
        <v>341</v>
      </c>
      <c r="H113" s="19" t="s">
        <v>335</v>
      </c>
      <c r="I113" s="19" t="s">
        <v>43</v>
      </c>
      <c r="J113" s="19">
        <v>7</v>
      </c>
      <c r="K113" s="19">
        <v>1144</v>
      </c>
      <c r="L113" s="8">
        <v>11140931</v>
      </c>
      <c r="M113" s="20" t="s">
        <v>342</v>
      </c>
    </row>
    <row r="114" spans="3:13" ht="24.95" customHeight="1" x14ac:dyDescent="0.15">
      <c r="C114" s="19"/>
      <c r="D114" s="19" t="s">
        <v>310</v>
      </c>
      <c r="E114" s="19" t="s">
        <v>310</v>
      </c>
      <c r="F114" s="20" t="s">
        <v>343</v>
      </c>
      <c r="G114" s="19" t="s">
        <v>344</v>
      </c>
      <c r="H114" s="19" t="s">
        <v>335</v>
      </c>
      <c r="I114" s="19" t="s">
        <v>43</v>
      </c>
      <c r="J114" s="19">
        <v>7</v>
      </c>
      <c r="K114" s="19">
        <v>975</v>
      </c>
      <c r="L114" s="8">
        <v>11058401</v>
      </c>
      <c r="M114" s="20" t="s">
        <v>345</v>
      </c>
    </row>
    <row r="115" spans="3:13" ht="24.95" customHeight="1" x14ac:dyDescent="0.15">
      <c r="C115" s="19"/>
      <c r="D115" s="19" t="s">
        <v>310</v>
      </c>
      <c r="E115" s="19" t="s">
        <v>310</v>
      </c>
      <c r="F115" s="20" t="s">
        <v>346</v>
      </c>
      <c r="G115" s="19" t="s">
        <v>347</v>
      </c>
      <c r="H115" s="19" t="s">
        <v>335</v>
      </c>
      <c r="I115" s="19" t="s">
        <v>43</v>
      </c>
      <c r="J115" s="19">
        <v>8</v>
      </c>
      <c r="K115" s="19">
        <v>1188</v>
      </c>
      <c r="L115" s="8">
        <v>11058801</v>
      </c>
      <c r="M115" s="20" t="s">
        <v>348</v>
      </c>
    </row>
    <row r="116" spans="3:13" ht="24.95" customHeight="1" x14ac:dyDescent="0.15">
      <c r="C116" s="19"/>
      <c r="D116" s="19" t="s">
        <v>310</v>
      </c>
      <c r="E116" s="19" t="s">
        <v>310</v>
      </c>
      <c r="F116" s="20" t="s">
        <v>349</v>
      </c>
      <c r="G116" s="19" t="s">
        <v>350</v>
      </c>
      <c r="H116" s="19" t="s">
        <v>54</v>
      </c>
      <c r="I116" s="19" t="s">
        <v>43</v>
      </c>
      <c r="J116" s="24">
        <v>7</v>
      </c>
      <c r="K116" s="24">
        <v>1713</v>
      </c>
      <c r="L116" s="8">
        <v>11061601</v>
      </c>
      <c r="M116" s="20" t="s">
        <v>351</v>
      </c>
    </row>
    <row r="117" spans="3:13" ht="24.95" customHeight="1" x14ac:dyDescent="0.15">
      <c r="C117" s="19"/>
      <c r="D117" s="19" t="s">
        <v>310</v>
      </c>
      <c r="E117" s="19" t="s">
        <v>310</v>
      </c>
      <c r="F117" s="20" t="s">
        <v>352</v>
      </c>
      <c r="G117" s="19" t="s">
        <v>353</v>
      </c>
      <c r="H117" s="19" t="s">
        <v>54</v>
      </c>
      <c r="I117" s="19" t="s">
        <v>43</v>
      </c>
      <c r="J117" s="19">
        <v>6</v>
      </c>
      <c r="K117" s="19">
        <v>1011</v>
      </c>
      <c r="L117" s="8">
        <v>11081401</v>
      </c>
      <c r="M117" s="20" t="s">
        <v>354</v>
      </c>
    </row>
    <row r="118" spans="3:13" ht="24.95" customHeight="1" x14ac:dyDescent="0.15">
      <c r="C118" s="19"/>
      <c r="D118" s="24" t="s">
        <v>310</v>
      </c>
      <c r="E118" s="24" t="s">
        <v>310</v>
      </c>
      <c r="F118" s="26" t="s">
        <v>355</v>
      </c>
      <c r="G118" s="24" t="s">
        <v>356</v>
      </c>
      <c r="H118" s="24" t="s">
        <v>54</v>
      </c>
      <c r="I118" s="24" t="s">
        <v>43</v>
      </c>
      <c r="J118" s="22">
        <v>6</v>
      </c>
      <c r="K118" s="22">
        <v>841</v>
      </c>
      <c r="L118" s="8">
        <v>11055002</v>
      </c>
      <c r="M118" s="26" t="s">
        <v>357</v>
      </c>
    </row>
    <row r="119" spans="3:13" ht="24.95" customHeight="1" x14ac:dyDescent="0.15">
      <c r="C119" s="19"/>
      <c r="D119" s="19" t="s">
        <v>310</v>
      </c>
      <c r="E119" s="19" t="s">
        <v>310</v>
      </c>
      <c r="F119" s="20" t="s">
        <v>358</v>
      </c>
      <c r="G119" s="19" t="s">
        <v>359</v>
      </c>
      <c r="H119" s="19" t="s">
        <v>54</v>
      </c>
      <c r="I119" s="19" t="s">
        <v>43</v>
      </c>
      <c r="J119" s="19">
        <v>9</v>
      </c>
      <c r="K119" s="19">
        <v>1090</v>
      </c>
      <c r="L119" s="8">
        <v>11076101</v>
      </c>
      <c r="M119" s="20" t="s">
        <v>360</v>
      </c>
    </row>
    <row r="120" spans="3:13" ht="24.95" customHeight="1" x14ac:dyDescent="0.15">
      <c r="C120" s="19"/>
      <c r="D120" s="19" t="s">
        <v>310</v>
      </c>
      <c r="E120" s="19" t="s">
        <v>310</v>
      </c>
      <c r="F120" s="20" t="s">
        <v>361</v>
      </c>
      <c r="G120" s="19" t="s">
        <v>362</v>
      </c>
      <c r="H120" s="19" t="s">
        <v>363</v>
      </c>
      <c r="I120" s="19" t="s">
        <v>43</v>
      </c>
      <c r="J120" s="19">
        <v>8</v>
      </c>
      <c r="K120" s="19">
        <v>1439</v>
      </c>
      <c r="L120" s="8">
        <v>11010521</v>
      </c>
      <c r="M120" s="20" t="s">
        <v>364</v>
      </c>
    </row>
    <row r="121" spans="3:13" ht="24.95" customHeight="1" x14ac:dyDescent="0.15">
      <c r="C121" s="19"/>
      <c r="D121" s="19" t="s">
        <v>310</v>
      </c>
      <c r="E121" s="19" t="s">
        <v>310</v>
      </c>
      <c r="F121" s="20" t="s">
        <v>365</v>
      </c>
      <c r="G121" s="19" t="s">
        <v>366</v>
      </c>
      <c r="H121" s="19" t="s">
        <v>363</v>
      </c>
      <c r="I121" s="19" t="s">
        <v>43</v>
      </c>
      <c r="J121" s="19">
        <v>8</v>
      </c>
      <c r="K121" s="19">
        <v>1240</v>
      </c>
      <c r="L121" s="8">
        <v>11057401</v>
      </c>
      <c r="M121" s="20" t="s">
        <v>367</v>
      </c>
    </row>
    <row r="122" spans="3:13" ht="24.95" customHeight="1" x14ac:dyDescent="0.15">
      <c r="C122" s="19"/>
      <c r="D122" s="19" t="s">
        <v>310</v>
      </c>
      <c r="E122" s="19" t="s">
        <v>310</v>
      </c>
      <c r="F122" s="20" t="s">
        <v>368</v>
      </c>
      <c r="G122" s="19" t="s">
        <v>369</v>
      </c>
      <c r="H122" s="19" t="s">
        <v>166</v>
      </c>
      <c r="I122" s="19" t="s">
        <v>43</v>
      </c>
      <c r="J122" s="19">
        <v>7</v>
      </c>
      <c r="K122" s="19">
        <v>1391</v>
      </c>
      <c r="L122" s="8">
        <v>11078801</v>
      </c>
      <c r="M122" s="20" t="s">
        <v>370</v>
      </c>
    </row>
    <row r="123" spans="3:13" ht="24.95" customHeight="1" x14ac:dyDescent="0.15">
      <c r="C123" s="19"/>
      <c r="D123" s="19" t="s">
        <v>310</v>
      </c>
      <c r="E123" s="19" t="s">
        <v>310</v>
      </c>
      <c r="F123" s="20" t="s">
        <v>371</v>
      </c>
      <c r="G123" s="19" t="s">
        <v>372</v>
      </c>
      <c r="H123" s="19" t="s">
        <v>166</v>
      </c>
      <c r="I123" s="19" t="s">
        <v>43</v>
      </c>
      <c r="J123" s="19">
        <v>6</v>
      </c>
      <c r="K123" s="19">
        <v>1116</v>
      </c>
      <c r="L123" s="8">
        <v>11059201</v>
      </c>
      <c r="M123" s="20" t="s">
        <v>373</v>
      </c>
    </row>
    <row r="124" spans="3:13" ht="24.95" customHeight="1" x14ac:dyDescent="0.15">
      <c r="C124" s="19"/>
      <c r="D124" s="19" t="s">
        <v>310</v>
      </c>
      <c r="E124" s="19" t="s">
        <v>310</v>
      </c>
      <c r="F124" s="20" t="s">
        <v>374</v>
      </c>
      <c r="G124" s="19" t="s">
        <v>375</v>
      </c>
      <c r="H124" s="19" t="s">
        <v>166</v>
      </c>
      <c r="I124" s="19" t="s">
        <v>43</v>
      </c>
      <c r="J124" s="19">
        <v>6</v>
      </c>
      <c r="K124" s="19">
        <v>1130</v>
      </c>
      <c r="L124" s="8">
        <v>11057701</v>
      </c>
      <c r="M124" s="20" t="s">
        <v>376</v>
      </c>
    </row>
    <row r="125" spans="3:13" ht="24.95" customHeight="1" x14ac:dyDescent="0.15">
      <c r="C125" s="19"/>
      <c r="D125" s="19" t="s">
        <v>310</v>
      </c>
      <c r="E125" s="19" t="s">
        <v>310</v>
      </c>
      <c r="F125" s="20" t="s">
        <v>377</v>
      </c>
      <c r="G125" s="19" t="s">
        <v>378</v>
      </c>
      <c r="H125" s="19" t="s">
        <v>5464</v>
      </c>
      <c r="I125" s="19" t="s">
        <v>43</v>
      </c>
      <c r="J125" s="27">
        <v>8</v>
      </c>
      <c r="K125" s="27">
        <v>1673</v>
      </c>
      <c r="L125" s="8">
        <v>11120641</v>
      </c>
      <c r="M125" s="20" t="s">
        <v>379</v>
      </c>
    </row>
    <row r="126" spans="3:13" ht="24.95" customHeight="1" x14ac:dyDescent="0.15">
      <c r="C126" s="19"/>
      <c r="D126" s="19" t="s">
        <v>310</v>
      </c>
      <c r="E126" s="19" t="s">
        <v>310</v>
      </c>
      <c r="F126" s="20" t="s">
        <v>380</v>
      </c>
      <c r="G126" s="19" t="s">
        <v>381</v>
      </c>
      <c r="H126" s="19" t="s">
        <v>5464</v>
      </c>
      <c r="I126" s="19" t="s">
        <v>43</v>
      </c>
      <c r="J126" s="19">
        <v>5</v>
      </c>
      <c r="K126" s="19">
        <v>871</v>
      </c>
      <c r="L126" s="8">
        <v>11071201</v>
      </c>
      <c r="M126" s="20" t="s">
        <v>382</v>
      </c>
    </row>
    <row r="127" spans="3:13" ht="24.95" customHeight="1" x14ac:dyDescent="0.15">
      <c r="C127" s="19"/>
      <c r="D127" s="19" t="s">
        <v>310</v>
      </c>
      <c r="E127" s="19" t="s">
        <v>310</v>
      </c>
      <c r="F127" s="20" t="s">
        <v>383</v>
      </c>
      <c r="G127" s="19" t="s">
        <v>384</v>
      </c>
      <c r="H127" s="19" t="s">
        <v>5464</v>
      </c>
      <c r="I127" s="19" t="s">
        <v>43</v>
      </c>
      <c r="J127" s="19">
        <v>6</v>
      </c>
      <c r="K127" s="19">
        <v>1117</v>
      </c>
      <c r="L127" s="8">
        <v>11063401</v>
      </c>
      <c r="M127" s="20" t="s">
        <v>385</v>
      </c>
    </row>
    <row r="128" spans="3:13" s="31" customFormat="1" ht="24.95" customHeight="1" x14ac:dyDescent="0.15">
      <c r="C128" s="19"/>
      <c r="D128" s="19" t="s">
        <v>310</v>
      </c>
      <c r="E128" s="19" t="s">
        <v>310</v>
      </c>
      <c r="F128" s="20" t="s">
        <v>386</v>
      </c>
      <c r="G128" s="19" t="s">
        <v>387</v>
      </c>
      <c r="H128" s="19" t="s">
        <v>5464</v>
      </c>
      <c r="I128" s="19" t="s">
        <v>43</v>
      </c>
      <c r="J128" s="19">
        <v>5</v>
      </c>
      <c r="K128" s="19">
        <v>656</v>
      </c>
      <c r="L128" s="8">
        <v>11059901</v>
      </c>
      <c r="M128" s="20" t="s">
        <v>388</v>
      </c>
    </row>
    <row r="129" spans="3:13" ht="24.95" customHeight="1" x14ac:dyDescent="0.15">
      <c r="C129" s="19"/>
      <c r="D129" s="19" t="s">
        <v>310</v>
      </c>
      <c r="E129" s="19" t="s">
        <v>310</v>
      </c>
      <c r="F129" s="20" t="s">
        <v>389</v>
      </c>
      <c r="G129" s="19" t="s">
        <v>390</v>
      </c>
      <c r="H129" s="19" t="s">
        <v>5465</v>
      </c>
      <c r="I129" s="19" t="s">
        <v>43</v>
      </c>
      <c r="J129" s="19">
        <v>8</v>
      </c>
      <c r="K129" s="19">
        <v>1018</v>
      </c>
      <c r="L129" s="8">
        <v>11040501</v>
      </c>
      <c r="M129" s="20" t="s">
        <v>391</v>
      </c>
    </row>
    <row r="130" spans="3:13" ht="24.95" customHeight="1" x14ac:dyDescent="0.15">
      <c r="C130" s="19"/>
      <c r="D130" s="19" t="s">
        <v>310</v>
      </c>
      <c r="E130" s="19" t="s">
        <v>310</v>
      </c>
      <c r="F130" s="20" t="s">
        <v>392</v>
      </c>
      <c r="G130" s="19" t="s">
        <v>393</v>
      </c>
      <c r="H130" s="19" t="s">
        <v>5465</v>
      </c>
      <c r="I130" s="19" t="s">
        <v>43</v>
      </c>
      <c r="J130" s="19">
        <v>7</v>
      </c>
      <c r="K130" s="19">
        <v>785</v>
      </c>
      <c r="L130" s="8">
        <v>11010101</v>
      </c>
      <c r="M130" s="20" t="s">
        <v>394</v>
      </c>
    </row>
    <row r="131" spans="3:13" ht="24.95" customHeight="1" x14ac:dyDescent="0.15">
      <c r="C131" s="19"/>
      <c r="D131" s="19" t="s">
        <v>310</v>
      </c>
      <c r="E131" s="19" t="s">
        <v>310</v>
      </c>
      <c r="F131" s="20" t="s">
        <v>395</v>
      </c>
      <c r="G131" s="19" t="s">
        <v>396</v>
      </c>
      <c r="H131" s="19" t="s">
        <v>5465</v>
      </c>
      <c r="I131" s="19" t="s">
        <v>43</v>
      </c>
      <c r="J131" s="19">
        <v>5</v>
      </c>
      <c r="K131" s="19">
        <v>626</v>
      </c>
      <c r="L131" s="8">
        <v>11010301</v>
      </c>
      <c r="M131" s="20" t="s">
        <v>397</v>
      </c>
    </row>
    <row r="132" spans="3:13" ht="24.95" customHeight="1" x14ac:dyDescent="0.15">
      <c r="C132" s="19"/>
      <c r="D132" s="19" t="s">
        <v>310</v>
      </c>
      <c r="E132" s="19" t="s">
        <v>310</v>
      </c>
      <c r="F132" s="20" t="s">
        <v>398</v>
      </c>
      <c r="G132" s="19" t="s">
        <v>399</v>
      </c>
      <c r="H132" s="19" t="s">
        <v>42</v>
      </c>
      <c r="I132" s="19" t="s">
        <v>43</v>
      </c>
      <c r="J132" s="19">
        <v>3</v>
      </c>
      <c r="K132" s="19">
        <v>394</v>
      </c>
      <c r="L132" s="8">
        <v>11011001</v>
      </c>
      <c r="M132" s="20" t="s">
        <v>400</v>
      </c>
    </row>
    <row r="133" spans="3:13" ht="24.95" customHeight="1" x14ac:dyDescent="0.15">
      <c r="C133" s="19"/>
      <c r="D133" s="19" t="s">
        <v>310</v>
      </c>
      <c r="E133" s="19" t="s">
        <v>310</v>
      </c>
      <c r="F133" s="20" t="s">
        <v>401</v>
      </c>
      <c r="G133" s="19" t="s">
        <v>402</v>
      </c>
      <c r="H133" s="19" t="s">
        <v>42</v>
      </c>
      <c r="I133" s="19" t="s">
        <v>43</v>
      </c>
      <c r="J133" s="19">
        <v>5</v>
      </c>
      <c r="K133" s="19">
        <v>623</v>
      </c>
      <c r="L133" s="8">
        <v>11056801</v>
      </c>
      <c r="M133" s="20" t="s">
        <v>403</v>
      </c>
    </row>
    <row r="134" spans="3:13" ht="24.95" customHeight="1" x14ac:dyDescent="0.15">
      <c r="C134" s="19"/>
      <c r="D134" s="19" t="s">
        <v>310</v>
      </c>
      <c r="E134" s="19" t="s">
        <v>310</v>
      </c>
      <c r="F134" s="20" t="s">
        <v>404</v>
      </c>
      <c r="G134" s="19" t="s">
        <v>405</v>
      </c>
      <c r="H134" s="19" t="s">
        <v>5465</v>
      </c>
      <c r="I134" s="19" t="s">
        <v>43</v>
      </c>
      <c r="J134" s="19">
        <v>5</v>
      </c>
      <c r="K134" s="19">
        <v>808</v>
      </c>
      <c r="L134" s="8">
        <v>11011101</v>
      </c>
      <c r="M134" s="20" t="s">
        <v>406</v>
      </c>
    </row>
    <row r="135" spans="3:13" ht="24.95" customHeight="1" x14ac:dyDescent="0.15">
      <c r="C135" s="19"/>
      <c r="D135" s="19" t="s">
        <v>310</v>
      </c>
      <c r="E135" s="19" t="s">
        <v>310</v>
      </c>
      <c r="F135" s="20" t="s">
        <v>407</v>
      </c>
      <c r="G135" s="19" t="s">
        <v>408</v>
      </c>
      <c r="H135" s="19" t="s">
        <v>115</v>
      </c>
      <c r="I135" s="19" t="s">
        <v>43</v>
      </c>
      <c r="J135" s="19">
        <v>9</v>
      </c>
      <c r="K135" s="19">
        <v>1538</v>
      </c>
      <c r="L135" s="8">
        <v>11110711</v>
      </c>
      <c r="M135" s="20" t="s">
        <v>409</v>
      </c>
    </row>
    <row r="136" spans="3:13" ht="24.95" customHeight="1" x14ac:dyDescent="0.15">
      <c r="C136" s="19"/>
      <c r="D136" s="19" t="s">
        <v>310</v>
      </c>
      <c r="E136" s="19" t="s">
        <v>310</v>
      </c>
      <c r="F136" s="29" t="s">
        <v>410</v>
      </c>
      <c r="G136" s="19" t="s">
        <v>411</v>
      </c>
      <c r="H136" s="19" t="s">
        <v>115</v>
      </c>
      <c r="I136" s="19" t="s">
        <v>43</v>
      </c>
      <c r="J136" s="36">
        <v>5</v>
      </c>
      <c r="K136" s="36">
        <v>500</v>
      </c>
      <c r="L136" s="8">
        <v>11100571</v>
      </c>
      <c r="M136" s="21" t="s">
        <v>412</v>
      </c>
    </row>
    <row r="137" spans="3:13" ht="24.95" customHeight="1" x14ac:dyDescent="0.15">
      <c r="C137" s="19"/>
      <c r="D137" s="19" t="s">
        <v>310</v>
      </c>
      <c r="E137" s="19" t="s">
        <v>310</v>
      </c>
      <c r="F137" s="25" t="s">
        <v>413</v>
      </c>
      <c r="G137" s="19" t="s">
        <v>414</v>
      </c>
      <c r="H137" s="19" t="s">
        <v>5466</v>
      </c>
      <c r="I137" s="19" t="s">
        <v>43</v>
      </c>
      <c r="J137" s="24">
        <v>7</v>
      </c>
      <c r="K137" s="24">
        <v>952</v>
      </c>
      <c r="L137" s="8">
        <v>11068201</v>
      </c>
      <c r="M137" s="21" t="s">
        <v>415</v>
      </c>
    </row>
    <row r="138" spans="3:13" ht="24.95" customHeight="1" x14ac:dyDescent="0.15">
      <c r="C138" s="19"/>
      <c r="D138" s="19" t="s">
        <v>310</v>
      </c>
      <c r="E138" s="19" t="s">
        <v>310</v>
      </c>
      <c r="F138" s="32" t="s">
        <v>416</v>
      </c>
      <c r="G138" s="19" t="s">
        <v>417</v>
      </c>
      <c r="H138" s="19" t="s">
        <v>5466</v>
      </c>
      <c r="I138" s="19" t="s">
        <v>43</v>
      </c>
      <c r="J138" s="19">
        <v>6</v>
      </c>
      <c r="K138" s="19">
        <v>780</v>
      </c>
      <c r="L138" s="8">
        <v>11068901</v>
      </c>
      <c r="M138" s="21" t="s">
        <v>418</v>
      </c>
    </row>
    <row r="139" spans="3:13" ht="24.95" customHeight="1" x14ac:dyDescent="0.15">
      <c r="C139" s="19"/>
      <c r="D139" s="24" t="s">
        <v>310</v>
      </c>
      <c r="E139" s="24" t="s">
        <v>310</v>
      </c>
      <c r="F139" s="26" t="s">
        <v>419</v>
      </c>
      <c r="G139" s="24" t="s">
        <v>420</v>
      </c>
      <c r="H139" s="24" t="s">
        <v>174</v>
      </c>
      <c r="I139" s="24" t="s">
        <v>43</v>
      </c>
      <c r="J139" s="24">
        <v>20</v>
      </c>
      <c r="K139" s="24">
        <v>2753</v>
      </c>
      <c r="L139" s="8">
        <v>11051181</v>
      </c>
      <c r="M139" s="26" t="s">
        <v>421</v>
      </c>
    </row>
    <row r="140" spans="3:13" ht="24.95" customHeight="1" x14ac:dyDescent="0.15">
      <c r="C140" s="24"/>
      <c r="D140" s="24" t="s">
        <v>310</v>
      </c>
      <c r="E140" s="24" t="s">
        <v>310</v>
      </c>
      <c r="F140" s="26" t="s">
        <v>422</v>
      </c>
      <c r="G140" s="24" t="s">
        <v>423</v>
      </c>
      <c r="H140" s="24" t="s">
        <v>54</v>
      </c>
      <c r="I140" s="24" t="s">
        <v>43</v>
      </c>
      <c r="J140" s="24">
        <v>9</v>
      </c>
      <c r="K140" s="24">
        <v>768</v>
      </c>
      <c r="L140" s="8">
        <v>11051111</v>
      </c>
      <c r="M140" s="26" t="s">
        <v>424</v>
      </c>
    </row>
    <row r="141" spans="3:13" ht="24.95" customHeight="1" x14ac:dyDescent="0.15">
      <c r="C141" s="19"/>
      <c r="D141" s="19" t="s">
        <v>310</v>
      </c>
      <c r="E141" s="19" t="s">
        <v>310</v>
      </c>
      <c r="F141" s="20" t="s">
        <v>425</v>
      </c>
      <c r="G141" s="19" t="s">
        <v>426</v>
      </c>
      <c r="H141" s="19" t="s">
        <v>251</v>
      </c>
      <c r="I141" s="19" t="s">
        <v>43</v>
      </c>
      <c r="J141" s="19">
        <v>13</v>
      </c>
      <c r="K141" s="19">
        <v>1093</v>
      </c>
      <c r="L141" s="8">
        <v>11050971</v>
      </c>
      <c r="M141" s="20" t="s">
        <v>427</v>
      </c>
    </row>
    <row r="142" spans="3:13" ht="24.95" customHeight="1" x14ac:dyDescent="0.15">
      <c r="C142" s="19"/>
      <c r="D142" s="19" t="s">
        <v>310</v>
      </c>
      <c r="E142" s="19" t="s">
        <v>310</v>
      </c>
      <c r="F142" s="20" t="s">
        <v>428</v>
      </c>
      <c r="G142" s="19" t="s">
        <v>429</v>
      </c>
      <c r="H142" s="19" t="s">
        <v>322</v>
      </c>
      <c r="I142" s="19" t="s">
        <v>43</v>
      </c>
      <c r="J142" s="19">
        <v>3</v>
      </c>
      <c r="K142" s="19">
        <v>174</v>
      </c>
      <c r="L142" s="8">
        <v>11030201</v>
      </c>
      <c r="M142" s="20" t="s">
        <v>430</v>
      </c>
    </row>
    <row r="143" spans="3:13" ht="24.95" customHeight="1" x14ac:dyDescent="0.15">
      <c r="C143" s="19"/>
      <c r="D143" s="19" t="s">
        <v>310</v>
      </c>
      <c r="E143" s="19" t="s">
        <v>310</v>
      </c>
      <c r="F143" s="20" t="s">
        <v>431</v>
      </c>
      <c r="G143" s="19" t="s">
        <v>432</v>
      </c>
      <c r="H143" s="19" t="s">
        <v>322</v>
      </c>
      <c r="I143" s="19" t="s">
        <v>43</v>
      </c>
      <c r="J143" s="19">
        <v>14</v>
      </c>
      <c r="K143" s="19">
        <v>2015</v>
      </c>
      <c r="L143" s="8">
        <v>11021201</v>
      </c>
      <c r="M143" s="20" t="s">
        <v>433</v>
      </c>
    </row>
    <row r="144" spans="3:13" ht="24.95" customHeight="1" x14ac:dyDescent="0.15">
      <c r="C144" s="19"/>
      <c r="D144" s="19" t="s">
        <v>310</v>
      </c>
      <c r="E144" s="19" t="s">
        <v>310</v>
      </c>
      <c r="F144" s="20" t="s">
        <v>434</v>
      </c>
      <c r="G144" s="19" t="s">
        <v>435</v>
      </c>
      <c r="H144" s="19" t="s">
        <v>322</v>
      </c>
      <c r="I144" s="19" t="s">
        <v>43</v>
      </c>
      <c r="J144" s="19">
        <v>9</v>
      </c>
      <c r="K144" s="19">
        <v>1264</v>
      </c>
      <c r="L144" s="8">
        <v>11082101</v>
      </c>
      <c r="M144" s="20" t="s">
        <v>436</v>
      </c>
    </row>
    <row r="145" spans="3:13" ht="24.95" customHeight="1" x14ac:dyDescent="0.15">
      <c r="C145" s="19"/>
      <c r="D145" s="19" t="s">
        <v>310</v>
      </c>
      <c r="E145" s="19" t="s">
        <v>310</v>
      </c>
      <c r="F145" s="20" t="s">
        <v>437</v>
      </c>
      <c r="G145" s="19" t="s">
        <v>438</v>
      </c>
      <c r="H145" s="19" t="s">
        <v>439</v>
      </c>
      <c r="I145" s="19" t="s">
        <v>43</v>
      </c>
      <c r="J145" s="19">
        <v>6</v>
      </c>
      <c r="K145" s="19">
        <v>504</v>
      </c>
      <c r="L145" s="8">
        <v>11028801</v>
      </c>
      <c r="M145" s="20" t="s">
        <v>440</v>
      </c>
    </row>
    <row r="146" spans="3:13" ht="24.95" customHeight="1" x14ac:dyDescent="0.15">
      <c r="C146" s="19"/>
      <c r="D146" s="19" t="s">
        <v>310</v>
      </c>
      <c r="E146" s="19" t="s">
        <v>310</v>
      </c>
      <c r="F146" s="20" t="s">
        <v>441</v>
      </c>
      <c r="G146" s="19" t="s">
        <v>442</v>
      </c>
      <c r="H146" s="19" t="s">
        <v>5464</v>
      </c>
      <c r="I146" s="19" t="s">
        <v>43</v>
      </c>
      <c r="J146" s="19">
        <v>2</v>
      </c>
      <c r="K146" s="19">
        <v>611</v>
      </c>
      <c r="L146" s="8">
        <v>11069701</v>
      </c>
      <c r="M146" s="20" t="s">
        <v>443</v>
      </c>
    </row>
    <row r="147" spans="3:13" ht="24.95" customHeight="1" x14ac:dyDescent="0.15">
      <c r="C147" s="19"/>
      <c r="D147" s="24" t="s">
        <v>310</v>
      </c>
      <c r="E147" s="24" t="s">
        <v>310</v>
      </c>
      <c r="F147" s="26" t="s">
        <v>444</v>
      </c>
      <c r="G147" s="24" t="s">
        <v>445</v>
      </c>
      <c r="H147" s="24" t="s">
        <v>166</v>
      </c>
      <c r="I147" s="24" t="s">
        <v>43</v>
      </c>
      <c r="J147" s="28">
        <v>3</v>
      </c>
      <c r="K147" s="28">
        <v>540</v>
      </c>
      <c r="L147" s="8">
        <v>11083701</v>
      </c>
      <c r="M147" s="26" t="s">
        <v>446</v>
      </c>
    </row>
    <row r="148" spans="3:13" ht="24.95" customHeight="1" x14ac:dyDescent="0.15">
      <c r="C148" s="19"/>
      <c r="D148" s="19" t="s">
        <v>310</v>
      </c>
      <c r="E148" s="19" t="s">
        <v>310</v>
      </c>
      <c r="F148" s="20" t="s">
        <v>447</v>
      </c>
      <c r="G148" s="19" t="s">
        <v>448</v>
      </c>
      <c r="H148" s="19" t="s">
        <v>54</v>
      </c>
      <c r="I148" s="19" t="s">
        <v>43</v>
      </c>
      <c r="J148" s="19">
        <v>8</v>
      </c>
      <c r="K148" s="19">
        <v>1445</v>
      </c>
      <c r="L148" s="8">
        <v>11089901</v>
      </c>
      <c r="M148" s="20" t="s">
        <v>449</v>
      </c>
    </row>
    <row r="149" spans="3:13" ht="24.95" customHeight="1" x14ac:dyDescent="0.15">
      <c r="C149" s="19"/>
      <c r="D149" s="19" t="s">
        <v>310</v>
      </c>
      <c r="E149" s="19" t="s">
        <v>310</v>
      </c>
      <c r="F149" s="32" t="s">
        <v>450</v>
      </c>
      <c r="G149" s="19" t="s">
        <v>451</v>
      </c>
      <c r="H149" s="19" t="s">
        <v>5466</v>
      </c>
      <c r="I149" s="19" t="s">
        <v>43</v>
      </c>
      <c r="J149" s="19">
        <v>4</v>
      </c>
      <c r="K149" s="19">
        <v>423</v>
      </c>
      <c r="L149" s="8">
        <v>11056201</v>
      </c>
      <c r="M149" s="21" t="s">
        <v>452</v>
      </c>
    </row>
    <row r="150" spans="3:13" ht="24.95" customHeight="1" x14ac:dyDescent="0.15">
      <c r="C150" s="19"/>
      <c r="D150" s="19" t="s">
        <v>310</v>
      </c>
      <c r="E150" s="19" t="s">
        <v>310</v>
      </c>
      <c r="F150" s="20" t="s">
        <v>453</v>
      </c>
      <c r="G150" s="19" t="s">
        <v>454</v>
      </c>
      <c r="H150" s="19" t="s">
        <v>322</v>
      </c>
      <c r="I150" s="19" t="s">
        <v>43</v>
      </c>
      <c r="J150" s="19">
        <v>4</v>
      </c>
      <c r="K150" s="19">
        <v>517</v>
      </c>
      <c r="L150" s="8">
        <v>11030101</v>
      </c>
      <c r="M150" s="20" t="s">
        <v>455</v>
      </c>
    </row>
    <row r="151" spans="3:13" ht="24.95" customHeight="1" x14ac:dyDescent="0.15">
      <c r="C151" s="19"/>
      <c r="D151" s="24" t="s">
        <v>310</v>
      </c>
      <c r="E151" s="24" t="s">
        <v>310</v>
      </c>
      <c r="F151" s="25" t="s">
        <v>456</v>
      </c>
      <c r="G151" s="24" t="s">
        <v>457</v>
      </c>
      <c r="H151" s="24" t="s">
        <v>251</v>
      </c>
      <c r="I151" s="24" t="s">
        <v>43</v>
      </c>
      <c r="J151" s="24">
        <v>7</v>
      </c>
      <c r="K151" s="24">
        <v>800</v>
      </c>
      <c r="L151" s="8">
        <v>11121201</v>
      </c>
      <c r="M151" s="26" t="s">
        <v>458</v>
      </c>
    </row>
    <row r="152" spans="3:13" ht="24.95" customHeight="1" x14ac:dyDescent="0.15">
      <c r="C152" s="19"/>
      <c r="D152" s="24" t="s">
        <v>310</v>
      </c>
      <c r="E152" s="24" t="s">
        <v>310</v>
      </c>
      <c r="F152" s="25" t="s">
        <v>5718</v>
      </c>
      <c r="G152" s="24" t="s">
        <v>5543</v>
      </c>
      <c r="H152" s="24" t="s">
        <v>5470</v>
      </c>
      <c r="I152" s="24" t="s">
        <v>43</v>
      </c>
      <c r="J152" s="24">
        <v>3</v>
      </c>
      <c r="K152" s="24">
        <v>158</v>
      </c>
      <c r="L152" s="8">
        <v>11141281</v>
      </c>
      <c r="M152" s="26" t="s">
        <v>5544</v>
      </c>
    </row>
    <row r="153" spans="3:13" ht="24.95" customHeight="1" x14ac:dyDescent="0.15">
      <c r="C153" s="19"/>
      <c r="D153" s="24" t="s">
        <v>310</v>
      </c>
      <c r="E153" s="24" t="s">
        <v>310</v>
      </c>
      <c r="F153" s="25" t="s">
        <v>5872</v>
      </c>
      <c r="G153" s="24" t="s">
        <v>5808</v>
      </c>
      <c r="H153" s="24" t="s">
        <v>322</v>
      </c>
      <c r="I153" s="24" t="s">
        <v>43</v>
      </c>
      <c r="J153" s="24">
        <v>4</v>
      </c>
      <c r="K153" s="24">
        <v>769</v>
      </c>
      <c r="L153" s="8">
        <v>11030401</v>
      </c>
      <c r="M153" s="26" t="s">
        <v>5809</v>
      </c>
    </row>
    <row r="154" spans="3:13" ht="24.95" customHeight="1" x14ac:dyDescent="0.15">
      <c r="C154" s="24"/>
      <c r="D154" s="22" t="s">
        <v>310</v>
      </c>
      <c r="E154" s="24" t="s">
        <v>310</v>
      </c>
      <c r="F154" s="30" t="s">
        <v>459</v>
      </c>
      <c r="G154" s="22" t="s">
        <v>460</v>
      </c>
      <c r="H154" s="24" t="s">
        <v>215</v>
      </c>
      <c r="I154" s="22" t="s">
        <v>220</v>
      </c>
      <c r="J154" s="24">
        <v>8</v>
      </c>
      <c r="K154" s="24">
        <v>1445</v>
      </c>
      <c r="L154" s="8">
        <v>11059301</v>
      </c>
      <c r="M154" s="30" t="s">
        <v>5486</v>
      </c>
    </row>
    <row r="155" spans="3:13" ht="24.95" customHeight="1" x14ac:dyDescent="0.15">
      <c r="C155" s="19"/>
      <c r="D155" s="19" t="s">
        <v>310</v>
      </c>
      <c r="E155" s="19" t="s">
        <v>310</v>
      </c>
      <c r="F155" s="20" t="s">
        <v>461</v>
      </c>
      <c r="G155" s="19" t="s">
        <v>462</v>
      </c>
      <c r="H155" s="19" t="s">
        <v>215</v>
      </c>
      <c r="I155" s="19" t="s">
        <v>216</v>
      </c>
      <c r="J155" s="19">
        <v>11</v>
      </c>
      <c r="K155" s="19">
        <v>2158</v>
      </c>
      <c r="L155" s="8">
        <v>11140631</v>
      </c>
      <c r="M155" s="20" t="s">
        <v>463</v>
      </c>
    </row>
    <row r="156" spans="3:13" s="31" customFormat="1" ht="24.95" customHeight="1" x14ac:dyDescent="0.15">
      <c r="C156" s="24"/>
      <c r="D156" s="22" t="s">
        <v>310</v>
      </c>
      <c r="E156" s="24" t="s">
        <v>310</v>
      </c>
      <c r="F156" s="30" t="s">
        <v>5797</v>
      </c>
      <c r="G156" s="22" t="s">
        <v>464</v>
      </c>
      <c r="H156" s="24" t="s">
        <v>215</v>
      </c>
      <c r="I156" s="22" t="s">
        <v>220</v>
      </c>
      <c r="J156" s="24">
        <v>7</v>
      </c>
      <c r="K156" s="24">
        <v>876</v>
      </c>
      <c r="L156" s="8">
        <v>11061801</v>
      </c>
      <c r="M156" s="30" t="s">
        <v>465</v>
      </c>
    </row>
    <row r="157" spans="3:13" ht="24.95" customHeight="1" x14ac:dyDescent="0.15">
      <c r="C157" s="19"/>
      <c r="D157" s="19" t="s">
        <v>310</v>
      </c>
      <c r="E157" s="19" t="s">
        <v>310</v>
      </c>
      <c r="F157" s="20" t="s">
        <v>466</v>
      </c>
      <c r="G157" s="19" t="s">
        <v>467</v>
      </c>
      <c r="H157" s="19" t="s">
        <v>215</v>
      </c>
      <c r="I157" s="19" t="s">
        <v>216</v>
      </c>
      <c r="J157" s="19">
        <v>7</v>
      </c>
      <c r="K157" s="19">
        <v>577</v>
      </c>
      <c r="L157" s="8">
        <v>11052001</v>
      </c>
      <c r="M157" s="20" t="s">
        <v>468</v>
      </c>
    </row>
    <row r="158" spans="3:13" ht="24.95" customHeight="1" x14ac:dyDescent="0.15">
      <c r="C158" s="24"/>
      <c r="D158" s="22" t="s">
        <v>310</v>
      </c>
      <c r="E158" s="24" t="s">
        <v>310</v>
      </c>
      <c r="F158" s="30" t="s">
        <v>469</v>
      </c>
      <c r="G158" s="22" t="s">
        <v>470</v>
      </c>
      <c r="H158" s="24" t="s">
        <v>215</v>
      </c>
      <c r="I158" s="22" t="s">
        <v>220</v>
      </c>
      <c r="J158" s="24">
        <v>6</v>
      </c>
      <c r="K158" s="24">
        <v>857</v>
      </c>
      <c r="L158" s="8">
        <v>11065801</v>
      </c>
      <c r="M158" s="30" t="s">
        <v>5487</v>
      </c>
    </row>
    <row r="159" spans="3:13" ht="24.95" customHeight="1" x14ac:dyDescent="0.15">
      <c r="C159" s="19"/>
      <c r="D159" s="19" t="s">
        <v>310</v>
      </c>
      <c r="E159" s="19" t="s">
        <v>310</v>
      </c>
      <c r="F159" s="20" t="s">
        <v>471</v>
      </c>
      <c r="G159" s="19" t="s">
        <v>472</v>
      </c>
      <c r="H159" s="19" t="s">
        <v>98</v>
      </c>
      <c r="I159" s="19" t="s">
        <v>216</v>
      </c>
      <c r="J159" s="19">
        <v>7</v>
      </c>
      <c r="K159" s="19">
        <v>1119</v>
      </c>
      <c r="L159" s="8">
        <v>11051601</v>
      </c>
      <c r="M159" s="20" t="s">
        <v>473</v>
      </c>
    </row>
    <row r="160" spans="3:13" ht="24.95" customHeight="1" x14ac:dyDescent="0.15">
      <c r="C160" s="19"/>
      <c r="D160" s="19" t="s">
        <v>310</v>
      </c>
      <c r="E160" s="19" t="s">
        <v>310</v>
      </c>
      <c r="F160" s="20" t="s">
        <v>474</v>
      </c>
      <c r="G160" s="19" t="s">
        <v>475</v>
      </c>
      <c r="H160" s="19" t="s">
        <v>231</v>
      </c>
      <c r="I160" s="19" t="s">
        <v>232</v>
      </c>
      <c r="J160" s="19">
        <v>6</v>
      </c>
      <c r="K160" s="19">
        <v>528</v>
      </c>
      <c r="L160" s="8">
        <v>11014501</v>
      </c>
      <c r="M160" s="20" t="s">
        <v>476</v>
      </c>
    </row>
    <row r="161" spans="3:13" ht="24.95" customHeight="1" x14ac:dyDescent="0.15">
      <c r="C161" s="19"/>
      <c r="D161" s="19" t="s">
        <v>310</v>
      </c>
      <c r="E161" s="19" t="s">
        <v>310</v>
      </c>
      <c r="F161" s="20" t="s">
        <v>477</v>
      </c>
      <c r="G161" s="19" t="s">
        <v>478</v>
      </c>
      <c r="H161" s="19" t="s">
        <v>251</v>
      </c>
      <c r="I161" s="19" t="s">
        <v>232</v>
      </c>
      <c r="J161" s="19">
        <v>8</v>
      </c>
      <c r="K161" s="19">
        <v>985</v>
      </c>
      <c r="L161" s="8">
        <v>11120681</v>
      </c>
      <c r="M161" s="20" t="s">
        <v>479</v>
      </c>
    </row>
    <row r="162" spans="3:13" ht="24.95" customHeight="1" x14ac:dyDescent="0.15">
      <c r="C162" s="19"/>
      <c r="D162" s="19" t="s">
        <v>310</v>
      </c>
      <c r="E162" s="19" t="s">
        <v>310</v>
      </c>
      <c r="F162" s="20" t="s">
        <v>480</v>
      </c>
      <c r="G162" s="19" t="s">
        <v>481</v>
      </c>
      <c r="H162" s="19" t="s">
        <v>251</v>
      </c>
      <c r="I162" s="19" t="s">
        <v>232</v>
      </c>
      <c r="J162" s="19">
        <v>7</v>
      </c>
      <c r="K162" s="19">
        <v>817</v>
      </c>
      <c r="L162" s="8">
        <v>11050621</v>
      </c>
      <c r="M162" s="20" t="s">
        <v>482</v>
      </c>
    </row>
    <row r="163" spans="3:13" ht="24.95" customHeight="1" x14ac:dyDescent="0.15">
      <c r="C163" s="19"/>
      <c r="D163" s="19" t="s">
        <v>310</v>
      </c>
      <c r="E163" s="19" t="s">
        <v>310</v>
      </c>
      <c r="F163" s="20" t="s">
        <v>483</v>
      </c>
      <c r="G163" s="19" t="s">
        <v>484</v>
      </c>
      <c r="H163" s="19" t="s">
        <v>251</v>
      </c>
      <c r="I163" s="19" t="s">
        <v>232</v>
      </c>
      <c r="J163" s="19">
        <v>6</v>
      </c>
      <c r="K163" s="19">
        <v>564</v>
      </c>
      <c r="L163" s="8">
        <v>11056701</v>
      </c>
      <c r="M163" s="20" t="s">
        <v>485</v>
      </c>
    </row>
    <row r="164" spans="3:13" ht="24.95" customHeight="1" x14ac:dyDescent="0.15">
      <c r="C164" s="19"/>
      <c r="D164" s="19" t="s">
        <v>310</v>
      </c>
      <c r="E164" s="19" t="s">
        <v>310</v>
      </c>
      <c r="F164" s="20" t="s">
        <v>486</v>
      </c>
      <c r="G164" s="19" t="s">
        <v>487</v>
      </c>
      <c r="H164" s="19" t="s">
        <v>251</v>
      </c>
      <c r="I164" s="19" t="s">
        <v>232</v>
      </c>
      <c r="J164" s="19">
        <v>5</v>
      </c>
      <c r="K164" s="19">
        <v>963</v>
      </c>
      <c r="L164" s="8">
        <v>11086501</v>
      </c>
      <c r="M164" s="20" t="s">
        <v>488</v>
      </c>
    </row>
    <row r="165" spans="3:13" ht="24.95" customHeight="1" x14ac:dyDescent="0.15">
      <c r="C165" s="19"/>
      <c r="D165" s="24" t="s">
        <v>310</v>
      </c>
      <c r="E165" s="24" t="s">
        <v>310</v>
      </c>
      <c r="F165" s="25" t="s">
        <v>489</v>
      </c>
      <c r="G165" s="24" t="s">
        <v>490</v>
      </c>
      <c r="H165" s="24" t="s">
        <v>251</v>
      </c>
      <c r="I165" s="24" t="s">
        <v>232</v>
      </c>
      <c r="J165" s="24">
        <v>5</v>
      </c>
      <c r="K165" s="24">
        <v>552</v>
      </c>
      <c r="L165" s="8">
        <v>11082201</v>
      </c>
      <c r="M165" s="26" t="s">
        <v>491</v>
      </c>
    </row>
    <row r="166" spans="3:13" s="31" customFormat="1" ht="24.95" customHeight="1" x14ac:dyDescent="0.15">
      <c r="C166" s="19"/>
      <c r="D166" s="19" t="s">
        <v>310</v>
      </c>
      <c r="E166" s="19" t="s">
        <v>310</v>
      </c>
      <c r="F166" s="20" t="s">
        <v>492</v>
      </c>
      <c r="G166" s="19" t="s">
        <v>493</v>
      </c>
      <c r="H166" s="19" t="s">
        <v>251</v>
      </c>
      <c r="I166" s="19" t="s">
        <v>232</v>
      </c>
      <c r="J166" s="19">
        <v>3</v>
      </c>
      <c r="K166" s="19">
        <v>523</v>
      </c>
      <c r="L166" s="8">
        <v>11086801</v>
      </c>
      <c r="M166" s="20" t="s">
        <v>494</v>
      </c>
    </row>
    <row r="167" spans="3:13" s="31" customFormat="1" ht="24.95" customHeight="1" x14ac:dyDescent="0.15">
      <c r="C167" s="19"/>
      <c r="D167" s="19" t="s">
        <v>310</v>
      </c>
      <c r="E167" s="19" t="s">
        <v>310</v>
      </c>
      <c r="F167" s="20" t="s">
        <v>495</v>
      </c>
      <c r="G167" s="19" t="s">
        <v>496</v>
      </c>
      <c r="H167" s="19" t="s">
        <v>251</v>
      </c>
      <c r="I167" s="19" t="s">
        <v>232</v>
      </c>
      <c r="J167" s="19">
        <v>5</v>
      </c>
      <c r="K167" s="19">
        <v>524</v>
      </c>
      <c r="L167" s="8">
        <v>11050611</v>
      </c>
      <c r="M167" s="20" t="s">
        <v>497</v>
      </c>
    </row>
    <row r="168" spans="3:13" ht="24.95" customHeight="1" x14ac:dyDescent="0.15">
      <c r="C168" s="19"/>
      <c r="D168" s="19" t="s">
        <v>310</v>
      </c>
      <c r="E168" s="19" t="s">
        <v>310</v>
      </c>
      <c r="F168" s="20" t="s">
        <v>498</v>
      </c>
      <c r="G168" s="19" t="s">
        <v>499</v>
      </c>
      <c r="H168" s="19" t="s">
        <v>251</v>
      </c>
      <c r="I168" s="19" t="s">
        <v>232</v>
      </c>
      <c r="J168" s="27">
        <v>4</v>
      </c>
      <c r="K168" s="27">
        <v>499</v>
      </c>
      <c r="L168" s="8">
        <v>11065701</v>
      </c>
      <c r="M168" s="20" t="s">
        <v>500</v>
      </c>
    </row>
    <row r="169" spans="3:13" ht="24.95" customHeight="1" x14ac:dyDescent="0.15">
      <c r="C169" s="19"/>
      <c r="D169" s="19" t="s">
        <v>310</v>
      </c>
      <c r="E169" s="19" t="s">
        <v>310</v>
      </c>
      <c r="F169" s="20" t="s">
        <v>501</v>
      </c>
      <c r="G169" s="19" t="s">
        <v>502</v>
      </c>
      <c r="H169" s="19" t="s">
        <v>251</v>
      </c>
      <c r="I169" s="19" t="s">
        <v>232</v>
      </c>
      <c r="J169" s="19">
        <v>7</v>
      </c>
      <c r="K169" s="19">
        <v>486</v>
      </c>
      <c r="L169" s="8">
        <v>11070811</v>
      </c>
      <c r="M169" s="20" t="s">
        <v>503</v>
      </c>
    </row>
    <row r="170" spans="3:13" s="10" customFormat="1" ht="24.95" customHeight="1" x14ac:dyDescent="0.15">
      <c r="C170" s="11" t="s">
        <v>309</v>
      </c>
      <c r="D170" s="11" t="s">
        <v>310</v>
      </c>
      <c r="E170" s="11" t="s">
        <v>310</v>
      </c>
      <c r="F170" s="11">
        <f>SUBTOTAL(103,F104:F169)</f>
        <v>66</v>
      </c>
      <c r="G170" s="11"/>
      <c r="H170" s="11"/>
      <c r="I170" s="11"/>
      <c r="J170" s="11">
        <f>SUBTOTAL(109,J104:J169)</f>
        <v>443</v>
      </c>
      <c r="K170" s="11">
        <f>SUBTOTAL(109,K104:K169)</f>
        <v>63121</v>
      </c>
      <c r="L170" s="12"/>
      <c r="M170" s="11"/>
    </row>
    <row r="171" spans="3:13" ht="24.95" customHeight="1" x14ac:dyDescent="0.15">
      <c r="C171" s="19"/>
      <c r="D171" s="19" t="s">
        <v>504</v>
      </c>
      <c r="E171" s="19" t="s">
        <v>669</v>
      </c>
      <c r="F171" s="20" t="s">
        <v>670</v>
      </c>
      <c r="G171" s="19" t="s">
        <v>671</v>
      </c>
      <c r="H171" s="19" t="s">
        <v>5464</v>
      </c>
      <c r="I171" s="19" t="s">
        <v>43</v>
      </c>
      <c r="J171" s="19">
        <v>12</v>
      </c>
      <c r="K171" s="19">
        <v>1888</v>
      </c>
      <c r="L171" s="8">
        <v>44036001</v>
      </c>
      <c r="M171" s="20" t="s">
        <v>672</v>
      </c>
    </row>
    <row r="172" spans="3:13" ht="24.95" customHeight="1" x14ac:dyDescent="0.15">
      <c r="C172" s="19"/>
      <c r="D172" s="19" t="s">
        <v>504</v>
      </c>
      <c r="E172" s="19" t="s">
        <v>669</v>
      </c>
      <c r="F172" s="20" t="s">
        <v>673</v>
      </c>
      <c r="G172" s="19" t="s">
        <v>674</v>
      </c>
      <c r="H172" s="19" t="s">
        <v>5464</v>
      </c>
      <c r="I172" s="19" t="s">
        <v>43</v>
      </c>
      <c r="J172" s="19">
        <v>8</v>
      </c>
      <c r="K172" s="19">
        <v>1225</v>
      </c>
      <c r="L172" s="8">
        <v>44011861</v>
      </c>
      <c r="M172" s="20" t="s">
        <v>675</v>
      </c>
    </row>
    <row r="173" spans="3:13" ht="24.95" customHeight="1" x14ac:dyDescent="0.15">
      <c r="C173" s="19"/>
      <c r="D173" s="19" t="s">
        <v>504</v>
      </c>
      <c r="E173" s="19" t="s">
        <v>669</v>
      </c>
      <c r="F173" s="20" t="s">
        <v>676</v>
      </c>
      <c r="G173" s="19" t="s">
        <v>677</v>
      </c>
      <c r="H173" s="19" t="s">
        <v>5464</v>
      </c>
      <c r="I173" s="19" t="s">
        <v>43</v>
      </c>
      <c r="J173" s="19">
        <v>7</v>
      </c>
      <c r="K173" s="19">
        <v>997</v>
      </c>
      <c r="L173" s="8">
        <v>44011491</v>
      </c>
      <c r="M173" s="20" t="s">
        <v>678</v>
      </c>
    </row>
    <row r="174" spans="3:13" ht="24.95" customHeight="1" x14ac:dyDescent="0.15">
      <c r="C174" s="19"/>
      <c r="D174" s="19" t="s">
        <v>504</v>
      </c>
      <c r="E174" s="19" t="s">
        <v>669</v>
      </c>
      <c r="F174" s="20" t="s">
        <v>679</v>
      </c>
      <c r="G174" s="19" t="s">
        <v>680</v>
      </c>
      <c r="H174" s="19" t="s">
        <v>5464</v>
      </c>
      <c r="I174" s="19" t="s">
        <v>43</v>
      </c>
      <c r="J174" s="19">
        <v>6</v>
      </c>
      <c r="K174" s="19">
        <v>854</v>
      </c>
      <c r="L174" s="8">
        <v>44011841</v>
      </c>
      <c r="M174" s="20" t="s">
        <v>681</v>
      </c>
    </row>
    <row r="175" spans="3:13" ht="24.95" customHeight="1" x14ac:dyDescent="0.15">
      <c r="C175" s="19"/>
      <c r="D175" s="19" t="s">
        <v>504</v>
      </c>
      <c r="E175" s="19" t="s">
        <v>669</v>
      </c>
      <c r="F175" s="20" t="s">
        <v>682</v>
      </c>
      <c r="G175" s="19" t="s">
        <v>683</v>
      </c>
      <c r="H175" s="19" t="s">
        <v>5464</v>
      </c>
      <c r="I175" s="19" t="s">
        <v>43</v>
      </c>
      <c r="J175" s="19">
        <v>5</v>
      </c>
      <c r="K175" s="19">
        <v>698</v>
      </c>
      <c r="L175" s="8">
        <v>44011571</v>
      </c>
      <c r="M175" s="20" t="s">
        <v>684</v>
      </c>
    </row>
    <row r="176" spans="3:13" ht="24.95" customHeight="1" x14ac:dyDescent="0.15">
      <c r="C176" s="19"/>
      <c r="D176" s="19" t="s">
        <v>504</v>
      </c>
      <c r="E176" s="19" t="s">
        <v>669</v>
      </c>
      <c r="F176" s="20" t="s">
        <v>685</v>
      </c>
      <c r="G176" s="19" t="s">
        <v>686</v>
      </c>
      <c r="H176" s="19" t="s">
        <v>5464</v>
      </c>
      <c r="I176" s="19" t="s">
        <v>43</v>
      </c>
      <c r="J176" s="19">
        <v>5</v>
      </c>
      <c r="K176" s="19">
        <v>429</v>
      </c>
      <c r="L176" s="8">
        <v>44031401</v>
      </c>
      <c r="M176" s="20" t="s">
        <v>687</v>
      </c>
    </row>
    <row r="177" spans="3:13" ht="24.95" customHeight="1" x14ac:dyDescent="0.15">
      <c r="C177" s="19"/>
      <c r="D177" s="19" t="s">
        <v>504</v>
      </c>
      <c r="E177" s="19" t="s">
        <v>669</v>
      </c>
      <c r="F177" s="20" t="s">
        <v>688</v>
      </c>
      <c r="G177" s="19" t="s">
        <v>689</v>
      </c>
      <c r="H177" s="19" t="s">
        <v>166</v>
      </c>
      <c r="I177" s="19" t="s">
        <v>43</v>
      </c>
      <c r="J177" s="19">
        <v>9</v>
      </c>
      <c r="K177" s="19">
        <v>2313</v>
      </c>
      <c r="L177" s="8">
        <v>44014201</v>
      </c>
      <c r="M177" s="20" t="s">
        <v>690</v>
      </c>
    </row>
    <row r="178" spans="3:13" ht="24.95" customHeight="1" x14ac:dyDescent="0.15">
      <c r="C178" s="19"/>
      <c r="D178" s="19" t="s">
        <v>504</v>
      </c>
      <c r="E178" s="19" t="s">
        <v>669</v>
      </c>
      <c r="F178" s="20" t="s">
        <v>691</v>
      </c>
      <c r="G178" s="19" t="s">
        <v>692</v>
      </c>
      <c r="H178" s="19" t="s">
        <v>166</v>
      </c>
      <c r="I178" s="19" t="s">
        <v>43</v>
      </c>
      <c r="J178" s="24">
        <v>9</v>
      </c>
      <c r="K178" s="24">
        <v>1455</v>
      </c>
      <c r="L178" s="8">
        <v>44223201</v>
      </c>
      <c r="M178" s="20" t="s">
        <v>693</v>
      </c>
    </row>
    <row r="179" spans="3:13" ht="24.95" customHeight="1" x14ac:dyDescent="0.15">
      <c r="C179" s="19"/>
      <c r="D179" s="19" t="s">
        <v>504</v>
      </c>
      <c r="E179" s="19" t="s">
        <v>669</v>
      </c>
      <c r="F179" s="20" t="s">
        <v>694</v>
      </c>
      <c r="G179" s="19" t="s">
        <v>695</v>
      </c>
      <c r="H179" s="19" t="s">
        <v>162</v>
      </c>
      <c r="I179" s="19" t="s">
        <v>43</v>
      </c>
      <c r="J179" s="19">
        <v>8</v>
      </c>
      <c r="K179" s="19">
        <v>975</v>
      </c>
      <c r="L179" s="8">
        <v>44223601</v>
      </c>
      <c r="M179" s="20" t="s">
        <v>696</v>
      </c>
    </row>
    <row r="180" spans="3:13" ht="24.95" customHeight="1" x14ac:dyDescent="0.15">
      <c r="C180" s="19"/>
      <c r="D180" s="19" t="s">
        <v>504</v>
      </c>
      <c r="E180" s="19" t="s">
        <v>669</v>
      </c>
      <c r="F180" s="20" t="s">
        <v>697</v>
      </c>
      <c r="G180" s="19" t="s">
        <v>698</v>
      </c>
      <c r="H180" s="19" t="s">
        <v>162</v>
      </c>
      <c r="I180" s="19" t="s">
        <v>43</v>
      </c>
      <c r="J180" s="19">
        <v>6</v>
      </c>
      <c r="K180" s="19">
        <v>889</v>
      </c>
      <c r="L180" s="8">
        <v>44221601</v>
      </c>
      <c r="M180" s="20" t="s">
        <v>699</v>
      </c>
    </row>
    <row r="181" spans="3:13" ht="24.95" customHeight="1" x14ac:dyDescent="0.15">
      <c r="C181" s="19"/>
      <c r="D181" s="19" t="s">
        <v>504</v>
      </c>
      <c r="E181" s="19" t="s">
        <v>669</v>
      </c>
      <c r="F181" s="20" t="s">
        <v>700</v>
      </c>
      <c r="G181" s="19" t="s">
        <v>701</v>
      </c>
      <c r="H181" s="19" t="s">
        <v>162</v>
      </c>
      <c r="I181" s="19" t="s">
        <v>43</v>
      </c>
      <c r="J181" s="19">
        <v>8</v>
      </c>
      <c r="K181" s="19">
        <v>1174</v>
      </c>
      <c r="L181" s="8">
        <v>44017001</v>
      </c>
      <c r="M181" s="20" t="s">
        <v>702</v>
      </c>
    </row>
    <row r="182" spans="3:13" ht="24.95" customHeight="1" x14ac:dyDescent="0.15">
      <c r="C182" s="19"/>
      <c r="D182" s="19" t="s">
        <v>504</v>
      </c>
      <c r="E182" s="19" t="s">
        <v>669</v>
      </c>
      <c r="F182" s="20" t="s">
        <v>703</v>
      </c>
      <c r="G182" s="19" t="s">
        <v>704</v>
      </c>
      <c r="H182" s="19" t="s">
        <v>115</v>
      </c>
      <c r="I182" s="19" t="s">
        <v>43</v>
      </c>
      <c r="J182" s="19">
        <v>8</v>
      </c>
      <c r="K182" s="19">
        <v>968</v>
      </c>
      <c r="L182" s="8">
        <v>44017901</v>
      </c>
      <c r="M182" s="20" t="s">
        <v>705</v>
      </c>
    </row>
    <row r="183" spans="3:13" ht="24.95" customHeight="1" x14ac:dyDescent="0.15">
      <c r="C183" s="19"/>
      <c r="D183" s="19" t="s">
        <v>504</v>
      </c>
      <c r="E183" s="19" t="s">
        <v>669</v>
      </c>
      <c r="F183" s="20" t="s">
        <v>706</v>
      </c>
      <c r="G183" s="19" t="s">
        <v>707</v>
      </c>
      <c r="H183" s="19" t="s">
        <v>162</v>
      </c>
      <c r="I183" s="19" t="s">
        <v>43</v>
      </c>
      <c r="J183" s="19">
        <v>5</v>
      </c>
      <c r="K183" s="19">
        <v>772</v>
      </c>
      <c r="L183" s="8">
        <v>44013901</v>
      </c>
      <c r="M183" s="20" t="s">
        <v>708</v>
      </c>
    </row>
    <row r="184" spans="3:13" ht="24.95" customHeight="1" x14ac:dyDescent="0.15">
      <c r="C184" s="19"/>
      <c r="D184" s="19" t="s">
        <v>504</v>
      </c>
      <c r="E184" s="19" t="s">
        <v>669</v>
      </c>
      <c r="F184" s="29" t="s">
        <v>709</v>
      </c>
      <c r="G184" s="19" t="s">
        <v>710</v>
      </c>
      <c r="H184" s="19" t="s">
        <v>162</v>
      </c>
      <c r="I184" s="19" t="s">
        <v>43</v>
      </c>
      <c r="J184" s="19">
        <v>10</v>
      </c>
      <c r="K184" s="19">
        <v>1823</v>
      </c>
      <c r="L184" s="8">
        <v>44012491</v>
      </c>
      <c r="M184" s="26" t="s">
        <v>711</v>
      </c>
    </row>
    <row r="185" spans="3:13" ht="24.95" customHeight="1" x14ac:dyDescent="0.15">
      <c r="C185" s="24"/>
      <c r="D185" s="24" t="s">
        <v>504</v>
      </c>
      <c r="E185" s="24" t="s">
        <v>669</v>
      </c>
      <c r="F185" s="26" t="s">
        <v>712</v>
      </c>
      <c r="G185" s="24" t="s">
        <v>713</v>
      </c>
      <c r="H185" s="24" t="s">
        <v>54</v>
      </c>
      <c r="I185" s="24" t="s">
        <v>43</v>
      </c>
      <c r="J185" s="24">
        <v>7</v>
      </c>
      <c r="K185" s="24">
        <v>1320</v>
      </c>
      <c r="L185" s="8">
        <v>44011501</v>
      </c>
      <c r="M185" s="26" t="s">
        <v>714</v>
      </c>
    </row>
    <row r="186" spans="3:13" ht="24.95" customHeight="1" x14ac:dyDescent="0.15">
      <c r="C186" s="19"/>
      <c r="D186" s="19" t="s">
        <v>504</v>
      </c>
      <c r="E186" s="19" t="s">
        <v>669</v>
      </c>
      <c r="F186" s="20" t="s">
        <v>715</v>
      </c>
      <c r="G186" s="19" t="s">
        <v>716</v>
      </c>
      <c r="H186" s="19" t="s">
        <v>54</v>
      </c>
      <c r="I186" s="19" t="s">
        <v>43</v>
      </c>
      <c r="J186" s="24">
        <v>7</v>
      </c>
      <c r="K186" s="24">
        <v>734</v>
      </c>
      <c r="L186" s="8">
        <v>44011731</v>
      </c>
      <c r="M186" s="20" t="s">
        <v>717</v>
      </c>
    </row>
    <row r="187" spans="3:13" ht="24.95" customHeight="1" x14ac:dyDescent="0.15">
      <c r="C187" s="19"/>
      <c r="D187" s="19" t="s">
        <v>504</v>
      </c>
      <c r="E187" s="19" t="s">
        <v>669</v>
      </c>
      <c r="F187" s="20" t="s">
        <v>718</v>
      </c>
      <c r="G187" s="19" t="s">
        <v>719</v>
      </c>
      <c r="H187" s="19" t="s">
        <v>54</v>
      </c>
      <c r="I187" s="19" t="s">
        <v>43</v>
      </c>
      <c r="J187" s="19">
        <v>6</v>
      </c>
      <c r="K187" s="19">
        <v>463</v>
      </c>
      <c r="L187" s="8">
        <v>44011651</v>
      </c>
      <c r="M187" s="20" t="s">
        <v>720</v>
      </c>
    </row>
    <row r="188" spans="3:13" ht="24.95" customHeight="1" x14ac:dyDescent="0.15">
      <c r="C188" s="19"/>
      <c r="D188" s="19" t="s">
        <v>504</v>
      </c>
      <c r="E188" s="19" t="s">
        <v>669</v>
      </c>
      <c r="F188" s="20" t="s">
        <v>6017</v>
      </c>
      <c r="G188" s="19" t="s">
        <v>5914</v>
      </c>
      <c r="H188" s="19" t="s">
        <v>251</v>
      </c>
      <c r="I188" s="19" t="s">
        <v>43</v>
      </c>
      <c r="J188" s="19">
        <v>6</v>
      </c>
      <c r="K188" s="19">
        <v>547</v>
      </c>
      <c r="L188" s="8">
        <v>44011071</v>
      </c>
      <c r="M188" s="20" t="s">
        <v>5915</v>
      </c>
    </row>
    <row r="189" spans="3:13" ht="24.95" customHeight="1" x14ac:dyDescent="0.15">
      <c r="C189" s="19"/>
      <c r="D189" s="24" t="s">
        <v>504</v>
      </c>
      <c r="E189" s="24" t="s">
        <v>669</v>
      </c>
      <c r="F189" s="26" t="s">
        <v>721</v>
      </c>
      <c r="G189" s="24" t="s">
        <v>722</v>
      </c>
      <c r="H189" s="24" t="s">
        <v>54</v>
      </c>
      <c r="I189" s="24" t="s">
        <v>43</v>
      </c>
      <c r="J189" s="22">
        <v>5</v>
      </c>
      <c r="K189" s="22">
        <v>676</v>
      </c>
      <c r="L189" s="8">
        <v>44222401</v>
      </c>
      <c r="M189" s="26" t="s">
        <v>723</v>
      </c>
    </row>
    <row r="190" spans="3:13" ht="24.95" customHeight="1" x14ac:dyDescent="0.15">
      <c r="C190" s="19"/>
      <c r="D190" s="19" t="s">
        <v>504</v>
      </c>
      <c r="E190" s="19" t="s">
        <v>669</v>
      </c>
      <c r="F190" s="20" t="s">
        <v>724</v>
      </c>
      <c r="G190" s="19" t="s">
        <v>725</v>
      </c>
      <c r="H190" s="19" t="s">
        <v>174</v>
      </c>
      <c r="I190" s="19" t="s">
        <v>43</v>
      </c>
      <c r="J190" s="19">
        <v>8</v>
      </c>
      <c r="K190" s="19">
        <v>1190</v>
      </c>
      <c r="L190" s="8">
        <v>44011411</v>
      </c>
      <c r="M190" s="20" t="s">
        <v>726</v>
      </c>
    </row>
    <row r="191" spans="3:13" ht="24.95" customHeight="1" x14ac:dyDescent="0.15">
      <c r="C191" s="19"/>
      <c r="D191" s="19" t="s">
        <v>504</v>
      </c>
      <c r="E191" s="19" t="s">
        <v>669</v>
      </c>
      <c r="F191" s="20" t="s">
        <v>727</v>
      </c>
      <c r="G191" s="19" t="s">
        <v>728</v>
      </c>
      <c r="H191" s="19" t="s">
        <v>174</v>
      </c>
      <c r="I191" s="19" t="s">
        <v>43</v>
      </c>
      <c r="J191" s="19">
        <v>7</v>
      </c>
      <c r="K191" s="19">
        <v>580</v>
      </c>
      <c r="L191" s="8">
        <v>44011021</v>
      </c>
      <c r="M191" s="20" t="s">
        <v>729</v>
      </c>
    </row>
    <row r="192" spans="3:13" ht="24.95" customHeight="1" x14ac:dyDescent="0.15">
      <c r="C192" s="19"/>
      <c r="D192" s="19" t="s">
        <v>504</v>
      </c>
      <c r="E192" s="19" t="s">
        <v>669</v>
      </c>
      <c r="F192" s="20" t="s">
        <v>730</v>
      </c>
      <c r="G192" s="19" t="s">
        <v>731</v>
      </c>
      <c r="H192" s="19" t="s">
        <v>174</v>
      </c>
      <c r="I192" s="19" t="s">
        <v>43</v>
      </c>
      <c r="J192" s="19">
        <v>6</v>
      </c>
      <c r="K192" s="19">
        <v>609</v>
      </c>
      <c r="L192" s="8">
        <v>44011991</v>
      </c>
      <c r="M192" s="20" t="s">
        <v>732</v>
      </c>
    </row>
    <row r="193" spans="3:13" ht="24.95" customHeight="1" x14ac:dyDescent="0.15">
      <c r="C193" s="19"/>
      <c r="D193" s="19" t="s">
        <v>504</v>
      </c>
      <c r="E193" s="19" t="s">
        <v>669</v>
      </c>
      <c r="F193" s="20" t="s">
        <v>733</v>
      </c>
      <c r="G193" s="19" t="s">
        <v>734</v>
      </c>
      <c r="H193" s="19" t="s">
        <v>166</v>
      </c>
      <c r="I193" s="19" t="s">
        <v>43</v>
      </c>
      <c r="J193" s="19">
        <v>9</v>
      </c>
      <c r="K193" s="19">
        <v>717</v>
      </c>
      <c r="L193" s="8">
        <v>44222601</v>
      </c>
      <c r="M193" s="20" t="s">
        <v>735</v>
      </c>
    </row>
    <row r="194" spans="3:13" ht="24.95" customHeight="1" x14ac:dyDescent="0.15">
      <c r="C194" s="19"/>
      <c r="D194" s="19" t="s">
        <v>504</v>
      </c>
      <c r="E194" s="19" t="s">
        <v>669</v>
      </c>
      <c r="F194" s="20" t="s">
        <v>736</v>
      </c>
      <c r="G194" s="19" t="s">
        <v>737</v>
      </c>
      <c r="H194" s="19" t="s">
        <v>162</v>
      </c>
      <c r="I194" s="19" t="s">
        <v>43</v>
      </c>
      <c r="J194" s="19">
        <v>8</v>
      </c>
      <c r="K194" s="19">
        <v>1084</v>
      </c>
      <c r="L194" s="8">
        <v>44011741</v>
      </c>
      <c r="M194" s="20" t="s">
        <v>738</v>
      </c>
    </row>
    <row r="195" spans="3:13" ht="24.95" customHeight="1" x14ac:dyDescent="0.15">
      <c r="C195" s="19"/>
      <c r="D195" s="19" t="s">
        <v>504</v>
      </c>
      <c r="E195" s="19" t="s">
        <v>669</v>
      </c>
      <c r="F195" s="20" t="s">
        <v>739</v>
      </c>
      <c r="G195" s="19" t="s">
        <v>740</v>
      </c>
      <c r="H195" s="19" t="s">
        <v>170</v>
      </c>
      <c r="I195" s="19" t="s">
        <v>43</v>
      </c>
      <c r="J195" s="19">
        <v>7</v>
      </c>
      <c r="K195" s="19">
        <v>773</v>
      </c>
      <c r="L195" s="8">
        <v>44012131</v>
      </c>
      <c r="M195" s="20" t="s">
        <v>741</v>
      </c>
    </row>
    <row r="196" spans="3:13" ht="24.95" customHeight="1" x14ac:dyDescent="0.15">
      <c r="C196" s="19"/>
      <c r="D196" s="19" t="s">
        <v>504</v>
      </c>
      <c r="E196" s="19" t="s">
        <v>742</v>
      </c>
      <c r="F196" s="32" t="s">
        <v>743</v>
      </c>
      <c r="G196" s="19" t="s">
        <v>744</v>
      </c>
      <c r="H196" s="19" t="s">
        <v>5466</v>
      </c>
      <c r="I196" s="19" t="s">
        <v>43</v>
      </c>
      <c r="J196" s="24">
        <v>9</v>
      </c>
      <c r="K196" s="24">
        <v>1326</v>
      </c>
      <c r="L196" s="8">
        <v>44019001</v>
      </c>
      <c r="M196" s="21" t="s">
        <v>745</v>
      </c>
    </row>
    <row r="197" spans="3:13" ht="24.95" customHeight="1" x14ac:dyDescent="0.15">
      <c r="C197" s="19"/>
      <c r="D197" s="19" t="s">
        <v>504</v>
      </c>
      <c r="E197" s="19" t="s">
        <v>669</v>
      </c>
      <c r="F197" s="20" t="s">
        <v>746</v>
      </c>
      <c r="G197" s="19" t="s">
        <v>747</v>
      </c>
      <c r="H197" s="19" t="s">
        <v>215</v>
      </c>
      <c r="I197" s="19" t="s">
        <v>43</v>
      </c>
      <c r="J197" s="19">
        <v>6</v>
      </c>
      <c r="K197" s="19">
        <v>605</v>
      </c>
      <c r="L197" s="8">
        <v>44011371</v>
      </c>
      <c r="M197" s="20" t="s">
        <v>748</v>
      </c>
    </row>
    <row r="198" spans="3:13" ht="24.95" customHeight="1" x14ac:dyDescent="0.15">
      <c r="C198" s="19"/>
      <c r="D198" s="19" t="s">
        <v>504</v>
      </c>
      <c r="E198" s="19" t="s">
        <v>669</v>
      </c>
      <c r="F198" s="20" t="s">
        <v>749</v>
      </c>
      <c r="G198" s="19" t="s">
        <v>750</v>
      </c>
      <c r="H198" s="19" t="s">
        <v>70</v>
      </c>
      <c r="I198" s="19" t="s">
        <v>43</v>
      </c>
      <c r="J198" s="19">
        <v>6</v>
      </c>
      <c r="K198" s="19">
        <v>956</v>
      </c>
      <c r="L198" s="8">
        <v>44011611</v>
      </c>
      <c r="M198" s="20" t="s">
        <v>751</v>
      </c>
    </row>
    <row r="199" spans="3:13" s="31" customFormat="1" ht="24.95" customHeight="1" x14ac:dyDescent="0.15">
      <c r="C199" s="19"/>
      <c r="D199" s="19" t="s">
        <v>504</v>
      </c>
      <c r="E199" s="19" t="s">
        <v>669</v>
      </c>
      <c r="F199" s="20" t="s">
        <v>752</v>
      </c>
      <c r="G199" s="19" t="s">
        <v>753</v>
      </c>
      <c r="H199" s="19" t="s">
        <v>754</v>
      </c>
      <c r="I199" s="19" t="s">
        <v>43</v>
      </c>
      <c r="J199" s="19">
        <v>11</v>
      </c>
      <c r="K199" s="19">
        <v>1919</v>
      </c>
      <c r="L199" s="8">
        <v>44012431</v>
      </c>
      <c r="M199" s="20" t="s">
        <v>755</v>
      </c>
    </row>
    <row r="200" spans="3:13" s="31" customFormat="1" ht="24.95" customHeight="1" x14ac:dyDescent="0.15">
      <c r="C200" s="19"/>
      <c r="D200" s="19" t="s">
        <v>504</v>
      </c>
      <c r="E200" s="19" t="s">
        <v>669</v>
      </c>
      <c r="F200" s="20" t="s">
        <v>756</v>
      </c>
      <c r="G200" s="19" t="s">
        <v>757</v>
      </c>
      <c r="H200" s="19" t="s">
        <v>754</v>
      </c>
      <c r="I200" s="19" t="s">
        <v>43</v>
      </c>
      <c r="J200" s="19">
        <v>6</v>
      </c>
      <c r="K200" s="19">
        <v>863</v>
      </c>
      <c r="L200" s="8">
        <v>44012331</v>
      </c>
      <c r="M200" s="20" t="s">
        <v>758</v>
      </c>
    </row>
    <row r="201" spans="3:13" s="31" customFormat="1" ht="24.95" customHeight="1" x14ac:dyDescent="0.15">
      <c r="C201" s="19"/>
      <c r="D201" s="19" t="s">
        <v>504</v>
      </c>
      <c r="E201" s="19" t="s">
        <v>669</v>
      </c>
      <c r="F201" s="20" t="s">
        <v>5898</v>
      </c>
      <c r="G201" s="19" t="s">
        <v>5810</v>
      </c>
      <c r="H201" s="19" t="s">
        <v>174</v>
      </c>
      <c r="I201" s="19" t="s">
        <v>43</v>
      </c>
      <c r="J201" s="19">
        <v>7</v>
      </c>
      <c r="K201" s="19">
        <v>774</v>
      </c>
      <c r="L201" s="8">
        <v>44011181</v>
      </c>
      <c r="M201" s="20" t="s">
        <v>5811</v>
      </c>
    </row>
    <row r="202" spans="3:13" s="31" customFormat="1" ht="24.95" customHeight="1" x14ac:dyDescent="0.15">
      <c r="C202" s="19"/>
      <c r="D202" s="19" t="s">
        <v>504</v>
      </c>
      <c r="E202" s="19" t="s">
        <v>669</v>
      </c>
      <c r="F202" s="20" t="s">
        <v>5873</v>
      </c>
      <c r="G202" s="19" t="s">
        <v>5812</v>
      </c>
      <c r="H202" s="19" t="s">
        <v>174</v>
      </c>
      <c r="I202" s="19" t="s">
        <v>43</v>
      </c>
      <c r="J202" s="19">
        <v>4</v>
      </c>
      <c r="K202" s="19">
        <v>444</v>
      </c>
      <c r="L202" s="8">
        <v>44221701</v>
      </c>
      <c r="M202" s="20" t="s">
        <v>5813</v>
      </c>
    </row>
    <row r="203" spans="3:13" ht="24.95" customHeight="1" x14ac:dyDescent="0.15">
      <c r="C203" s="19"/>
      <c r="D203" s="19" t="s">
        <v>504</v>
      </c>
      <c r="E203" s="19" t="s">
        <v>669</v>
      </c>
      <c r="F203" s="29" t="s">
        <v>759</v>
      </c>
      <c r="G203" s="19" t="s">
        <v>760</v>
      </c>
      <c r="H203" s="19" t="s">
        <v>761</v>
      </c>
      <c r="I203" s="19" t="s">
        <v>43</v>
      </c>
      <c r="J203" s="19">
        <v>10</v>
      </c>
      <c r="K203" s="19">
        <v>894</v>
      </c>
      <c r="L203" s="8">
        <v>44012441</v>
      </c>
      <c r="M203" s="20" t="s">
        <v>762</v>
      </c>
    </row>
    <row r="204" spans="3:13" ht="24.95" customHeight="1" x14ac:dyDescent="0.15">
      <c r="C204" s="19"/>
      <c r="D204" s="19" t="s">
        <v>504</v>
      </c>
      <c r="E204" s="19" t="s">
        <v>669</v>
      </c>
      <c r="F204" s="29" t="s">
        <v>763</v>
      </c>
      <c r="G204" s="19" t="s">
        <v>764</v>
      </c>
      <c r="H204" s="19" t="s">
        <v>765</v>
      </c>
      <c r="I204" s="19" t="s">
        <v>43</v>
      </c>
      <c r="J204" s="19">
        <v>3</v>
      </c>
      <c r="K204" s="19">
        <v>623</v>
      </c>
      <c r="L204" s="9">
        <v>44012291</v>
      </c>
      <c r="M204" s="20" t="s">
        <v>766</v>
      </c>
    </row>
    <row r="205" spans="3:13" ht="24.95" customHeight="1" x14ac:dyDescent="0.15">
      <c r="C205" s="19"/>
      <c r="D205" s="19" t="s">
        <v>504</v>
      </c>
      <c r="E205" s="19" t="s">
        <v>669</v>
      </c>
      <c r="F205" s="29" t="s">
        <v>6018</v>
      </c>
      <c r="G205" s="19" t="s">
        <v>5916</v>
      </c>
      <c r="H205" s="19" t="s">
        <v>162</v>
      </c>
      <c r="I205" s="19" t="s">
        <v>43</v>
      </c>
      <c r="J205" s="19">
        <v>8</v>
      </c>
      <c r="K205" s="19">
        <v>963</v>
      </c>
      <c r="L205" s="9">
        <v>44221101</v>
      </c>
      <c r="M205" s="20" t="s">
        <v>5917</v>
      </c>
    </row>
    <row r="206" spans="3:13" ht="24.95" customHeight="1" x14ac:dyDescent="0.15">
      <c r="C206" s="19"/>
      <c r="D206" s="22" t="s">
        <v>504</v>
      </c>
      <c r="E206" s="19" t="s">
        <v>767</v>
      </c>
      <c r="F206" s="23" t="s">
        <v>768</v>
      </c>
      <c r="G206" s="22" t="s">
        <v>769</v>
      </c>
      <c r="H206" s="22" t="s">
        <v>215</v>
      </c>
      <c r="I206" s="33" t="s">
        <v>220</v>
      </c>
      <c r="J206" s="37">
        <v>6</v>
      </c>
      <c r="K206" s="37">
        <v>1128</v>
      </c>
      <c r="L206" s="8">
        <v>44010601</v>
      </c>
      <c r="M206" s="35" t="s">
        <v>5488</v>
      </c>
    </row>
    <row r="207" spans="3:13" ht="24.95" customHeight="1" x14ac:dyDescent="0.15">
      <c r="C207" s="19"/>
      <c r="D207" s="24" t="s">
        <v>504</v>
      </c>
      <c r="E207" s="24" t="s">
        <v>669</v>
      </c>
      <c r="F207" s="26" t="s">
        <v>770</v>
      </c>
      <c r="G207" s="24" t="s">
        <v>771</v>
      </c>
      <c r="H207" s="24" t="s">
        <v>215</v>
      </c>
      <c r="I207" s="24" t="s">
        <v>216</v>
      </c>
      <c r="J207" s="22">
        <v>5</v>
      </c>
      <c r="K207" s="22">
        <v>938</v>
      </c>
      <c r="L207" s="8">
        <v>44019301</v>
      </c>
      <c r="M207" s="26" t="s">
        <v>772</v>
      </c>
    </row>
    <row r="208" spans="3:13" ht="24.95" customHeight="1" x14ac:dyDescent="0.15">
      <c r="C208" s="19"/>
      <c r="D208" s="22" t="s">
        <v>504</v>
      </c>
      <c r="E208" s="19" t="s">
        <v>742</v>
      </c>
      <c r="F208" s="23" t="s">
        <v>773</v>
      </c>
      <c r="G208" s="22" t="s">
        <v>774</v>
      </c>
      <c r="H208" s="22" t="s">
        <v>215</v>
      </c>
      <c r="I208" s="33" t="s">
        <v>220</v>
      </c>
      <c r="J208" s="37">
        <v>6</v>
      </c>
      <c r="K208" s="37">
        <v>640</v>
      </c>
      <c r="L208" s="8">
        <v>44018201</v>
      </c>
      <c r="M208" s="35" t="s">
        <v>775</v>
      </c>
    </row>
    <row r="209" spans="3:13" ht="24.95" customHeight="1" x14ac:dyDescent="0.15">
      <c r="C209" s="19"/>
      <c r="D209" s="19" t="s">
        <v>504</v>
      </c>
      <c r="E209" s="19" t="s">
        <v>669</v>
      </c>
      <c r="F209" s="20" t="s">
        <v>776</v>
      </c>
      <c r="G209" s="19" t="s">
        <v>777</v>
      </c>
      <c r="H209" s="19" t="s">
        <v>215</v>
      </c>
      <c r="I209" s="19" t="s">
        <v>216</v>
      </c>
      <c r="J209" s="19">
        <v>6</v>
      </c>
      <c r="K209" s="19">
        <v>601</v>
      </c>
      <c r="L209" s="8">
        <v>44220301</v>
      </c>
      <c r="M209" s="20" t="s">
        <v>778</v>
      </c>
    </row>
    <row r="210" spans="3:13" s="31" customFormat="1" ht="24.95" customHeight="1" x14ac:dyDescent="0.15">
      <c r="C210" s="19"/>
      <c r="D210" s="19" t="s">
        <v>504</v>
      </c>
      <c r="E210" s="19" t="s">
        <v>669</v>
      </c>
      <c r="F210" s="20" t="s">
        <v>779</v>
      </c>
      <c r="G210" s="19" t="s">
        <v>780</v>
      </c>
      <c r="H210" s="19" t="s">
        <v>215</v>
      </c>
      <c r="I210" s="19" t="s">
        <v>216</v>
      </c>
      <c r="J210" s="19">
        <v>7</v>
      </c>
      <c r="K210" s="19">
        <v>706</v>
      </c>
      <c r="L210" s="8">
        <v>44019401</v>
      </c>
      <c r="M210" s="20" t="s">
        <v>781</v>
      </c>
    </row>
    <row r="211" spans="3:13" ht="24.95" customHeight="1" x14ac:dyDescent="0.15">
      <c r="C211" s="19"/>
      <c r="D211" s="19" t="s">
        <v>504</v>
      </c>
      <c r="E211" s="19" t="s">
        <v>669</v>
      </c>
      <c r="F211" s="20" t="s">
        <v>782</v>
      </c>
      <c r="G211" s="19" t="s">
        <v>783</v>
      </c>
      <c r="H211" s="19" t="s">
        <v>215</v>
      </c>
      <c r="I211" s="19" t="s">
        <v>216</v>
      </c>
      <c r="J211" s="19">
        <v>6</v>
      </c>
      <c r="K211" s="19">
        <v>634</v>
      </c>
      <c r="L211" s="8">
        <v>44019901</v>
      </c>
      <c r="M211" s="20" t="s">
        <v>784</v>
      </c>
    </row>
    <row r="212" spans="3:13" ht="24.95" customHeight="1" x14ac:dyDescent="0.15">
      <c r="C212" s="19"/>
      <c r="D212" s="19" t="s">
        <v>504</v>
      </c>
      <c r="E212" s="19" t="s">
        <v>669</v>
      </c>
      <c r="F212" s="20" t="s">
        <v>785</v>
      </c>
      <c r="G212" s="19" t="s">
        <v>786</v>
      </c>
      <c r="H212" s="19" t="s">
        <v>215</v>
      </c>
      <c r="I212" s="19" t="s">
        <v>216</v>
      </c>
      <c r="J212" s="19">
        <v>7</v>
      </c>
      <c r="K212" s="19">
        <v>835</v>
      </c>
      <c r="L212" s="8">
        <v>44221001</v>
      </c>
      <c r="M212" s="20" t="s">
        <v>787</v>
      </c>
    </row>
    <row r="213" spans="3:13" ht="24.95" customHeight="1" x14ac:dyDescent="0.15">
      <c r="C213" s="19"/>
      <c r="D213" s="19" t="s">
        <v>504</v>
      </c>
      <c r="E213" s="19" t="s">
        <v>669</v>
      </c>
      <c r="F213" s="20" t="s">
        <v>788</v>
      </c>
      <c r="G213" s="19" t="s">
        <v>789</v>
      </c>
      <c r="H213" s="19" t="s">
        <v>215</v>
      </c>
      <c r="I213" s="19" t="s">
        <v>216</v>
      </c>
      <c r="J213" s="19">
        <v>8</v>
      </c>
      <c r="K213" s="19">
        <v>708</v>
      </c>
      <c r="L213" s="8">
        <v>44012191</v>
      </c>
      <c r="M213" s="20" t="s">
        <v>790</v>
      </c>
    </row>
    <row r="214" spans="3:13" ht="24.95" customHeight="1" x14ac:dyDescent="0.15">
      <c r="C214" s="19"/>
      <c r="D214" s="19" t="s">
        <v>504</v>
      </c>
      <c r="E214" s="19" t="s">
        <v>669</v>
      </c>
      <c r="F214" s="20" t="s">
        <v>791</v>
      </c>
      <c r="G214" s="19" t="s">
        <v>792</v>
      </c>
      <c r="H214" s="19" t="s">
        <v>170</v>
      </c>
      <c r="I214" s="19" t="s">
        <v>232</v>
      </c>
      <c r="J214" s="19">
        <v>11</v>
      </c>
      <c r="K214" s="19">
        <v>1242</v>
      </c>
      <c r="L214" s="8">
        <v>44017301</v>
      </c>
      <c r="M214" s="20" t="s">
        <v>793</v>
      </c>
    </row>
    <row r="215" spans="3:13" ht="24.95" customHeight="1" x14ac:dyDescent="0.15">
      <c r="C215" s="19"/>
      <c r="D215" s="19" t="s">
        <v>504</v>
      </c>
      <c r="E215" s="19" t="s">
        <v>669</v>
      </c>
      <c r="F215" s="20" t="s">
        <v>794</v>
      </c>
      <c r="G215" s="19" t="s">
        <v>795</v>
      </c>
      <c r="H215" s="19" t="s">
        <v>170</v>
      </c>
      <c r="I215" s="19" t="s">
        <v>232</v>
      </c>
      <c r="J215" s="19">
        <v>5</v>
      </c>
      <c r="K215" s="19">
        <v>677</v>
      </c>
      <c r="L215" s="8">
        <v>44014401</v>
      </c>
      <c r="M215" s="20" t="s">
        <v>796</v>
      </c>
    </row>
    <row r="216" spans="3:13" s="31" customFormat="1" ht="24.95" customHeight="1" x14ac:dyDescent="0.15">
      <c r="C216" s="19"/>
      <c r="D216" s="19" t="s">
        <v>504</v>
      </c>
      <c r="E216" s="19" t="s">
        <v>669</v>
      </c>
      <c r="F216" s="20" t="s">
        <v>797</v>
      </c>
      <c r="G216" s="19" t="s">
        <v>798</v>
      </c>
      <c r="H216" s="19" t="s">
        <v>170</v>
      </c>
      <c r="I216" s="19" t="s">
        <v>232</v>
      </c>
      <c r="J216" s="19">
        <v>5</v>
      </c>
      <c r="K216" s="19">
        <v>486</v>
      </c>
      <c r="L216" s="8">
        <v>44014001</v>
      </c>
      <c r="M216" s="20" t="s">
        <v>799</v>
      </c>
    </row>
    <row r="217" spans="3:13" ht="24.95" customHeight="1" x14ac:dyDescent="0.15">
      <c r="C217" s="19"/>
      <c r="D217" s="19" t="s">
        <v>504</v>
      </c>
      <c r="E217" s="19" t="s">
        <v>669</v>
      </c>
      <c r="F217" s="20" t="s">
        <v>800</v>
      </c>
      <c r="G217" s="19" t="s">
        <v>801</v>
      </c>
      <c r="H217" s="19" t="s">
        <v>170</v>
      </c>
      <c r="I217" s="19" t="s">
        <v>232</v>
      </c>
      <c r="J217" s="19">
        <v>12</v>
      </c>
      <c r="K217" s="19">
        <v>1029</v>
      </c>
      <c r="L217" s="8">
        <v>44222001</v>
      </c>
      <c r="M217" s="20" t="s">
        <v>802</v>
      </c>
    </row>
    <row r="218" spans="3:13" ht="24.95" customHeight="1" x14ac:dyDescent="0.15">
      <c r="C218" s="19"/>
      <c r="D218" s="19" t="s">
        <v>504</v>
      </c>
      <c r="E218" s="19" t="s">
        <v>669</v>
      </c>
      <c r="F218" s="20" t="s">
        <v>803</v>
      </c>
      <c r="G218" s="19" t="s">
        <v>804</v>
      </c>
      <c r="H218" s="19" t="s">
        <v>170</v>
      </c>
      <c r="I218" s="19" t="s">
        <v>232</v>
      </c>
      <c r="J218" s="19">
        <v>5</v>
      </c>
      <c r="K218" s="19">
        <v>923</v>
      </c>
      <c r="L218" s="8">
        <v>44221201</v>
      </c>
      <c r="M218" s="20" t="s">
        <v>805</v>
      </c>
    </row>
    <row r="219" spans="3:13" s="31" customFormat="1" ht="24.95" customHeight="1" x14ac:dyDescent="0.15">
      <c r="C219" s="19"/>
      <c r="D219" s="19" t="s">
        <v>504</v>
      </c>
      <c r="E219" s="19" t="s">
        <v>669</v>
      </c>
      <c r="F219" s="20" t="s">
        <v>806</v>
      </c>
      <c r="G219" s="19" t="s">
        <v>807</v>
      </c>
      <c r="H219" s="19" t="s">
        <v>170</v>
      </c>
      <c r="I219" s="19" t="s">
        <v>232</v>
      </c>
      <c r="J219" s="19">
        <v>6</v>
      </c>
      <c r="K219" s="19">
        <v>1091</v>
      </c>
      <c r="L219" s="8">
        <v>44011161</v>
      </c>
      <c r="M219" s="20" t="s">
        <v>808</v>
      </c>
    </row>
    <row r="220" spans="3:13" ht="24.95" customHeight="1" x14ac:dyDescent="0.15">
      <c r="C220" s="19"/>
      <c r="D220" s="19" t="s">
        <v>504</v>
      </c>
      <c r="E220" s="19" t="s">
        <v>669</v>
      </c>
      <c r="F220" s="20" t="s">
        <v>809</v>
      </c>
      <c r="G220" s="19" t="s">
        <v>810</v>
      </c>
      <c r="H220" s="19" t="s">
        <v>231</v>
      </c>
      <c r="I220" s="19" t="s">
        <v>232</v>
      </c>
      <c r="J220" s="19">
        <v>7</v>
      </c>
      <c r="K220" s="19">
        <v>985</v>
      </c>
      <c r="L220" s="8">
        <v>44018001</v>
      </c>
      <c r="M220" s="20" t="s">
        <v>811</v>
      </c>
    </row>
    <row r="221" spans="3:13" s="31" customFormat="1" ht="24.95" customHeight="1" x14ac:dyDescent="0.15">
      <c r="C221" s="19"/>
      <c r="D221" s="19" t="s">
        <v>504</v>
      </c>
      <c r="E221" s="19" t="s">
        <v>669</v>
      </c>
      <c r="F221" s="20" t="s">
        <v>812</v>
      </c>
      <c r="G221" s="19" t="s">
        <v>813</v>
      </c>
      <c r="H221" s="19" t="s">
        <v>158</v>
      </c>
      <c r="I221" s="19" t="s">
        <v>232</v>
      </c>
      <c r="J221" s="19">
        <v>7</v>
      </c>
      <c r="K221" s="19">
        <v>722</v>
      </c>
      <c r="L221" s="8">
        <v>44220601</v>
      </c>
      <c r="M221" s="20" t="s">
        <v>814</v>
      </c>
    </row>
    <row r="222" spans="3:13" ht="24.95" customHeight="1" x14ac:dyDescent="0.15">
      <c r="C222" s="19"/>
      <c r="D222" s="19" t="s">
        <v>504</v>
      </c>
      <c r="E222" s="19" t="s">
        <v>669</v>
      </c>
      <c r="F222" s="20" t="s">
        <v>5719</v>
      </c>
      <c r="G222" s="19" t="s">
        <v>5545</v>
      </c>
      <c r="H222" s="19" t="s">
        <v>251</v>
      </c>
      <c r="I222" s="19" t="s">
        <v>232</v>
      </c>
      <c r="J222" s="19">
        <v>4</v>
      </c>
      <c r="K222" s="19">
        <v>616</v>
      </c>
      <c r="L222" s="8">
        <v>44018701</v>
      </c>
      <c r="M222" s="20" t="s">
        <v>5546</v>
      </c>
    </row>
    <row r="223" spans="3:13" ht="24.95" customHeight="1" x14ac:dyDescent="0.15">
      <c r="C223" s="19"/>
      <c r="D223" s="19" t="s">
        <v>504</v>
      </c>
      <c r="E223" s="19" t="s">
        <v>669</v>
      </c>
      <c r="F223" s="20" t="s">
        <v>815</v>
      </c>
      <c r="G223" s="19" t="s">
        <v>816</v>
      </c>
      <c r="H223" s="19" t="s">
        <v>251</v>
      </c>
      <c r="I223" s="19" t="s">
        <v>232</v>
      </c>
      <c r="J223" s="19">
        <v>6</v>
      </c>
      <c r="K223" s="19">
        <v>449</v>
      </c>
      <c r="L223" s="8">
        <v>44222901</v>
      </c>
      <c r="M223" s="20" t="s">
        <v>817</v>
      </c>
    </row>
    <row r="224" spans="3:13" ht="24.95" customHeight="1" x14ac:dyDescent="0.15">
      <c r="C224" s="19"/>
      <c r="D224" s="19" t="s">
        <v>504</v>
      </c>
      <c r="E224" s="19" t="s">
        <v>669</v>
      </c>
      <c r="F224" s="29" t="s">
        <v>818</v>
      </c>
      <c r="G224" s="19" t="s">
        <v>819</v>
      </c>
      <c r="H224" s="19" t="s">
        <v>251</v>
      </c>
      <c r="I224" s="19" t="s">
        <v>232</v>
      </c>
      <c r="J224" s="24">
        <v>6</v>
      </c>
      <c r="K224" s="24">
        <v>695</v>
      </c>
      <c r="L224" s="8">
        <v>44222301</v>
      </c>
      <c r="M224" s="20" t="s">
        <v>820</v>
      </c>
    </row>
    <row r="225" spans="3:13" ht="24.95" customHeight="1" x14ac:dyDescent="0.15">
      <c r="C225" s="19"/>
      <c r="D225" s="19" t="s">
        <v>504</v>
      </c>
      <c r="E225" s="19" t="s">
        <v>669</v>
      </c>
      <c r="F225" s="20" t="s">
        <v>821</v>
      </c>
      <c r="G225" s="19" t="s">
        <v>822</v>
      </c>
      <c r="H225" s="19" t="s">
        <v>251</v>
      </c>
      <c r="I225" s="19" t="s">
        <v>232</v>
      </c>
      <c r="J225" s="19">
        <v>5</v>
      </c>
      <c r="K225" s="19">
        <v>830</v>
      </c>
      <c r="L225" s="8">
        <v>44014601</v>
      </c>
      <c r="M225" s="20" t="s">
        <v>823</v>
      </c>
    </row>
    <row r="226" spans="3:13" ht="24.95" customHeight="1" x14ac:dyDescent="0.15">
      <c r="C226" s="19"/>
      <c r="D226" s="19" t="s">
        <v>504</v>
      </c>
      <c r="E226" s="19" t="s">
        <v>669</v>
      </c>
      <c r="F226" s="20" t="s">
        <v>824</v>
      </c>
      <c r="G226" s="19" t="s">
        <v>825</v>
      </c>
      <c r="H226" s="19" t="s">
        <v>251</v>
      </c>
      <c r="I226" s="19" t="s">
        <v>232</v>
      </c>
      <c r="J226" s="27">
        <v>8</v>
      </c>
      <c r="K226" s="27">
        <v>705</v>
      </c>
      <c r="L226" s="8">
        <v>44220901</v>
      </c>
      <c r="M226" s="20" t="s">
        <v>826</v>
      </c>
    </row>
    <row r="227" spans="3:13" ht="24.95" customHeight="1" x14ac:dyDescent="0.15">
      <c r="C227" s="11" t="s">
        <v>309</v>
      </c>
      <c r="D227" s="11" t="s">
        <v>504</v>
      </c>
      <c r="E227" s="11" t="s">
        <v>669</v>
      </c>
      <c r="F227" s="11">
        <f>SUBTOTAL(103,F171:F226)</f>
        <v>56</v>
      </c>
      <c r="G227" s="11"/>
      <c r="H227" s="11"/>
      <c r="I227" s="11"/>
      <c r="J227" s="11">
        <f>SUBTOTAL(109,J171:J226)</f>
        <v>390</v>
      </c>
      <c r="K227" s="11">
        <f>SUBTOTAL(109,K171:K226)</f>
        <v>51160</v>
      </c>
      <c r="L227" s="12"/>
      <c r="M227" s="11"/>
    </row>
    <row r="228" spans="3:13" ht="24.95" customHeight="1" x14ac:dyDescent="0.15">
      <c r="C228" s="19"/>
      <c r="D228" s="19" t="s">
        <v>504</v>
      </c>
      <c r="E228" s="19" t="s">
        <v>505</v>
      </c>
      <c r="F228" s="20" t="s">
        <v>506</v>
      </c>
      <c r="G228" s="19" t="s">
        <v>507</v>
      </c>
      <c r="H228" s="19" t="s">
        <v>162</v>
      </c>
      <c r="I228" s="19" t="s">
        <v>43</v>
      </c>
      <c r="J228" s="19">
        <v>8</v>
      </c>
      <c r="K228" s="19">
        <v>1568</v>
      </c>
      <c r="L228" s="8">
        <v>44005301</v>
      </c>
      <c r="M228" s="20" t="s">
        <v>508</v>
      </c>
    </row>
    <row r="229" spans="3:13" s="31" customFormat="1" ht="24.95" customHeight="1" x14ac:dyDescent="0.15">
      <c r="C229" s="19"/>
      <c r="D229" s="19" t="s">
        <v>504</v>
      </c>
      <c r="E229" s="19" t="s">
        <v>505</v>
      </c>
      <c r="F229" s="20" t="s">
        <v>509</v>
      </c>
      <c r="G229" s="19" t="s">
        <v>510</v>
      </c>
      <c r="H229" s="19" t="s">
        <v>162</v>
      </c>
      <c r="I229" s="19" t="s">
        <v>43</v>
      </c>
      <c r="J229" s="27">
        <v>8</v>
      </c>
      <c r="K229" s="27">
        <v>1771</v>
      </c>
      <c r="L229" s="8">
        <v>44002501</v>
      </c>
      <c r="M229" s="20" t="s">
        <v>511</v>
      </c>
    </row>
    <row r="230" spans="3:13" s="31" customFormat="1" ht="24.95" customHeight="1" x14ac:dyDescent="0.15">
      <c r="C230" s="19"/>
      <c r="D230" s="19" t="s">
        <v>504</v>
      </c>
      <c r="E230" s="19" t="s">
        <v>505</v>
      </c>
      <c r="F230" s="20" t="s">
        <v>512</v>
      </c>
      <c r="G230" s="19" t="s">
        <v>513</v>
      </c>
      <c r="H230" s="19" t="s">
        <v>162</v>
      </c>
      <c r="I230" s="19" t="s">
        <v>43</v>
      </c>
      <c r="J230" s="19">
        <v>7</v>
      </c>
      <c r="K230" s="19">
        <v>1277</v>
      </c>
      <c r="L230" s="8">
        <v>44001111</v>
      </c>
      <c r="M230" s="20" t="s">
        <v>514</v>
      </c>
    </row>
    <row r="231" spans="3:13" s="31" customFormat="1" ht="24.95" customHeight="1" x14ac:dyDescent="0.15">
      <c r="C231" s="19"/>
      <c r="D231" s="19" t="s">
        <v>504</v>
      </c>
      <c r="E231" s="19" t="s">
        <v>505</v>
      </c>
      <c r="F231" s="20" t="s">
        <v>515</v>
      </c>
      <c r="G231" s="19" t="s">
        <v>516</v>
      </c>
      <c r="H231" s="19" t="s">
        <v>162</v>
      </c>
      <c r="I231" s="19" t="s">
        <v>43</v>
      </c>
      <c r="J231" s="19">
        <v>5</v>
      </c>
      <c r="K231" s="19">
        <v>453</v>
      </c>
      <c r="L231" s="8">
        <v>44007301</v>
      </c>
      <c r="M231" s="20" t="s">
        <v>517</v>
      </c>
    </row>
    <row r="232" spans="3:13" s="31" customFormat="1" ht="24.95" customHeight="1" x14ac:dyDescent="0.15">
      <c r="C232" s="19"/>
      <c r="D232" s="19" t="s">
        <v>504</v>
      </c>
      <c r="E232" s="19" t="s">
        <v>505</v>
      </c>
      <c r="F232" s="20" t="s">
        <v>518</v>
      </c>
      <c r="G232" s="19" t="s">
        <v>519</v>
      </c>
      <c r="H232" s="19" t="s">
        <v>162</v>
      </c>
      <c r="I232" s="19" t="s">
        <v>43</v>
      </c>
      <c r="J232" s="19">
        <v>9</v>
      </c>
      <c r="K232" s="19">
        <v>1577</v>
      </c>
      <c r="L232" s="8">
        <v>44210101</v>
      </c>
      <c r="M232" s="20" t="s">
        <v>520</v>
      </c>
    </row>
    <row r="233" spans="3:13" s="31" customFormat="1" ht="24.95" customHeight="1" x14ac:dyDescent="0.15">
      <c r="C233" s="19"/>
      <c r="D233" s="19" t="s">
        <v>504</v>
      </c>
      <c r="E233" s="19" t="s">
        <v>505</v>
      </c>
      <c r="F233" s="20" t="s">
        <v>521</v>
      </c>
      <c r="G233" s="19" t="s">
        <v>522</v>
      </c>
      <c r="H233" s="19" t="s">
        <v>215</v>
      </c>
      <c r="I233" s="19" t="s">
        <v>43</v>
      </c>
      <c r="J233" s="19">
        <v>7</v>
      </c>
      <c r="K233" s="19">
        <v>1125</v>
      </c>
      <c r="L233" s="8">
        <v>44015001</v>
      </c>
      <c r="M233" s="20" t="s">
        <v>523</v>
      </c>
    </row>
    <row r="234" spans="3:13" s="31" customFormat="1" ht="24.95" customHeight="1" x14ac:dyDescent="0.15">
      <c r="C234" s="19"/>
      <c r="D234" s="19" t="s">
        <v>504</v>
      </c>
      <c r="E234" s="19" t="s">
        <v>505</v>
      </c>
      <c r="F234" s="20" t="s">
        <v>524</v>
      </c>
      <c r="G234" s="19" t="s">
        <v>525</v>
      </c>
      <c r="H234" s="19" t="s">
        <v>215</v>
      </c>
      <c r="I234" s="19" t="s">
        <v>43</v>
      </c>
      <c r="J234" s="19">
        <v>8</v>
      </c>
      <c r="K234" s="19">
        <v>993</v>
      </c>
      <c r="L234" s="8">
        <v>44016101</v>
      </c>
      <c r="M234" s="20" t="s">
        <v>526</v>
      </c>
    </row>
    <row r="235" spans="3:13" s="10" customFormat="1" ht="24.95" customHeight="1" x14ac:dyDescent="0.15">
      <c r="C235" s="19"/>
      <c r="D235" s="24" t="s">
        <v>504</v>
      </c>
      <c r="E235" s="24" t="s">
        <v>505</v>
      </c>
      <c r="F235" s="26" t="s">
        <v>527</v>
      </c>
      <c r="G235" s="24" t="s">
        <v>528</v>
      </c>
      <c r="H235" s="24" t="s">
        <v>162</v>
      </c>
      <c r="I235" s="24" t="s">
        <v>43</v>
      </c>
      <c r="J235" s="22">
        <v>18</v>
      </c>
      <c r="K235" s="22">
        <v>1625</v>
      </c>
      <c r="L235" s="8">
        <v>44003401</v>
      </c>
      <c r="M235" s="26" t="s">
        <v>529</v>
      </c>
    </row>
    <row r="236" spans="3:13" s="10" customFormat="1" ht="24.95" customHeight="1" x14ac:dyDescent="0.15">
      <c r="C236" s="19"/>
      <c r="D236" s="24" t="s">
        <v>504</v>
      </c>
      <c r="E236" s="24" t="s">
        <v>505</v>
      </c>
      <c r="F236" s="26" t="s">
        <v>6019</v>
      </c>
      <c r="G236" s="24" t="s">
        <v>5918</v>
      </c>
      <c r="H236" s="24" t="s">
        <v>335</v>
      </c>
      <c r="I236" s="24" t="s">
        <v>43</v>
      </c>
      <c r="J236" s="22">
        <v>8</v>
      </c>
      <c r="K236" s="22">
        <v>574</v>
      </c>
      <c r="L236" s="8" t="s">
        <v>5919</v>
      </c>
      <c r="M236" s="26" t="s">
        <v>5920</v>
      </c>
    </row>
    <row r="237" spans="3:13" ht="24.95" customHeight="1" x14ac:dyDescent="0.15">
      <c r="C237" s="19"/>
      <c r="D237" s="19" t="s">
        <v>504</v>
      </c>
      <c r="E237" s="19" t="s">
        <v>505</v>
      </c>
      <c r="F237" s="20" t="s">
        <v>530</v>
      </c>
      <c r="G237" s="19" t="s">
        <v>531</v>
      </c>
      <c r="H237" s="19" t="s">
        <v>162</v>
      </c>
      <c r="I237" s="19" t="s">
        <v>43</v>
      </c>
      <c r="J237" s="19">
        <v>7</v>
      </c>
      <c r="K237" s="19">
        <v>1090</v>
      </c>
      <c r="L237" s="8">
        <v>44001471</v>
      </c>
      <c r="M237" s="20" t="s">
        <v>532</v>
      </c>
    </row>
    <row r="238" spans="3:13" ht="24.95" customHeight="1" x14ac:dyDescent="0.15">
      <c r="C238" s="19"/>
      <c r="D238" s="19" t="s">
        <v>504</v>
      </c>
      <c r="E238" s="19" t="s">
        <v>505</v>
      </c>
      <c r="F238" s="20" t="s">
        <v>533</v>
      </c>
      <c r="G238" s="19" t="s">
        <v>534</v>
      </c>
      <c r="H238" s="19" t="s">
        <v>162</v>
      </c>
      <c r="I238" s="19" t="s">
        <v>43</v>
      </c>
      <c r="J238" s="19">
        <v>4</v>
      </c>
      <c r="K238" s="19">
        <v>640</v>
      </c>
      <c r="L238" s="8">
        <v>44001481</v>
      </c>
      <c r="M238" s="20" t="s">
        <v>535</v>
      </c>
    </row>
    <row r="239" spans="3:13" ht="24.95" customHeight="1" x14ac:dyDescent="0.15">
      <c r="C239" s="19"/>
      <c r="D239" s="19" t="s">
        <v>504</v>
      </c>
      <c r="E239" s="19" t="s">
        <v>505</v>
      </c>
      <c r="F239" s="20" t="s">
        <v>536</v>
      </c>
      <c r="G239" s="19" t="s">
        <v>537</v>
      </c>
      <c r="H239" s="19" t="s">
        <v>5464</v>
      </c>
      <c r="I239" s="19" t="s">
        <v>43</v>
      </c>
      <c r="J239" s="19">
        <v>9</v>
      </c>
      <c r="K239" s="19">
        <v>1607</v>
      </c>
      <c r="L239" s="8">
        <v>44007101</v>
      </c>
      <c r="M239" s="20" t="s">
        <v>538</v>
      </c>
    </row>
    <row r="240" spans="3:13" ht="24.95" customHeight="1" x14ac:dyDescent="0.15">
      <c r="C240" s="19"/>
      <c r="D240" s="24" t="s">
        <v>504</v>
      </c>
      <c r="E240" s="24" t="s">
        <v>505</v>
      </c>
      <c r="F240" s="26" t="s">
        <v>539</v>
      </c>
      <c r="G240" s="24" t="s">
        <v>540</v>
      </c>
      <c r="H240" s="24" t="s">
        <v>166</v>
      </c>
      <c r="I240" s="24" t="s">
        <v>43</v>
      </c>
      <c r="J240" s="22">
        <v>7</v>
      </c>
      <c r="K240" s="22">
        <v>1084</v>
      </c>
      <c r="L240" s="8">
        <v>44007501</v>
      </c>
      <c r="M240" s="26" t="s">
        <v>541</v>
      </c>
    </row>
    <row r="241" spans="3:13" ht="24.95" customHeight="1" x14ac:dyDescent="0.15">
      <c r="C241" s="19"/>
      <c r="D241" s="19" t="s">
        <v>504</v>
      </c>
      <c r="E241" s="19" t="s">
        <v>505</v>
      </c>
      <c r="F241" s="20" t="s">
        <v>542</v>
      </c>
      <c r="G241" s="19" t="s">
        <v>543</v>
      </c>
      <c r="H241" s="19" t="s">
        <v>70</v>
      </c>
      <c r="I241" s="19" t="s">
        <v>43</v>
      </c>
      <c r="J241" s="19">
        <v>7</v>
      </c>
      <c r="K241" s="19">
        <v>1369</v>
      </c>
      <c r="L241" s="8">
        <v>44005601</v>
      </c>
      <c r="M241" s="20" t="s">
        <v>544</v>
      </c>
    </row>
    <row r="242" spans="3:13" ht="24.95" customHeight="1" x14ac:dyDescent="0.15">
      <c r="C242" s="19"/>
      <c r="D242" s="19" t="s">
        <v>504</v>
      </c>
      <c r="E242" s="19" t="s">
        <v>505</v>
      </c>
      <c r="F242" s="20" t="s">
        <v>545</v>
      </c>
      <c r="G242" s="19" t="s">
        <v>546</v>
      </c>
      <c r="H242" s="19" t="s">
        <v>54</v>
      </c>
      <c r="I242" s="19" t="s">
        <v>43</v>
      </c>
      <c r="J242" s="19">
        <v>8</v>
      </c>
      <c r="K242" s="19">
        <v>1145</v>
      </c>
      <c r="L242" s="8">
        <v>44009101</v>
      </c>
      <c r="M242" s="20" t="s">
        <v>547</v>
      </c>
    </row>
    <row r="243" spans="3:13" ht="24.95" customHeight="1" x14ac:dyDescent="0.15">
      <c r="C243" s="19"/>
      <c r="D243" s="19" t="s">
        <v>504</v>
      </c>
      <c r="E243" s="19" t="s">
        <v>505</v>
      </c>
      <c r="F243" s="20" t="s">
        <v>548</v>
      </c>
      <c r="G243" s="19" t="s">
        <v>549</v>
      </c>
      <c r="H243" s="19" t="s">
        <v>162</v>
      </c>
      <c r="I243" s="19" t="s">
        <v>43</v>
      </c>
      <c r="J243" s="24">
        <v>7</v>
      </c>
      <c r="K243" s="24">
        <v>1263</v>
      </c>
      <c r="L243" s="8">
        <v>44009701</v>
      </c>
      <c r="M243" s="20" t="s">
        <v>550</v>
      </c>
    </row>
    <row r="244" spans="3:13" ht="24.95" customHeight="1" x14ac:dyDescent="0.15">
      <c r="C244" s="19"/>
      <c r="D244" s="19" t="s">
        <v>504</v>
      </c>
      <c r="E244" s="19" t="s">
        <v>505</v>
      </c>
      <c r="F244" s="20" t="s">
        <v>551</v>
      </c>
      <c r="G244" s="19" t="s">
        <v>552</v>
      </c>
      <c r="H244" s="19" t="s">
        <v>251</v>
      </c>
      <c r="I244" s="19" t="s">
        <v>43</v>
      </c>
      <c r="J244" s="27">
        <v>6</v>
      </c>
      <c r="K244" s="27">
        <v>870</v>
      </c>
      <c r="L244" s="8">
        <v>44009401</v>
      </c>
      <c r="M244" s="20" t="s">
        <v>553</v>
      </c>
    </row>
    <row r="245" spans="3:13" ht="24.95" customHeight="1" x14ac:dyDescent="0.15">
      <c r="C245" s="19"/>
      <c r="D245" s="19" t="s">
        <v>504</v>
      </c>
      <c r="E245" s="19" t="s">
        <v>505</v>
      </c>
      <c r="F245" s="20" t="s">
        <v>554</v>
      </c>
      <c r="G245" s="19" t="s">
        <v>555</v>
      </c>
      <c r="H245" s="19" t="s">
        <v>54</v>
      </c>
      <c r="I245" s="19" t="s">
        <v>43</v>
      </c>
      <c r="J245" s="19">
        <v>6</v>
      </c>
      <c r="K245" s="19">
        <v>1013</v>
      </c>
      <c r="L245" s="8">
        <v>44008901</v>
      </c>
      <c r="M245" s="20" t="s">
        <v>556</v>
      </c>
    </row>
    <row r="246" spans="3:13" ht="24.95" customHeight="1" x14ac:dyDescent="0.15">
      <c r="C246" s="19"/>
      <c r="D246" s="19" t="s">
        <v>504</v>
      </c>
      <c r="E246" s="19" t="s">
        <v>505</v>
      </c>
      <c r="F246" s="20" t="s">
        <v>557</v>
      </c>
      <c r="G246" s="19" t="s">
        <v>558</v>
      </c>
      <c r="H246" s="19" t="s">
        <v>335</v>
      </c>
      <c r="I246" s="19" t="s">
        <v>43</v>
      </c>
      <c r="J246" s="19">
        <v>7</v>
      </c>
      <c r="K246" s="19">
        <v>1253</v>
      </c>
      <c r="L246" s="8">
        <v>44001271</v>
      </c>
      <c r="M246" s="20" t="s">
        <v>559</v>
      </c>
    </row>
    <row r="247" spans="3:13" ht="24.95" customHeight="1" x14ac:dyDescent="0.15">
      <c r="C247" s="19"/>
      <c r="D247" s="19" t="s">
        <v>504</v>
      </c>
      <c r="E247" s="19" t="s">
        <v>505</v>
      </c>
      <c r="F247" s="20" t="s">
        <v>560</v>
      </c>
      <c r="G247" s="19" t="s">
        <v>561</v>
      </c>
      <c r="H247" s="19" t="s">
        <v>335</v>
      </c>
      <c r="I247" s="19" t="s">
        <v>43</v>
      </c>
      <c r="J247" s="19">
        <v>6</v>
      </c>
      <c r="K247" s="19">
        <v>934</v>
      </c>
      <c r="L247" s="8">
        <v>44210901</v>
      </c>
      <c r="M247" s="20" t="s">
        <v>562</v>
      </c>
    </row>
    <row r="248" spans="3:13" ht="24.95" customHeight="1" x14ac:dyDescent="0.15">
      <c r="C248" s="19"/>
      <c r="D248" s="19" t="s">
        <v>504</v>
      </c>
      <c r="E248" s="19" t="s">
        <v>505</v>
      </c>
      <c r="F248" s="20" t="s">
        <v>563</v>
      </c>
      <c r="G248" s="19" t="s">
        <v>564</v>
      </c>
      <c r="H248" s="19" t="s">
        <v>335</v>
      </c>
      <c r="I248" s="19" t="s">
        <v>43</v>
      </c>
      <c r="J248" s="19">
        <v>5</v>
      </c>
      <c r="K248" s="19">
        <v>474</v>
      </c>
      <c r="L248" s="8">
        <v>44008301</v>
      </c>
      <c r="M248" s="20" t="s">
        <v>565</v>
      </c>
    </row>
    <row r="249" spans="3:13" ht="24.95" customHeight="1" x14ac:dyDescent="0.15">
      <c r="C249" s="19"/>
      <c r="D249" s="19" t="s">
        <v>504</v>
      </c>
      <c r="E249" s="19" t="s">
        <v>505</v>
      </c>
      <c r="F249" s="20" t="s">
        <v>566</v>
      </c>
      <c r="G249" s="19" t="s">
        <v>567</v>
      </c>
      <c r="H249" s="19" t="s">
        <v>215</v>
      </c>
      <c r="I249" s="19" t="s">
        <v>43</v>
      </c>
      <c r="J249" s="19">
        <v>7</v>
      </c>
      <c r="K249" s="19">
        <v>700</v>
      </c>
      <c r="L249" s="8">
        <v>44001381</v>
      </c>
      <c r="M249" s="20" t="s">
        <v>568</v>
      </c>
    </row>
    <row r="250" spans="3:13" ht="24.95" customHeight="1" x14ac:dyDescent="0.15">
      <c r="C250" s="19"/>
      <c r="D250" s="24" t="s">
        <v>504</v>
      </c>
      <c r="E250" s="24" t="s">
        <v>505</v>
      </c>
      <c r="F250" s="26" t="s">
        <v>569</v>
      </c>
      <c r="G250" s="24" t="s">
        <v>570</v>
      </c>
      <c r="H250" s="24" t="s">
        <v>215</v>
      </c>
      <c r="I250" s="24" t="s">
        <v>43</v>
      </c>
      <c r="J250" s="28">
        <v>6</v>
      </c>
      <c r="K250" s="28">
        <v>883</v>
      </c>
      <c r="L250" s="8">
        <v>44001121</v>
      </c>
      <c r="M250" s="26" t="s">
        <v>571</v>
      </c>
    </row>
    <row r="251" spans="3:13" ht="24.95" customHeight="1" x14ac:dyDescent="0.15">
      <c r="C251" s="19"/>
      <c r="D251" s="19" t="s">
        <v>504</v>
      </c>
      <c r="E251" s="19" t="s">
        <v>505</v>
      </c>
      <c r="F251" s="20" t="s">
        <v>572</v>
      </c>
      <c r="G251" s="19" t="s">
        <v>573</v>
      </c>
      <c r="H251" s="19" t="s">
        <v>215</v>
      </c>
      <c r="I251" s="19" t="s">
        <v>43</v>
      </c>
      <c r="J251" s="19">
        <v>5</v>
      </c>
      <c r="K251" s="19">
        <v>543</v>
      </c>
      <c r="L251" s="8">
        <v>44001301</v>
      </c>
      <c r="M251" s="20" t="s">
        <v>574</v>
      </c>
    </row>
    <row r="252" spans="3:13" ht="24.95" customHeight="1" x14ac:dyDescent="0.15">
      <c r="C252" s="19"/>
      <c r="D252" s="19" t="s">
        <v>504</v>
      </c>
      <c r="E252" s="19" t="s">
        <v>505</v>
      </c>
      <c r="F252" s="20" t="s">
        <v>575</v>
      </c>
      <c r="G252" s="19" t="s">
        <v>576</v>
      </c>
      <c r="H252" s="19" t="s">
        <v>166</v>
      </c>
      <c r="I252" s="19" t="s">
        <v>43</v>
      </c>
      <c r="J252" s="19">
        <v>6</v>
      </c>
      <c r="K252" s="19">
        <v>814</v>
      </c>
      <c r="L252" s="8">
        <v>44001091</v>
      </c>
      <c r="M252" s="20" t="s">
        <v>577</v>
      </c>
    </row>
    <row r="253" spans="3:13" ht="24.95" customHeight="1" x14ac:dyDescent="0.15">
      <c r="C253" s="19"/>
      <c r="D253" s="19" t="s">
        <v>504</v>
      </c>
      <c r="E253" s="19" t="s">
        <v>505</v>
      </c>
      <c r="F253" s="29" t="s">
        <v>578</v>
      </c>
      <c r="G253" s="19" t="s">
        <v>579</v>
      </c>
      <c r="H253" s="19" t="s">
        <v>215</v>
      </c>
      <c r="I253" s="19" t="s">
        <v>43</v>
      </c>
      <c r="J253" s="19">
        <v>7</v>
      </c>
      <c r="K253" s="19">
        <v>1001</v>
      </c>
      <c r="L253" s="8">
        <v>44001402</v>
      </c>
      <c r="M253" s="20" t="s">
        <v>580</v>
      </c>
    </row>
    <row r="254" spans="3:13" ht="24.95" customHeight="1" x14ac:dyDescent="0.15">
      <c r="C254" s="19"/>
      <c r="D254" s="19" t="s">
        <v>504</v>
      </c>
      <c r="E254" s="19" t="s">
        <v>505</v>
      </c>
      <c r="F254" s="20" t="s">
        <v>581</v>
      </c>
      <c r="G254" s="19" t="s">
        <v>582</v>
      </c>
      <c r="H254" s="19" t="s">
        <v>162</v>
      </c>
      <c r="I254" s="19" t="s">
        <v>43</v>
      </c>
      <c r="J254" s="19">
        <v>8</v>
      </c>
      <c r="K254" s="19">
        <v>1090</v>
      </c>
      <c r="L254" s="8">
        <v>44001531</v>
      </c>
      <c r="M254" s="20" t="s">
        <v>583</v>
      </c>
    </row>
    <row r="255" spans="3:13" ht="24.95" customHeight="1" x14ac:dyDescent="0.15">
      <c r="C255" s="19"/>
      <c r="D255" s="19" t="s">
        <v>504</v>
      </c>
      <c r="E255" s="19" t="s">
        <v>505</v>
      </c>
      <c r="F255" s="20" t="s">
        <v>5874</v>
      </c>
      <c r="G255" s="19" t="s">
        <v>5814</v>
      </c>
      <c r="H255" s="19" t="s">
        <v>162</v>
      </c>
      <c r="I255" s="19" t="s">
        <v>43</v>
      </c>
      <c r="J255" s="19">
        <v>10</v>
      </c>
      <c r="K255" s="19">
        <v>1352</v>
      </c>
      <c r="L255" s="8">
        <v>44001911</v>
      </c>
      <c r="M255" s="20" t="s">
        <v>5815</v>
      </c>
    </row>
    <row r="256" spans="3:13" ht="24.95" customHeight="1" x14ac:dyDescent="0.15">
      <c r="C256" s="19"/>
      <c r="D256" s="22" t="s">
        <v>504</v>
      </c>
      <c r="E256" s="19" t="s">
        <v>505</v>
      </c>
      <c r="F256" s="23" t="s">
        <v>584</v>
      </c>
      <c r="G256" s="22" t="s">
        <v>585</v>
      </c>
      <c r="H256" s="22" t="s">
        <v>215</v>
      </c>
      <c r="I256" s="22" t="s">
        <v>220</v>
      </c>
      <c r="J256" s="24">
        <v>8</v>
      </c>
      <c r="K256" s="24">
        <v>1347</v>
      </c>
      <c r="L256" s="8">
        <v>44004201</v>
      </c>
      <c r="M256" s="30" t="s">
        <v>586</v>
      </c>
    </row>
    <row r="257" spans="3:13" ht="24.95" customHeight="1" x14ac:dyDescent="0.15">
      <c r="C257" s="19"/>
      <c r="D257" s="22" t="s">
        <v>504</v>
      </c>
      <c r="E257" s="19" t="s">
        <v>505</v>
      </c>
      <c r="F257" s="23" t="s">
        <v>587</v>
      </c>
      <c r="G257" s="22" t="s">
        <v>588</v>
      </c>
      <c r="H257" s="22" t="s">
        <v>215</v>
      </c>
      <c r="I257" s="22" t="s">
        <v>220</v>
      </c>
      <c r="J257" s="24">
        <v>6</v>
      </c>
      <c r="K257" s="24">
        <v>999</v>
      </c>
      <c r="L257" s="8">
        <v>44004101</v>
      </c>
      <c r="M257" s="30" t="s">
        <v>589</v>
      </c>
    </row>
    <row r="258" spans="3:13" ht="24.95" customHeight="1" x14ac:dyDescent="0.15">
      <c r="C258" s="19"/>
      <c r="D258" s="19" t="s">
        <v>504</v>
      </c>
      <c r="E258" s="19" t="s">
        <v>505</v>
      </c>
      <c r="F258" s="20" t="s">
        <v>590</v>
      </c>
      <c r="G258" s="19" t="s">
        <v>591</v>
      </c>
      <c r="H258" s="19" t="s">
        <v>215</v>
      </c>
      <c r="I258" s="19" t="s">
        <v>216</v>
      </c>
      <c r="J258" s="19">
        <v>6</v>
      </c>
      <c r="K258" s="19">
        <v>1477</v>
      </c>
      <c r="L258" s="8">
        <v>44211201</v>
      </c>
      <c r="M258" s="20" t="s">
        <v>592</v>
      </c>
    </row>
    <row r="259" spans="3:13" ht="24.95" customHeight="1" x14ac:dyDescent="0.15">
      <c r="C259" s="19"/>
      <c r="D259" s="19" t="s">
        <v>504</v>
      </c>
      <c r="E259" s="19" t="s">
        <v>505</v>
      </c>
      <c r="F259" s="20" t="s">
        <v>593</v>
      </c>
      <c r="G259" s="19" t="s">
        <v>594</v>
      </c>
      <c r="H259" s="19" t="s">
        <v>215</v>
      </c>
      <c r="I259" s="19" t="s">
        <v>216</v>
      </c>
      <c r="J259" s="19">
        <v>7</v>
      </c>
      <c r="K259" s="19">
        <v>1380</v>
      </c>
      <c r="L259" s="8">
        <v>44001021</v>
      </c>
      <c r="M259" s="20" t="s">
        <v>595</v>
      </c>
    </row>
    <row r="260" spans="3:13" ht="24.95" customHeight="1" x14ac:dyDescent="0.15">
      <c r="C260" s="19"/>
      <c r="D260" s="22" t="s">
        <v>504</v>
      </c>
      <c r="E260" s="19" t="s">
        <v>505</v>
      </c>
      <c r="F260" s="23" t="s">
        <v>596</v>
      </c>
      <c r="G260" s="22" t="s">
        <v>597</v>
      </c>
      <c r="H260" s="22" t="s">
        <v>215</v>
      </c>
      <c r="I260" s="22" t="s">
        <v>220</v>
      </c>
      <c r="J260" s="24">
        <v>5</v>
      </c>
      <c r="K260" s="24">
        <v>679</v>
      </c>
      <c r="L260" s="8">
        <v>44005901</v>
      </c>
      <c r="M260" s="30" t="s">
        <v>598</v>
      </c>
    </row>
    <row r="261" spans="3:13" ht="24.95" customHeight="1" x14ac:dyDescent="0.15">
      <c r="C261" s="19"/>
      <c r="D261" s="22" t="s">
        <v>504</v>
      </c>
      <c r="E261" s="19" t="s">
        <v>505</v>
      </c>
      <c r="F261" s="23" t="s">
        <v>599</v>
      </c>
      <c r="G261" s="22" t="s">
        <v>600</v>
      </c>
      <c r="H261" s="22" t="s">
        <v>215</v>
      </c>
      <c r="I261" s="22" t="s">
        <v>220</v>
      </c>
      <c r="J261" s="24">
        <v>7</v>
      </c>
      <c r="K261" s="24">
        <v>792</v>
      </c>
      <c r="L261" s="8">
        <v>44001101</v>
      </c>
      <c r="M261" s="30" t="s">
        <v>601</v>
      </c>
    </row>
    <row r="262" spans="3:13" ht="24.95" customHeight="1" x14ac:dyDescent="0.15">
      <c r="C262" s="19"/>
      <c r="D262" s="22" t="s">
        <v>504</v>
      </c>
      <c r="E262" s="19" t="s">
        <v>505</v>
      </c>
      <c r="F262" s="23" t="s">
        <v>602</v>
      </c>
      <c r="G262" s="22" t="s">
        <v>603</v>
      </c>
      <c r="H262" s="22" t="s">
        <v>215</v>
      </c>
      <c r="I262" s="22" t="s">
        <v>220</v>
      </c>
      <c r="J262" s="24">
        <v>7</v>
      </c>
      <c r="K262" s="24">
        <v>800</v>
      </c>
      <c r="L262" s="8">
        <v>44006501</v>
      </c>
      <c r="M262" s="30" t="s">
        <v>604</v>
      </c>
    </row>
    <row r="263" spans="3:13" ht="24.95" customHeight="1" x14ac:dyDescent="0.15">
      <c r="C263" s="19"/>
      <c r="D263" s="19" t="s">
        <v>504</v>
      </c>
      <c r="E263" s="19" t="s">
        <v>505</v>
      </c>
      <c r="F263" s="20" t="s">
        <v>605</v>
      </c>
      <c r="G263" s="19" t="s">
        <v>606</v>
      </c>
      <c r="H263" s="19" t="s">
        <v>215</v>
      </c>
      <c r="I263" s="19" t="s">
        <v>216</v>
      </c>
      <c r="J263" s="19">
        <v>8</v>
      </c>
      <c r="K263" s="19">
        <v>682</v>
      </c>
      <c r="L263" s="8">
        <v>44008801</v>
      </c>
      <c r="M263" s="20" t="s">
        <v>607</v>
      </c>
    </row>
    <row r="264" spans="3:13" ht="24.95" customHeight="1" x14ac:dyDescent="0.15">
      <c r="C264" s="19"/>
      <c r="D264" s="22" t="s">
        <v>504</v>
      </c>
      <c r="E264" s="19" t="s">
        <v>505</v>
      </c>
      <c r="F264" s="23" t="s">
        <v>608</v>
      </c>
      <c r="G264" s="22" t="s">
        <v>609</v>
      </c>
      <c r="H264" s="22" t="s">
        <v>215</v>
      </c>
      <c r="I264" s="22" t="s">
        <v>610</v>
      </c>
      <c r="J264" s="24">
        <v>6</v>
      </c>
      <c r="K264" s="24">
        <v>708</v>
      </c>
      <c r="L264" s="8">
        <v>44007001</v>
      </c>
      <c r="M264" s="30" t="s">
        <v>611</v>
      </c>
    </row>
    <row r="265" spans="3:13" ht="24.95" customHeight="1" x14ac:dyDescent="0.15">
      <c r="C265" s="19"/>
      <c r="D265" s="19" t="s">
        <v>504</v>
      </c>
      <c r="E265" s="19" t="s">
        <v>505</v>
      </c>
      <c r="F265" s="20" t="s">
        <v>612</v>
      </c>
      <c r="G265" s="19" t="s">
        <v>613</v>
      </c>
      <c r="H265" s="19" t="s">
        <v>215</v>
      </c>
      <c r="I265" s="19" t="s">
        <v>216</v>
      </c>
      <c r="J265" s="19">
        <v>5</v>
      </c>
      <c r="K265" s="19">
        <v>722</v>
      </c>
      <c r="L265" s="8">
        <v>44211401</v>
      </c>
      <c r="M265" s="20" t="s">
        <v>614</v>
      </c>
    </row>
    <row r="266" spans="3:13" ht="24.95" customHeight="1" x14ac:dyDescent="0.15">
      <c r="C266" s="19"/>
      <c r="D266" s="19" t="s">
        <v>504</v>
      </c>
      <c r="E266" s="19" t="s">
        <v>505</v>
      </c>
      <c r="F266" s="20" t="s">
        <v>615</v>
      </c>
      <c r="G266" s="19" t="s">
        <v>616</v>
      </c>
      <c r="H266" s="19" t="s">
        <v>215</v>
      </c>
      <c r="I266" s="19" t="s">
        <v>216</v>
      </c>
      <c r="J266" s="24">
        <v>3</v>
      </c>
      <c r="K266" s="24">
        <v>265</v>
      </c>
      <c r="L266" s="8">
        <v>44009601</v>
      </c>
      <c r="M266" s="20" t="s">
        <v>617</v>
      </c>
    </row>
    <row r="267" spans="3:13" ht="24.95" customHeight="1" x14ac:dyDescent="0.15">
      <c r="C267" s="19"/>
      <c r="D267" s="19" t="s">
        <v>504</v>
      </c>
      <c r="E267" s="19" t="s">
        <v>505</v>
      </c>
      <c r="F267" s="20" t="s">
        <v>618</v>
      </c>
      <c r="G267" s="19" t="s">
        <v>619</v>
      </c>
      <c r="H267" s="19" t="s">
        <v>215</v>
      </c>
      <c r="I267" s="19" t="s">
        <v>216</v>
      </c>
      <c r="J267" s="19">
        <v>6</v>
      </c>
      <c r="K267" s="19">
        <v>908</v>
      </c>
      <c r="L267" s="8">
        <v>44009801</v>
      </c>
      <c r="M267" s="20" t="s">
        <v>620</v>
      </c>
    </row>
    <row r="268" spans="3:13" ht="24.95" customHeight="1" x14ac:dyDescent="0.15">
      <c r="C268" s="19"/>
      <c r="D268" s="19" t="s">
        <v>504</v>
      </c>
      <c r="E268" s="19" t="s">
        <v>505</v>
      </c>
      <c r="F268" s="20" t="s">
        <v>621</v>
      </c>
      <c r="G268" s="19" t="s">
        <v>622</v>
      </c>
      <c r="H268" s="19" t="s">
        <v>231</v>
      </c>
      <c r="I268" s="19" t="s">
        <v>232</v>
      </c>
      <c r="J268" s="19">
        <v>9</v>
      </c>
      <c r="K268" s="19">
        <v>1462</v>
      </c>
      <c r="L268" s="8">
        <v>44001291</v>
      </c>
      <c r="M268" s="20" t="s">
        <v>623</v>
      </c>
    </row>
    <row r="269" spans="3:13" ht="24.95" customHeight="1" x14ac:dyDescent="0.15">
      <c r="C269" s="19"/>
      <c r="D269" s="19" t="s">
        <v>504</v>
      </c>
      <c r="E269" s="19" t="s">
        <v>505</v>
      </c>
      <c r="F269" s="20" t="s">
        <v>624</v>
      </c>
      <c r="G269" s="19" t="s">
        <v>625</v>
      </c>
      <c r="H269" s="19" t="s">
        <v>231</v>
      </c>
      <c r="I269" s="19" t="s">
        <v>232</v>
      </c>
      <c r="J269" s="19">
        <v>8</v>
      </c>
      <c r="K269" s="19">
        <v>695</v>
      </c>
      <c r="L269" s="8">
        <v>44007901</v>
      </c>
      <c r="M269" s="20" t="s">
        <v>626</v>
      </c>
    </row>
    <row r="270" spans="3:13" ht="24.95" customHeight="1" x14ac:dyDescent="0.15">
      <c r="C270" s="19"/>
      <c r="D270" s="19" t="s">
        <v>504</v>
      </c>
      <c r="E270" s="19" t="s">
        <v>505</v>
      </c>
      <c r="F270" s="20" t="s">
        <v>627</v>
      </c>
      <c r="G270" s="19" t="s">
        <v>628</v>
      </c>
      <c r="H270" s="19" t="s">
        <v>231</v>
      </c>
      <c r="I270" s="19" t="s">
        <v>232</v>
      </c>
      <c r="J270" s="19">
        <v>7</v>
      </c>
      <c r="K270" s="19">
        <v>948</v>
      </c>
      <c r="L270" s="8">
        <v>44001001</v>
      </c>
      <c r="M270" s="20" t="s">
        <v>629</v>
      </c>
    </row>
    <row r="271" spans="3:13" ht="24.95" customHeight="1" x14ac:dyDescent="0.15">
      <c r="C271" s="19"/>
      <c r="D271" s="19" t="s">
        <v>504</v>
      </c>
      <c r="E271" s="19" t="s">
        <v>505</v>
      </c>
      <c r="F271" s="20" t="s">
        <v>630</v>
      </c>
      <c r="G271" s="19" t="s">
        <v>631</v>
      </c>
      <c r="H271" s="19" t="s">
        <v>231</v>
      </c>
      <c r="I271" s="19" t="s">
        <v>232</v>
      </c>
      <c r="J271" s="19">
        <v>6</v>
      </c>
      <c r="K271" s="19">
        <v>949</v>
      </c>
      <c r="L271" s="8">
        <v>44211701</v>
      </c>
      <c r="M271" s="20" t="s">
        <v>632</v>
      </c>
    </row>
    <row r="272" spans="3:13" ht="24.95" customHeight="1" x14ac:dyDescent="0.15">
      <c r="C272" s="19"/>
      <c r="D272" s="19" t="s">
        <v>504</v>
      </c>
      <c r="E272" s="19" t="s">
        <v>633</v>
      </c>
      <c r="F272" s="23" t="s">
        <v>634</v>
      </c>
      <c r="G272" s="19" t="s">
        <v>635</v>
      </c>
      <c r="H272" s="19" t="s">
        <v>251</v>
      </c>
      <c r="I272" s="19" t="s">
        <v>232</v>
      </c>
      <c r="J272" s="19">
        <v>9</v>
      </c>
      <c r="K272" s="19">
        <v>1650</v>
      </c>
      <c r="L272" s="8">
        <v>44008101</v>
      </c>
      <c r="M272" s="21" t="s">
        <v>636</v>
      </c>
    </row>
    <row r="273" spans="3:13" ht="24.95" customHeight="1" x14ac:dyDescent="0.15">
      <c r="C273" s="19"/>
      <c r="D273" s="19" t="s">
        <v>504</v>
      </c>
      <c r="E273" s="19" t="s">
        <v>505</v>
      </c>
      <c r="F273" s="20" t="s">
        <v>637</v>
      </c>
      <c r="G273" s="19" t="s">
        <v>638</v>
      </c>
      <c r="H273" s="19" t="s">
        <v>251</v>
      </c>
      <c r="I273" s="19" t="s">
        <v>232</v>
      </c>
      <c r="J273" s="19">
        <v>7</v>
      </c>
      <c r="K273" s="19">
        <v>1443</v>
      </c>
      <c r="L273" s="8">
        <v>44006601</v>
      </c>
      <c r="M273" s="20" t="s">
        <v>639</v>
      </c>
    </row>
    <row r="274" spans="3:13" ht="24.95" customHeight="1" x14ac:dyDescent="0.15">
      <c r="C274" s="19"/>
      <c r="D274" s="19" t="s">
        <v>504</v>
      </c>
      <c r="E274" s="19" t="s">
        <v>505</v>
      </c>
      <c r="F274" s="20" t="s">
        <v>640</v>
      </c>
      <c r="G274" s="19" t="s">
        <v>641</v>
      </c>
      <c r="H274" s="19" t="s">
        <v>251</v>
      </c>
      <c r="I274" s="19" t="s">
        <v>232</v>
      </c>
      <c r="J274" s="19">
        <v>8</v>
      </c>
      <c r="K274" s="19">
        <v>1317</v>
      </c>
      <c r="L274" s="8">
        <v>44001181</v>
      </c>
      <c r="M274" s="20" t="s">
        <v>642</v>
      </c>
    </row>
    <row r="275" spans="3:13" ht="24.95" customHeight="1" x14ac:dyDescent="0.15">
      <c r="C275" s="24"/>
      <c r="D275" s="24" t="s">
        <v>504</v>
      </c>
      <c r="E275" s="24" t="s">
        <v>643</v>
      </c>
      <c r="F275" s="30" t="s">
        <v>644</v>
      </c>
      <c r="G275" s="24" t="s">
        <v>645</v>
      </c>
      <c r="H275" s="24" t="s">
        <v>251</v>
      </c>
      <c r="I275" s="24" t="s">
        <v>232</v>
      </c>
      <c r="J275" s="24">
        <v>6</v>
      </c>
      <c r="K275" s="24">
        <v>1136</v>
      </c>
      <c r="L275" s="8">
        <v>44007801</v>
      </c>
      <c r="M275" s="25" t="s">
        <v>646</v>
      </c>
    </row>
    <row r="276" spans="3:13" ht="24.95" customHeight="1" x14ac:dyDescent="0.15">
      <c r="C276" s="19"/>
      <c r="D276" s="19" t="s">
        <v>504</v>
      </c>
      <c r="E276" s="19" t="s">
        <v>505</v>
      </c>
      <c r="F276" s="20" t="s">
        <v>647</v>
      </c>
      <c r="G276" s="19" t="s">
        <v>648</v>
      </c>
      <c r="H276" s="19" t="s">
        <v>251</v>
      </c>
      <c r="I276" s="19" t="s">
        <v>232</v>
      </c>
      <c r="J276" s="24">
        <v>8</v>
      </c>
      <c r="K276" s="24">
        <v>1223</v>
      </c>
      <c r="L276" s="8">
        <v>44006901</v>
      </c>
      <c r="M276" s="20" t="s">
        <v>649</v>
      </c>
    </row>
    <row r="277" spans="3:13" ht="24.95" customHeight="1" x14ac:dyDescent="0.15">
      <c r="C277" s="24"/>
      <c r="D277" s="24" t="s">
        <v>504</v>
      </c>
      <c r="E277" s="24" t="s">
        <v>643</v>
      </c>
      <c r="F277" s="30" t="s">
        <v>650</v>
      </c>
      <c r="G277" s="24" t="s">
        <v>651</v>
      </c>
      <c r="H277" s="24" t="s">
        <v>251</v>
      </c>
      <c r="I277" s="24" t="s">
        <v>232</v>
      </c>
      <c r="J277" s="24">
        <v>8</v>
      </c>
      <c r="K277" s="24">
        <v>1169</v>
      </c>
      <c r="L277" s="8">
        <v>44006801</v>
      </c>
      <c r="M277" s="25" t="s">
        <v>652</v>
      </c>
    </row>
    <row r="278" spans="3:13" ht="24.95" customHeight="1" x14ac:dyDescent="0.15">
      <c r="C278" s="19"/>
      <c r="D278" s="19" t="s">
        <v>504</v>
      </c>
      <c r="E278" s="19" t="s">
        <v>505</v>
      </c>
      <c r="F278" s="20" t="s">
        <v>653</v>
      </c>
      <c r="G278" s="19" t="s">
        <v>654</v>
      </c>
      <c r="H278" s="19" t="s">
        <v>251</v>
      </c>
      <c r="I278" s="19" t="s">
        <v>232</v>
      </c>
      <c r="J278" s="19">
        <v>3</v>
      </c>
      <c r="K278" s="19">
        <v>699</v>
      </c>
      <c r="L278" s="8">
        <v>44004501</v>
      </c>
      <c r="M278" s="20" t="s">
        <v>655</v>
      </c>
    </row>
    <row r="279" spans="3:13" ht="24.95" customHeight="1" x14ac:dyDescent="0.15">
      <c r="C279" s="19"/>
      <c r="D279" s="19" t="s">
        <v>504</v>
      </c>
      <c r="E279" s="19" t="s">
        <v>505</v>
      </c>
      <c r="F279" s="20" t="s">
        <v>656</v>
      </c>
      <c r="G279" s="19" t="s">
        <v>657</v>
      </c>
      <c r="H279" s="19" t="s">
        <v>251</v>
      </c>
      <c r="I279" s="19" t="s">
        <v>232</v>
      </c>
      <c r="J279" s="19">
        <v>2</v>
      </c>
      <c r="K279" s="19">
        <v>488</v>
      </c>
      <c r="L279" s="8">
        <v>44001901</v>
      </c>
      <c r="M279" s="20" t="s">
        <v>658</v>
      </c>
    </row>
    <row r="280" spans="3:13" ht="24.95" customHeight="1" x14ac:dyDescent="0.15">
      <c r="C280" s="19"/>
      <c r="D280" s="19" t="s">
        <v>504</v>
      </c>
      <c r="E280" s="19" t="s">
        <v>505</v>
      </c>
      <c r="F280" s="20" t="s">
        <v>659</v>
      </c>
      <c r="G280" s="19" t="s">
        <v>660</v>
      </c>
      <c r="H280" s="19" t="s">
        <v>251</v>
      </c>
      <c r="I280" s="19" t="s">
        <v>232</v>
      </c>
      <c r="J280" s="19">
        <v>5</v>
      </c>
      <c r="K280" s="19">
        <v>828</v>
      </c>
      <c r="L280" s="8">
        <v>44210801</v>
      </c>
      <c r="M280" s="20" t="s">
        <v>661</v>
      </c>
    </row>
    <row r="281" spans="3:13" ht="24.95" customHeight="1" x14ac:dyDescent="0.15">
      <c r="C281" s="19"/>
      <c r="D281" s="19" t="s">
        <v>504</v>
      </c>
      <c r="E281" s="19" t="s">
        <v>505</v>
      </c>
      <c r="F281" s="20" t="s">
        <v>662</v>
      </c>
      <c r="G281" s="19" t="s">
        <v>663</v>
      </c>
      <c r="H281" s="19" t="s">
        <v>251</v>
      </c>
      <c r="I281" s="19" t="s">
        <v>232</v>
      </c>
      <c r="J281" s="19">
        <v>4</v>
      </c>
      <c r="K281" s="19">
        <v>547</v>
      </c>
      <c r="L281" s="8">
        <v>44211001</v>
      </c>
      <c r="M281" s="20" t="s">
        <v>664</v>
      </c>
    </row>
    <row r="282" spans="3:13" ht="24.95" customHeight="1" x14ac:dyDescent="0.15">
      <c r="C282" s="19"/>
      <c r="D282" s="19" t="s">
        <v>504</v>
      </c>
      <c r="E282" s="24" t="s">
        <v>665</v>
      </c>
      <c r="F282" s="20" t="s">
        <v>666</v>
      </c>
      <c r="G282" s="19" t="s">
        <v>667</v>
      </c>
      <c r="H282" s="19" t="s">
        <v>251</v>
      </c>
      <c r="I282" s="19" t="s">
        <v>232</v>
      </c>
      <c r="J282" s="19">
        <v>2</v>
      </c>
      <c r="K282" s="19">
        <v>530</v>
      </c>
      <c r="L282" s="8">
        <v>44003501</v>
      </c>
      <c r="M282" s="20" t="s">
        <v>668</v>
      </c>
    </row>
    <row r="283" spans="3:13" ht="24.95" customHeight="1" x14ac:dyDescent="0.15">
      <c r="C283" s="11" t="s">
        <v>309</v>
      </c>
      <c r="D283" s="11" t="s">
        <v>504</v>
      </c>
      <c r="E283" s="11" t="s">
        <v>505</v>
      </c>
      <c r="F283" s="11">
        <f>SUBTOTAL(103,F228:F282)</f>
        <v>55</v>
      </c>
      <c r="G283" s="11"/>
      <c r="H283" s="11"/>
      <c r="I283" s="11"/>
      <c r="J283" s="11">
        <f>SUBTOTAL(109,J228:J282)</f>
        <v>372</v>
      </c>
      <c r="K283" s="11">
        <f>SUBTOTAL(109,K228:K282)</f>
        <v>55931</v>
      </c>
      <c r="L283" s="12"/>
      <c r="M283" s="11"/>
    </row>
    <row r="284" spans="3:13" ht="24.95" customHeight="1" x14ac:dyDescent="0.15">
      <c r="C284" s="19"/>
      <c r="D284" s="19" t="s">
        <v>827</v>
      </c>
      <c r="E284" s="19" t="s">
        <v>828</v>
      </c>
      <c r="F284" s="20" t="s">
        <v>829</v>
      </c>
      <c r="G284" s="19" t="s">
        <v>830</v>
      </c>
      <c r="H284" s="19" t="s">
        <v>42</v>
      </c>
      <c r="I284" s="19" t="s">
        <v>43</v>
      </c>
      <c r="J284" s="19">
        <v>9</v>
      </c>
      <c r="K284" s="19">
        <v>1720</v>
      </c>
      <c r="L284" s="8">
        <v>51019981</v>
      </c>
      <c r="M284" s="20" t="s">
        <v>831</v>
      </c>
    </row>
    <row r="285" spans="3:13" ht="24.95" customHeight="1" x14ac:dyDescent="0.15">
      <c r="C285" s="19"/>
      <c r="D285" s="19" t="s">
        <v>827</v>
      </c>
      <c r="E285" s="19" t="s">
        <v>828</v>
      </c>
      <c r="F285" s="20" t="s">
        <v>832</v>
      </c>
      <c r="G285" s="19" t="s">
        <v>833</v>
      </c>
      <c r="H285" s="19" t="s">
        <v>170</v>
      </c>
      <c r="I285" s="19" t="s">
        <v>43</v>
      </c>
      <c r="J285" s="19">
        <v>13</v>
      </c>
      <c r="K285" s="19">
        <v>1818</v>
      </c>
      <c r="L285" s="8">
        <v>51010101</v>
      </c>
      <c r="M285" s="20" t="s">
        <v>834</v>
      </c>
    </row>
    <row r="286" spans="3:13" ht="24.95" customHeight="1" x14ac:dyDescent="0.15">
      <c r="C286" s="19"/>
      <c r="D286" s="19" t="s">
        <v>827</v>
      </c>
      <c r="E286" s="19" t="s">
        <v>828</v>
      </c>
      <c r="F286" s="20" t="s">
        <v>835</v>
      </c>
      <c r="G286" s="19" t="s">
        <v>836</v>
      </c>
      <c r="H286" s="19" t="s">
        <v>170</v>
      </c>
      <c r="I286" s="19" t="s">
        <v>43</v>
      </c>
      <c r="J286" s="19">
        <v>8</v>
      </c>
      <c r="K286" s="19">
        <v>1158</v>
      </c>
      <c r="L286" s="8">
        <v>51010401</v>
      </c>
      <c r="M286" s="20" t="s">
        <v>837</v>
      </c>
    </row>
    <row r="287" spans="3:13" ht="24.95" customHeight="1" x14ac:dyDescent="0.15">
      <c r="C287" s="19"/>
      <c r="D287" s="19" t="s">
        <v>827</v>
      </c>
      <c r="E287" s="19" t="s">
        <v>828</v>
      </c>
      <c r="F287" s="20" t="s">
        <v>838</v>
      </c>
      <c r="G287" s="19" t="s">
        <v>839</v>
      </c>
      <c r="H287" s="19" t="s">
        <v>170</v>
      </c>
      <c r="I287" s="19" t="s">
        <v>43</v>
      </c>
      <c r="J287" s="19">
        <v>5</v>
      </c>
      <c r="K287" s="19">
        <v>735</v>
      </c>
      <c r="L287" s="8">
        <v>51012501</v>
      </c>
      <c r="M287" s="20" t="s">
        <v>840</v>
      </c>
    </row>
    <row r="288" spans="3:13" ht="24.95" customHeight="1" x14ac:dyDescent="0.15">
      <c r="C288" s="19"/>
      <c r="D288" s="19" t="s">
        <v>827</v>
      </c>
      <c r="E288" s="19" t="s">
        <v>828</v>
      </c>
      <c r="F288" s="20" t="s">
        <v>841</v>
      </c>
      <c r="G288" s="19" t="s">
        <v>842</v>
      </c>
      <c r="H288" s="19" t="s">
        <v>170</v>
      </c>
      <c r="I288" s="19" t="s">
        <v>43</v>
      </c>
      <c r="J288" s="19">
        <v>7</v>
      </c>
      <c r="K288" s="19">
        <v>1086</v>
      </c>
      <c r="L288" s="8">
        <v>51012001</v>
      </c>
      <c r="M288" s="20" t="s">
        <v>843</v>
      </c>
    </row>
    <row r="289" spans="3:13" ht="24.95" customHeight="1" x14ac:dyDescent="0.15">
      <c r="C289" s="19"/>
      <c r="D289" s="19" t="s">
        <v>827</v>
      </c>
      <c r="E289" s="19" t="s">
        <v>828</v>
      </c>
      <c r="F289" s="20" t="s">
        <v>844</v>
      </c>
      <c r="G289" s="19" t="s">
        <v>845</v>
      </c>
      <c r="H289" s="19" t="s">
        <v>170</v>
      </c>
      <c r="I289" s="19" t="s">
        <v>43</v>
      </c>
      <c r="J289" s="19">
        <v>7</v>
      </c>
      <c r="K289" s="19">
        <v>942</v>
      </c>
      <c r="L289" s="8">
        <v>51010201</v>
      </c>
      <c r="M289" s="20" t="s">
        <v>846</v>
      </c>
    </row>
    <row r="290" spans="3:13" s="10" customFormat="1" ht="24.95" customHeight="1" x14ac:dyDescent="0.15">
      <c r="C290" s="19"/>
      <c r="D290" s="24" t="s">
        <v>827</v>
      </c>
      <c r="E290" s="24" t="s">
        <v>828</v>
      </c>
      <c r="F290" s="26" t="s">
        <v>847</v>
      </c>
      <c r="G290" s="24" t="s">
        <v>848</v>
      </c>
      <c r="H290" s="24" t="s">
        <v>170</v>
      </c>
      <c r="I290" s="24" t="s">
        <v>43</v>
      </c>
      <c r="J290" s="22">
        <v>10</v>
      </c>
      <c r="K290" s="22">
        <v>1007</v>
      </c>
      <c r="L290" s="8">
        <v>51011701</v>
      </c>
      <c r="M290" s="26" t="s">
        <v>849</v>
      </c>
    </row>
    <row r="291" spans="3:13" ht="24.95" customHeight="1" x14ac:dyDescent="0.15">
      <c r="C291" s="19"/>
      <c r="D291" s="19" t="s">
        <v>827</v>
      </c>
      <c r="E291" s="19" t="s">
        <v>828</v>
      </c>
      <c r="F291" s="20" t="s">
        <v>850</v>
      </c>
      <c r="G291" s="19" t="s">
        <v>851</v>
      </c>
      <c r="H291" s="19" t="s">
        <v>174</v>
      </c>
      <c r="I291" s="19" t="s">
        <v>43</v>
      </c>
      <c r="J291" s="19">
        <v>8</v>
      </c>
      <c r="K291" s="19">
        <v>1464</v>
      </c>
      <c r="L291" s="8">
        <v>51014001</v>
      </c>
      <c r="M291" s="20" t="s">
        <v>852</v>
      </c>
    </row>
    <row r="292" spans="3:13" ht="24.95" customHeight="1" x14ac:dyDescent="0.15">
      <c r="C292" s="19"/>
      <c r="D292" s="19" t="s">
        <v>827</v>
      </c>
      <c r="E292" s="19" t="s">
        <v>828</v>
      </c>
      <c r="F292" s="20" t="s">
        <v>853</v>
      </c>
      <c r="G292" s="19" t="s">
        <v>854</v>
      </c>
      <c r="H292" s="19" t="s">
        <v>855</v>
      </c>
      <c r="I292" s="19" t="s">
        <v>43</v>
      </c>
      <c r="J292" s="19">
        <v>8</v>
      </c>
      <c r="K292" s="19">
        <v>1530</v>
      </c>
      <c r="L292" s="8">
        <v>51015001</v>
      </c>
      <c r="M292" s="20" t="s">
        <v>856</v>
      </c>
    </row>
    <row r="293" spans="3:13" ht="24.95" customHeight="1" x14ac:dyDescent="0.15">
      <c r="C293" s="19"/>
      <c r="D293" s="19" t="s">
        <v>827</v>
      </c>
      <c r="E293" s="19" t="s">
        <v>828</v>
      </c>
      <c r="F293" s="20" t="s">
        <v>857</v>
      </c>
      <c r="G293" s="19" t="s">
        <v>858</v>
      </c>
      <c r="H293" s="19" t="s">
        <v>855</v>
      </c>
      <c r="I293" s="19" t="s">
        <v>43</v>
      </c>
      <c r="J293" s="19">
        <v>8</v>
      </c>
      <c r="K293" s="19">
        <v>1334</v>
      </c>
      <c r="L293" s="8">
        <v>51010091</v>
      </c>
      <c r="M293" s="20" t="s">
        <v>859</v>
      </c>
    </row>
    <row r="294" spans="3:13" ht="24.95" customHeight="1" x14ac:dyDescent="0.15">
      <c r="C294" s="19"/>
      <c r="D294" s="19" t="s">
        <v>827</v>
      </c>
      <c r="E294" s="19" t="s">
        <v>828</v>
      </c>
      <c r="F294" s="20" t="s">
        <v>860</v>
      </c>
      <c r="G294" s="19" t="s">
        <v>861</v>
      </c>
      <c r="H294" s="19" t="s">
        <v>115</v>
      </c>
      <c r="I294" s="19" t="s">
        <v>43</v>
      </c>
      <c r="J294" s="19">
        <v>8</v>
      </c>
      <c r="K294" s="19">
        <v>1184</v>
      </c>
      <c r="L294" s="8">
        <v>51014301</v>
      </c>
      <c r="M294" s="20" t="s">
        <v>862</v>
      </c>
    </row>
    <row r="295" spans="3:13" ht="24.95" customHeight="1" x14ac:dyDescent="0.15">
      <c r="C295" s="19"/>
      <c r="D295" s="19" t="s">
        <v>827</v>
      </c>
      <c r="E295" s="19" t="s">
        <v>828</v>
      </c>
      <c r="F295" s="20" t="s">
        <v>863</v>
      </c>
      <c r="G295" s="19" t="s">
        <v>864</v>
      </c>
      <c r="H295" s="19" t="s">
        <v>162</v>
      </c>
      <c r="I295" s="19" t="s">
        <v>43</v>
      </c>
      <c r="J295" s="19">
        <v>12</v>
      </c>
      <c r="K295" s="19">
        <v>1242</v>
      </c>
      <c r="L295" s="8">
        <v>51015101</v>
      </c>
      <c r="M295" s="20" t="s">
        <v>865</v>
      </c>
    </row>
    <row r="296" spans="3:13" ht="24.95" customHeight="1" x14ac:dyDescent="0.15">
      <c r="C296" s="19"/>
      <c r="D296" s="19" t="s">
        <v>827</v>
      </c>
      <c r="E296" s="19" t="s">
        <v>828</v>
      </c>
      <c r="F296" s="20" t="s">
        <v>866</v>
      </c>
      <c r="G296" s="19" t="s">
        <v>867</v>
      </c>
      <c r="H296" s="19" t="s">
        <v>162</v>
      </c>
      <c r="I296" s="19" t="s">
        <v>43</v>
      </c>
      <c r="J296" s="19">
        <v>15</v>
      </c>
      <c r="K296" s="19">
        <v>1418</v>
      </c>
      <c r="L296" s="8">
        <v>51010191</v>
      </c>
      <c r="M296" s="20" t="s">
        <v>868</v>
      </c>
    </row>
    <row r="297" spans="3:13" ht="24.95" customHeight="1" x14ac:dyDescent="0.15">
      <c r="C297" s="19"/>
      <c r="D297" s="19" t="s">
        <v>827</v>
      </c>
      <c r="E297" s="19" t="s">
        <v>828</v>
      </c>
      <c r="F297" s="20" t="s">
        <v>869</v>
      </c>
      <c r="G297" s="19" t="s">
        <v>870</v>
      </c>
      <c r="H297" s="19" t="s">
        <v>162</v>
      </c>
      <c r="I297" s="19" t="s">
        <v>43</v>
      </c>
      <c r="J297" s="19">
        <v>11</v>
      </c>
      <c r="K297" s="19">
        <v>1070</v>
      </c>
      <c r="L297" s="8">
        <v>51011881</v>
      </c>
      <c r="M297" s="20" t="s">
        <v>871</v>
      </c>
    </row>
    <row r="298" spans="3:13" ht="24.95" customHeight="1" x14ac:dyDescent="0.15">
      <c r="C298" s="19"/>
      <c r="D298" s="19" t="s">
        <v>827</v>
      </c>
      <c r="E298" s="19" t="s">
        <v>828</v>
      </c>
      <c r="F298" s="20" t="s">
        <v>872</v>
      </c>
      <c r="G298" s="19" t="s">
        <v>873</v>
      </c>
      <c r="H298" s="19" t="s">
        <v>162</v>
      </c>
      <c r="I298" s="19" t="s">
        <v>43</v>
      </c>
      <c r="J298" s="19">
        <v>15</v>
      </c>
      <c r="K298" s="19">
        <v>992</v>
      </c>
      <c r="L298" s="8">
        <v>51010331</v>
      </c>
      <c r="M298" s="20" t="s">
        <v>874</v>
      </c>
    </row>
    <row r="299" spans="3:13" s="31" customFormat="1" ht="24.95" customHeight="1" x14ac:dyDescent="0.15">
      <c r="C299" s="19"/>
      <c r="D299" s="19" t="s">
        <v>827</v>
      </c>
      <c r="E299" s="19" t="s">
        <v>828</v>
      </c>
      <c r="F299" s="20" t="s">
        <v>875</v>
      </c>
      <c r="G299" s="19" t="s">
        <v>876</v>
      </c>
      <c r="H299" s="19" t="s">
        <v>162</v>
      </c>
      <c r="I299" s="19" t="s">
        <v>43</v>
      </c>
      <c r="J299" s="19">
        <v>14</v>
      </c>
      <c r="K299" s="19">
        <v>1127</v>
      </c>
      <c r="L299" s="8">
        <v>51010241</v>
      </c>
      <c r="M299" s="20" t="s">
        <v>877</v>
      </c>
    </row>
    <row r="300" spans="3:13" ht="24.95" customHeight="1" x14ac:dyDescent="0.15">
      <c r="C300" s="19"/>
      <c r="D300" s="19" t="s">
        <v>827</v>
      </c>
      <c r="E300" s="19" t="s">
        <v>828</v>
      </c>
      <c r="F300" s="20" t="s">
        <v>878</v>
      </c>
      <c r="G300" s="19" t="s">
        <v>879</v>
      </c>
      <c r="H300" s="19" t="s">
        <v>70</v>
      </c>
      <c r="I300" s="19" t="s">
        <v>43</v>
      </c>
      <c r="J300" s="19">
        <v>8</v>
      </c>
      <c r="K300" s="19">
        <v>1075</v>
      </c>
      <c r="L300" s="8">
        <v>51011021</v>
      </c>
      <c r="M300" s="20" t="s">
        <v>880</v>
      </c>
    </row>
    <row r="301" spans="3:13" ht="24.95" customHeight="1" x14ac:dyDescent="0.15">
      <c r="C301" s="19"/>
      <c r="D301" s="19" t="s">
        <v>827</v>
      </c>
      <c r="E301" s="19" t="s">
        <v>828</v>
      </c>
      <c r="F301" s="20" t="s">
        <v>881</v>
      </c>
      <c r="G301" s="19" t="s">
        <v>882</v>
      </c>
      <c r="H301" s="19" t="s">
        <v>5468</v>
      </c>
      <c r="I301" s="19" t="s">
        <v>43</v>
      </c>
      <c r="J301" s="19">
        <v>6</v>
      </c>
      <c r="K301" s="19">
        <v>1144</v>
      </c>
      <c r="L301" s="8">
        <v>51019301</v>
      </c>
      <c r="M301" s="20" t="s">
        <v>883</v>
      </c>
    </row>
    <row r="302" spans="3:13" ht="24.95" customHeight="1" x14ac:dyDescent="0.15">
      <c r="C302" s="19"/>
      <c r="D302" s="19" t="s">
        <v>827</v>
      </c>
      <c r="E302" s="19" t="s">
        <v>828</v>
      </c>
      <c r="F302" s="20" t="s">
        <v>884</v>
      </c>
      <c r="G302" s="19" t="s">
        <v>885</v>
      </c>
      <c r="H302" s="19" t="s">
        <v>70</v>
      </c>
      <c r="I302" s="19" t="s">
        <v>43</v>
      </c>
      <c r="J302" s="19">
        <v>12</v>
      </c>
      <c r="K302" s="19">
        <v>1409</v>
      </c>
      <c r="L302" s="8">
        <v>51010111</v>
      </c>
      <c r="M302" s="20" t="s">
        <v>886</v>
      </c>
    </row>
    <row r="303" spans="3:13" ht="24.95" customHeight="1" x14ac:dyDescent="0.15">
      <c r="C303" s="19"/>
      <c r="D303" s="19" t="s">
        <v>827</v>
      </c>
      <c r="E303" s="19" t="s">
        <v>828</v>
      </c>
      <c r="F303" s="20" t="s">
        <v>887</v>
      </c>
      <c r="G303" s="19" t="s">
        <v>888</v>
      </c>
      <c r="H303" s="19" t="s">
        <v>70</v>
      </c>
      <c r="I303" s="19" t="s">
        <v>43</v>
      </c>
      <c r="J303" s="19">
        <v>7</v>
      </c>
      <c r="K303" s="19">
        <v>1672</v>
      </c>
      <c r="L303" s="8">
        <v>51018001</v>
      </c>
      <c r="M303" s="20" t="s">
        <v>889</v>
      </c>
    </row>
    <row r="304" spans="3:13" ht="24.95" customHeight="1" x14ac:dyDescent="0.15">
      <c r="C304" s="19"/>
      <c r="D304" s="19" t="s">
        <v>827</v>
      </c>
      <c r="E304" s="19" t="s">
        <v>828</v>
      </c>
      <c r="F304" s="20" t="s">
        <v>890</v>
      </c>
      <c r="G304" s="19" t="s">
        <v>891</v>
      </c>
      <c r="H304" s="19" t="s">
        <v>115</v>
      </c>
      <c r="I304" s="19" t="s">
        <v>43</v>
      </c>
      <c r="J304" s="19">
        <v>6</v>
      </c>
      <c r="K304" s="19">
        <v>513</v>
      </c>
      <c r="L304" s="8">
        <v>51011601</v>
      </c>
      <c r="M304" s="20" t="s">
        <v>892</v>
      </c>
    </row>
    <row r="305" spans="3:13" ht="24.95" customHeight="1" x14ac:dyDescent="0.15">
      <c r="C305" s="19"/>
      <c r="D305" s="19" t="s">
        <v>827</v>
      </c>
      <c r="E305" s="19" t="s">
        <v>828</v>
      </c>
      <c r="F305" s="20" t="s">
        <v>893</v>
      </c>
      <c r="G305" s="19" t="s">
        <v>894</v>
      </c>
      <c r="H305" s="19" t="s">
        <v>5464</v>
      </c>
      <c r="I305" s="19" t="s">
        <v>43</v>
      </c>
      <c r="J305" s="19">
        <v>8</v>
      </c>
      <c r="K305" s="19">
        <v>656</v>
      </c>
      <c r="L305" s="8">
        <v>51019101</v>
      </c>
      <c r="M305" s="20" t="s">
        <v>895</v>
      </c>
    </row>
    <row r="306" spans="3:13" ht="24.95" customHeight="1" x14ac:dyDescent="0.15">
      <c r="C306" s="19"/>
      <c r="D306" s="19" t="s">
        <v>827</v>
      </c>
      <c r="E306" s="19" t="s">
        <v>828</v>
      </c>
      <c r="F306" s="20" t="s">
        <v>896</v>
      </c>
      <c r="G306" s="19" t="s">
        <v>897</v>
      </c>
      <c r="H306" s="19" t="s">
        <v>5464</v>
      </c>
      <c r="I306" s="19" t="s">
        <v>43</v>
      </c>
      <c r="J306" s="19">
        <v>6</v>
      </c>
      <c r="K306" s="19">
        <v>1066</v>
      </c>
      <c r="L306" s="8">
        <v>51010151</v>
      </c>
      <c r="M306" s="20" t="s">
        <v>898</v>
      </c>
    </row>
    <row r="307" spans="3:13" ht="24.95" customHeight="1" x14ac:dyDescent="0.15">
      <c r="C307" s="19"/>
      <c r="D307" s="19" t="s">
        <v>827</v>
      </c>
      <c r="E307" s="19" t="s">
        <v>828</v>
      </c>
      <c r="F307" s="20" t="s">
        <v>899</v>
      </c>
      <c r="G307" s="19" t="s">
        <v>900</v>
      </c>
      <c r="H307" s="19" t="s">
        <v>166</v>
      </c>
      <c r="I307" s="19" t="s">
        <v>43</v>
      </c>
      <c r="J307" s="19">
        <v>12</v>
      </c>
      <c r="K307" s="19">
        <v>1641</v>
      </c>
      <c r="L307" s="8">
        <v>51015201</v>
      </c>
      <c r="M307" s="20" t="s">
        <v>901</v>
      </c>
    </row>
    <row r="308" spans="3:13" ht="24.95" customHeight="1" x14ac:dyDescent="0.15">
      <c r="C308" s="19"/>
      <c r="D308" s="19" t="s">
        <v>827</v>
      </c>
      <c r="E308" s="19" t="s">
        <v>828</v>
      </c>
      <c r="F308" s="20" t="s">
        <v>902</v>
      </c>
      <c r="G308" s="19" t="s">
        <v>903</v>
      </c>
      <c r="H308" s="19" t="s">
        <v>54</v>
      </c>
      <c r="I308" s="19" t="s">
        <v>43</v>
      </c>
      <c r="J308" s="19">
        <v>13</v>
      </c>
      <c r="K308" s="19">
        <v>2070</v>
      </c>
      <c r="L308" s="8">
        <v>51015401</v>
      </c>
      <c r="M308" s="20" t="s">
        <v>904</v>
      </c>
    </row>
    <row r="309" spans="3:13" ht="24.95" customHeight="1" x14ac:dyDescent="0.15">
      <c r="C309" s="19"/>
      <c r="D309" s="19" t="s">
        <v>827</v>
      </c>
      <c r="E309" s="19" t="s">
        <v>828</v>
      </c>
      <c r="F309" s="20" t="s">
        <v>905</v>
      </c>
      <c r="G309" s="19" t="s">
        <v>906</v>
      </c>
      <c r="H309" s="19" t="s">
        <v>54</v>
      </c>
      <c r="I309" s="19" t="s">
        <v>43</v>
      </c>
      <c r="J309" s="19">
        <v>9</v>
      </c>
      <c r="K309" s="19">
        <v>1616</v>
      </c>
      <c r="L309" s="8">
        <v>51010041</v>
      </c>
      <c r="M309" s="29" t="s">
        <v>907</v>
      </c>
    </row>
    <row r="310" spans="3:13" ht="24.95" customHeight="1" x14ac:dyDescent="0.15">
      <c r="C310" s="19"/>
      <c r="D310" s="19" t="s">
        <v>827</v>
      </c>
      <c r="E310" s="19" t="s">
        <v>828</v>
      </c>
      <c r="F310" s="20" t="s">
        <v>908</v>
      </c>
      <c r="G310" s="19" t="s">
        <v>909</v>
      </c>
      <c r="H310" s="19" t="s">
        <v>761</v>
      </c>
      <c r="I310" s="19" t="s">
        <v>43</v>
      </c>
      <c r="J310" s="19">
        <v>6</v>
      </c>
      <c r="K310" s="19">
        <v>924</v>
      </c>
      <c r="L310" s="8">
        <v>51019951</v>
      </c>
      <c r="M310" s="20" t="s">
        <v>910</v>
      </c>
    </row>
    <row r="311" spans="3:13" ht="24.95" customHeight="1" x14ac:dyDescent="0.15">
      <c r="C311" s="19"/>
      <c r="D311" s="19" t="s">
        <v>827</v>
      </c>
      <c r="E311" s="19" t="s">
        <v>828</v>
      </c>
      <c r="F311" s="20" t="s">
        <v>911</v>
      </c>
      <c r="G311" s="19" t="s">
        <v>912</v>
      </c>
      <c r="H311" s="19" t="s">
        <v>170</v>
      </c>
      <c r="I311" s="19" t="s">
        <v>43</v>
      </c>
      <c r="J311" s="19">
        <v>5</v>
      </c>
      <c r="K311" s="19">
        <v>852</v>
      </c>
      <c r="L311" s="8">
        <v>51013001</v>
      </c>
      <c r="M311" s="20" t="s">
        <v>913</v>
      </c>
    </row>
    <row r="312" spans="3:13" ht="24.95" customHeight="1" x14ac:dyDescent="0.15">
      <c r="C312" s="19"/>
      <c r="D312" s="19" t="s">
        <v>827</v>
      </c>
      <c r="E312" s="19" t="s">
        <v>828</v>
      </c>
      <c r="F312" s="20" t="s">
        <v>5720</v>
      </c>
      <c r="G312" s="19" t="s">
        <v>5547</v>
      </c>
      <c r="H312" s="19" t="s">
        <v>54</v>
      </c>
      <c r="I312" s="19" t="s">
        <v>43</v>
      </c>
      <c r="J312" s="19">
        <v>6</v>
      </c>
      <c r="K312" s="19">
        <v>931</v>
      </c>
      <c r="L312" s="8">
        <v>51017401</v>
      </c>
      <c r="M312" s="20" t="s">
        <v>5548</v>
      </c>
    </row>
    <row r="313" spans="3:13" ht="24.95" customHeight="1" x14ac:dyDescent="0.15">
      <c r="C313" s="19"/>
      <c r="D313" s="19" t="s">
        <v>827</v>
      </c>
      <c r="E313" s="19" t="s">
        <v>828</v>
      </c>
      <c r="F313" s="20" t="s">
        <v>6020</v>
      </c>
      <c r="G313" s="19" t="s">
        <v>5921</v>
      </c>
      <c r="H313" s="19" t="s">
        <v>54</v>
      </c>
      <c r="I313" s="19" t="s">
        <v>43</v>
      </c>
      <c r="J313" s="19">
        <v>7</v>
      </c>
      <c r="K313" s="19">
        <v>714</v>
      </c>
      <c r="L313" s="8">
        <v>51017101</v>
      </c>
      <c r="M313" s="20" t="s">
        <v>5922</v>
      </c>
    </row>
    <row r="314" spans="3:13" ht="24.95" customHeight="1" x14ac:dyDescent="0.15">
      <c r="C314" s="19"/>
      <c r="D314" s="19" t="s">
        <v>827</v>
      </c>
      <c r="E314" s="19" t="s">
        <v>828</v>
      </c>
      <c r="F314" s="20" t="s">
        <v>6021</v>
      </c>
      <c r="G314" s="19" t="s">
        <v>5923</v>
      </c>
      <c r="H314" s="19" t="s">
        <v>54</v>
      </c>
      <c r="I314" s="19" t="s">
        <v>43</v>
      </c>
      <c r="J314" s="19">
        <v>5</v>
      </c>
      <c r="K314" s="19">
        <v>567</v>
      </c>
      <c r="L314" s="8">
        <v>51016301</v>
      </c>
      <c r="M314" s="20" t="s">
        <v>5924</v>
      </c>
    </row>
    <row r="315" spans="3:13" ht="24.95" customHeight="1" x14ac:dyDescent="0.15">
      <c r="C315" s="19"/>
      <c r="D315" s="24" t="s">
        <v>827</v>
      </c>
      <c r="E315" s="24" t="s">
        <v>828</v>
      </c>
      <c r="F315" s="26" t="s">
        <v>914</v>
      </c>
      <c r="G315" s="24" t="s">
        <v>915</v>
      </c>
      <c r="H315" s="24" t="s">
        <v>54</v>
      </c>
      <c r="I315" s="24" t="s">
        <v>43</v>
      </c>
      <c r="J315" s="22">
        <v>10</v>
      </c>
      <c r="K315" s="22">
        <v>830</v>
      </c>
      <c r="L315" s="8">
        <v>51013401</v>
      </c>
      <c r="M315" s="26" t="s">
        <v>916</v>
      </c>
    </row>
    <row r="316" spans="3:13" ht="24.95" customHeight="1" x14ac:dyDescent="0.15">
      <c r="C316" s="19"/>
      <c r="D316" s="19" t="s">
        <v>827</v>
      </c>
      <c r="E316" s="19" t="s">
        <v>828</v>
      </c>
      <c r="F316" s="20" t="s">
        <v>917</v>
      </c>
      <c r="G316" s="19" t="s">
        <v>918</v>
      </c>
      <c r="H316" s="19" t="s">
        <v>5464</v>
      </c>
      <c r="I316" s="19" t="s">
        <v>43</v>
      </c>
      <c r="J316" s="19">
        <v>5</v>
      </c>
      <c r="K316" s="19">
        <v>767</v>
      </c>
      <c r="L316" s="8">
        <v>51014501</v>
      </c>
      <c r="M316" s="20" t="s">
        <v>919</v>
      </c>
    </row>
    <row r="317" spans="3:13" ht="24.95" customHeight="1" x14ac:dyDescent="0.15">
      <c r="C317" s="19"/>
      <c r="D317" s="19" t="s">
        <v>827</v>
      </c>
      <c r="E317" s="19" t="s">
        <v>828</v>
      </c>
      <c r="F317" s="20" t="s">
        <v>920</v>
      </c>
      <c r="G317" s="19" t="s">
        <v>921</v>
      </c>
      <c r="H317" s="19" t="s">
        <v>5464</v>
      </c>
      <c r="I317" s="19" t="s">
        <v>43</v>
      </c>
      <c r="J317" s="19">
        <v>7</v>
      </c>
      <c r="K317" s="19">
        <v>1193</v>
      </c>
      <c r="L317" s="8">
        <v>51015501</v>
      </c>
      <c r="M317" s="20" t="s">
        <v>922</v>
      </c>
    </row>
    <row r="318" spans="3:13" ht="24.95" customHeight="1" x14ac:dyDescent="0.15">
      <c r="C318" s="19"/>
      <c r="D318" s="19" t="s">
        <v>827</v>
      </c>
      <c r="E318" s="19" t="s">
        <v>828</v>
      </c>
      <c r="F318" s="20" t="s">
        <v>923</v>
      </c>
      <c r="G318" s="19" t="s">
        <v>924</v>
      </c>
      <c r="H318" s="19" t="s">
        <v>5464</v>
      </c>
      <c r="I318" s="19" t="s">
        <v>43</v>
      </c>
      <c r="J318" s="19">
        <v>9</v>
      </c>
      <c r="K318" s="19">
        <v>1284</v>
      </c>
      <c r="L318" s="8">
        <v>51016601</v>
      </c>
      <c r="M318" s="20" t="s">
        <v>925</v>
      </c>
    </row>
    <row r="319" spans="3:13" ht="24.95" customHeight="1" x14ac:dyDescent="0.15">
      <c r="C319" s="19"/>
      <c r="D319" s="19" t="s">
        <v>827</v>
      </c>
      <c r="E319" s="19" t="s">
        <v>828</v>
      </c>
      <c r="F319" s="20" t="s">
        <v>926</v>
      </c>
      <c r="G319" s="19" t="s">
        <v>927</v>
      </c>
      <c r="H319" s="19" t="s">
        <v>70</v>
      </c>
      <c r="I319" s="19" t="s">
        <v>43</v>
      </c>
      <c r="J319" s="19">
        <v>7</v>
      </c>
      <c r="K319" s="19">
        <v>1337</v>
      </c>
      <c r="L319" s="8">
        <v>51010181</v>
      </c>
      <c r="M319" s="20" t="s">
        <v>928</v>
      </c>
    </row>
    <row r="320" spans="3:13" ht="24.95" customHeight="1" x14ac:dyDescent="0.15">
      <c r="C320" s="19"/>
      <c r="D320" s="19" t="s">
        <v>827</v>
      </c>
      <c r="E320" s="19" t="s">
        <v>828</v>
      </c>
      <c r="F320" s="26" t="s">
        <v>938</v>
      </c>
      <c r="G320" s="19" t="s">
        <v>939</v>
      </c>
      <c r="H320" s="19" t="s">
        <v>5900</v>
      </c>
      <c r="I320" s="19" t="s">
        <v>5800</v>
      </c>
      <c r="J320" s="19">
        <v>7</v>
      </c>
      <c r="K320" s="19">
        <v>1291</v>
      </c>
      <c r="L320" s="8">
        <v>51016901</v>
      </c>
      <c r="M320" s="20" t="s">
        <v>940</v>
      </c>
    </row>
    <row r="321" spans="3:13" ht="24.95" customHeight="1" x14ac:dyDescent="0.15">
      <c r="C321" s="19"/>
      <c r="D321" s="19" t="s">
        <v>827</v>
      </c>
      <c r="E321" s="19" t="s">
        <v>828</v>
      </c>
      <c r="F321" s="26" t="s">
        <v>6022</v>
      </c>
      <c r="G321" s="19" t="s">
        <v>5925</v>
      </c>
      <c r="H321" s="19" t="s">
        <v>170</v>
      </c>
      <c r="I321" s="19" t="s">
        <v>43</v>
      </c>
      <c r="J321" s="19">
        <v>7</v>
      </c>
      <c r="K321" s="19">
        <v>802</v>
      </c>
      <c r="L321" s="8">
        <v>51010701</v>
      </c>
      <c r="M321" s="20" t="s">
        <v>5926</v>
      </c>
    </row>
    <row r="322" spans="3:13" ht="24.95" customHeight="1" x14ac:dyDescent="0.15">
      <c r="C322" s="19"/>
      <c r="D322" s="19" t="s">
        <v>827</v>
      </c>
      <c r="E322" s="19" t="s">
        <v>828</v>
      </c>
      <c r="F322" s="26" t="s">
        <v>6023</v>
      </c>
      <c r="G322" s="19" t="s">
        <v>5927</v>
      </c>
      <c r="H322" s="19" t="s">
        <v>170</v>
      </c>
      <c r="I322" s="19" t="s">
        <v>43</v>
      </c>
      <c r="J322" s="19">
        <v>9</v>
      </c>
      <c r="K322" s="19">
        <v>393</v>
      </c>
      <c r="L322" s="8">
        <v>51015981</v>
      </c>
      <c r="M322" s="20" t="s">
        <v>5928</v>
      </c>
    </row>
    <row r="323" spans="3:13" ht="24.95" customHeight="1" x14ac:dyDescent="0.15">
      <c r="C323" s="19"/>
      <c r="D323" s="19" t="s">
        <v>827</v>
      </c>
      <c r="E323" s="19" t="s">
        <v>828</v>
      </c>
      <c r="F323" s="26" t="s">
        <v>6024</v>
      </c>
      <c r="G323" s="19" t="s">
        <v>5929</v>
      </c>
      <c r="H323" s="19" t="s">
        <v>174</v>
      </c>
      <c r="I323" s="19" t="s">
        <v>43</v>
      </c>
      <c r="J323" s="19">
        <v>7</v>
      </c>
      <c r="K323" s="19">
        <v>565</v>
      </c>
      <c r="L323" s="8">
        <v>51016141</v>
      </c>
      <c r="M323" s="20" t="s">
        <v>5930</v>
      </c>
    </row>
    <row r="324" spans="3:13" ht="24.95" customHeight="1" x14ac:dyDescent="0.15">
      <c r="C324" s="19"/>
      <c r="D324" s="19" t="s">
        <v>827</v>
      </c>
      <c r="E324" s="19" t="s">
        <v>828</v>
      </c>
      <c r="F324" s="20" t="s">
        <v>929</v>
      </c>
      <c r="G324" s="19" t="s">
        <v>930</v>
      </c>
      <c r="H324" s="19" t="s">
        <v>215</v>
      </c>
      <c r="I324" s="19" t="s">
        <v>216</v>
      </c>
      <c r="J324" s="19">
        <v>7</v>
      </c>
      <c r="K324" s="19">
        <v>1771</v>
      </c>
      <c r="L324" s="8">
        <v>51010121</v>
      </c>
      <c r="M324" s="20" t="s">
        <v>931</v>
      </c>
    </row>
    <row r="325" spans="3:13" ht="24.95" customHeight="1" x14ac:dyDescent="0.15">
      <c r="C325" s="19"/>
      <c r="D325" s="19" t="s">
        <v>827</v>
      </c>
      <c r="E325" s="19" t="s">
        <v>828</v>
      </c>
      <c r="F325" s="20" t="s">
        <v>932</v>
      </c>
      <c r="G325" s="19" t="s">
        <v>933</v>
      </c>
      <c r="H325" s="19" t="s">
        <v>215</v>
      </c>
      <c r="I325" s="19" t="s">
        <v>216</v>
      </c>
      <c r="J325" s="19">
        <v>6</v>
      </c>
      <c r="K325" s="19">
        <v>209</v>
      </c>
      <c r="L325" s="8">
        <v>51010321</v>
      </c>
      <c r="M325" s="20" t="s">
        <v>934</v>
      </c>
    </row>
    <row r="326" spans="3:13" ht="24.95" customHeight="1" x14ac:dyDescent="0.15">
      <c r="C326" s="19"/>
      <c r="D326" s="19" t="s">
        <v>827</v>
      </c>
      <c r="E326" s="19" t="s">
        <v>828</v>
      </c>
      <c r="F326" s="20" t="s">
        <v>935</v>
      </c>
      <c r="G326" s="19" t="s">
        <v>936</v>
      </c>
      <c r="H326" s="19" t="s">
        <v>215</v>
      </c>
      <c r="I326" s="19" t="s">
        <v>216</v>
      </c>
      <c r="J326" s="19">
        <v>5</v>
      </c>
      <c r="K326" s="19">
        <v>786</v>
      </c>
      <c r="L326" s="8">
        <v>51015901</v>
      </c>
      <c r="M326" s="20" t="s">
        <v>937</v>
      </c>
    </row>
    <row r="327" spans="3:13" ht="24.95" customHeight="1" x14ac:dyDescent="0.15">
      <c r="C327" s="19"/>
      <c r="D327" s="19" t="s">
        <v>827</v>
      </c>
      <c r="E327" s="19" t="s">
        <v>828</v>
      </c>
      <c r="F327" s="20" t="s">
        <v>941</v>
      </c>
      <c r="G327" s="19" t="s">
        <v>942</v>
      </c>
      <c r="H327" s="19" t="s">
        <v>231</v>
      </c>
      <c r="I327" s="19" t="s">
        <v>232</v>
      </c>
      <c r="J327" s="19">
        <v>6</v>
      </c>
      <c r="K327" s="19">
        <v>765</v>
      </c>
      <c r="L327" s="8">
        <v>51019971</v>
      </c>
      <c r="M327" s="20" t="s">
        <v>943</v>
      </c>
    </row>
    <row r="328" spans="3:13" ht="24.95" customHeight="1" x14ac:dyDescent="0.15">
      <c r="C328" s="19"/>
      <c r="D328" s="19" t="s">
        <v>827</v>
      </c>
      <c r="E328" s="19" t="s">
        <v>828</v>
      </c>
      <c r="F328" s="20" t="s">
        <v>944</v>
      </c>
      <c r="G328" s="19" t="s">
        <v>945</v>
      </c>
      <c r="H328" s="19" t="s">
        <v>231</v>
      </c>
      <c r="I328" s="19" t="s">
        <v>232</v>
      </c>
      <c r="J328" s="19">
        <v>6</v>
      </c>
      <c r="K328" s="19">
        <v>1370</v>
      </c>
      <c r="L328" s="8">
        <v>51019001</v>
      </c>
      <c r="M328" s="20" t="s">
        <v>946</v>
      </c>
    </row>
    <row r="329" spans="3:13" ht="24.95" customHeight="1" x14ac:dyDescent="0.15">
      <c r="C329" s="19"/>
      <c r="D329" s="19" t="s">
        <v>827</v>
      </c>
      <c r="E329" s="19" t="s">
        <v>828</v>
      </c>
      <c r="F329" s="20" t="s">
        <v>947</v>
      </c>
      <c r="G329" s="19" t="s">
        <v>948</v>
      </c>
      <c r="H329" s="19" t="s">
        <v>231</v>
      </c>
      <c r="I329" s="19" t="s">
        <v>232</v>
      </c>
      <c r="J329" s="19">
        <v>6</v>
      </c>
      <c r="K329" s="19">
        <v>609</v>
      </c>
      <c r="L329" s="8">
        <v>51011091</v>
      </c>
      <c r="M329" s="20" t="s">
        <v>949</v>
      </c>
    </row>
    <row r="330" spans="3:13" ht="24.95" customHeight="1" x14ac:dyDescent="0.15">
      <c r="C330" s="19"/>
      <c r="D330" s="19" t="s">
        <v>827</v>
      </c>
      <c r="E330" s="19" t="s">
        <v>828</v>
      </c>
      <c r="F330" s="20" t="s">
        <v>950</v>
      </c>
      <c r="G330" s="19" t="s">
        <v>951</v>
      </c>
      <c r="H330" s="19" t="s">
        <v>54</v>
      </c>
      <c r="I330" s="19" t="s">
        <v>232</v>
      </c>
      <c r="J330" s="24">
        <v>7</v>
      </c>
      <c r="K330" s="24">
        <v>520</v>
      </c>
      <c r="L330" s="8">
        <v>51016801</v>
      </c>
      <c r="M330" s="20" t="s">
        <v>952</v>
      </c>
    </row>
    <row r="331" spans="3:13" ht="24.95" customHeight="1" x14ac:dyDescent="0.15">
      <c r="C331" s="19"/>
      <c r="D331" s="19" t="s">
        <v>827</v>
      </c>
      <c r="E331" s="19" t="s">
        <v>828</v>
      </c>
      <c r="F331" s="20" t="s">
        <v>953</v>
      </c>
      <c r="G331" s="19" t="s">
        <v>954</v>
      </c>
      <c r="H331" s="19" t="s">
        <v>335</v>
      </c>
      <c r="I331" s="19" t="s">
        <v>232</v>
      </c>
      <c r="J331" s="19">
        <v>6</v>
      </c>
      <c r="K331" s="19">
        <v>769</v>
      </c>
      <c r="L331" s="8">
        <v>51010681</v>
      </c>
      <c r="M331" s="20" t="s">
        <v>955</v>
      </c>
    </row>
    <row r="332" spans="3:13" ht="24.95" customHeight="1" x14ac:dyDescent="0.15">
      <c r="C332" s="19"/>
      <c r="D332" s="19" t="s">
        <v>827</v>
      </c>
      <c r="E332" s="19" t="s">
        <v>828</v>
      </c>
      <c r="F332" s="20" t="s">
        <v>956</v>
      </c>
      <c r="G332" s="19" t="s">
        <v>957</v>
      </c>
      <c r="H332" s="19" t="s">
        <v>251</v>
      </c>
      <c r="I332" s="19" t="s">
        <v>232</v>
      </c>
      <c r="J332" s="19">
        <v>6</v>
      </c>
      <c r="K332" s="19">
        <v>724</v>
      </c>
      <c r="L332" s="8">
        <v>51010071</v>
      </c>
      <c r="M332" s="20" t="s">
        <v>958</v>
      </c>
    </row>
    <row r="333" spans="3:13" ht="24" customHeight="1" x14ac:dyDescent="0.15">
      <c r="C333" s="19"/>
      <c r="D333" s="19" t="s">
        <v>827</v>
      </c>
      <c r="E333" s="19" t="s">
        <v>828</v>
      </c>
      <c r="F333" s="20" t="s">
        <v>959</v>
      </c>
      <c r="G333" s="19" t="s">
        <v>960</v>
      </c>
      <c r="H333" s="19" t="s">
        <v>251</v>
      </c>
      <c r="I333" s="19" t="s">
        <v>232</v>
      </c>
      <c r="J333" s="19">
        <v>6</v>
      </c>
      <c r="K333" s="19">
        <v>813</v>
      </c>
      <c r="L333" s="8">
        <v>51015921</v>
      </c>
      <c r="M333" s="20" t="s">
        <v>961</v>
      </c>
    </row>
    <row r="334" spans="3:13" ht="24" customHeight="1" x14ac:dyDescent="0.15">
      <c r="C334" s="19"/>
      <c r="D334" s="19" t="s">
        <v>827</v>
      </c>
      <c r="E334" s="24" t="s">
        <v>962</v>
      </c>
      <c r="F334" s="20" t="s">
        <v>963</v>
      </c>
      <c r="G334" s="19" t="s">
        <v>964</v>
      </c>
      <c r="H334" s="19" t="s">
        <v>251</v>
      </c>
      <c r="I334" s="19" t="s">
        <v>232</v>
      </c>
      <c r="J334" s="19">
        <v>8</v>
      </c>
      <c r="K334" s="19">
        <v>977</v>
      </c>
      <c r="L334" s="8">
        <v>51010911</v>
      </c>
      <c r="M334" s="20" t="s">
        <v>965</v>
      </c>
    </row>
    <row r="335" spans="3:13" ht="24.95" customHeight="1" x14ac:dyDescent="0.15">
      <c r="C335" s="19"/>
      <c r="D335" s="19" t="s">
        <v>827</v>
      </c>
      <c r="E335" s="24" t="s">
        <v>966</v>
      </c>
      <c r="F335" s="20" t="s">
        <v>967</v>
      </c>
      <c r="G335" s="19" t="s">
        <v>968</v>
      </c>
      <c r="H335" s="19" t="s">
        <v>231</v>
      </c>
      <c r="I335" s="19" t="s">
        <v>232</v>
      </c>
      <c r="J335" s="19">
        <v>7</v>
      </c>
      <c r="K335" s="19">
        <v>1018</v>
      </c>
      <c r="L335" s="8">
        <v>51019201</v>
      </c>
      <c r="M335" s="20" t="s">
        <v>969</v>
      </c>
    </row>
    <row r="336" spans="3:13" ht="24.95" customHeight="1" x14ac:dyDescent="0.15">
      <c r="C336" s="11" t="s">
        <v>309</v>
      </c>
      <c r="D336" s="11" t="s">
        <v>827</v>
      </c>
      <c r="E336" s="11" t="s">
        <v>828</v>
      </c>
      <c r="F336" s="11">
        <f>SUBTOTAL(103,F284:F335)</f>
        <v>52</v>
      </c>
      <c r="G336" s="11"/>
      <c r="H336" s="11"/>
      <c r="I336" s="11"/>
      <c r="J336" s="11">
        <f>SUBTOTAL(109,J284:J335)</f>
        <v>418</v>
      </c>
      <c r="K336" s="11">
        <f>SUBTOTAL(109,K284:K335)</f>
        <v>55470</v>
      </c>
      <c r="L336" s="12"/>
      <c r="M336" s="11"/>
    </row>
    <row r="337" spans="3:13" ht="24.95" customHeight="1" x14ac:dyDescent="0.15">
      <c r="C337" s="19"/>
      <c r="D337" s="19" t="s">
        <v>970</v>
      </c>
      <c r="E337" s="19" t="s">
        <v>971</v>
      </c>
      <c r="F337" s="20" t="s">
        <v>972</v>
      </c>
      <c r="G337" s="19" t="s">
        <v>973</v>
      </c>
      <c r="H337" s="19" t="s">
        <v>158</v>
      </c>
      <c r="I337" s="19" t="s">
        <v>43</v>
      </c>
      <c r="J337" s="27">
        <v>17</v>
      </c>
      <c r="K337" s="27">
        <v>2651</v>
      </c>
      <c r="L337" s="8">
        <v>42011701</v>
      </c>
      <c r="M337" s="20" t="s">
        <v>974</v>
      </c>
    </row>
    <row r="338" spans="3:13" ht="24.95" customHeight="1" x14ac:dyDescent="0.15">
      <c r="C338" s="19"/>
      <c r="D338" s="19" t="s">
        <v>970</v>
      </c>
      <c r="E338" s="19" t="s">
        <v>971</v>
      </c>
      <c r="F338" s="20" t="s">
        <v>975</v>
      </c>
      <c r="G338" s="19" t="s">
        <v>976</v>
      </c>
      <c r="H338" s="19" t="s">
        <v>158</v>
      </c>
      <c r="I338" s="19" t="s">
        <v>43</v>
      </c>
      <c r="J338" s="24">
        <v>11</v>
      </c>
      <c r="K338" s="24">
        <v>1878</v>
      </c>
      <c r="L338" s="8">
        <v>42014901</v>
      </c>
      <c r="M338" s="20" t="s">
        <v>977</v>
      </c>
    </row>
    <row r="339" spans="3:13" ht="24.95" customHeight="1" x14ac:dyDescent="0.15">
      <c r="C339" s="19"/>
      <c r="D339" s="24" t="s">
        <v>970</v>
      </c>
      <c r="E339" s="24" t="s">
        <v>971</v>
      </c>
      <c r="F339" s="26" t="s">
        <v>978</v>
      </c>
      <c r="G339" s="24" t="s">
        <v>979</v>
      </c>
      <c r="H339" s="24" t="s">
        <v>158</v>
      </c>
      <c r="I339" s="24" t="s">
        <v>43</v>
      </c>
      <c r="J339" s="22">
        <v>11</v>
      </c>
      <c r="K339" s="22">
        <v>1732</v>
      </c>
      <c r="L339" s="8">
        <v>42019201</v>
      </c>
      <c r="M339" s="26" t="s">
        <v>980</v>
      </c>
    </row>
    <row r="340" spans="3:13" ht="24.95" customHeight="1" x14ac:dyDescent="0.15">
      <c r="C340" s="19"/>
      <c r="D340" s="19" t="s">
        <v>970</v>
      </c>
      <c r="E340" s="19" t="s">
        <v>971</v>
      </c>
      <c r="F340" s="20" t="s">
        <v>981</v>
      </c>
      <c r="G340" s="19" t="s">
        <v>982</v>
      </c>
      <c r="H340" s="19" t="s">
        <v>158</v>
      </c>
      <c r="I340" s="19" t="s">
        <v>43</v>
      </c>
      <c r="J340" s="19">
        <v>8</v>
      </c>
      <c r="K340" s="19">
        <v>1481</v>
      </c>
      <c r="L340" s="8">
        <v>42017601</v>
      </c>
      <c r="M340" s="20" t="s">
        <v>983</v>
      </c>
    </row>
    <row r="341" spans="3:13" ht="24.95" customHeight="1" x14ac:dyDescent="0.15">
      <c r="C341" s="19"/>
      <c r="D341" s="24" t="s">
        <v>970</v>
      </c>
      <c r="E341" s="24" t="s">
        <v>971</v>
      </c>
      <c r="F341" s="26" t="s">
        <v>984</v>
      </c>
      <c r="G341" s="24" t="s">
        <v>985</v>
      </c>
      <c r="H341" s="24" t="s">
        <v>5464</v>
      </c>
      <c r="I341" s="24" t="s">
        <v>43</v>
      </c>
      <c r="J341" s="22">
        <v>9</v>
      </c>
      <c r="K341" s="22">
        <v>1320</v>
      </c>
      <c r="L341" s="8">
        <v>42171701</v>
      </c>
      <c r="M341" s="26" t="s">
        <v>986</v>
      </c>
    </row>
    <row r="342" spans="3:13" ht="24.95" customHeight="1" x14ac:dyDescent="0.15">
      <c r="C342" s="19"/>
      <c r="D342" s="19" t="s">
        <v>970</v>
      </c>
      <c r="E342" s="19" t="s">
        <v>971</v>
      </c>
      <c r="F342" s="20" t="s">
        <v>987</v>
      </c>
      <c r="G342" s="19" t="s">
        <v>988</v>
      </c>
      <c r="H342" s="19" t="s">
        <v>174</v>
      </c>
      <c r="I342" s="19" t="s">
        <v>43</v>
      </c>
      <c r="J342" s="19">
        <v>9</v>
      </c>
      <c r="K342" s="19">
        <v>1400</v>
      </c>
      <c r="L342" s="8">
        <v>42172801</v>
      </c>
      <c r="M342" s="20" t="s">
        <v>989</v>
      </c>
    </row>
    <row r="343" spans="3:13" ht="24.95" customHeight="1" x14ac:dyDescent="0.15">
      <c r="C343" s="19"/>
      <c r="D343" s="19" t="s">
        <v>970</v>
      </c>
      <c r="E343" s="19" t="s">
        <v>971</v>
      </c>
      <c r="F343" s="20" t="s">
        <v>990</v>
      </c>
      <c r="G343" s="19" t="s">
        <v>991</v>
      </c>
      <c r="H343" s="19" t="s">
        <v>855</v>
      </c>
      <c r="I343" s="19" t="s">
        <v>43</v>
      </c>
      <c r="J343" s="19">
        <v>11</v>
      </c>
      <c r="K343" s="19">
        <v>1736</v>
      </c>
      <c r="L343" s="8">
        <v>42017301</v>
      </c>
      <c r="M343" s="20" t="s">
        <v>992</v>
      </c>
    </row>
    <row r="344" spans="3:13" ht="24.95" customHeight="1" x14ac:dyDescent="0.15">
      <c r="C344" s="19"/>
      <c r="D344" s="19" t="s">
        <v>970</v>
      </c>
      <c r="E344" s="19" t="s">
        <v>971</v>
      </c>
      <c r="F344" s="20" t="s">
        <v>993</v>
      </c>
      <c r="G344" s="19" t="s">
        <v>994</v>
      </c>
      <c r="H344" s="19" t="s">
        <v>855</v>
      </c>
      <c r="I344" s="19" t="s">
        <v>43</v>
      </c>
      <c r="J344" s="19">
        <v>9</v>
      </c>
      <c r="K344" s="19">
        <v>1442</v>
      </c>
      <c r="L344" s="8">
        <v>42017701</v>
      </c>
      <c r="M344" s="20" t="s">
        <v>995</v>
      </c>
    </row>
    <row r="345" spans="3:13" ht="24.95" customHeight="1" x14ac:dyDescent="0.15">
      <c r="C345" s="19"/>
      <c r="D345" s="19" t="s">
        <v>970</v>
      </c>
      <c r="E345" s="19" t="s">
        <v>971</v>
      </c>
      <c r="F345" s="20" t="s">
        <v>996</v>
      </c>
      <c r="G345" s="19" t="s">
        <v>997</v>
      </c>
      <c r="H345" s="19" t="s">
        <v>855</v>
      </c>
      <c r="I345" s="19" t="s">
        <v>43</v>
      </c>
      <c r="J345" s="19">
        <v>6</v>
      </c>
      <c r="K345" s="19">
        <v>883</v>
      </c>
      <c r="L345" s="8">
        <v>42019141</v>
      </c>
      <c r="M345" s="20" t="s">
        <v>998</v>
      </c>
    </row>
    <row r="346" spans="3:13" ht="24.95" customHeight="1" x14ac:dyDescent="0.15">
      <c r="C346" s="19"/>
      <c r="D346" s="33" t="s">
        <v>970</v>
      </c>
      <c r="E346" s="19" t="s">
        <v>999</v>
      </c>
      <c r="F346" s="38" t="s">
        <v>1000</v>
      </c>
      <c r="G346" s="33" t="s">
        <v>1001</v>
      </c>
      <c r="H346" s="22" t="s">
        <v>1002</v>
      </c>
      <c r="I346" s="22" t="s">
        <v>48</v>
      </c>
      <c r="J346" s="37">
        <v>7</v>
      </c>
      <c r="K346" s="37">
        <v>1299</v>
      </c>
      <c r="L346" s="9">
        <v>42019441</v>
      </c>
      <c r="M346" s="35" t="s">
        <v>5907</v>
      </c>
    </row>
    <row r="347" spans="3:13" ht="24.95" customHeight="1" x14ac:dyDescent="0.15">
      <c r="C347" s="19"/>
      <c r="D347" s="33" t="s">
        <v>970</v>
      </c>
      <c r="E347" s="19" t="s">
        <v>971</v>
      </c>
      <c r="F347" s="38" t="s">
        <v>5721</v>
      </c>
      <c r="G347" s="33" t="s">
        <v>5549</v>
      </c>
      <c r="H347" s="22" t="s">
        <v>855</v>
      </c>
      <c r="I347" s="22" t="s">
        <v>43</v>
      </c>
      <c r="J347" s="37">
        <v>7</v>
      </c>
      <c r="K347" s="37">
        <v>1207</v>
      </c>
      <c r="L347" s="9">
        <v>42019451</v>
      </c>
      <c r="M347" s="35" t="s">
        <v>5550</v>
      </c>
    </row>
    <row r="348" spans="3:13" ht="24.95" customHeight="1" x14ac:dyDescent="0.15">
      <c r="C348" s="19"/>
      <c r="D348" s="19" t="s">
        <v>970</v>
      </c>
      <c r="E348" s="19" t="s">
        <v>971</v>
      </c>
      <c r="F348" s="20" t="s">
        <v>1003</v>
      </c>
      <c r="G348" s="19" t="s">
        <v>1004</v>
      </c>
      <c r="H348" s="19" t="s">
        <v>855</v>
      </c>
      <c r="I348" s="19" t="s">
        <v>43</v>
      </c>
      <c r="J348" s="19">
        <v>6</v>
      </c>
      <c r="K348" s="19">
        <v>940</v>
      </c>
      <c r="L348" s="8">
        <v>42016901</v>
      </c>
      <c r="M348" s="20" t="s">
        <v>1005</v>
      </c>
    </row>
    <row r="349" spans="3:13" ht="24.95" customHeight="1" x14ac:dyDescent="0.15">
      <c r="C349" s="24"/>
      <c r="D349" s="22" t="s">
        <v>970</v>
      </c>
      <c r="E349" s="24" t="s">
        <v>999</v>
      </c>
      <c r="F349" s="30" t="s">
        <v>5522</v>
      </c>
      <c r="G349" s="22" t="s">
        <v>1006</v>
      </c>
      <c r="H349" s="22" t="s">
        <v>1007</v>
      </c>
      <c r="I349" s="22" t="s">
        <v>48</v>
      </c>
      <c r="J349" s="24">
        <v>10</v>
      </c>
      <c r="K349" s="24">
        <v>1445</v>
      </c>
      <c r="L349" s="9">
        <v>42019471</v>
      </c>
      <c r="M349" s="30" t="s">
        <v>1008</v>
      </c>
    </row>
    <row r="350" spans="3:13" ht="24.95" customHeight="1" x14ac:dyDescent="0.15">
      <c r="C350" s="19"/>
      <c r="D350" s="19" t="s">
        <v>970</v>
      </c>
      <c r="E350" s="19" t="s">
        <v>971</v>
      </c>
      <c r="F350" s="20" t="s">
        <v>1009</v>
      </c>
      <c r="G350" s="19" t="s">
        <v>1010</v>
      </c>
      <c r="H350" s="19" t="s">
        <v>158</v>
      </c>
      <c r="I350" s="19" t="s">
        <v>43</v>
      </c>
      <c r="J350" s="19">
        <v>9</v>
      </c>
      <c r="K350" s="19">
        <v>988</v>
      </c>
      <c r="L350" s="8">
        <v>42019051</v>
      </c>
      <c r="M350" s="20" t="s">
        <v>1011</v>
      </c>
    </row>
    <row r="351" spans="3:13" ht="24.95" customHeight="1" x14ac:dyDescent="0.15">
      <c r="C351" s="19"/>
      <c r="D351" s="19" t="s">
        <v>970</v>
      </c>
      <c r="E351" s="19" t="s">
        <v>971</v>
      </c>
      <c r="F351" s="20" t="s">
        <v>1012</v>
      </c>
      <c r="G351" s="19" t="s">
        <v>1013</v>
      </c>
      <c r="H351" s="19" t="s">
        <v>158</v>
      </c>
      <c r="I351" s="19" t="s">
        <v>43</v>
      </c>
      <c r="J351" s="19">
        <v>7</v>
      </c>
      <c r="K351" s="19">
        <v>1210</v>
      </c>
      <c r="L351" s="8">
        <v>42019021</v>
      </c>
      <c r="M351" s="20" t="s">
        <v>1014</v>
      </c>
    </row>
    <row r="352" spans="3:13" ht="24.95" customHeight="1" x14ac:dyDescent="0.15">
      <c r="C352" s="19"/>
      <c r="D352" s="19" t="s">
        <v>970</v>
      </c>
      <c r="E352" s="19" t="s">
        <v>971</v>
      </c>
      <c r="F352" s="20" t="s">
        <v>1015</v>
      </c>
      <c r="G352" s="19" t="s">
        <v>1016</v>
      </c>
      <c r="H352" s="19" t="s">
        <v>115</v>
      </c>
      <c r="I352" s="19" t="s">
        <v>43</v>
      </c>
      <c r="J352" s="19">
        <v>9</v>
      </c>
      <c r="K352" s="19">
        <v>1501</v>
      </c>
      <c r="L352" s="8">
        <v>42018701</v>
      </c>
      <c r="M352" s="20" t="s">
        <v>1017</v>
      </c>
    </row>
    <row r="353" spans="3:13" ht="24.95" customHeight="1" x14ac:dyDescent="0.15">
      <c r="C353" s="19"/>
      <c r="D353" s="19" t="s">
        <v>970</v>
      </c>
      <c r="E353" s="19" t="s">
        <v>971</v>
      </c>
      <c r="F353" s="20" t="s">
        <v>1018</v>
      </c>
      <c r="G353" s="19" t="s">
        <v>1019</v>
      </c>
      <c r="H353" s="19" t="s">
        <v>1020</v>
      </c>
      <c r="I353" s="19" t="s">
        <v>43</v>
      </c>
      <c r="J353" s="19">
        <v>9</v>
      </c>
      <c r="K353" s="19">
        <v>1207</v>
      </c>
      <c r="L353" s="8">
        <v>42174001</v>
      </c>
      <c r="M353" s="20" t="s">
        <v>1021</v>
      </c>
    </row>
    <row r="354" spans="3:13" s="10" customFormat="1" ht="24.95" customHeight="1" x14ac:dyDescent="0.15">
      <c r="C354" s="19"/>
      <c r="D354" s="19" t="s">
        <v>970</v>
      </c>
      <c r="E354" s="19" t="s">
        <v>971</v>
      </c>
      <c r="F354" s="20" t="s">
        <v>1022</v>
      </c>
      <c r="G354" s="19" t="s">
        <v>1023</v>
      </c>
      <c r="H354" s="19" t="s">
        <v>174</v>
      </c>
      <c r="I354" s="19" t="s">
        <v>43</v>
      </c>
      <c r="J354" s="19">
        <v>8</v>
      </c>
      <c r="K354" s="19">
        <v>1260</v>
      </c>
      <c r="L354" s="8">
        <v>42017101</v>
      </c>
      <c r="M354" s="20" t="s">
        <v>1024</v>
      </c>
    </row>
    <row r="355" spans="3:13" ht="24.95" customHeight="1" x14ac:dyDescent="0.15">
      <c r="C355" s="19"/>
      <c r="D355" s="24" t="s">
        <v>970</v>
      </c>
      <c r="E355" s="24" t="s">
        <v>971</v>
      </c>
      <c r="F355" s="26" t="s">
        <v>1025</v>
      </c>
      <c r="G355" s="24" t="s">
        <v>1026</v>
      </c>
      <c r="H355" s="24" t="s">
        <v>54</v>
      </c>
      <c r="I355" s="24" t="s">
        <v>43</v>
      </c>
      <c r="J355" s="24">
        <v>5</v>
      </c>
      <c r="K355" s="24">
        <v>771</v>
      </c>
      <c r="L355" s="8">
        <v>42019071</v>
      </c>
      <c r="M355" s="26" t="s">
        <v>1027</v>
      </c>
    </row>
    <row r="356" spans="3:13" ht="24.95" customHeight="1" x14ac:dyDescent="0.15">
      <c r="C356" s="19"/>
      <c r="D356" s="19" t="s">
        <v>970</v>
      </c>
      <c r="E356" s="19" t="s">
        <v>971</v>
      </c>
      <c r="F356" s="20" t="s">
        <v>1028</v>
      </c>
      <c r="G356" s="19" t="s">
        <v>1029</v>
      </c>
      <c r="H356" s="19" t="s">
        <v>158</v>
      </c>
      <c r="I356" s="19" t="s">
        <v>43</v>
      </c>
      <c r="J356" s="19">
        <v>6</v>
      </c>
      <c r="K356" s="19">
        <v>937</v>
      </c>
      <c r="L356" s="8">
        <v>42010901</v>
      </c>
      <c r="M356" s="20" t="s">
        <v>1030</v>
      </c>
    </row>
    <row r="357" spans="3:13" ht="24.95" customHeight="1" x14ac:dyDescent="0.15">
      <c r="C357" s="19"/>
      <c r="D357" s="19" t="s">
        <v>970</v>
      </c>
      <c r="E357" s="19" t="s">
        <v>971</v>
      </c>
      <c r="F357" s="20" t="s">
        <v>1031</v>
      </c>
      <c r="G357" s="19" t="s">
        <v>1032</v>
      </c>
      <c r="H357" s="19" t="s">
        <v>855</v>
      </c>
      <c r="I357" s="19" t="s">
        <v>43</v>
      </c>
      <c r="J357" s="27">
        <v>7</v>
      </c>
      <c r="K357" s="27">
        <v>963</v>
      </c>
      <c r="L357" s="8">
        <v>42015101</v>
      </c>
      <c r="M357" s="20" t="s">
        <v>1033</v>
      </c>
    </row>
    <row r="358" spans="3:13" ht="24.95" customHeight="1" x14ac:dyDescent="0.15">
      <c r="C358" s="19"/>
      <c r="D358" s="19" t="s">
        <v>970</v>
      </c>
      <c r="E358" s="19" t="s">
        <v>971</v>
      </c>
      <c r="F358" s="20" t="s">
        <v>1034</v>
      </c>
      <c r="G358" s="19" t="s">
        <v>1035</v>
      </c>
      <c r="H358" s="19" t="s">
        <v>158</v>
      </c>
      <c r="I358" s="19" t="s">
        <v>43</v>
      </c>
      <c r="J358" s="19">
        <v>6</v>
      </c>
      <c r="K358" s="19">
        <v>546</v>
      </c>
      <c r="L358" s="8">
        <v>42019161</v>
      </c>
      <c r="M358" s="20" t="s">
        <v>1036</v>
      </c>
    </row>
    <row r="359" spans="3:13" ht="24.95" customHeight="1" x14ac:dyDescent="0.15">
      <c r="C359" s="19"/>
      <c r="D359" s="19" t="s">
        <v>970</v>
      </c>
      <c r="E359" s="19" t="s">
        <v>971</v>
      </c>
      <c r="F359" s="20" t="s">
        <v>1037</v>
      </c>
      <c r="G359" s="19" t="s">
        <v>1038</v>
      </c>
      <c r="H359" s="19" t="s">
        <v>54</v>
      </c>
      <c r="I359" s="19" t="s">
        <v>43</v>
      </c>
      <c r="J359" s="19">
        <v>8</v>
      </c>
      <c r="K359" s="19">
        <v>986</v>
      </c>
      <c r="L359" s="8">
        <v>42019221</v>
      </c>
      <c r="M359" s="20" t="s">
        <v>1039</v>
      </c>
    </row>
    <row r="360" spans="3:13" ht="24.95" customHeight="1" x14ac:dyDescent="0.15">
      <c r="C360" s="19"/>
      <c r="D360" s="24" t="s">
        <v>970</v>
      </c>
      <c r="E360" s="24" t="s">
        <v>971</v>
      </c>
      <c r="F360" s="26" t="s">
        <v>1040</v>
      </c>
      <c r="G360" s="24" t="s">
        <v>1041</v>
      </c>
      <c r="H360" s="24" t="s">
        <v>54</v>
      </c>
      <c r="I360" s="24" t="s">
        <v>43</v>
      </c>
      <c r="J360" s="28">
        <v>4</v>
      </c>
      <c r="K360" s="28">
        <v>958</v>
      </c>
      <c r="L360" s="8">
        <v>42018101</v>
      </c>
      <c r="M360" s="26" t="s">
        <v>1042</v>
      </c>
    </row>
    <row r="361" spans="3:13" ht="24.95" customHeight="1" x14ac:dyDescent="0.15">
      <c r="C361" s="19"/>
      <c r="D361" s="19" t="s">
        <v>970</v>
      </c>
      <c r="E361" s="19" t="s">
        <v>971</v>
      </c>
      <c r="F361" s="20" t="s">
        <v>1043</v>
      </c>
      <c r="G361" s="19" t="s">
        <v>1044</v>
      </c>
      <c r="H361" s="19" t="s">
        <v>5464</v>
      </c>
      <c r="I361" s="19" t="s">
        <v>43</v>
      </c>
      <c r="J361" s="19">
        <v>11</v>
      </c>
      <c r="K361" s="19">
        <v>1604</v>
      </c>
      <c r="L361" s="8">
        <v>42018201</v>
      </c>
      <c r="M361" s="20" t="s">
        <v>1045</v>
      </c>
    </row>
    <row r="362" spans="3:13" ht="24.95" customHeight="1" x14ac:dyDescent="0.15">
      <c r="C362" s="19"/>
      <c r="D362" s="19" t="s">
        <v>970</v>
      </c>
      <c r="E362" s="19" t="s">
        <v>971</v>
      </c>
      <c r="F362" s="20" t="s">
        <v>1046</v>
      </c>
      <c r="G362" s="19" t="s">
        <v>1047</v>
      </c>
      <c r="H362" s="19" t="s">
        <v>251</v>
      </c>
      <c r="I362" s="19" t="s">
        <v>43</v>
      </c>
      <c r="J362" s="19">
        <v>7</v>
      </c>
      <c r="K362" s="19">
        <v>1040</v>
      </c>
      <c r="L362" s="8">
        <v>42019351</v>
      </c>
      <c r="M362" s="20" t="s">
        <v>1048</v>
      </c>
    </row>
    <row r="363" spans="3:13" ht="24.95" customHeight="1" x14ac:dyDescent="0.15">
      <c r="C363" s="19"/>
      <c r="D363" s="19" t="s">
        <v>970</v>
      </c>
      <c r="E363" s="19" t="s">
        <v>971</v>
      </c>
      <c r="F363" s="20" t="s">
        <v>5722</v>
      </c>
      <c r="G363" s="19" t="s">
        <v>5551</v>
      </c>
      <c r="H363" s="19" t="s">
        <v>5470</v>
      </c>
      <c r="I363" s="19" t="s">
        <v>43</v>
      </c>
      <c r="J363" s="19">
        <v>11</v>
      </c>
      <c r="K363" s="19">
        <v>924</v>
      </c>
      <c r="L363" s="8">
        <v>42019421</v>
      </c>
      <c r="M363" s="20" t="s">
        <v>5552</v>
      </c>
    </row>
    <row r="364" spans="3:13" ht="24.95" customHeight="1" x14ac:dyDescent="0.15">
      <c r="C364" s="19"/>
      <c r="D364" s="19" t="s">
        <v>970</v>
      </c>
      <c r="E364" s="19" t="s">
        <v>971</v>
      </c>
      <c r="F364" s="20" t="s">
        <v>1049</v>
      </c>
      <c r="G364" s="19" t="s">
        <v>1050</v>
      </c>
      <c r="H364" s="19" t="s">
        <v>215</v>
      </c>
      <c r="I364" s="19" t="s">
        <v>216</v>
      </c>
      <c r="J364" s="19">
        <v>10</v>
      </c>
      <c r="K364" s="19">
        <v>2125</v>
      </c>
      <c r="L364" s="8">
        <v>42018901</v>
      </c>
      <c r="M364" s="20" t="s">
        <v>1051</v>
      </c>
    </row>
    <row r="365" spans="3:13" ht="24.95" customHeight="1" x14ac:dyDescent="0.15">
      <c r="C365" s="19"/>
      <c r="D365" s="19" t="s">
        <v>970</v>
      </c>
      <c r="E365" s="19" t="s">
        <v>971</v>
      </c>
      <c r="F365" s="20" t="s">
        <v>1052</v>
      </c>
      <c r="G365" s="19" t="s">
        <v>1053</v>
      </c>
      <c r="H365" s="19" t="s">
        <v>215</v>
      </c>
      <c r="I365" s="19" t="s">
        <v>216</v>
      </c>
      <c r="J365" s="19">
        <v>6</v>
      </c>
      <c r="K365" s="19">
        <v>942</v>
      </c>
      <c r="L365" s="8">
        <v>42171801</v>
      </c>
      <c r="M365" s="20" t="s">
        <v>1054</v>
      </c>
    </row>
    <row r="366" spans="3:13" ht="24.95" customHeight="1" x14ac:dyDescent="0.15">
      <c r="C366" s="19"/>
      <c r="D366" s="24" t="s">
        <v>970</v>
      </c>
      <c r="E366" s="24" t="s">
        <v>971</v>
      </c>
      <c r="F366" s="26" t="s">
        <v>1055</v>
      </c>
      <c r="G366" s="24" t="s">
        <v>1056</v>
      </c>
      <c r="H366" s="24" t="s">
        <v>215</v>
      </c>
      <c r="I366" s="24" t="s">
        <v>216</v>
      </c>
      <c r="J366" s="22">
        <v>8</v>
      </c>
      <c r="K366" s="22">
        <v>1332</v>
      </c>
      <c r="L366" s="8">
        <v>42172101</v>
      </c>
      <c r="M366" s="26" t="s">
        <v>1057</v>
      </c>
    </row>
    <row r="367" spans="3:13" ht="24.95" customHeight="1" x14ac:dyDescent="0.15">
      <c r="C367" s="19"/>
      <c r="D367" s="19" t="s">
        <v>970</v>
      </c>
      <c r="E367" s="19" t="s">
        <v>971</v>
      </c>
      <c r="F367" s="20" t="s">
        <v>1058</v>
      </c>
      <c r="G367" s="19" t="s">
        <v>1059</v>
      </c>
      <c r="H367" s="19" t="s">
        <v>215</v>
      </c>
      <c r="I367" s="19" t="s">
        <v>216</v>
      </c>
      <c r="J367" s="19">
        <v>8</v>
      </c>
      <c r="K367" s="19">
        <v>969</v>
      </c>
      <c r="L367" s="8">
        <v>42172201</v>
      </c>
      <c r="M367" s="20" t="s">
        <v>1060</v>
      </c>
    </row>
    <row r="368" spans="3:13" ht="24.95" customHeight="1" x14ac:dyDescent="0.15">
      <c r="C368" s="19"/>
      <c r="D368" s="19" t="s">
        <v>970</v>
      </c>
      <c r="E368" s="19" t="s">
        <v>971</v>
      </c>
      <c r="F368" s="20" t="s">
        <v>1061</v>
      </c>
      <c r="G368" s="19" t="s">
        <v>1062</v>
      </c>
      <c r="H368" s="19" t="s">
        <v>215</v>
      </c>
      <c r="I368" s="19" t="s">
        <v>216</v>
      </c>
      <c r="J368" s="19">
        <v>6</v>
      </c>
      <c r="K368" s="19">
        <v>893</v>
      </c>
      <c r="L368" s="8">
        <v>42172601</v>
      </c>
      <c r="M368" s="20" t="s">
        <v>1063</v>
      </c>
    </row>
    <row r="369" spans="3:13" ht="24.95" customHeight="1" x14ac:dyDescent="0.15">
      <c r="C369" s="19"/>
      <c r="D369" s="19" t="s">
        <v>970</v>
      </c>
      <c r="E369" s="19" t="s">
        <v>971</v>
      </c>
      <c r="F369" s="20" t="s">
        <v>1064</v>
      </c>
      <c r="G369" s="19" t="s">
        <v>1065</v>
      </c>
      <c r="H369" s="19" t="s">
        <v>215</v>
      </c>
      <c r="I369" s="19" t="s">
        <v>216</v>
      </c>
      <c r="J369" s="19">
        <v>7</v>
      </c>
      <c r="K369" s="19">
        <v>1172</v>
      </c>
      <c r="L369" s="8">
        <v>42019121</v>
      </c>
      <c r="M369" s="20" t="s">
        <v>1066</v>
      </c>
    </row>
    <row r="370" spans="3:13" ht="24.95" customHeight="1" x14ac:dyDescent="0.15">
      <c r="C370" s="19"/>
      <c r="D370" s="19" t="s">
        <v>970</v>
      </c>
      <c r="E370" s="19" t="s">
        <v>971</v>
      </c>
      <c r="F370" s="20" t="s">
        <v>1067</v>
      </c>
      <c r="G370" s="19" t="s">
        <v>1068</v>
      </c>
      <c r="H370" s="19" t="s">
        <v>215</v>
      </c>
      <c r="I370" s="19" t="s">
        <v>216</v>
      </c>
      <c r="J370" s="19">
        <v>5</v>
      </c>
      <c r="K370" s="19">
        <v>970</v>
      </c>
      <c r="L370" s="8">
        <v>42019411</v>
      </c>
      <c r="M370" s="20" t="s">
        <v>1069</v>
      </c>
    </row>
    <row r="371" spans="3:13" ht="24.95" customHeight="1" x14ac:dyDescent="0.15">
      <c r="C371" s="19"/>
      <c r="D371" s="33" t="s">
        <v>970</v>
      </c>
      <c r="E371" s="19" t="s">
        <v>999</v>
      </c>
      <c r="F371" s="38" t="s">
        <v>1070</v>
      </c>
      <c r="G371" s="33" t="s">
        <v>1071</v>
      </c>
      <c r="H371" s="22" t="s">
        <v>215</v>
      </c>
      <c r="I371" s="33" t="s">
        <v>220</v>
      </c>
      <c r="J371" s="37">
        <v>6</v>
      </c>
      <c r="K371" s="37">
        <v>1062</v>
      </c>
      <c r="L371" s="8">
        <v>42171301</v>
      </c>
      <c r="M371" s="35" t="s">
        <v>1072</v>
      </c>
    </row>
    <row r="372" spans="3:13" ht="24.95" customHeight="1" x14ac:dyDescent="0.15">
      <c r="C372" s="19"/>
      <c r="D372" s="33" t="s">
        <v>970</v>
      </c>
      <c r="E372" s="19" t="s">
        <v>999</v>
      </c>
      <c r="F372" s="38" t="s">
        <v>1073</v>
      </c>
      <c r="G372" s="33" t="s">
        <v>1074</v>
      </c>
      <c r="H372" s="22" t="s">
        <v>215</v>
      </c>
      <c r="I372" s="33" t="s">
        <v>220</v>
      </c>
      <c r="J372" s="37">
        <v>10</v>
      </c>
      <c r="K372" s="37">
        <v>2208</v>
      </c>
      <c r="L372" s="8">
        <v>42170201</v>
      </c>
      <c r="M372" s="35" t="s">
        <v>1075</v>
      </c>
    </row>
    <row r="373" spans="3:13" ht="24.95" customHeight="1" x14ac:dyDescent="0.15">
      <c r="C373" s="19"/>
      <c r="D373" s="33" t="s">
        <v>970</v>
      </c>
      <c r="E373" s="19" t="s">
        <v>999</v>
      </c>
      <c r="F373" s="38" t="s">
        <v>1076</v>
      </c>
      <c r="G373" s="33" t="s">
        <v>1077</v>
      </c>
      <c r="H373" s="22" t="s">
        <v>215</v>
      </c>
      <c r="I373" s="33" t="s">
        <v>220</v>
      </c>
      <c r="J373" s="37">
        <v>10</v>
      </c>
      <c r="K373" s="37">
        <v>2336</v>
      </c>
      <c r="L373" s="8">
        <v>42170801</v>
      </c>
      <c r="M373" s="35" t="s">
        <v>1078</v>
      </c>
    </row>
    <row r="374" spans="3:13" ht="24.95" customHeight="1" x14ac:dyDescent="0.15">
      <c r="C374" s="19"/>
      <c r="D374" s="19" t="s">
        <v>970</v>
      </c>
      <c r="E374" s="19" t="s">
        <v>971</v>
      </c>
      <c r="F374" s="20" t="s">
        <v>1079</v>
      </c>
      <c r="G374" s="19" t="s">
        <v>1080</v>
      </c>
      <c r="H374" s="19" t="s">
        <v>231</v>
      </c>
      <c r="I374" s="19" t="s">
        <v>216</v>
      </c>
      <c r="J374" s="19">
        <v>12</v>
      </c>
      <c r="K374" s="19">
        <v>1408</v>
      </c>
      <c r="L374" s="8">
        <v>42170301</v>
      </c>
      <c r="M374" s="20" t="s">
        <v>1081</v>
      </c>
    </row>
    <row r="375" spans="3:13" ht="24.95" customHeight="1" x14ac:dyDescent="0.15">
      <c r="C375" s="19"/>
      <c r="D375" s="19" t="s">
        <v>970</v>
      </c>
      <c r="E375" s="19" t="s">
        <v>971</v>
      </c>
      <c r="F375" s="20" t="s">
        <v>1082</v>
      </c>
      <c r="G375" s="19" t="s">
        <v>1083</v>
      </c>
      <c r="H375" s="19" t="s">
        <v>231</v>
      </c>
      <c r="I375" s="19" t="s">
        <v>216</v>
      </c>
      <c r="J375" s="19">
        <v>7</v>
      </c>
      <c r="K375" s="19">
        <v>1306</v>
      </c>
      <c r="L375" s="8">
        <v>42071801</v>
      </c>
      <c r="M375" s="20" t="s">
        <v>1084</v>
      </c>
    </row>
    <row r="376" spans="3:13" ht="24.95" customHeight="1" x14ac:dyDescent="0.15">
      <c r="C376" s="19"/>
      <c r="D376" s="19" t="s">
        <v>970</v>
      </c>
      <c r="E376" s="19" t="s">
        <v>971</v>
      </c>
      <c r="F376" s="20" t="s">
        <v>1085</v>
      </c>
      <c r="G376" s="19" t="s">
        <v>1086</v>
      </c>
      <c r="H376" s="19" t="s">
        <v>231</v>
      </c>
      <c r="I376" s="19" t="s">
        <v>216</v>
      </c>
      <c r="J376" s="19">
        <v>6</v>
      </c>
      <c r="K376" s="19">
        <v>973</v>
      </c>
      <c r="L376" s="8">
        <v>42019601</v>
      </c>
      <c r="M376" s="20" t="s">
        <v>1087</v>
      </c>
    </row>
    <row r="377" spans="3:13" ht="24.95" customHeight="1" x14ac:dyDescent="0.15">
      <c r="C377" s="19"/>
      <c r="D377" s="19" t="s">
        <v>970</v>
      </c>
      <c r="E377" s="19" t="s">
        <v>971</v>
      </c>
      <c r="F377" s="20" t="s">
        <v>1088</v>
      </c>
      <c r="G377" s="19" t="s">
        <v>1089</v>
      </c>
      <c r="H377" s="19" t="s">
        <v>251</v>
      </c>
      <c r="I377" s="19" t="s">
        <v>232</v>
      </c>
      <c r="J377" s="19">
        <v>6</v>
      </c>
      <c r="K377" s="19">
        <v>915</v>
      </c>
      <c r="L377" s="8">
        <v>42172301</v>
      </c>
      <c r="M377" s="20" t="s">
        <v>1090</v>
      </c>
    </row>
    <row r="378" spans="3:13" ht="24.95" customHeight="1" x14ac:dyDescent="0.15">
      <c r="C378" s="19"/>
      <c r="D378" s="19" t="s">
        <v>970</v>
      </c>
      <c r="E378" s="19" t="s">
        <v>971</v>
      </c>
      <c r="F378" s="20" t="s">
        <v>1091</v>
      </c>
      <c r="G378" s="19" t="s">
        <v>1092</v>
      </c>
      <c r="H378" s="19" t="s">
        <v>251</v>
      </c>
      <c r="I378" s="19" t="s">
        <v>232</v>
      </c>
      <c r="J378" s="19">
        <v>5</v>
      </c>
      <c r="K378" s="19">
        <v>401</v>
      </c>
      <c r="L378" s="8">
        <v>42172401</v>
      </c>
      <c r="M378" s="20" t="s">
        <v>1093</v>
      </c>
    </row>
    <row r="379" spans="3:13" ht="24.95" customHeight="1" x14ac:dyDescent="0.15">
      <c r="C379" s="19"/>
      <c r="D379" s="19" t="s">
        <v>970</v>
      </c>
      <c r="E379" s="19" t="s">
        <v>971</v>
      </c>
      <c r="F379" s="20" t="s">
        <v>1094</v>
      </c>
      <c r="G379" s="19" t="s">
        <v>1095</v>
      </c>
      <c r="H379" s="19" t="s">
        <v>158</v>
      </c>
      <c r="I379" s="19" t="s">
        <v>273</v>
      </c>
      <c r="J379" s="19">
        <v>6</v>
      </c>
      <c r="K379" s="19">
        <v>936</v>
      </c>
      <c r="L379" s="8">
        <v>42010101</v>
      </c>
      <c r="M379" s="20" t="s">
        <v>1096</v>
      </c>
    </row>
    <row r="380" spans="3:13" ht="24.95" customHeight="1" x14ac:dyDescent="0.15">
      <c r="C380" s="11" t="s">
        <v>309</v>
      </c>
      <c r="D380" s="11" t="s">
        <v>970</v>
      </c>
      <c r="E380" s="11" t="s">
        <v>971</v>
      </c>
      <c r="F380" s="11">
        <f>SUBTOTAL(103,F337:F379)</f>
        <v>43</v>
      </c>
      <c r="G380" s="11"/>
      <c r="H380" s="11"/>
      <c r="I380" s="11"/>
      <c r="J380" s="11">
        <f>SUBTOTAL(109,J337:J379)</f>
        <v>346</v>
      </c>
      <c r="K380" s="11">
        <f>SUBTOTAL(109,K337:K379)</f>
        <v>54257</v>
      </c>
      <c r="L380" s="12"/>
      <c r="M380" s="11"/>
    </row>
    <row r="381" spans="3:13" ht="24.95" customHeight="1" x14ac:dyDescent="0.15">
      <c r="C381" s="19"/>
      <c r="D381" s="19" t="s">
        <v>1097</v>
      </c>
      <c r="E381" s="19" t="s">
        <v>1097</v>
      </c>
      <c r="F381" s="20" t="s">
        <v>1098</v>
      </c>
      <c r="G381" s="19" t="s">
        <v>1099</v>
      </c>
      <c r="H381" s="19" t="s">
        <v>162</v>
      </c>
      <c r="I381" s="19" t="s">
        <v>43</v>
      </c>
      <c r="J381" s="19">
        <v>12</v>
      </c>
      <c r="K381" s="19">
        <v>1319</v>
      </c>
      <c r="L381" s="8">
        <v>50031501</v>
      </c>
      <c r="M381" s="20" t="s">
        <v>1100</v>
      </c>
    </row>
    <row r="382" spans="3:13" ht="24.95" customHeight="1" x14ac:dyDescent="0.15">
      <c r="C382" s="19"/>
      <c r="D382" s="19" t="s">
        <v>1097</v>
      </c>
      <c r="E382" s="19" t="s">
        <v>1097</v>
      </c>
      <c r="F382" s="20" t="s">
        <v>1101</v>
      </c>
      <c r="G382" s="19" t="s">
        <v>1102</v>
      </c>
      <c r="H382" s="19" t="s">
        <v>162</v>
      </c>
      <c r="I382" s="19" t="s">
        <v>43</v>
      </c>
      <c r="J382" s="19">
        <v>13</v>
      </c>
      <c r="K382" s="19">
        <v>1115</v>
      </c>
      <c r="L382" s="8">
        <v>50050201</v>
      </c>
      <c r="M382" s="20" t="s">
        <v>1103</v>
      </c>
    </row>
    <row r="383" spans="3:13" ht="24.95" customHeight="1" x14ac:dyDescent="0.15">
      <c r="C383" s="19"/>
      <c r="D383" s="19" t="s">
        <v>1097</v>
      </c>
      <c r="E383" s="19" t="s">
        <v>1097</v>
      </c>
      <c r="F383" s="20" t="s">
        <v>1104</v>
      </c>
      <c r="G383" s="19" t="s">
        <v>1105</v>
      </c>
      <c r="H383" s="19" t="s">
        <v>162</v>
      </c>
      <c r="I383" s="19" t="s">
        <v>43</v>
      </c>
      <c r="J383" s="19">
        <v>19</v>
      </c>
      <c r="K383" s="19">
        <v>1580</v>
      </c>
      <c r="L383" s="8">
        <v>50060401</v>
      </c>
      <c r="M383" s="20" t="s">
        <v>1106</v>
      </c>
    </row>
    <row r="384" spans="3:13" ht="24.95" customHeight="1" x14ac:dyDescent="0.15">
      <c r="C384" s="19"/>
      <c r="D384" s="24" t="s">
        <v>1097</v>
      </c>
      <c r="E384" s="24" t="s">
        <v>1097</v>
      </c>
      <c r="F384" s="26" t="s">
        <v>1107</v>
      </c>
      <c r="G384" s="24" t="s">
        <v>1108</v>
      </c>
      <c r="H384" s="24" t="s">
        <v>162</v>
      </c>
      <c r="I384" s="24" t="s">
        <v>43</v>
      </c>
      <c r="J384" s="28">
        <v>12</v>
      </c>
      <c r="K384" s="28">
        <v>1340</v>
      </c>
      <c r="L384" s="8">
        <v>50070301</v>
      </c>
      <c r="M384" s="26" t="s">
        <v>1109</v>
      </c>
    </row>
    <row r="385" spans="3:13" ht="24.95" customHeight="1" x14ac:dyDescent="0.15">
      <c r="C385" s="19"/>
      <c r="D385" s="19" t="s">
        <v>1097</v>
      </c>
      <c r="E385" s="19" t="s">
        <v>1097</v>
      </c>
      <c r="F385" s="20" t="s">
        <v>1110</v>
      </c>
      <c r="G385" s="19" t="s">
        <v>1111</v>
      </c>
      <c r="H385" s="19" t="s">
        <v>162</v>
      </c>
      <c r="I385" s="19" t="s">
        <v>43</v>
      </c>
      <c r="J385" s="19">
        <v>15</v>
      </c>
      <c r="K385" s="19">
        <v>1341</v>
      </c>
      <c r="L385" s="8">
        <v>50031601</v>
      </c>
      <c r="M385" s="20" t="s">
        <v>1112</v>
      </c>
    </row>
    <row r="386" spans="3:13" s="31" customFormat="1" ht="24.95" customHeight="1" x14ac:dyDescent="0.15">
      <c r="C386" s="19"/>
      <c r="D386" s="24" t="s">
        <v>1097</v>
      </c>
      <c r="E386" s="24" t="s">
        <v>1097</v>
      </c>
      <c r="F386" s="26" t="s">
        <v>1113</v>
      </c>
      <c r="G386" s="24" t="s">
        <v>1114</v>
      </c>
      <c r="H386" s="24" t="s">
        <v>162</v>
      </c>
      <c r="I386" s="24" t="s">
        <v>43</v>
      </c>
      <c r="J386" s="22">
        <v>11</v>
      </c>
      <c r="K386" s="22">
        <v>892</v>
      </c>
      <c r="L386" s="8">
        <v>50090501</v>
      </c>
      <c r="M386" s="26" t="s">
        <v>1115</v>
      </c>
    </row>
    <row r="387" spans="3:13" ht="24.95" customHeight="1" x14ac:dyDescent="0.15">
      <c r="C387" s="19"/>
      <c r="D387" s="19" t="s">
        <v>1097</v>
      </c>
      <c r="E387" s="19" t="s">
        <v>1097</v>
      </c>
      <c r="F387" s="20" t="s">
        <v>1116</v>
      </c>
      <c r="G387" s="19" t="s">
        <v>1117</v>
      </c>
      <c r="H387" s="19" t="s">
        <v>162</v>
      </c>
      <c r="I387" s="19" t="s">
        <v>43</v>
      </c>
      <c r="J387" s="19">
        <v>14</v>
      </c>
      <c r="K387" s="19">
        <v>1104</v>
      </c>
      <c r="L387" s="8">
        <v>50020091</v>
      </c>
      <c r="M387" s="20" t="s">
        <v>1118</v>
      </c>
    </row>
    <row r="388" spans="3:13" ht="24.95" customHeight="1" x14ac:dyDescent="0.15">
      <c r="C388" s="19"/>
      <c r="D388" s="24" t="s">
        <v>1097</v>
      </c>
      <c r="E388" s="24" t="s">
        <v>1097</v>
      </c>
      <c r="F388" s="26" t="s">
        <v>1119</v>
      </c>
      <c r="G388" s="24" t="s">
        <v>1120</v>
      </c>
      <c r="H388" s="24" t="s">
        <v>162</v>
      </c>
      <c r="I388" s="24" t="s">
        <v>43</v>
      </c>
      <c r="J388" s="24">
        <v>14</v>
      </c>
      <c r="K388" s="24">
        <v>1635</v>
      </c>
      <c r="L388" s="8">
        <v>50080121</v>
      </c>
      <c r="M388" s="26" t="s">
        <v>1121</v>
      </c>
    </row>
    <row r="389" spans="3:13" ht="24.95" customHeight="1" x14ac:dyDescent="0.15">
      <c r="C389" s="19"/>
      <c r="D389" s="24" t="s">
        <v>1097</v>
      </c>
      <c r="E389" s="24" t="s">
        <v>1097</v>
      </c>
      <c r="F389" s="26" t="s">
        <v>1122</v>
      </c>
      <c r="G389" s="24" t="s">
        <v>1123</v>
      </c>
      <c r="H389" s="24" t="s">
        <v>162</v>
      </c>
      <c r="I389" s="24" t="s">
        <v>43</v>
      </c>
      <c r="J389" s="24">
        <v>13</v>
      </c>
      <c r="K389" s="24">
        <v>1538</v>
      </c>
      <c r="L389" s="8">
        <v>50120601</v>
      </c>
      <c r="M389" s="26" t="s">
        <v>1124</v>
      </c>
    </row>
    <row r="390" spans="3:13" ht="24.95" customHeight="1" x14ac:dyDescent="0.15">
      <c r="C390" s="19"/>
      <c r="D390" s="19" t="s">
        <v>1097</v>
      </c>
      <c r="E390" s="19" t="s">
        <v>1097</v>
      </c>
      <c r="F390" s="20" t="s">
        <v>1125</v>
      </c>
      <c r="G390" s="19" t="s">
        <v>1126</v>
      </c>
      <c r="H390" s="19" t="s">
        <v>162</v>
      </c>
      <c r="I390" s="19" t="s">
        <v>43</v>
      </c>
      <c r="J390" s="27">
        <v>13</v>
      </c>
      <c r="K390" s="27">
        <v>937</v>
      </c>
      <c r="L390" s="8">
        <v>50250021</v>
      </c>
      <c r="M390" s="20" t="s">
        <v>1127</v>
      </c>
    </row>
    <row r="391" spans="3:13" ht="24.95" customHeight="1" x14ac:dyDescent="0.15">
      <c r="C391" s="19"/>
      <c r="D391" s="19" t="s">
        <v>1097</v>
      </c>
      <c r="E391" s="19" t="s">
        <v>1097</v>
      </c>
      <c r="F391" s="20" t="s">
        <v>1128</v>
      </c>
      <c r="G391" s="19" t="s">
        <v>1129</v>
      </c>
      <c r="H391" s="19" t="s">
        <v>162</v>
      </c>
      <c r="I391" s="19" t="s">
        <v>43</v>
      </c>
      <c r="J391" s="19">
        <v>10</v>
      </c>
      <c r="K391" s="19">
        <v>629</v>
      </c>
      <c r="L391" s="8">
        <v>50250041</v>
      </c>
      <c r="M391" s="20" t="s">
        <v>1130</v>
      </c>
    </row>
    <row r="392" spans="3:13" ht="24.95" customHeight="1" x14ac:dyDescent="0.15">
      <c r="C392" s="19"/>
      <c r="D392" s="19" t="s">
        <v>1097</v>
      </c>
      <c r="E392" s="19" t="s">
        <v>1097</v>
      </c>
      <c r="F392" s="20" t="s">
        <v>5723</v>
      </c>
      <c r="G392" s="19" t="s">
        <v>5553</v>
      </c>
      <c r="H392" s="19" t="s">
        <v>162</v>
      </c>
      <c r="I392" s="19" t="s">
        <v>43</v>
      </c>
      <c r="J392" s="19">
        <v>11</v>
      </c>
      <c r="K392" s="19">
        <v>859</v>
      </c>
      <c r="L392" s="8">
        <v>50080141</v>
      </c>
      <c r="M392" s="20" t="s">
        <v>5554</v>
      </c>
    </row>
    <row r="393" spans="3:13" ht="24.95" customHeight="1" x14ac:dyDescent="0.15">
      <c r="C393" s="19"/>
      <c r="D393" s="19" t="s">
        <v>1097</v>
      </c>
      <c r="E393" s="19" t="s">
        <v>1097</v>
      </c>
      <c r="F393" s="20" t="s">
        <v>1131</v>
      </c>
      <c r="G393" s="19" t="s">
        <v>1132</v>
      </c>
      <c r="H393" s="19" t="s">
        <v>42</v>
      </c>
      <c r="I393" s="19" t="s">
        <v>43</v>
      </c>
      <c r="J393" s="19">
        <v>11</v>
      </c>
      <c r="K393" s="19">
        <v>1791</v>
      </c>
      <c r="L393" s="8">
        <v>50070081</v>
      </c>
      <c r="M393" s="20" t="s">
        <v>1133</v>
      </c>
    </row>
    <row r="394" spans="3:13" ht="24.95" customHeight="1" x14ac:dyDescent="0.15">
      <c r="C394" s="19"/>
      <c r="D394" s="19" t="s">
        <v>1097</v>
      </c>
      <c r="E394" s="19" t="s">
        <v>1097</v>
      </c>
      <c r="F394" s="20" t="s">
        <v>1134</v>
      </c>
      <c r="G394" s="19" t="s">
        <v>1135</v>
      </c>
      <c r="H394" s="19" t="s">
        <v>42</v>
      </c>
      <c r="I394" s="19" t="s">
        <v>43</v>
      </c>
      <c r="J394" s="19">
        <v>8</v>
      </c>
      <c r="K394" s="19">
        <v>1322</v>
      </c>
      <c r="L394" s="8">
        <v>50030191</v>
      </c>
      <c r="M394" s="20" t="s">
        <v>1136</v>
      </c>
    </row>
    <row r="395" spans="3:13" ht="24.95" customHeight="1" x14ac:dyDescent="0.15">
      <c r="C395" s="19"/>
      <c r="D395" s="19" t="s">
        <v>1097</v>
      </c>
      <c r="E395" s="19" t="s">
        <v>1097</v>
      </c>
      <c r="F395" s="20" t="s">
        <v>1137</v>
      </c>
      <c r="G395" s="19" t="s">
        <v>1138</v>
      </c>
      <c r="H395" s="19" t="s">
        <v>855</v>
      </c>
      <c r="I395" s="19" t="s">
        <v>43</v>
      </c>
      <c r="J395" s="19">
        <v>8</v>
      </c>
      <c r="K395" s="19">
        <v>1269</v>
      </c>
      <c r="L395" s="8">
        <v>50130201</v>
      </c>
      <c r="M395" s="20" t="s">
        <v>1139</v>
      </c>
    </row>
    <row r="396" spans="3:13" ht="24.95" customHeight="1" x14ac:dyDescent="0.15">
      <c r="C396" s="19"/>
      <c r="D396" s="19" t="s">
        <v>1097</v>
      </c>
      <c r="E396" s="19" t="s">
        <v>1097</v>
      </c>
      <c r="F396" s="20" t="s">
        <v>1140</v>
      </c>
      <c r="G396" s="19" t="s">
        <v>1141</v>
      </c>
      <c r="H396" s="19" t="s">
        <v>855</v>
      </c>
      <c r="I396" s="19" t="s">
        <v>43</v>
      </c>
      <c r="J396" s="19">
        <v>7</v>
      </c>
      <c r="K396" s="19">
        <v>1020</v>
      </c>
      <c r="L396" s="8">
        <v>50120231</v>
      </c>
      <c r="M396" s="20" t="s">
        <v>1142</v>
      </c>
    </row>
    <row r="397" spans="3:13" ht="24.95" customHeight="1" x14ac:dyDescent="0.15">
      <c r="C397" s="19"/>
      <c r="D397" s="24" t="s">
        <v>1097</v>
      </c>
      <c r="E397" s="24" t="s">
        <v>1097</v>
      </c>
      <c r="F397" s="26" t="s">
        <v>1143</v>
      </c>
      <c r="G397" s="24" t="s">
        <v>1144</v>
      </c>
      <c r="H397" s="24" t="s">
        <v>754</v>
      </c>
      <c r="I397" s="24" t="s">
        <v>43</v>
      </c>
      <c r="J397" s="24">
        <v>8</v>
      </c>
      <c r="K397" s="24">
        <v>1191</v>
      </c>
      <c r="L397" s="8">
        <v>50050141</v>
      </c>
      <c r="M397" s="26" t="s">
        <v>1145</v>
      </c>
    </row>
    <row r="398" spans="3:13" ht="24.95" customHeight="1" x14ac:dyDescent="0.15">
      <c r="C398" s="19"/>
      <c r="D398" s="19" t="s">
        <v>1097</v>
      </c>
      <c r="E398" s="19" t="s">
        <v>1097</v>
      </c>
      <c r="F398" s="20" t="s">
        <v>1146</v>
      </c>
      <c r="G398" s="19" t="s">
        <v>1147</v>
      </c>
      <c r="H398" s="19" t="s">
        <v>5464</v>
      </c>
      <c r="I398" s="19" t="s">
        <v>43</v>
      </c>
      <c r="J398" s="19">
        <v>8</v>
      </c>
      <c r="K398" s="19">
        <v>915</v>
      </c>
      <c r="L398" s="8">
        <v>50050801</v>
      </c>
      <c r="M398" s="20" t="s">
        <v>1148</v>
      </c>
    </row>
    <row r="399" spans="3:13" ht="24.95" customHeight="1" x14ac:dyDescent="0.15">
      <c r="C399" s="19"/>
      <c r="D399" s="19" t="s">
        <v>1097</v>
      </c>
      <c r="E399" s="19" t="s">
        <v>1097</v>
      </c>
      <c r="F399" s="26" t="s">
        <v>1149</v>
      </c>
      <c r="G399" s="19" t="s">
        <v>1150</v>
      </c>
      <c r="H399" s="19" t="s">
        <v>54</v>
      </c>
      <c r="I399" s="19" t="s">
        <v>43</v>
      </c>
      <c r="J399" s="19">
        <v>7</v>
      </c>
      <c r="K399" s="19">
        <v>1352</v>
      </c>
      <c r="L399" s="8">
        <v>50050111</v>
      </c>
      <c r="M399" s="20" t="s">
        <v>1151</v>
      </c>
    </row>
    <row r="400" spans="3:13" ht="24.95" customHeight="1" x14ac:dyDescent="0.15">
      <c r="C400" s="19"/>
      <c r="D400" s="24" t="s">
        <v>1097</v>
      </c>
      <c r="E400" s="24" t="s">
        <v>1097</v>
      </c>
      <c r="F400" s="26" t="s">
        <v>1152</v>
      </c>
      <c r="G400" s="24" t="s">
        <v>1153</v>
      </c>
      <c r="H400" s="24" t="s">
        <v>54</v>
      </c>
      <c r="I400" s="24" t="s">
        <v>43</v>
      </c>
      <c r="J400" s="22">
        <v>7</v>
      </c>
      <c r="K400" s="22">
        <v>932</v>
      </c>
      <c r="L400" s="8">
        <v>50010801</v>
      </c>
      <c r="M400" s="26" t="s">
        <v>1154</v>
      </c>
    </row>
    <row r="401" spans="3:13" ht="24.95" customHeight="1" x14ac:dyDescent="0.15">
      <c r="C401" s="19"/>
      <c r="D401" s="19" t="s">
        <v>1097</v>
      </c>
      <c r="E401" s="19" t="s">
        <v>1097</v>
      </c>
      <c r="F401" s="20" t="s">
        <v>1155</v>
      </c>
      <c r="G401" s="19" t="s">
        <v>1156</v>
      </c>
      <c r="H401" s="19" t="s">
        <v>54</v>
      </c>
      <c r="I401" s="19" t="s">
        <v>43</v>
      </c>
      <c r="J401" s="19">
        <v>6</v>
      </c>
      <c r="K401" s="19">
        <v>869</v>
      </c>
      <c r="L401" s="8">
        <v>50030181</v>
      </c>
      <c r="M401" s="20" t="s">
        <v>5489</v>
      </c>
    </row>
    <row r="402" spans="3:13" ht="24.95" customHeight="1" x14ac:dyDescent="0.15">
      <c r="C402" s="19"/>
      <c r="D402" s="19" t="s">
        <v>1097</v>
      </c>
      <c r="E402" s="19" t="s">
        <v>1097</v>
      </c>
      <c r="F402" s="20" t="s">
        <v>1157</v>
      </c>
      <c r="G402" s="19" t="s">
        <v>1158</v>
      </c>
      <c r="H402" s="19" t="s">
        <v>1159</v>
      </c>
      <c r="I402" s="19" t="s">
        <v>43</v>
      </c>
      <c r="J402" s="19">
        <v>9</v>
      </c>
      <c r="K402" s="19">
        <v>766</v>
      </c>
      <c r="L402" s="8">
        <v>50160041</v>
      </c>
      <c r="M402" s="20" t="s">
        <v>1160</v>
      </c>
    </row>
    <row r="403" spans="3:13" ht="24.95" customHeight="1" x14ac:dyDescent="0.15">
      <c r="C403" s="19"/>
      <c r="D403" s="19" t="s">
        <v>1097</v>
      </c>
      <c r="E403" s="19" t="s">
        <v>1097</v>
      </c>
      <c r="F403" s="20" t="s">
        <v>1161</v>
      </c>
      <c r="G403" s="19" t="s">
        <v>1162</v>
      </c>
      <c r="H403" s="19" t="s">
        <v>335</v>
      </c>
      <c r="I403" s="19" t="s">
        <v>43</v>
      </c>
      <c r="J403" s="24">
        <v>7</v>
      </c>
      <c r="K403" s="24">
        <v>756</v>
      </c>
      <c r="L403" s="8">
        <v>50120701</v>
      </c>
      <c r="M403" s="20" t="s">
        <v>1163</v>
      </c>
    </row>
    <row r="404" spans="3:13" ht="24.95" customHeight="1" x14ac:dyDescent="0.15">
      <c r="C404" s="19"/>
      <c r="D404" s="19" t="s">
        <v>1097</v>
      </c>
      <c r="E404" s="19" t="s">
        <v>1097</v>
      </c>
      <c r="F404" s="20" t="s">
        <v>1164</v>
      </c>
      <c r="G404" s="19" t="s">
        <v>1165</v>
      </c>
      <c r="H404" s="19" t="s">
        <v>5464</v>
      </c>
      <c r="I404" s="19" t="s">
        <v>43</v>
      </c>
      <c r="J404" s="19">
        <v>8</v>
      </c>
      <c r="K404" s="19">
        <v>1431</v>
      </c>
      <c r="L404" s="8">
        <v>50080701</v>
      </c>
      <c r="M404" s="20" t="s">
        <v>1166</v>
      </c>
    </row>
    <row r="405" spans="3:13" s="10" customFormat="1" ht="24.95" customHeight="1" x14ac:dyDescent="0.15">
      <c r="C405" s="19"/>
      <c r="D405" s="24" t="s">
        <v>1097</v>
      </c>
      <c r="E405" s="24" t="s">
        <v>1097</v>
      </c>
      <c r="F405" s="26" t="s">
        <v>1167</v>
      </c>
      <c r="G405" s="24" t="s">
        <v>1168</v>
      </c>
      <c r="H405" s="24" t="s">
        <v>170</v>
      </c>
      <c r="I405" s="24" t="s">
        <v>43</v>
      </c>
      <c r="J405" s="22">
        <v>12</v>
      </c>
      <c r="K405" s="22">
        <v>1252</v>
      </c>
      <c r="L405" s="8">
        <v>50120501</v>
      </c>
      <c r="M405" s="26" t="s">
        <v>1169</v>
      </c>
    </row>
    <row r="406" spans="3:13" ht="24.95" customHeight="1" x14ac:dyDescent="0.15">
      <c r="C406" s="19"/>
      <c r="D406" s="19" t="s">
        <v>1097</v>
      </c>
      <c r="E406" s="19" t="s">
        <v>1097</v>
      </c>
      <c r="F406" s="20" t="s">
        <v>1170</v>
      </c>
      <c r="G406" s="19" t="s">
        <v>1171</v>
      </c>
      <c r="H406" s="19" t="s">
        <v>166</v>
      </c>
      <c r="I406" s="19" t="s">
        <v>43</v>
      </c>
      <c r="J406" s="19">
        <v>10</v>
      </c>
      <c r="K406" s="19">
        <v>1675</v>
      </c>
      <c r="L406" s="8">
        <v>50060701</v>
      </c>
      <c r="M406" s="20" t="s">
        <v>1172</v>
      </c>
    </row>
    <row r="407" spans="3:13" ht="24.95" customHeight="1" x14ac:dyDescent="0.15">
      <c r="C407" s="19"/>
      <c r="D407" s="19" t="s">
        <v>1097</v>
      </c>
      <c r="E407" s="19" t="s">
        <v>1097</v>
      </c>
      <c r="F407" s="20" t="s">
        <v>1173</v>
      </c>
      <c r="G407" s="19" t="s">
        <v>1174</v>
      </c>
      <c r="H407" s="19" t="s">
        <v>166</v>
      </c>
      <c r="I407" s="19" t="s">
        <v>43</v>
      </c>
      <c r="J407" s="19">
        <v>8</v>
      </c>
      <c r="K407" s="19">
        <v>1511</v>
      </c>
      <c r="L407" s="8">
        <v>50170021</v>
      </c>
      <c r="M407" s="20" t="s">
        <v>1175</v>
      </c>
    </row>
    <row r="408" spans="3:13" ht="24.95" customHeight="1" x14ac:dyDescent="0.15">
      <c r="C408" s="19"/>
      <c r="D408" s="19" t="s">
        <v>1097</v>
      </c>
      <c r="E408" s="19" t="s">
        <v>1097</v>
      </c>
      <c r="F408" s="20" t="s">
        <v>1176</v>
      </c>
      <c r="G408" s="19" t="s">
        <v>1177</v>
      </c>
      <c r="H408" s="19" t="s">
        <v>166</v>
      </c>
      <c r="I408" s="19" t="s">
        <v>43</v>
      </c>
      <c r="J408" s="19">
        <v>10</v>
      </c>
      <c r="K408" s="19">
        <v>1158</v>
      </c>
      <c r="L408" s="8">
        <v>50160021</v>
      </c>
      <c r="M408" s="20" t="s">
        <v>1178</v>
      </c>
    </row>
    <row r="409" spans="3:13" ht="24.95" customHeight="1" x14ac:dyDescent="0.15">
      <c r="C409" s="19"/>
      <c r="D409" s="24" t="s">
        <v>1097</v>
      </c>
      <c r="E409" s="24" t="s">
        <v>1097</v>
      </c>
      <c r="F409" s="26" t="s">
        <v>1179</v>
      </c>
      <c r="G409" s="24" t="s">
        <v>1180</v>
      </c>
      <c r="H409" s="24" t="s">
        <v>166</v>
      </c>
      <c r="I409" s="24" t="s">
        <v>43</v>
      </c>
      <c r="J409" s="24">
        <v>13</v>
      </c>
      <c r="K409" s="24">
        <v>1617</v>
      </c>
      <c r="L409" s="8">
        <v>50030251</v>
      </c>
      <c r="M409" s="26" t="s">
        <v>1181</v>
      </c>
    </row>
    <row r="410" spans="3:13" ht="24.95" customHeight="1" x14ac:dyDescent="0.15">
      <c r="C410" s="19"/>
      <c r="D410" s="19" t="s">
        <v>1097</v>
      </c>
      <c r="E410" s="19" t="s">
        <v>1097</v>
      </c>
      <c r="F410" s="20" t="s">
        <v>1182</v>
      </c>
      <c r="G410" s="19" t="s">
        <v>1183</v>
      </c>
      <c r="H410" s="19" t="s">
        <v>363</v>
      </c>
      <c r="I410" s="19" t="s">
        <v>43</v>
      </c>
      <c r="J410" s="19">
        <v>8</v>
      </c>
      <c r="K410" s="19">
        <v>1014</v>
      </c>
      <c r="L410" s="8">
        <v>50120901</v>
      </c>
      <c r="M410" s="20" t="s">
        <v>1184</v>
      </c>
    </row>
    <row r="411" spans="3:13" ht="24.95" customHeight="1" x14ac:dyDescent="0.15">
      <c r="C411" s="24"/>
      <c r="D411" s="24" t="s">
        <v>1097</v>
      </c>
      <c r="E411" s="24" t="s">
        <v>1185</v>
      </c>
      <c r="F411" s="25" t="s">
        <v>1186</v>
      </c>
      <c r="G411" s="24" t="s">
        <v>1187</v>
      </c>
      <c r="H411" s="24" t="s">
        <v>1188</v>
      </c>
      <c r="I411" s="24" t="s">
        <v>43</v>
      </c>
      <c r="J411" s="24">
        <v>18</v>
      </c>
      <c r="K411" s="24">
        <v>2298</v>
      </c>
      <c r="L411" s="9">
        <v>50120291</v>
      </c>
      <c r="M411" s="25" t="s">
        <v>5490</v>
      </c>
    </row>
    <row r="412" spans="3:13" ht="24.95" customHeight="1" x14ac:dyDescent="0.15">
      <c r="C412" s="19"/>
      <c r="D412" s="19" t="s">
        <v>1097</v>
      </c>
      <c r="E412" s="19" t="s">
        <v>1097</v>
      </c>
      <c r="F412" s="20" t="s">
        <v>1189</v>
      </c>
      <c r="G412" s="19" t="s">
        <v>1190</v>
      </c>
      <c r="H412" s="19" t="s">
        <v>148</v>
      </c>
      <c r="I412" s="19" t="s">
        <v>43</v>
      </c>
      <c r="J412" s="19">
        <v>10</v>
      </c>
      <c r="K412" s="19">
        <v>1163</v>
      </c>
      <c r="L412" s="8">
        <v>50070111</v>
      </c>
      <c r="M412" s="20" t="s">
        <v>1191</v>
      </c>
    </row>
    <row r="413" spans="3:13" ht="24.95" customHeight="1" x14ac:dyDescent="0.15">
      <c r="C413" s="19"/>
      <c r="D413" s="19" t="s">
        <v>1097</v>
      </c>
      <c r="E413" s="19" t="s">
        <v>1097</v>
      </c>
      <c r="F413" s="20" t="s">
        <v>6025</v>
      </c>
      <c r="G413" s="19" t="s">
        <v>5931</v>
      </c>
      <c r="H413" s="19" t="s">
        <v>54</v>
      </c>
      <c r="I413" s="19" t="s">
        <v>43</v>
      </c>
      <c r="J413" s="19">
        <v>9</v>
      </c>
      <c r="K413" s="19">
        <v>998</v>
      </c>
      <c r="L413" s="8">
        <v>50270031</v>
      </c>
      <c r="M413" s="20" t="s">
        <v>5932</v>
      </c>
    </row>
    <row r="414" spans="3:13" ht="24.95" customHeight="1" x14ac:dyDescent="0.15">
      <c r="C414" s="19"/>
      <c r="D414" s="22" t="s">
        <v>1097</v>
      </c>
      <c r="E414" s="19" t="s">
        <v>1192</v>
      </c>
      <c r="F414" s="32" t="s">
        <v>1193</v>
      </c>
      <c r="G414" s="22" t="s">
        <v>1194</v>
      </c>
      <c r="H414" s="19" t="s">
        <v>215</v>
      </c>
      <c r="I414" s="39" t="s">
        <v>1195</v>
      </c>
      <c r="J414" s="19">
        <v>8</v>
      </c>
      <c r="K414" s="19">
        <v>1597</v>
      </c>
      <c r="L414" s="8">
        <v>50080901</v>
      </c>
      <c r="M414" s="21" t="s">
        <v>1196</v>
      </c>
    </row>
    <row r="415" spans="3:13" ht="24.95" customHeight="1" x14ac:dyDescent="0.15">
      <c r="C415" s="19"/>
      <c r="D415" s="19" t="s">
        <v>1097</v>
      </c>
      <c r="E415" s="19" t="s">
        <v>1097</v>
      </c>
      <c r="F415" s="20" t="s">
        <v>1197</v>
      </c>
      <c r="G415" s="19" t="s">
        <v>1198</v>
      </c>
      <c r="H415" s="19" t="s">
        <v>215</v>
      </c>
      <c r="I415" s="19" t="s">
        <v>216</v>
      </c>
      <c r="J415" s="19">
        <v>6</v>
      </c>
      <c r="K415" s="19">
        <v>1029</v>
      </c>
      <c r="L415" s="8">
        <v>50120131</v>
      </c>
      <c r="M415" s="20" t="s">
        <v>1199</v>
      </c>
    </row>
    <row r="416" spans="3:13" ht="24.95" customHeight="1" x14ac:dyDescent="0.15">
      <c r="C416" s="19"/>
      <c r="D416" s="22" t="s">
        <v>1097</v>
      </c>
      <c r="E416" s="19" t="s">
        <v>1192</v>
      </c>
      <c r="F416" s="32" t="s">
        <v>1200</v>
      </c>
      <c r="G416" s="22" t="s">
        <v>1201</v>
      </c>
      <c r="H416" s="19" t="s">
        <v>215</v>
      </c>
      <c r="I416" s="39" t="s">
        <v>1202</v>
      </c>
      <c r="J416" s="19">
        <v>5</v>
      </c>
      <c r="K416" s="19">
        <v>902</v>
      </c>
      <c r="L416" s="8">
        <v>50150101</v>
      </c>
      <c r="M416" s="21" t="s">
        <v>1203</v>
      </c>
    </row>
    <row r="417" spans="3:13" ht="24.95" customHeight="1" x14ac:dyDescent="0.15">
      <c r="C417" s="19"/>
      <c r="D417" s="19" t="s">
        <v>1097</v>
      </c>
      <c r="E417" s="19" t="s">
        <v>1097</v>
      </c>
      <c r="F417" s="20" t="s">
        <v>1204</v>
      </c>
      <c r="G417" s="19" t="s">
        <v>1205</v>
      </c>
      <c r="H417" s="19" t="s">
        <v>215</v>
      </c>
      <c r="I417" s="19" t="s">
        <v>216</v>
      </c>
      <c r="J417" s="19">
        <v>6</v>
      </c>
      <c r="K417" s="19">
        <v>837</v>
      </c>
      <c r="L417" s="8">
        <v>50010121</v>
      </c>
      <c r="M417" s="20" t="s">
        <v>1206</v>
      </c>
    </row>
    <row r="418" spans="3:13" ht="24.95" customHeight="1" x14ac:dyDescent="0.15">
      <c r="C418" s="19"/>
      <c r="D418" s="22" t="s">
        <v>1097</v>
      </c>
      <c r="E418" s="19" t="s">
        <v>1207</v>
      </c>
      <c r="F418" s="32" t="s">
        <v>1208</v>
      </c>
      <c r="G418" s="22" t="s">
        <v>1209</v>
      </c>
      <c r="H418" s="19" t="s">
        <v>215</v>
      </c>
      <c r="I418" s="39" t="s">
        <v>1210</v>
      </c>
      <c r="J418" s="19">
        <v>8</v>
      </c>
      <c r="K418" s="19">
        <v>507</v>
      </c>
      <c r="L418" s="8">
        <v>50030801</v>
      </c>
      <c r="M418" s="21" t="s">
        <v>1211</v>
      </c>
    </row>
    <row r="419" spans="3:13" ht="24.95" customHeight="1" x14ac:dyDescent="0.15">
      <c r="C419" s="19"/>
      <c r="D419" s="19" t="s">
        <v>1097</v>
      </c>
      <c r="E419" s="19" t="s">
        <v>1185</v>
      </c>
      <c r="F419" s="32" t="s">
        <v>1212</v>
      </c>
      <c r="G419" s="19" t="s">
        <v>1213</v>
      </c>
      <c r="H419" s="19" t="s">
        <v>5466</v>
      </c>
      <c r="I419" s="19" t="s">
        <v>1214</v>
      </c>
      <c r="J419" s="19">
        <v>4</v>
      </c>
      <c r="K419" s="19">
        <v>463</v>
      </c>
      <c r="L419" s="8">
        <v>50120801</v>
      </c>
      <c r="M419" s="21" t="s">
        <v>5491</v>
      </c>
    </row>
    <row r="420" spans="3:13" ht="24.95" customHeight="1" x14ac:dyDescent="0.15">
      <c r="C420" s="19"/>
      <c r="D420" s="19" t="s">
        <v>1097</v>
      </c>
      <c r="E420" s="19" t="s">
        <v>1097</v>
      </c>
      <c r="F420" s="20" t="s">
        <v>1215</v>
      </c>
      <c r="G420" s="19" t="s">
        <v>1216</v>
      </c>
      <c r="H420" s="19" t="s">
        <v>231</v>
      </c>
      <c r="I420" s="19" t="s">
        <v>232</v>
      </c>
      <c r="J420" s="19">
        <v>10</v>
      </c>
      <c r="K420" s="19">
        <v>907</v>
      </c>
      <c r="L420" s="8">
        <v>50060501</v>
      </c>
      <c r="M420" s="20" t="s">
        <v>1217</v>
      </c>
    </row>
    <row r="421" spans="3:13" ht="24.95" customHeight="1" x14ac:dyDescent="0.15">
      <c r="C421" s="19"/>
      <c r="D421" s="19" t="s">
        <v>1097</v>
      </c>
      <c r="E421" s="19" t="s">
        <v>1097</v>
      </c>
      <c r="F421" s="20" t="s">
        <v>1218</v>
      </c>
      <c r="G421" s="19" t="s">
        <v>1219</v>
      </c>
      <c r="H421" s="19" t="s">
        <v>231</v>
      </c>
      <c r="I421" s="19" t="s">
        <v>232</v>
      </c>
      <c r="J421" s="19">
        <v>7</v>
      </c>
      <c r="K421" s="19">
        <v>917</v>
      </c>
      <c r="L421" s="8">
        <v>50150301</v>
      </c>
      <c r="M421" s="20" t="s">
        <v>1220</v>
      </c>
    </row>
    <row r="422" spans="3:13" ht="24.95" customHeight="1" x14ac:dyDescent="0.15">
      <c r="C422" s="19"/>
      <c r="D422" s="19" t="s">
        <v>1097</v>
      </c>
      <c r="E422" s="19" t="s">
        <v>1097</v>
      </c>
      <c r="F422" s="20" t="s">
        <v>1221</v>
      </c>
      <c r="G422" s="19" t="s">
        <v>1222</v>
      </c>
      <c r="H422" s="19" t="s">
        <v>231</v>
      </c>
      <c r="I422" s="19" t="s">
        <v>232</v>
      </c>
      <c r="J422" s="19">
        <v>11</v>
      </c>
      <c r="K422" s="19">
        <v>1348</v>
      </c>
      <c r="L422" s="8">
        <v>50020601</v>
      </c>
      <c r="M422" s="20" t="s">
        <v>1223</v>
      </c>
    </row>
    <row r="423" spans="3:13" ht="24.95" customHeight="1" x14ac:dyDescent="0.15">
      <c r="C423" s="19"/>
      <c r="D423" s="19" t="s">
        <v>1097</v>
      </c>
      <c r="E423" s="19" t="s">
        <v>1097</v>
      </c>
      <c r="F423" s="20" t="s">
        <v>1224</v>
      </c>
      <c r="G423" s="19" t="s">
        <v>1225</v>
      </c>
      <c r="H423" s="19" t="s">
        <v>231</v>
      </c>
      <c r="I423" s="19" t="s">
        <v>232</v>
      </c>
      <c r="J423" s="19">
        <v>8</v>
      </c>
      <c r="K423" s="19">
        <v>875</v>
      </c>
      <c r="L423" s="8">
        <v>50080401</v>
      </c>
      <c r="M423" s="20" t="s">
        <v>1226</v>
      </c>
    </row>
    <row r="424" spans="3:13" ht="24.95" customHeight="1" x14ac:dyDescent="0.15">
      <c r="C424" s="19"/>
      <c r="D424" s="19" t="s">
        <v>1097</v>
      </c>
      <c r="E424" s="19" t="s">
        <v>1097</v>
      </c>
      <c r="F424" s="20" t="s">
        <v>1227</v>
      </c>
      <c r="G424" s="19" t="s">
        <v>1228</v>
      </c>
      <c r="H424" s="19" t="s">
        <v>231</v>
      </c>
      <c r="I424" s="19" t="s">
        <v>232</v>
      </c>
      <c r="J424" s="19">
        <v>7</v>
      </c>
      <c r="K424" s="19">
        <v>1103</v>
      </c>
      <c r="L424" s="8">
        <v>50170041</v>
      </c>
      <c r="M424" s="20" t="s">
        <v>1229</v>
      </c>
    </row>
    <row r="425" spans="3:13" ht="24.95" customHeight="1" x14ac:dyDescent="0.15">
      <c r="C425" s="19"/>
      <c r="D425" s="19" t="s">
        <v>1097</v>
      </c>
      <c r="E425" s="19" t="s">
        <v>1097</v>
      </c>
      <c r="F425" s="20" t="s">
        <v>1230</v>
      </c>
      <c r="G425" s="19" t="s">
        <v>1231</v>
      </c>
      <c r="H425" s="19" t="s">
        <v>231</v>
      </c>
      <c r="I425" s="19" t="s">
        <v>232</v>
      </c>
      <c r="J425" s="19">
        <v>6</v>
      </c>
      <c r="K425" s="19">
        <v>761</v>
      </c>
      <c r="L425" s="8">
        <v>50260041</v>
      </c>
      <c r="M425" s="20" t="s">
        <v>1232</v>
      </c>
    </row>
    <row r="426" spans="3:13" ht="24.95" customHeight="1" x14ac:dyDescent="0.15">
      <c r="C426" s="19"/>
      <c r="D426" s="19" t="s">
        <v>1097</v>
      </c>
      <c r="E426" s="19" t="s">
        <v>1097</v>
      </c>
      <c r="F426" s="20" t="s">
        <v>5724</v>
      </c>
      <c r="G426" s="19" t="s">
        <v>5555</v>
      </c>
      <c r="H426" s="19" t="s">
        <v>231</v>
      </c>
      <c r="I426" s="19" t="s">
        <v>232</v>
      </c>
      <c r="J426" s="19">
        <v>7</v>
      </c>
      <c r="K426" s="19">
        <v>1161</v>
      </c>
      <c r="L426" s="8">
        <v>50020111</v>
      </c>
      <c r="M426" s="20" t="s">
        <v>5556</v>
      </c>
    </row>
    <row r="427" spans="3:13" ht="24.95" customHeight="1" x14ac:dyDescent="0.15">
      <c r="C427" s="19"/>
      <c r="D427" s="19" t="s">
        <v>1097</v>
      </c>
      <c r="E427" s="19" t="s">
        <v>1097</v>
      </c>
      <c r="F427" s="20" t="s">
        <v>1233</v>
      </c>
      <c r="G427" s="19" t="s">
        <v>1234</v>
      </c>
      <c r="H427" s="19" t="s">
        <v>231</v>
      </c>
      <c r="I427" s="19" t="s">
        <v>232</v>
      </c>
      <c r="J427" s="19">
        <v>7</v>
      </c>
      <c r="K427" s="19">
        <v>706</v>
      </c>
      <c r="L427" s="8">
        <v>50230301</v>
      </c>
      <c r="M427" s="20" t="s">
        <v>1235</v>
      </c>
    </row>
    <row r="428" spans="3:13" ht="24.95" customHeight="1" x14ac:dyDescent="0.15">
      <c r="C428" s="19"/>
      <c r="D428" s="19" t="s">
        <v>1097</v>
      </c>
      <c r="E428" s="19" t="s">
        <v>1097</v>
      </c>
      <c r="F428" s="20" t="s">
        <v>1236</v>
      </c>
      <c r="G428" s="19" t="s">
        <v>1237</v>
      </c>
      <c r="H428" s="19" t="s">
        <v>231</v>
      </c>
      <c r="I428" s="19" t="s">
        <v>232</v>
      </c>
      <c r="J428" s="19">
        <v>5</v>
      </c>
      <c r="K428" s="19">
        <v>733</v>
      </c>
      <c r="L428" s="8">
        <v>50280101</v>
      </c>
      <c r="M428" s="20" t="s">
        <v>1238</v>
      </c>
    </row>
    <row r="429" spans="3:13" ht="24.95" customHeight="1" x14ac:dyDescent="0.15">
      <c r="C429" s="19"/>
      <c r="D429" s="19" t="s">
        <v>1097</v>
      </c>
      <c r="E429" s="19" t="s">
        <v>1097</v>
      </c>
      <c r="F429" s="20" t="s">
        <v>1239</v>
      </c>
      <c r="G429" s="19" t="s">
        <v>1240</v>
      </c>
      <c r="H429" s="19" t="s">
        <v>231</v>
      </c>
      <c r="I429" s="19" t="s">
        <v>232</v>
      </c>
      <c r="J429" s="19">
        <v>4</v>
      </c>
      <c r="K429" s="19">
        <v>493</v>
      </c>
      <c r="L429" s="8">
        <v>50300101</v>
      </c>
      <c r="M429" s="20" t="s">
        <v>1241</v>
      </c>
    </row>
    <row r="430" spans="3:13" ht="24.95" customHeight="1" x14ac:dyDescent="0.15">
      <c r="C430" s="19"/>
      <c r="D430" s="19" t="s">
        <v>1097</v>
      </c>
      <c r="E430" s="19" t="s">
        <v>1097</v>
      </c>
      <c r="F430" s="20" t="s">
        <v>1242</v>
      </c>
      <c r="G430" s="19" t="s">
        <v>1243</v>
      </c>
      <c r="H430" s="19" t="s">
        <v>335</v>
      </c>
      <c r="I430" s="19" t="s">
        <v>232</v>
      </c>
      <c r="J430" s="19">
        <v>6</v>
      </c>
      <c r="K430" s="19">
        <v>763</v>
      </c>
      <c r="L430" s="8">
        <v>50160051</v>
      </c>
      <c r="M430" s="20" t="s">
        <v>1244</v>
      </c>
    </row>
    <row r="431" spans="3:13" ht="24.95" customHeight="1" x14ac:dyDescent="0.15">
      <c r="C431" s="19"/>
      <c r="D431" s="19" t="s">
        <v>1097</v>
      </c>
      <c r="E431" s="19" t="s">
        <v>1097</v>
      </c>
      <c r="F431" s="20" t="s">
        <v>5725</v>
      </c>
      <c r="G431" s="19" t="s">
        <v>5557</v>
      </c>
      <c r="H431" s="19" t="s">
        <v>251</v>
      </c>
      <c r="I431" s="19" t="s">
        <v>232</v>
      </c>
      <c r="J431" s="19">
        <v>12</v>
      </c>
      <c r="K431" s="19">
        <v>1106</v>
      </c>
      <c r="L431" s="8">
        <v>50070701</v>
      </c>
      <c r="M431" s="20" t="s">
        <v>5558</v>
      </c>
    </row>
    <row r="432" spans="3:13" ht="24.95" customHeight="1" x14ac:dyDescent="0.15">
      <c r="C432" s="19"/>
      <c r="D432" s="19" t="s">
        <v>1097</v>
      </c>
      <c r="E432" s="19" t="s">
        <v>1097</v>
      </c>
      <c r="F432" s="20" t="s">
        <v>1245</v>
      </c>
      <c r="G432" s="19" t="s">
        <v>1246</v>
      </c>
      <c r="H432" s="19" t="s">
        <v>251</v>
      </c>
      <c r="I432" s="19" t="s">
        <v>232</v>
      </c>
      <c r="J432" s="19">
        <v>6</v>
      </c>
      <c r="K432" s="19">
        <v>846</v>
      </c>
      <c r="L432" s="8">
        <v>50051721</v>
      </c>
      <c r="M432" s="20" t="s">
        <v>1247</v>
      </c>
    </row>
    <row r="433" spans="3:13" ht="24.95" customHeight="1" x14ac:dyDescent="0.15">
      <c r="C433" s="24"/>
      <c r="D433" s="24" t="s">
        <v>1097</v>
      </c>
      <c r="E433" s="24" t="s">
        <v>1097</v>
      </c>
      <c r="F433" s="26" t="s">
        <v>1248</v>
      </c>
      <c r="G433" s="24" t="s">
        <v>1249</v>
      </c>
      <c r="H433" s="24" t="s">
        <v>251</v>
      </c>
      <c r="I433" s="24" t="s">
        <v>232</v>
      </c>
      <c r="J433" s="24">
        <v>7</v>
      </c>
      <c r="K433" s="24">
        <v>1154</v>
      </c>
      <c r="L433" s="8">
        <v>50120102</v>
      </c>
      <c r="M433" s="26" t="s">
        <v>1250</v>
      </c>
    </row>
    <row r="434" spans="3:13" ht="24.95" customHeight="1" x14ac:dyDescent="0.15">
      <c r="C434" s="19"/>
      <c r="D434" s="19" t="s">
        <v>1097</v>
      </c>
      <c r="E434" s="19" t="s">
        <v>1097</v>
      </c>
      <c r="F434" s="20" t="s">
        <v>1251</v>
      </c>
      <c r="G434" s="19" t="s">
        <v>1252</v>
      </c>
      <c r="H434" s="19" t="s">
        <v>251</v>
      </c>
      <c r="I434" s="19" t="s">
        <v>232</v>
      </c>
      <c r="J434" s="19">
        <v>7</v>
      </c>
      <c r="K434" s="19">
        <v>877</v>
      </c>
      <c r="L434" s="8">
        <v>50081001</v>
      </c>
      <c r="M434" s="20" t="s">
        <v>1253</v>
      </c>
    </row>
    <row r="435" spans="3:13" ht="24.95" customHeight="1" x14ac:dyDescent="0.15">
      <c r="C435" s="19"/>
      <c r="D435" s="33" t="s">
        <v>1097</v>
      </c>
      <c r="E435" s="40" t="s">
        <v>1097</v>
      </c>
      <c r="F435" s="34" t="s">
        <v>1254</v>
      </c>
      <c r="G435" s="33" t="s">
        <v>1255</v>
      </c>
      <c r="H435" s="40" t="s">
        <v>251</v>
      </c>
      <c r="I435" s="33" t="s">
        <v>1214</v>
      </c>
      <c r="J435" s="33">
        <v>6</v>
      </c>
      <c r="K435" s="33">
        <v>716</v>
      </c>
      <c r="L435" s="8">
        <v>50340301</v>
      </c>
      <c r="M435" s="35" t="s">
        <v>1256</v>
      </c>
    </row>
    <row r="436" spans="3:13" ht="24.95" customHeight="1" x14ac:dyDescent="0.15">
      <c r="C436" s="19"/>
      <c r="D436" s="24" t="s">
        <v>1097</v>
      </c>
      <c r="E436" s="24" t="s">
        <v>1097</v>
      </c>
      <c r="F436" s="26" t="s">
        <v>1257</v>
      </c>
      <c r="G436" s="24" t="s">
        <v>1258</v>
      </c>
      <c r="H436" s="24" t="s">
        <v>251</v>
      </c>
      <c r="I436" s="24" t="s">
        <v>232</v>
      </c>
      <c r="J436" s="24">
        <v>5</v>
      </c>
      <c r="K436" s="24">
        <v>603</v>
      </c>
      <c r="L436" s="8">
        <v>50120211</v>
      </c>
      <c r="M436" s="26" t="s">
        <v>1259</v>
      </c>
    </row>
    <row r="437" spans="3:13" ht="24.95" customHeight="1" x14ac:dyDescent="0.15">
      <c r="C437" s="19"/>
      <c r="D437" s="19" t="s">
        <v>1097</v>
      </c>
      <c r="E437" s="19" t="s">
        <v>1097</v>
      </c>
      <c r="F437" s="20" t="s">
        <v>1260</v>
      </c>
      <c r="G437" s="19" t="s">
        <v>1261</v>
      </c>
      <c r="H437" s="19" t="s">
        <v>251</v>
      </c>
      <c r="I437" s="19" t="s">
        <v>232</v>
      </c>
      <c r="J437" s="19">
        <v>7</v>
      </c>
      <c r="K437" s="19">
        <v>964</v>
      </c>
      <c r="L437" s="8">
        <v>50180061</v>
      </c>
      <c r="M437" s="20" t="s">
        <v>1262</v>
      </c>
    </row>
    <row r="438" spans="3:13" ht="24.95" customHeight="1" x14ac:dyDescent="0.15">
      <c r="C438" s="19"/>
      <c r="D438" s="19" t="s">
        <v>1097</v>
      </c>
      <c r="E438" s="19" t="s">
        <v>1097</v>
      </c>
      <c r="F438" s="20" t="s">
        <v>1263</v>
      </c>
      <c r="G438" s="19" t="s">
        <v>1264</v>
      </c>
      <c r="H438" s="19" t="s">
        <v>251</v>
      </c>
      <c r="I438" s="19" t="s">
        <v>232</v>
      </c>
      <c r="J438" s="19">
        <v>6</v>
      </c>
      <c r="K438" s="19">
        <v>666</v>
      </c>
      <c r="L438" s="8">
        <v>50070151</v>
      </c>
      <c r="M438" s="20" t="s">
        <v>1265</v>
      </c>
    </row>
    <row r="439" spans="3:13" ht="24.95" customHeight="1" x14ac:dyDescent="0.15">
      <c r="C439" s="19"/>
      <c r="D439" s="19" t="s">
        <v>1097</v>
      </c>
      <c r="E439" s="19" t="s">
        <v>1097</v>
      </c>
      <c r="F439" s="20" t="s">
        <v>1266</v>
      </c>
      <c r="G439" s="19" t="s">
        <v>1267</v>
      </c>
      <c r="H439" s="19" t="s">
        <v>251</v>
      </c>
      <c r="I439" s="19" t="s">
        <v>232</v>
      </c>
      <c r="J439" s="19">
        <v>6</v>
      </c>
      <c r="K439" s="19">
        <v>660</v>
      </c>
      <c r="L439" s="8">
        <v>50050051</v>
      </c>
      <c r="M439" s="20" t="s">
        <v>1268</v>
      </c>
    </row>
    <row r="440" spans="3:13" ht="24.95" customHeight="1" x14ac:dyDescent="0.15">
      <c r="C440" s="24"/>
      <c r="D440" s="24" t="s">
        <v>1097</v>
      </c>
      <c r="E440" s="24" t="s">
        <v>1097</v>
      </c>
      <c r="F440" s="26" t="s">
        <v>1269</v>
      </c>
      <c r="G440" s="24" t="s">
        <v>1270</v>
      </c>
      <c r="H440" s="24" t="s">
        <v>251</v>
      </c>
      <c r="I440" s="24" t="s">
        <v>232</v>
      </c>
      <c r="J440" s="24">
        <v>8</v>
      </c>
      <c r="K440" s="24">
        <v>576</v>
      </c>
      <c r="L440" s="8">
        <v>50020201</v>
      </c>
      <c r="M440" s="26" t="s">
        <v>1271</v>
      </c>
    </row>
    <row r="441" spans="3:13" ht="24.95" customHeight="1" x14ac:dyDescent="0.15">
      <c r="C441" s="19"/>
      <c r="D441" s="19" t="s">
        <v>1097</v>
      </c>
      <c r="E441" s="19" t="s">
        <v>1097</v>
      </c>
      <c r="F441" s="20" t="s">
        <v>1272</v>
      </c>
      <c r="G441" s="19" t="s">
        <v>1273</v>
      </c>
      <c r="H441" s="19" t="s">
        <v>251</v>
      </c>
      <c r="I441" s="19" t="s">
        <v>232</v>
      </c>
      <c r="J441" s="19">
        <v>9</v>
      </c>
      <c r="K441" s="19">
        <v>705</v>
      </c>
      <c r="L441" s="8">
        <v>50130101</v>
      </c>
      <c r="M441" s="20" t="s">
        <v>1274</v>
      </c>
    </row>
    <row r="442" spans="3:13" ht="24.95" customHeight="1" x14ac:dyDescent="0.15">
      <c r="C442" s="19"/>
      <c r="D442" s="33" t="s">
        <v>1097</v>
      </c>
      <c r="E442" s="40" t="s">
        <v>1097</v>
      </c>
      <c r="F442" s="34" t="s">
        <v>1275</v>
      </c>
      <c r="G442" s="33" t="s">
        <v>1276</v>
      </c>
      <c r="H442" s="40" t="s">
        <v>251</v>
      </c>
      <c r="I442" s="33" t="s">
        <v>1277</v>
      </c>
      <c r="J442" s="33">
        <v>5</v>
      </c>
      <c r="K442" s="33">
        <v>390</v>
      </c>
      <c r="L442" s="8">
        <v>50180401</v>
      </c>
      <c r="M442" s="35" t="s">
        <v>1278</v>
      </c>
    </row>
    <row r="443" spans="3:13" ht="24.95" customHeight="1" x14ac:dyDescent="0.15">
      <c r="C443" s="11" t="s">
        <v>309</v>
      </c>
      <c r="D443" s="11" t="s">
        <v>1097</v>
      </c>
      <c r="E443" s="11" t="s">
        <v>1097</v>
      </c>
      <c r="F443" s="11">
        <f>SUBTOTAL(103,F381:F442)</f>
        <v>62</v>
      </c>
      <c r="G443" s="11"/>
      <c r="H443" s="11"/>
      <c r="I443" s="11"/>
      <c r="J443" s="11">
        <f>SUBTOTAL(109,J381:J442)</f>
        <v>548</v>
      </c>
      <c r="K443" s="11">
        <f>SUBTOTAL(109,K381:K442)</f>
        <v>64954</v>
      </c>
      <c r="L443" s="12"/>
      <c r="M443" s="11"/>
    </row>
    <row r="444" spans="3:13" ht="24.95" customHeight="1" x14ac:dyDescent="0.15">
      <c r="C444" s="19"/>
      <c r="D444" s="24" t="s">
        <v>1279</v>
      </c>
      <c r="E444" s="24" t="s">
        <v>1280</v>
      </c>
      <c r="F444" s="26" t="s">
        <v>1281</v>
      </c>
      <c r="G444" s="24" t="s">
        <v>1282</v>
      </c>
      <c r="H444" s="24" t="s">
        <v>5469</v>
      </c>
      <c r="I444" s="24" t="s">
        <v>43</v>
      </c>
      <c r="J444" s="22">
        <v>11</v>
      </c>
      <c r="K444" s="22">
        <v>1620</v>
      </c>
      <c r="L444" s="8">
        <v>33014101</v>
      </c>
      <c r="M444" s="26" t="s">
        <v>1283</v>
      </c>
    </row>
    <row r="445" spans="3:13" ht="24.95" customHeight="1" x14ac:dyDescent="0.15">
      <c r="C445" s="19"/>
      <c r="D445" s="19" t="s">
        <v>1279</v>
      </c>
      <c r="E445" s="19" t="s">
        <v>1280</v>
      </c>
      <c r="F445" s="20" t="s">
        <v>1284</v>
      </c>
      <c r="G445" s="19" t="s">
        <v>1285</v>
      </c>
      <c r="H445" s="19" t="s">
        <v>148</v>
      </c>
      <c r="I445" s="19" t="s">
        <v>43</v>
      </c>
      <c r="J445" s="19">
        <v>9</v>
      </c>
      <c r="K445" s="19">
        <v>968</v>
      </c>
      <c r="L445" s="8">
        <v>33016401</v>
      </c>
      <c r="M445" s="20" t="s">
        <v>1286</v>
      </c>
    </row>
    <row r="446" spans="3:13" ht="24.95" customHeight="1" x14ac:dyDescent="0.15">
      <c r="C446" s="19"/>
      <c r="D446" s="24" t="s">
        <v>1279</v>
      </c>
      <c r="E446" s="24" t="s">
        <v>1280</v>
      </c>
      <c r="F446" s="26" t="s">
        <v>1287</v>
      </c>
      <c r="G446" s="24" t="s">
        <v>1288</v>
      </c>
      <c r="H446" s="24" t="s">
        <v>148</v>
      </c>
      <c r="I446" s="24" t="s">
        <v>43</v>
      </c>
      <c r="J446" s="28">
        <v>17</v>
      </c>
      <c r="K446" s="28">
        <v>2024</v>
      </c>
      <c r="L446" s="8">
        <v>33010201</v>
      </c>
      <c r="M446" s="26" t="s">
        <v>1289</v>
      </c>
    </row>
    <row r="447" spans="3:13" ht="24.95" customHeight="1" x14ac:dyDescent="0.15">
      <c r="C447" s="19"/>
      <c r="D447" s="24" t="s">
        <v>1279</v>
      </c>
      <c r="E447" s="24" t="s">
        <v>1280</v>
      </c>
      <c r="F447" s="26" t="s">
        <v>5726</v>
      </c>
      <c r="G447" s="24" t="s">
        <v>5559</v>
      </c>
      <c r="H447" s="24" t="s">
        <v>148</v>
      </c>
      <c r="I447" s="24" t="s">
        <v>43</v>
      </c>
      <c r="J447" s="28">
        <v>13</v>
      </c>
      <c r="K447" s="28">
        <v>1914</v>
      </c>
      <c r="L447" s="8">
        <v>33018681</v>
      </c>
      <c r="M447" s="26" t="s">
        <v>5560</v>
      </c>
    </row>
    <row r="448" spans="3:13" ht="24.95" customHeight="1" x14ac:dyDescent="0.15">
      <c r="C448" s="19"/>
      <c r="D448" s="19" t="s">
        <v>1279</v>
      </c>
      <c r="E448" s="19" t="s">
        <v>1280</v>
      </c>
      <c r="F448" s="20" t="s">
        <v>1290</v>
      </c>
      <c r="G448" s="19" t="s">
        <v>1291</v>
      </c>
      <c r="H448" s="19" t="s">
        <v>70</v>
      </c>
      <c r="I448" s="19" t="s">
        <v>43</v>
      </c>
      <c r="J448" s="19">
        <v>9</v>
      </c>
      <c r="K448" s="19">
        <v>1685</v>
      </c>
      <c r="L448" s="8">
        <v>33019291</v>
      </c>
      <c r="M448" s="20" t="s">
        <v>1292</v>
      </c>
    </row>
    <row r="449" spans="3:13" ht="24.95" customHeight="1" x14ac:dyDescent="0.15">
      <c r="C449" s="19"/>
      <c r="D449" s="24" t="s">
        <v>1279</v>
      </c>
      <c r="E449" s="24" t="s">
        <v>1280</v>
      </c>
      <c r="F449" s="26" t="s">
        <v>1293</v>
      </c>
      <c r="G449" s="24" t="s">
        <v>1294</v>
      </c>
      <c r="H449" s="24" t="s">
        <v>148</v>
      </c>
      <c r="I449" s="24" t="s">
        <v>43</v>
      </c>
      <c r="J449" s="24">
        <v>8</v>
      </c>
      <c r="K449" s="24">
        <v>900</v>
      </c>
      <c r="L449" s="8">
        <v>33010301</v>
      </c>
      <c r="M449" s="26" t="s">
        <v>1295</v>
      </c>
    </row>
    <row r="450" spans="3:13" ht="24.95" customHeight="1" x14ac:dyDescent="0.15">
      <c r="C450" s="19"/>
      <c r="D450" s="24" t="s">
        <v>1279</v>
      </c>
      <c r="E450" s="24" t="s">
        <v>1280</v>
      </c>
      <c r="F450" s="26" t="s">
        <v>1296</v>
      </c>
      <c r="G450" s="24" t="s">
        <v>1297</v>
      </c>
      <c r="H450" s="24" t="s">
        <v>70</v>
      </c>
      <c r="I450" s="24" t="s">
        <v>43</v>
      </c>
      <c r="J450" s="24">
        <v>10</v>
      </c>
      <c r="K450" s="24">
        <v>1060</v>
      </c>
      <c r="L450" s="8">
        <v>33012501</v>
      </c>
      <c r="M450" s="26" t="s">
        <v>1298</v>
      </c>
    </row>
    <row r="451" spans="3:13" ht="24.95" customHeight="1" x14ac:dyDescent="0.15">
      <c r="C451" s="19"/>
      <c r="D451" s="19" t="s">
        <v>1279</v>
      </c>
      <c r="E451" s="19" t="s">
        <v>1280</v>
      </c>
      <c r="F451" s="20" t="s">
        <v>1299</v>
      </c>
      <c r="G451" s="19" t="s">
        <v>1300</v>
      </c>
      <c r="H451" s="19" t="s">
        <v>148</v>
      </c>
      <c r="I451" s="19" t="s">
        <v>43</v>
      </c>
      <c r="J451" s="24">
        <v>17</v>
      </c>
      <c r="K451" s="24">
        <v>2376</v>
      </c>
      <c r="L451" s="8">
        <v>33016601</v>
      </c>
      <c r="M451" s="20" t="s">
        <v>1301</v>
      </c>
    </row>
    <row r="452" spans="3:13" ht="24.95" customHeight="1" x14ac:dyDescent="0.15">
      <c r="C452" s="19"/>
      <c r="D452" s="19" t="s">
        <v>1279</v>
      </c>
      <c r="E452" s="19" t="s">
        <v>1280</v>
      </c>
      <c r="F452" s="20" t="s">
        <v>1302</v>
      </c>
      <c r="G452" s="19" t="s">
        <v>1303</v>
      </c>
      <c r="H452" s="19" t="s">
        <v>148</v>
      </c>
      <c r="I452" s="19" t="s">
        <v>43</v>
      </c>
      <c r="J452" s="19">
        <v>12</v>
      </c>
      <c r="K452" s="19">
        <v>879</v>
      </c>
      <c r="L452" s="8">
        <v>33010101</v>
      </c>
      <c r="M452" s="20" t="s">
        <v>1304</v>
      </c>
    </row>
    <row r="453" spans="3:13" s="10" customFormat="1" ht="24.95" customHeight="1" x14ac:dyDescent="0.15">
      <c r="C453" s="19"/>
      <c r="D453" s="24" t="s">
        <v>1279</v>
      </c>
      <c r="E453" s="24" t="s">
        <v>1280</v>
      </c>
      <c r="F453" s="26" t="s">
        <v>1305</v>
      </c>
      <c r="G453" s="24" t="s">
        <v>1306</v>
      </c>
      <c r="H453" s="24" t="s">
        <v>166</v>
      </c>
      <c r="I453" s="24" t="s">
        <v>43</v>
      </c>
      <c r="J453" s="24">
        <v>8</v>
      </c>
      <c r="K453" s="24">
        <v>1027</v>
      </c>
      <c r="L453" s="8">
        <v>33015501</v>
      </c>
      <c r="M453" s="26" t="s">
        <v>1307</v>
      </c>
    </row>
    <row r="454" spans="3:13" ht="24.95" customHeight="1" x14ac:dyDescent="0.15">
      <c r="C454" s="19"/>
      <c r="D454" s="19" t="s">
        <v>1279</v>
      </c>
      <c r="E454" s="19" t="s">
        <v>1280</v>
      </c>
      <c r="F454" s="20" t="s">
        <v>1308</v>
      </c>
      <c r="G454" s="19" t="s">
        <v>1309</v>
      </c>
      <c r="H454" s="19" t="s">
        <v>148</v>
      </c>
      <c r="I454" s="19" t="s">
        <v>43</v>
      </c>
      <c r="J454" s="19">
        <v>8</v>
      </c>
      <c r="K454" s="19">
        <v>957</v>
      </c>
      <c r="L454" s="8">
        <v>33018901</v>
      </c>
      <c r="M454" s="20" t="s">
        <v>1310</v>
      </c>
    </row>
    <row r="455" spans="3:13" ht="24.95" customHeight="1" x14ac:dyDescent="0.15">
      <c r="C455" s="19"/>
      <c r="D455" s="19" t="s">
        <v>1279</v>
      </c>
      <c r="E455" s="19" t="s">
        <v>1280</v>
      </c>
      <c r="F455" s="20" t="s">
        <v>1311</v>
      </c>
      <c r="G455" s="19" t="s">
        <v>1312</v>
      </c>
      <c r="H455" s="19" t="s">
        <v>148</v>
      </c>
      <c r="I455" s="19" t="s">
        <v>43</v>
      </c>
      <c r="J455" s="27">
        <v>9</v>
      </c>
      <c r="K455" s="27">
        <v>881</v>
      </c>
      <c r="L455" s="8">
        <v>33013001</v>
      </c>
      <c r="M455" s="20" t="s">
        <v>1313</v>
      </c>
    </row>
    <row r="456" spans="3:13" ht="24.95" customHeight="1" x14ac:dyDescent="0.15">
      <c r="C456" s="19"/>
      <c r="D456" s="19" t="s">
        <v>1279</v>
      </c>
      <c r="E456" s="19" t="s">
        <v>1280</v>
      </c>
      <c r="F456" s="20" t="s">
        <v>1314</v>
      </c>
      <c r="G456" s="19" t="s">
        <v>1315</v>
      </c>
      <c r="H456" s="19" t="s">
        <v>5901</v>
      </c>
      <c r="I456" s="19" t="s">
        <v>43</v>
      </c>
      <c r="J456" s="19">
        <v>7</v>
      </c>
      <c r="K456" s="19">
        <v>740</v>
      </c>
      <c r="L456" s="8">
        <v>33019251</v>
      </c>
      <c r="M456" s="20" t="s">
        <v>1316</v>
      </c>
    </row>
    <row r="457" spans="3:13" ht="24.95" customHeight="1" x14ac:dyDescent="0.15">
      <c r="C457" s="24"/>
      <c r="D457" s="24" t="s">
        <v>1279</v>
      </c>
      <c r="E457" s="24" t="s">
        <v>1280</v>
      </c>
      <c r="F457" s="26" t="s">
        <v>1317</v>
      </c>
      <c r="G457" s="24" t="s">
        <v>1318</v>
      </c>
      <c r="H457" s="24" t="s">
        <v>148</v>
      </c>
      <c r="I457" s="24" t="s">
        <v>43</v>
      </c>
      <c r="J457" s="24">
        <v>11</v>
      </c>
      <c r="K457" s="24">
        <v>1744</v>
      </c>
      <c r="L457" s="8">
        <v>33018181</v>
      </c>
      <c r="M457" s="26" t="s">
        <v>1319</v>
      </c>
    </row>
    <row r="458" spans="3:13" ht="24.95" customHeight="1" x14ac:dyDescent="0.15">
      <c r="C458" s="19"/>
      <c r="D458" s="19" t="s">
        <v>1279</v>
      </c>
      <c r="E458" s="19" t="s">
        <v>1280</v>
      </c>
      <c r="F458" s="20" t="s">
        <v>1320</v>
      </c>
      <c r="G458" s="19" t="s">
        <v>1321</v>
      </c>
      <c r="H458" s="19" t="s">
        <v>166</v>
      </c>
      <c r="I458" s="19" t="s">
        <v>43</v>
      </c>
      <c r="J458" s="19">
        <v>8</v>
      </c>
      <c r="K458" s="19">
        <v>1854</v>
      </c>
      <c r="L458" s="8">
        <v>33018231</v>
      </c>
      <c r="M458" s="20" t="s">
        <v>1322</v>
      </c>
    </row>
    <row r="459" spans="3:13" ht="24.95" customHeight="1" x14ac:dyDescent="0.15">
      <c r="C459" s="19"/>
      <c r="D459" s="24" t="s">
        <v>1279</v>
      </c>
      <c r="E459" s="24" t="s">
        <v>1280</v>
      </c>
      <c r="F459" s="26" t="s">
        <v>1323</v>
      </c>
      <c r="G459" s="24" t="s">
        <v>1324</v>
      </c>
      <c r="H459" s="24" t="s">
        <v>148</v>
      </c>
      <c r="I459" s="24" t="s">
        <v>43</v>
      </c>
      <c r="J459" s="24">
        <v>11</v>
      </c>
      <c r="K459" s="24">
        <v>1336</v>
      </c>
      <c r="L459" s="8">
        <v>33013201</v>
      </c>
      <c r="M459" s="26" t="s">
        <v>1325</v>
      </c>
    </row>
    <row r="460" spans="3:13" ht="24.95" customHeight="1" x14ac:dyDescent="0.15">
      <c r="C460" s="19"/>
      <c r="D460" s="19" t="s">
        <v>1279</v>
      </c>
      <c r="E460" s="19" t="s">
        <v>1280</v>
      </c>
      <c r="F460" s="20" t="s">
        <v>1326</v>
      </c>
      <c r="G460" s="19" t="s">
        <v>1327</v>
      </c>
      <c r="H460" s="19" t="s">
        <v>166</v>
      </c>
      <c r="I460" s="19" t="s">
        <v>43</v>
      </c>
      <c r="J460" s="19">
        <v>10</v>
      </c>
      <c r="K460" s="19">
        <v>1501</v>
      </c>
      <c r="L460" s="8">
        <v>33018151</v>
      </c>
      <c r="M460" s="20" t="s">
        <v>1328</v>
      </c>
    </row>
    <row r="461" spans="3:13" ht="24.95" customHeight="1" x14ac:dyDescent="0.15">
      <c r="C461" s="19"/>
      <c r="D461" s="19" t="s">
        <v>1279</v>
      </c>
      <c r="E461" s="19" t="s">
        <v>1280</v>
      </c>
      <c r="F461" s="20" t="s">
        <v>1329</v>
      </c>
      <c r="G461" s="19" t="s">
        <v>1330</v>
      </c>
      <c r="H461" s="19" t="s">
        <v>148</v>
      </c>
      <c r="I461" s="19" t="s">
        <v>43</v>
      </c>
      <c r="J461" s="19">
        <v>9</v>
      </c>
      <c r="K461" s="19">
        <v>1101</v>
      </c>
      <c r="L461" s="8">
        <v>33019351</v>
      </c>
      <c r="M461" s="20" t="s">
        <v>1331</v>
      </c>
    </row>
    <row r="462" spans="3:13" ht="24.95" customHeight="1" x14ac:dyDescent="0.15">
      <c r="C462" s="19"/>
      <c r="D462" s="19" t="s">
        <v>1279</v>
      </c>
      <c r="E462" s="19" t="s">
        <v>1280</v>
      </c>
      <c r="F462" s="20" t="s">
        <v>1332</v>
      </c>
      <c r="G462" s="19" t="s">
        <v>1333</v>
      </c>
      <c r="H462" s="19" t="s">
        <v>148</v>
      </c>
      <c r="I462" s="19" t="s">
        <v>43</v>
      </c>
      <c r="J462" s="19">
        <v>11</v>
      </c>
      <c r="K462" s="19">
        <v>1063</v>
      </c>
      <c r="L462" s="8">
        <v>33018371</v>
      </c>
      <c r="M462" s="20" t="s">
        <v>1334</v>
      </c>
    </row>
    <row r="463" spans="3:13" ht="24.95" customHeight="1" x14ac:dyDescent="0.15">
      <c r="C463" s="19"/>
      <c r="D463" s="24" t="s">
        <v>1279</v>
      </c>
      <c r="E463" s="24" t="s">
        <v>1280</v>
      </c>
      <c r="F463" s="26" t="s">
        <v>1335</v>
      </c>
      <c r="G463" s="24" t="s">
        <v>1336</v>
      </c>
      <c r="H463" s="24" t="s">
        <v>148</v>
      </c>
      <c r="I463" s="24" t="s">
        <v>43</v>
      </c>
      <c r="J463" s="24">
        <v>8</v>
      </c>
      <c r="K463" s="24">
        <v>1151</v>
      </c>
      <c r="L463" s="8">
        <v>33013101</v>
      </c>
      <c r="M463" s="26" t="s">
        <v>1337</v>
      </c>
    </row>
    <row r="464" spans="3:13" ht="24.95" customHeight="1" x14ac:dyDescent="0.15">
      <c r="C464" s="19"/>
      <c r="D464" s="19" t="s">
        <v>1279</v>
      </c>
      <c r="E464" s="19" t="s">
        <v>1280</v>
      </c>
      <c r="F464" s="20" t="s">
        <v>1338</v>
      </c>
      <c r="G464" s="19" t="s">
        <v>1339</v>
      </c>
      <c r="H464" s="19" t="s">
        <v>148</v>
      </c>
      <c r="I464" s="19" t="s">
        <v>43</v>
      </c>
      <c r="J464" s="19">
        <v>8</v>
      </c>
      <c r="K464" s="19">
        <v>1500</v>
      </c>
      <c r="L464" s="8">
        <v>33018431</v>
      </c>
      <c r="M464" s="20" t="s">
        <v>1340</v>
      </c>
    </row>
    <row r="465" spans="3:13" ht="24.95" customHeight="1" x14ac:dyDescent="0.15">
      <c r="C465" s="19"/>
      <c r="D465" s="24" t="s">
        <v>1279</v>
      </c>
      <c r="E465" s="24" t="s">
        <v>1280</v>
      </c>
      <c r="F465" s="26" t="s">
        <v>1341</v>
      </c>
      <c r="G465" s="24" t="s">
        <v>1342</v>
      </c>
      <c r="H465" s="24" t="s">
        <v>148</v>
      </c>
      <c r="I465" s="24" t="s">
        <v>43</v>
      </c>
      <c r="J465" s="24">
        <v>6</v>
      </c>
      <c r="K465" s="24">
        <v>715</v>
      </c>
      <c r="L465" s="8">
        <v>33017301</v>
      </c>
      <c r="M465" s="26" t="s">
        <v>1343</v>
      </c>
    </row>
    <row r="466" spans="3:13" ht="24.95" customHeight="1" x14ac:dyDescent="0.15">
      <c r="C466" s="19"/>
      <c r="D466" s="19" t="s">
        <v>1279</v>
      </c>
      <c r="E466" s="19" t="s">
        <v>1280</v>
      </c>
      <c r="F466" s="20" t="s">
        <v>1344</v>
      </c>
      <c r="G466" s="19" t="s">
        <v>1345</v>
      </c>
      <c r="H466" s="19" t="s">
        <v>148</v>
      </c>
      <c r="I466" s="19" t="s">
        <v>43</v>
      </c>
      <c r="J466" s="19">
        <v>7</v>
      </c>
      <c r="K466" s="19">
        <v>900</v>
      </c>
      <c r="L466" s="8">
        <v>33019281</v>
      </c>
      <c r="M466" s="20" t="s">
        <v>1346</v>
      </c>
    </row>
    <row r="467" spans="3:13" ht="24.95" customHeight="1" x14ac:dyDescent="0.15">
      <c r="C467" s="19"/>
      <c r="D467" s="19" t="s">
        <v>1279</v>
      </c>
      <c r="E467" s="19" t="s">
        <v>1280</v>
      </c>
      <c r="F467" s="20" t="s">
        <v>1347</v>
      </c>
      <c r="G467" s="19" t="s">
        <v>1348</v>
      </c>
      <c r="H467" s="19" t="s">
        <v>70</v>
      </c>
      <c r="I467" s="19" t="s">
        <v>43</v>
      </c>
      <c r="J467" s="19">
        <v>9</v>
      </c>
      <c r="K467" s="19">
        <v>1560</v>
      </c>
      <c r="L467" s="8">
        <v>33018531</v>
      </c>
      <c r="M467" s="20" t="s">
        <v>1349</v>
      </c>
    </row>
    <row r="468" spans="3:13" ht="24.95" customHeight="1" x14ac:dyDescent="0.15">
      <c r="C468" s="19"/>
      <c r="D468" s="19" t="s">
        <v>1279</v>
      </c>
      <c r="E468" s="19" t="s">
        <v>1280</v>
      </c>
      <c r="F468" s="20" t="s">
        <v>1350</v>
      </c>
      <c r="G468" s="19" t="s">
        <v>1351</v>
      </c>
      <c r="H468" s="19" t="s">
        <v>70</v>
      </c>
      <c r="I468" s="19" t="s">
        <v>43</v>
      </c>
      <c r="J468" s="19">
        <v>10</v>
      </c>
      <c r="K468" s="19">
        <v>1831</v>
      </c>
      <c r="L468" s="8">
        <v>33018591</v>
      </c>
      <c r="M468" s="20" t="s">
        <v>1352</v>
      </c>
    </row>
    <row r="469" spans="3:13" ht="24.95" customHeight="1" x14ac:dyDescent="0.15">
      <c r="C469" s="19"/>
      <c r="D469" s="19" t="s">
        <v>1279</v>
      </c>
      <c r="E469" s="19" t="s">
        <v>1280</v>
      </c>
      <c r="F469" s="20" t="s">
        <v>5875</v>
      </c>
      <c r="G469" s="19" t="s">
        <v>5820</v>
      </c>
      <c r="H469" s="19" t="s">
        <v>148</v>
      </c>
      <c r="I469" s="19" t="s">
        <v>43</v>
      </c>
      <c r="J469" s="19">
        <v>8</v>
      </c>
      <c r="K469" s="19">
        <v>894</v>
      </c>
      <c r="L469" s="8">
        <v>33019271</v>
      </c>
      <c r="M469" s="20" t="s">
        <v>5821</v>
      </c>
    </row>
    <row r="470" spans="3:13" ht="24.95" customHeight="1" x14ac:dyDescent="0.15">
      <c r="C470" s="19"/>
      <c r="D470" s="19" t="s">
        <v>1279</v>
      </c>
      <c r="E470" s="19" t="s">
        <v>1280</v>
      </c>
      <c r="F470" s="20" t="s">
        <v>5876</v>
      </c>
      <c r="G470" s="19" t="s">
        <v>5816</v>
      </c>
      <c r="H470" s="19" t="s">
        <v>251</v>
      </c>
      <c r="I470" s="19" t="s">
        <v>43</v>
      </c>
      <c r="J470" s="19">
        <v>8</v>
      </c>
      <c r="K470" s="19">
        <v>1311</v>
      </c>
      <c r="L470" s="8">
        <v>33018741</v>
      </c>
      <c r="M470" s="20" t="s">
        <v>5817</v>
      </c>
    </row>
    <row r="471" spans="3:13" ht="24.95" customHeight="1" x14ac:dyDescent="0.15">
      <c r="C471" s="19"/>
      <c r="D471" s="19" t="s">
        <v>1279</v>
      </c>
      <c r="E471" s="19" t="s">
        <v>1280</v>
      </c>
      <c r="F471" s="20" t="s">
        <v>5877</v>
      </c>
      <c r="G471" s="19" t="s">
        <v>5822</v>
      </c>
      <c r="H471" s="19" t="s">
        <v>5801</v>
      </c>
      <c r="I471" s="19" t="s">
        <v>43</v>
      </c>
      <c r="J471" s="19">
        <v>9</v>
      </c>
      <c r="K471" s="19">
        <v>1241</v>
      </c>
      <c r="L471" s="8">
        <v>33019311</v>
      </c>
      <c r="M471" s="20" t="s">
        <v>5823</v>
      </c>
    </row>
    <row r="472" spans="3:13" ht="24.95" customHeight="1" x14ac:dyDescent="0.15">
      <c r="C472" s="19"/>
      <c r="D472" s="19" t="s">
        <v>1279</v>
      </c>
      <c r="E472" s="19" t="s">
        <v>1280</v>
      </c>
      <c r="F472" s="20" t="s">
        <v>1353</v>
      </c>
      <c r="G472" s="19" t="s">
        <v>1354</v>
      </c>
      <c r="H472" s="19" t="s">
        <v>215</v>
      </c>
      <c r="I472" s="19" t="s">
        <v>216</v>
      </c>
      <c r="J472" s="24">
        <v>7</v>
      </c>
      <c r="K472" s="24">
        <v>936</v>
      </c>
      <c r="L472" s="8">
        <v>33018501</v>
      </c>
      <c r="M472" s="20" t="s">
        <v>1355</v>
      </c>
    </row>
    <row r="473" spans="3:13" ht="24.95" customHeight="1" x14ac:dyDescent="0.15">
      <c r="C473" s="19"/>
      <c r="D473" s="19" t="s">
        <v>1279</v>
      </c>
      <c r="E473" s="19" t="s">
        <v>1280</v>
      </c>
      <c r="F473" s="20" t="s">
        <v>1356</v>
      </c>
      <c r="G473" s="19" t="s">
        <v>1357</v>
      </c>
      <c r="H473" s="19" t="s">
        <v>215</v>
      </c>
      <c r="I473" s="19" t="s">
        <v>216</v>
      </c>
      <c r="J473" s="19">
        <v>7</v>
      </c>
      <c r="K473" s="19">
        <v>890</v>
      </c>
      <c r="L473" s="8">
        <v>33015401</v>
      </c>
      <c r="M473" s="20" t="s">
        <v>1358</v>
      </c>
    </row>
    <row r="474" spans="3:13" ht="24.95" customHeight="1" x14ac:dyDescent="0.15">
      <c r="C474" s="19"/>
      <c r="D474" s="19" t="s">
        <v>1279</v>
      </c>
      <c r="E474" s="19" t="s">
        <v>1280</v>
      </c>
      <c r="F474" s="20" t="s">
        <v>1359</v>
      </c>
      <c r="G474" s="19" t="s">
        <v>1360</v>
      </c>
      <c r="H474" s="19" t="s">
        <v>215</v>
      </c>
      <c r="I474" s="19" t="s">
        <v>216</v>
      </c>
      <c r="J474" s="19">
        <v>6</v>
      </c>
      <c r="K474" s="19">
        <v>1164</v>
      </c>
      <c r="L474" s="8">
        <v>33017001</v>
      </c>
      <c r="M474" s="20" t="s">
        <v>1361</v>
      </c>
    </row>
    <row r="475" spans="3:13" ht="24.95" customHeight="1" x14ac:dyDescent="0.15">
      <c r="C475" s="19"/>
      <c r="D475" s="19" t="s">
        <v>1279</v>
      </c>
      <c r="E475" s="19" t="s">
        <v>1280</v>
      </c>
      <c r="F475" s="20" t="s">
        <v>1362</v>
      </c>
      <c r="G475" s="19" t="s">
        <v>1363</v>
      </c>
      <c r="H475" s="19" t="s">
        <v>1364</v>
      </c>
      <c r="I475" s="19" t="s">
        <v>216</v>
      </c>
      <c r="J475" s="19">
        <v>7</v>
      </c>
      <c r="K475" s="19">
        <v>637</v>
      </c>
      <c r="L475" s="8">
        <v>33014801</v>
      </c>
      <c r="M475" s="20" t="s">
        <v>1365</v>
      </c>
    </row>
    <row r="476" spans="3:13" ht="24.95" customHeight="1" x14ac:dyDescent="0.15">
      <c r="C476" s="19"/>
      <c r="D476" s="19" t="s">
        <v>1279</v>
      </c>
      <c r="E476" s="19" t="s">
        <v>1280</v>
      </c>
      <c r="F476" s="20" t="s">
        <v>1366</v>
      </c>
      <c r="G476" s="19" t="s">
        <v>1367</v>
      </c>
      <c r="H476" s="19" t="s">
        <v>5471</v>
      </c>
      <c r="I476" s="19" t="s">
        <v>216</v>
      </c>
      <c r="J476" s="19">
        <v>11</v>
      </c>
      <c r="K476" s="19">
        <v>925</v>
      </c>
      <c r="L476" s="8">
        <v>33015701</v>
      </c>
      <c r="M476" s="20" t="s">
        <v>1368</v>
      </c>
    </row>
    <row r="477" spans="3:13" ht="24.95" customHeight="1" x14ac:dyDescent="0.15">
      <c r="C477" s="19"/>
      <c r="D477" s="19" t="s">
        <v>1279</v>
      </c>
      <c r="E477" s="19" t="s">
        <v>1280</v>
      </c>
      <c r="F477" s="20" t="s">
        <v>1369</v>
      </c>
      <c r="G477" s="19" t="s">
        <v>1370</v>
      </c>
      <c r="H477" s="19" t="s">
        <v>1364</v>
      </c>
      <c r="I477" s="19" t="s">
        <v>232</v>
      </c>
      <c r="J477" s="19">
        <v>16</v>
      </c>
      <c r="K477" s="19">
        <v>1943</v>
      </c>
      <c r="L477" s="8">
        <v>33014201</v>
      </c>
      <c r="M477" s="20" t="s">
        <v>1371</v>
      </c>
    </row>
    <row r="478" spans="3:13" ht="24.95" customHeight="1" x14ac:dyDescent="0.15">
      <c r="C478" s="19"/>
      <c r="D478" s="19" t="s">
        <v>1279</v>
      </c>
      <c r="E478" s="19" t="s">
        <v>1280</v>
      </c>
      <c r="F478" s="20" t="s">
        <v>5727</v>
      </c>
      <c r="G478" s="19" t="s">
        <v>5561</v>
      </c>
      <c r="H478" s="19" t="s">
        <v>1364</v>
      </c>
      <c r="I478" s="19" t="s">
        <v>232</v>
      </c>
      <c r="J478" s="19">
        <v>5</v>
      </c>
      <c r="K478" s="19">
        <v>391</v>
      </c>
      <c r="L478" s="8">
        <v>33019001</v>
      </c>
      <c r="M478" s="20" t="s">
        <v>5562</v>
      </c>
    </row>
    <row r="479" spans="3:13" ht="24.95" customHeight="1" x14ac:dyDescent="0.15">
      <c r="C479" s="19"/>
      <c r="D479" s="19" t="s">
        <v>1279</v>
      </c>
      <c r="E479" s="19" t="s">
        <v>1280</v>
      </c>
      <c r="F479" s="20" t="s">
        <v>1372</v>
      </c>
      <c r="G479" s="19" t="s">
        <v>1373</v>
      </c>
      <c r="H479" s="19" t="s">
        <v>148</v>
      </c>
      <c r="I479" s="19" t="s">
        <v>232</v>
      </c>
      <c r="J479" s="19">
        <v>8</v>
      </c>
      <c r="K479" s="19">
        <v>976</v>
      </c>
      <c r="L479" s="8">
        <v>33019221</v>
      </c>
      <c r="M479" s="20" t="s">
        <v>1374</v>
      </c>
    </row>
    <row r="480" spans="3:13" ht="24.95" customHeight="1" x14ac:dyDescent="0.15">
      <c r="C480" s="19"/>
      <c r="D480" s="19" t="s">
        <v>1279</v>
      </c>
      <c r="E480" s="19" t="s">
        <v>1280</v>
      </c>
      <c r="F480" s="20" t="s">
        <v>1375</v>
      </c>
      <c r="G480" s="19" t="s">
        <v>1376</v>
      </c>
      <c r="H480" s="19" t="s">
        <v>148</v>
      </c>
      <c r="I480" s="19" t="s">
        <v>232</v>
      </c>
      <c r="J480" s="19">
        <v>9</v>
      </c>
      <c r="K480" s="19">
        <v>868</v>
      </c>
      <c r="L480" s="8">
        <v>33016701</v>
      </c>
      <c r="M480" s="20" t="s">
        <v>1377</v>
      </c>
    </row>
    <row r="481" spans="3:13" ht="24.95" customHeight="1" x14ac:dyDescent="0.15">
      <c r="C481" s="19"/>
      <c r="D481" s="24" t="s">
        <v>1279</v>
      </c>
      <c r="E481" s="24" t="s">
        <v>1280</v>
      </c>
      <c r="F481" s="26" t="s">
        <v>1378</v>
      </c>
      <c r="G481" s="24" t="s">
        <v>1379</v>
      </c>
      <c r="H481" s="24" t="s">
        <v>1364</v>
      </c>
      <c r="I481" s="24" t="s">
        <v>232</v>
      </c>
      <c r="J481" s="24">
        <v>15</v>
      </c>
      <c r="K481" s="24">
        <v>1520</v>
      </c>
      <c r="L481" s="8">
        <v>33017501</v>
      </c>
      <c r="M481" s="26" t="s">
        <v>1380</v>
      </c>
    </row>
    <row r="482" spans="3:13" ht="24.95" customHeight="1" x14ac:dyDescent="0.15">
      <c r="C482" s="19"/>
      <c r="D482" s="19" t="s">
        <v>1279</v>
      </c>
      <c r="E482" s="19" t="s">
        <v>1280</v>
      </c>
      <c r="F482" s="20" t="s">
        <v>1381</v>
      </c>
      <c r="G482" s="19" t="s">
        <v>1382</v>
      </c>
      <c r="H482" s="19" t="s">
        <v>148</v>
      </c>
      <c r="I482" s="19" t="s">
        <v>232</v>
      </c>
      <c r="J482" s="19">
        <v>11</v>
      </c>
      <c r="K482" s="19">
        <v>1495</v>
      </c>
      <c r="L482" s="8">
        <v>33016001</v>
      </c>
      <c r="M482" s="20" t="s">
        <v>1383</v>
      </c>
    </row>
    <row r="483" spans="3:13" ht="24.95" customHeight="1" x14ac:dyDescent="0.15">
      <c r="C483" s="19"/>
      <c r="D483" s="19" t="s">
        <v>1279</v>
      </c>
      <c r="E483" s="19" t="s">
        <v>1280</v>
      </c>
      <c r="F483" s="20" t="s">
        <v>1384</v>
      </c>
      <c r="G483" s="19" t="s">
        <v>1385</v>
      </c>
      <c r="H483" s="19" t="s">
        <v>251</v>
      </c>
      <c r="I483" s="19" t="s">
        <v>232</v>
      </c>
      <c r="J483" s="19">
        <v>8</v>
      </c>
      <c r="K483" s="19">
        <v>1141</v>
      </c>
      <c r="L483" s="8">
        <v>33019421</v>
      </c>
      <c r="M483" s="20" t="s">
        <v>1386</v>
      </c>
    </row>
    <row r="484" spans="3:13" ht="24.95" customHeight="1" x14ac:dyDescent="0.15">
      <c r="C484" s="19"/>
      <c r="D484" s="19" t="s">
        <v>1279</v>
      </c>
      <c r="E484" s="19" t="s">
        <v>1280</v>
      </c>
      <c r="F484" s="20" t="s">
        <v>1387</v>
      </c>
      <c r="G484" s="19" t="s">
        <v>1388</v>
      </c>
      <c r="H484" s="19" t="s">
        <v>251</v>
      </c>
      <c r="I484" s="19" t="s">
        <v>232</v>
      </c>
      <c r="J484" s="19">
        <v>9</v>
      </c>
      <c r="K484" s="19">
        <v>911</v>
      </c>
      <c r="L484" s="8">
        <v>33019371</v>
      </c>
      <c r="M484" s="20" t="s">
        <v>1389</v>
      </c>
    </row>
    <row r="485" spans="3:13" ht="24.95" customHeight="1" x14ac:dyDescent="0.15">
      <c r="C485" s="19"/>
      <c r="D485" s="19" t="s">
        <v>1279</v>
      </c>
      <c r="E485" s="19" t="s">
        <v>1280</v>
      </c>
      <c r="F485" s="20" t="s">
        <v>1390</v>
      </c>
      <c r="G485" s="19" t="s">
        <v>1391</v>
      </c>
      <c r="H485" s="19" t="s">
        <v>251</v>
      </c>
      <c r="I485" s="19" t="s">
        <v>232</v>
      </c>
      <c r="J485" s="19">
        <v>7</v>
      </c>
      <c r="K485" s="19">
        <v>828</v>
      </c>
      <c r="L485" s="8">
        <v>33018311</v>
      </c>
      <c r="M485" s="20" t="s">
        <v>1392</v>
      </c>
    </row>
    <row r="486" spans="3:13" ht="24.95" customHeight="1" x14ac:dyDescent="0.15">
      <c r="C486" s="19"/>
      <c r="D486" s="19" t="s">
        <v>1279</v>
      </c>
      <c r="E486" s="19" t="s">
        <v>1280</v>
      </c>
      <c r="F486" s="20" t="s">
        <v>1393</v>
      </c>
      <c r="G486" s="19" t="s">
        <v>1394</v>
      </c>
      <c r="H486" s="19" t="s">
        <v>251</v>
      </c>
      <c r="I486" s="19" t="s">
        <v>232</v>
      </c>
      <c r="J486" s="19">
        <v>6</v>
      </c>
      <c r="K486" s="19">
        <v>1335</v>
      </c>
      <c r="L486" s="8">
        <v>33013601</v>
      </c>
      <c r="M486" s="20" t="s">
        <v>1395</v>
      </c>
    </row>
    <row r="487" spans="3:13" ht="24.95" customHeight="1" x14ac:dyDescent="0.15">
      <c r="C487" s="19"/>
      <c r="D487" s="19" t="s">
        <v>1279</v>
      </c>
      <c r="E487" s="19" t="s">
        <v>1280</v>
      </c>
      <c r="F487" s="20" t="s">
        <v>1396</v>
      </c>
      <c r="G487" s="19" t="s">
        <v>1397</v>
      </c>
      <c r="H487" s="19" t="s">
        <v>251</v>
      </c>
      <c r="I487" s="19" t="s">
        <v>232</v>
      </c>
      <c r="J487" s="19">
        <v>9</v>
      </c>
      <c r="K487" s="19">
        <v>1235</v>
      </c>
      <c r="L487" s="8">
        <v>33018621</v>
      </c>
      <c r="M487" s="20" t="s">
        <v>1398</v>
      </c>
    </row>
    <row r="488" spans="3:13" ht="24.95" customHeight="1" x14ac:dyDescent="0.15">
      <c r="C488" s="19"/>
      <c r="D488" s="19" t="s">
        <v>1279</v>
      </c>
      <c r="E488" s="19" t="s">
        <v>1280</v>
      </c>
      <c r="F488" s="20" t="s">
        <v>1399</v>
      </c>
      <c r="G488" s="19" t="s">
        <v>1400</v>
      </c>
      <c r="H488" s="19" t="s">
        <v>231</v>
      </c>
      <c r="I488" s="19" t="s">
        <v>232</v>
      </c>
      <c r="J488" s="19">
        <v>6</v>
      </c>
      <c r="K488" s="19">
        <v>858</v>
      </c>
      <c r="L488" s="8">
        <v>33019301</v>
      </c>
      <c r="M488" s="20" t="s">
        <v>1401</v>
      </c>
    </row>
    <row r="489" spans="3:13" ht="24.95" customHeight="1" x14ac:dyDescent="0.15">
      <c r="C489" s="19"/>
      <c r="D489" s="19" t="s">
        <v>1279</v>
      </c>
      <c r="E489" s="19" t="s">
        <v>1280</v>
      </c>
      <c r="F489" s="20" t="s">
        <v>1402</v>
      </c>
      <c r="G489" s="19" t="s">
        <v>1403</v>
      </c>
      <c r="H489" s="19" t="s">
        <v>231</v>
      </c>
      <c r="I489" s="19" t="s">
        <v>232</v>
      </c>
      <c r="J489" s="19">
        <v>5</v>
      </c>
      <c r="K489" s="19">
        <v>840</v>
      </c>
      <c r="L489" s="8">
        <v>33019211</v>
      </c>
      <c r="M489" s="20" t="s">
        <v>1404</v>
      </c>
    </row>
    <row r="490" spans="3:13" ht="24.95" customHeight="1" x14ac:dyDescent="0.15">
      <c r="C490" s="19"/>
      <c r="D490" s="19" t="s">
        <v>1279</v>
      </c>
      <c r="E490" s="19" t="s">
        <v>1280</v>
      </c>
      <c r="F490" s="20" t="s">
        <v>1405</v>
      </c>
      <c r="G490" s="19" t="s">
        <v>1406</v>
      </c>
      <c r="H490" s="19" t="s">
        <v>1364</v>
      </c>
      <c r="I490" s="19" t="s">
        <v>232</v>
      </c>
      <c r="J490" s="19">
        <v>7</v>
      </c>
      <c r="K490" s="19">
        <v>804</v>
      </c>
      <c r="L490" s="8">
        <v>33017101</v>
      </c>
      <c r="M490" s="20" t="s">
        <v>1407</v>
      </c>
    </row>
    <row r="491" spans="3:13" ht="24.95" customHeight="1" x14ac:dyDescent="0.15">
      <c r="C491" s="19"/>
      <c r="D491" s="19" t="s">
        <v>1279</v>
      </c>
      <c r="E491" s="19" t="s">
        <v>1280</v>
      </c>
      <c r="F491" s="20" t="s">
        <v>1408</v>
      </c>
      <c r="G491" s="19" t="s">
        <v>1409</v>
      </c>
      <c r="H491" s="19" t="s">
        <v>1410</v>
      </c>
      <c r="I491" s="19" t="s">
        <v>232</v>
      </c>
      <c r="J491" s="19">
        <v>6</v>
      </c>
      <c r="K491" s="19">
        <v>589</v>
      </c>
      <c r="L491" s="8">
        <v>33016201</v>
      </c>
      <c r="M491" s="20" t="s">
        <v>1411</v>
      </c>
    </row>
    <row r="492" spans="3:13" ht="24.95" customHeight="1" x14ac:dyDescent="0.15">
      <c r="C492" s="19"/>
      <c r="D492" s="19" t="s">
        <v>1279</v>
      </c>
      <c r="E492" s="19" t="s">
        <v>1280</v>
      </c>
      <c r="F492" s="20" t="s">
        <v>1412</v>
      </c>
      <c r="G492" s="19" t="s">
        <v>1413</v>
      </c>
      <c r="H492" s="19" t="s">
        <v>148</v>
      </c>
      <c r="I492" s="19" t="s">
        <v>232</v>
      </c>
      <c r="J492" s="19">
        <v>6</v>
      </c>
      <c r="K492" s="19">
        <v>596</v>
      </c>
      <c r="L492" s="8">
        <v>33012801</v>
      </c>
      <c r="M492" s="20" t="s">
        <v>1414</v>
      </c>
    </row>
    <row r="493" spans="3:13" ht="24.95" customHeight="1" x14ac:dyDescent="0.15">
      <c r="C493" s="19"/>
      <c r="D493" s="19" t="s">
        <v>1279</v>
      </c>
      <c r="E493" s="19" t="s">
        <v>1280</v>
      </c>
      <c r="F493" s="20" t="s">
        <v>1415</v>
      </c>
      <c r="G493" s="19" t="s">
        <v>1416</v>
      </c>
      <c r="H493" s="19" t="s">
        <v>1364</v>
      </c>
      <c r="I493" s="19" t="s">
        <v>232</v>
      </c>
      <c r="J493" s="19">
        <v>9</v>
      </c>
      <c r="K493" s="19">
        <v>957</v>
      </c>
      <c r="L493" s="8">
        <v>33016301</v>
      </c>
      <c r="M493" s="20" t="s">
        <v>1417</v>
      </c>
    </row>
    <row r="494" spans="3:13" ht="24.95" customHeight="1" x14ac:dyDescent="0.15">
      <c r="C494" s="19"/>
      <c r="D494" s="24" t="s">
        <v>1279</v>
      </c>
      <c r="E494" s="24" t="s">
        <v>1280</v>
      </c>
      <c r="F494" s="26" t="s">
        <v>1418</v>
      </c>
      <c r="G494" s="24" t="s">
        <v>1419</v>
      </c>
      <c r="H494" s="24" t="s">
        <v>148</v>
      </c>
      <c r="I494" s="24" t="s">
        <v>232</v>
      </c>
      <c r="J494" s="24">
        <v>6</v>
      </c>
      <c r="K494" s="24">
        <v>662</v>
      </c>
      <c r="L494" s="8">
        <v>33015001</v>
      </c>
      <c r="M494" s="26" t="s">
        <v>1420</v>
      </c>
    </row>
    <row r="495" spans="3:13" ht="24.95" customHeight="1" x14ac:dyDescent="0.15">
      <c r="C495" s="19"/>
      <c r="D495" s="19" t="s">
        <v>1279</v>
      </c>
      <c r="E495" s="19" t="s">
        <v>1280</v>
      </c>
      <c r="F495" s="20" t="s">
        <v>1421</v>
      </c>
      <c r="G495" s="19" t="s">
        <v>1422</v>
      </c>
      <c r="H495" s="19" t="s">
        <v>231</v>
      </c>
      <c r="I495" s="19" t="s">
        <v>232</v>
      </c>
      <c r="J495" s="19">
        <v>6</v>
      </c>
      <c r="K495" s="19">
        <v>580</v>
      </c>
      <c r="L495" s="8">
        <v>33018551</v>
      </c>
      <c r="M495" s="20" t="s">
        <v>1423</v>
      </c>
    </row>
    <row r="496" spans="3:13" ht="24.95" customHeight="1" x14ac:dyDescent="0.15">
      <c r="C496" s="19"/>
      <c r="D496" s="19" t="s">
        <v>1279</v>
      </c>
      <c r="E496" s="24" t="s">
        <v>1424</v>
      </c>
      <c r="F496" s="20" t="s">
        <v>1425</v>
      </c>
      <c r="G496" s="19" t="s">
        <v>1426</v>
      </c>
      <c r="H496" s="19" t="s">
        <v>148</v>
      </c>
      <c r="I496" s="19" t="s">
        <v>232</v>
      </c>
      <c r="J496" s="19">
        <v>6</v>
      </c>
      <c r="K496" s="19">
        <v>889</v>
      </c>
      <c r="L496" s="8">
        <v>33011801</v>
      </c>
      <c r="M496" s="20" t="s">
        <v>1427</v>
      </c>
    </row>
    <row r="497" spans="3:13" ht="24.95" customHeight="1" x14ac:dyDescent="0.15">
      <c r="C497" s="19"/>
      <c r="D497" s="19" t="s">
        <v>1279</v>
      </c>
      <c r="E497" s="24" t="s">
        <v>1428</v>
      </c>
      <c r="F497" s="20" t="s">
        <v>1429</v>
      </c>
      <c r="G497" s="19" t="s">
        <v>1430</v>
      </c>
      <c r="H497" s="19" t="s">
        <v>1364</v>
      </c>
      <c r="I497" s="19" t="s">
        <v>232</v>
      </c>
      <c r="J497" s="19">
        <v>4</v>
      </c>
      <c r="K497" s="19">
        <v>401</v>
      </c>
      <c r="L497" s="8">
        <v>33017601</v>
      </c>
      <c r="M497" s="20" t="s">
        <v>1431</v>
      </c>
    </row>
    <row r="498" spans="3:13" ht="24.95" customHeight="1" x14ac:dyDescent="0.15">
      <c r="C498" s="19"/>
      <c r="D498" s="19" t="s">
        <v>1279</v>
      </c>
      <c r="E498" s="24" t="s">
        <v>1432</v>
      </c>
      <c r="F498" s="20" t="s">
        <v>1433</v>
      </c>
      <c r="G498" s="19" t="s">
        <v>1434</v>
      </c>
      <c r="H498" s="19" t="s">
        <v>148</v>
      </c>
      <c r="I498" s="19" t="s">
        <v>232</v>
      </c>
      <c r="J498" s="19">
        <v>6</v>
      </c>
      <c r="K498" s="19">
        <v>632</v>
      </c>
      <c r="L498" s="8">
        <v>33015101</v>
      </c>
      <c r="M498" s="20" t="s">
        <v>1435</v>
      </c>
    </row>
    <row r="499" spans="3:13" ht="24.95" customHeight="1" x14ac:dyDescent="0.15">
      <c r="C499" s="19"/>
      <c r="D499" s="19" t="s">
        <v>1279</v>
      </c>
      <c r="E499" s="24" t="s">
        <v>1436</v>
      </c>
      <c r="F499" s="20" t="s">
        <v>1437</v>
      </c>
      <c r="G499" s="19" t="s">
        <v>1438</v>
      </c>
      <c r="H499" s="19" t="s">
        <v>215</v>
      </c>
      <c r="I499" s="19" t="s">
        <v>232</v>
      </c>
      <c r="J499" s="19">
        <v>7</v>
      </c>
      <c r="K499" s="19">
        <v>1004</v>
      </c>
      <c r="L499" s="8">
        <v>33019321</v>
      </c>
      <c r="M499" s="20" t="s">
        <v>1439</v>
      </c>
    </row>
    <row r="500" spans="3:13" ht="24.95" customHeight="1" x14ac:dyDescent="0.15">
      <c r="C500" s="19"/>
      <c r="D500" s="19" t="s">
        <v>1279</v>
      </c>
      <c r="E500" s="24" t="s">
        <v>1424</v>
      </c>
      <c r="F500" s="20" t="s">
        <v>1440</v>
      </c>
      <c r="G500" s="19" t="s">
        <v>1441</v>
      </c>
      <c r="H500" s="19" t="s">
        <v>148</v>
      </c>
      <c r="I500" s="19" t="s">
        <v>232</v>
      </c>
      <c r="J500" s="19">
        <v>5</v>
      </c>
      <c r="K500" s="19">
        <v>646</v>
      </c>
      <c r="L500" s="8">
        <v>33018201</v>
      </c>
      <c r="M500" s="20" t="s">
        <v>1442</v>
      </c>
    </row>
    <row r="501" spans="3:13" s="31" customFormat="1" ht="24.95" customHeight="1" x14ac:dyDescent="0.15">
      <c r="C501" s="19"/>
      <c r="D501" s="19" t="s">
        <v>1279</v>
      </c>
      <c r="E501" s="24" t="s">
        <v>1428</v>
      </c>
      <c r="F501" s="20" t="s">
        <v>1443</v>
      </c>
      <c r="G501" s="19" t="s">
        <v>1444</v>
      </c>
      <c r="H501" s="19" t="s">
        <v>231</v>
      </c>
      <c r="I501" s="19" t="s">
        <v>232</v>
      </c>
      <c r="J501" s="19">
        <v>5</v>
      </c>
      <c r="K501" s="19">
        <v>686</v>
      </c>
      <c r="L501" s="8">
        <v>33014001</v>
      </c>
      <c r="M501" s="20" t="s">
        <v>1445</v>
      </c>
    </row>
    <row r="502" spans="3:13" s="10" customFormat="1" ht="24.95" customHeight="1" x14ac:dyDescent="0.15">
      <c r="C502" s="11" t="s">
        <v>309</v>
      </c>
      <c r="D502" s="11" t="s">
        <v>1279</v>
      </c>
      <c r="E502" s="11" t="s">
        <v>1280</v>
      </c>
      <c r="F502" s="11">
        <f>SUBTOTAL(103,F444:F501)</f>
        <v>58</v>
      </c>
      <c r="G502" s="11"/>
      <c r="H502" s="11"/>
      <c r="I502" s="11"/>
      <c r="J502" s="11">
        <f>SUBTOTAL(109,J444:J501)</f>
        <v>496</v>
      </c>
      <c r="K502" s="11">
        <f>SUBTOTAL(109,K444:K501)</f>
        <v>64072</v>
      </c>
      <c r="L502" s="12"/>
      <c r="M502" s="11"/>
    </row>
    <row r="503" spans="3:13" ht="24.95" customHeight="1" x14ac:dyDescent="0.15">
      <c r="C503" s="19"/>
      <c r="D503" s="19" t="s">
        <v>1446</v>
      </c>
      <c r="E503" s="19" t="s">
        <v>1447</v>
      </c>
      <c r="F503" s="20" t="s">
        <v>1448</v>
      </c>
      <c r="G503" s="19" t="s">
        <v>1449</v>
      </c>
      <c r="H503" s="19" t="s">
        <v>115</v>
      </c>
      <c r="I503" s="19" t="s">
        <v>43</v>
      </c>
      <c r="J503" s="19">
        <v>11</v>
      </c>
      <c r="K503" s="19">
        <v>2191</v>
      </c>
      <c r="L503" s="8">
        <v>32029081</v>
      </c>
      <c r="M503" s="20" t="s">
        <v>1450</v>
      </c>
    </row>
    <row r="504" spans="3:13" ht="24.95" customHeight="1" x14ac:dyDescent="0.15">
      <c r="C504" s="19"/>
      <c r="D504" s="19" t="s">
        <v>1446</v>
      </c>
      <c r="E504" s="19" t="s">
        <v>1447</v>
      </c>
      <c r="F504" s="20" t="s">
        <v>1451</v>
      </c>
      <c r="G504" s="19" t="s">
        <v>1452</v>
      </c>
      <c r="H504" s="19" t="s">
        <v>115</v>
      </c>
      <c r="I504" s="19" t="s">
        <v>43</v>
      </c>
      <c r="J504" s="19">
        <v>6</v>
      </c>
      <c r="K504" s="19">
        <v>1245</v>
      </c>
      <c r="L504" s="8">
        <v>32023701</v>
      </c>
      <c r="M504" s="20" t="s">
        <v>1453</v>
      </c>
    </row>
    <row r="505" spans="3:13" ht="24.95" customHeight="1" x14ac:dyDescent="0.15">
      <c r="C505" s="19"/>
      <c r="D505" s="19" t="s">
        <v>1446</v>
      </c>
      <c r="E505" s="19" t="s">
        <v>1447</v>
      </c>
      <c r="F505" s="20" t="s">
        <v>1454</v>
      </c>
      <c r="G505" s="19" t="s">
        <v>1455</v>
      </c>
      <c r="H505" s="19" t="s">
        <v>115</v>
      </c>
      <c r="I505" s="19" t="s">
        <v>43</v>
      </c>
      <c r="J505" s="19">
        <v>6</v>
      </c>
      <c r="K505" s="19">
        <v>1082</v>
      </c>
      <c r="L505" s="8">
        <v>32029181</v>
      </c>
      <c r="M505" s="20" t="s">
        <v>1456</v>
      </c>
    </row>
    <row r="506" spans="3:13" ht="24.95" customHeight="1" x14ac:dyDescent="0.15">
      <c r="C506" s="19"/>
      <c r="D506" s="19" t="s">
        <v>1446</v>
      </c>
      <c r="E506" s="19" t="s">
        <v>1447</v>
      </c>
      <c r="F506" s="20" t="s">
        <v>1457</v>
      </c>
      <c r="G506" s="19" t="s">
        <v>1458</v>
      </c>
      <c r="H506" s="19" t="s">
        <v>115</v>
      </c>
      <c r="I506" s="19" t="s">
        <v>43</v>
      </c>
      <c r="J506" s="19">
        <v>5</v>
      </c>
      <c r="K506" s="19">
        <v>506</v>
      </c>
      <c r="L506" s="8">
        <v>32026901</v>
      </c>
      <c r="M506" s="20" t="s">
        <v>1459</v>
      </c>
    </row>
    <row r="507" spans="3:13" ht="24.95" customHeight="1" x14ac:dyDescent="0.15">
      <c r="C507" s="19"/>
      <c r="D507" s="19" t="s">
        <v>1446</v>
      </c>
      <c r="E507" s="19" t="s">
        <v>1447</v>
      </c>
      <c r="F507" s="20" t="s">
        <v>1460</v>
      </c>
      <c r="G507" s="19" t="s">
        <v>1461</v>
      </c>
      <c r="H507" s="19" t="s">
        <v>115</v>
      </c>
      <c r="I507" s="19" t="s">
        <v>43</v>
      </c>
      <c r="J507" s="19">
        <v>7</v>
      </c>
      <c r="K507" s="19">
        <v>1015</v>
      </c>
      <c r="L507" s="8">
        <v>32029341</v>
      </c>
      <c r="M507" s="20" t="s">
        <v>1462</v>
      </c>
    </row>
    <row r="508" spans="3:13" ht="24.95" customHeight="1" x14ac:dyDescent="0.15">
      <c r="C508" s="19"/>
      <c r="D508" s="19" t="s">
        <v>1446</v>
      </c>
      <c r="E508" s="19" t="s">
        <v>1447</v>
      </c>
      <c r="F508" s="30" t="s">
        <v>1463</v>
      </c>
      <c r="G508" s="19" t="s">
        <v>1464</v>
      </c>
      <c r="H508" s="19" t="s">
        <v>115</v>
      </c>
      <c r="I508" s="19" t="s">
        <v>43</v>
      </c>
      <c r="J508" s="19">
        <v>10</v>
      </c>
      <c r="K508" s="19">
        <v>1162</v>
      </c>
      <c r="L508" s="8">
        <v>32029541</v>
      </c>
      <c r="M508" s="20" t="s">
        <v>1465</v>
      </c>
    </row>
    <row r="509" spans="3:13" ht="24.95" customHeight="1" x14ac:dyDescent="0.15">
      <c r="C509" s="19"/>
      <c r="D509" s="24" t="s">
        <v>1446</v>
      </c>
      <c r="E509" s="24" t="s">
        <v>1447</v>
      </c>
      <c r="F509" s="26" t="s">
        <v>1466</v>
      </c>
      <c r="G509" s="24" t="s">
        <v>1467</v>
      </c>
      <c r="H509" s="24" t="s">
        <v>5462</v>
      </c>
      <c r="I509" s="24" t="s">
        <v>43</v>
      </c>
      <c r="J509" s="28">
        <v>8</v>
      </c>
      <c r="K509" s="28">
        <v>1651</v>
      </c>
      <c r="L509" s="8">
        <v>32024501</v>
      </c>
      <c r="M509" s="26" t="s">
        <v>1468</v>
      </c>
    </row>
    <row r="510" spans="3:13" ht="24.95" customHeight="1" x14ac:dyDescent="0.15">
      <c r="C510" s="19"/>
      <c r="D510" s="19" t="s">
        <v>1446</v>
      </c>
      <c r="E510" s="19" t="s">
        <v>1447</v>
      </c>
      <c r="F510" s="20" t="s">
        <v>1469</v>
      </c>
      <c r="G510" s="19" t="s">
        <v>1470</v>
      </c>
      <c r="H510" s="24" t="s">
        <v>5462</v>
      </c>
      <c r="I510" s="19" t="s">
        <v>43</v>
      </c>
      <c r="J510" s="19">
        <v>5</v>
      </c>
      <c r="K510" s="19">
        <v>682</v>
      </c>
      <c r="L510" s="8">
        <v>32022601</v>
      </c>
      <c r="M510" s="20" t="s">
        <v>1471</v>
      </c>
    </row>
    <row r="511" spans="3:13" ht="24.95" customHeight="1" x14ac:dyDescent="0.15">
      <c r="C511" s="19"/>
      <c r="D511" s="19" t="s">
        <v>1446</v>
      </c>
      <c r="E511" s="19" t="s">
        <v>1447</v>
      </c>
      <c r="F511" s="20" t="s">
        <v>5878</v>
      </c>
      <c r="G511" s="19" t="s">
        <v>5818</v>
      </c>
      <c r="H511" s="24" t="s">
        <v>251</v>
      </c>
      <c r="I511" s="19" t="s">
        <v>43</v>
      </c>
      <c r="J511" s="19">
        <v>9</v>
      </c>
      <c r="K511" s="19">
        <v>2180</v>
      </c>
      <c r="L511" s="8">
        <v>32021901</v>
      </c>
      <c r="M511" s="20" t="s">
        <v>5819</v>
      </c>
    </row>
    <row r="512" spans="3:13" ht="24.95" customHeight="1" x14ac:dyDescent="0.15">
      <c r="C512" s="19"/>
      <c r="D512" s="19" t="s">
        <v>1446</v>
      </c>
      <c r="E512" s="19" t="s">
        <v>1447</v>
      </c>
      <c r="F512" s="20" t="s">
        <v>1472</v>
      </c>
      <c r="G512" s="19" t="s">
        <v>1473</v>
      </c>
      <c r="H512" s="19" t="s">
        <v>54</v>
      </c>
      <c r="I512" s="19" t="s">
        <v>43</v>
      </c>
      <c r="J512" s="24">
        <v>4</v>
      </c>
      <c r="K512" s="24">
        <v>768</v>
      </c>
      <c r="L512" s="8">
        <v>32026001</v>
      </c>
      <c r="M512" s="20" t="s">
        <v>1474</v>
      </c>
    </row>
    <row r="513" spans="3:13" ht="24.95" customHeight="1" x14ac:dyDescent="0.15">
      <c r="C513" s="19"/>
      <c r="D513" s="19" t="s">
        <v>1446</v>
      </c>
      <c r="E513" s="19" t="s">
        <v>1447</v>
      </c>
      <c r="F513" s="20" t="s">
        <v>6026</v>
      </c>
      <c r="G513" s="19" t="s">
        <v>5933</v>
      </c>
      <c r="H513" s="19" t="s">
        <v>54</v>
      </c>
      <c r="I513" s="19" t="s">
        <v>43</v>
      </c>
      <c r="J513" s="24">
        <v>5</v>
      </c>
      <c r="K513" s="24">
        <v>669</v>
      </c>
      <c r="L513" s="8">
        <v>32025401</v>
      </c>
      <c r="M513" s="20" t="s">
        <v>5934</v>
      </c>
    </row>
    <row r="514" spans="3:13" ht="24.95" customHeight="1" x14ac:dyDescent="0.15">
      <c r="C514" s="19"/>
      <c r="D514" s="19" t="s">
        <v>1446</v>
      </c>
      <c r="E514" s="19" t="s">
        <v>1447</v>
      </c>
      <c r="F514" s="20" t="s">
        <v>6027</v>
      </c>
      <c r="G514" s="19" t="s">
        <v>5935</v>
      </c>
      <c r="H514" s="19" t="s">
        <v>54</v>
      </c>
      <c r="I514" s="19" t="s">
        <v>43</v>
      </c>
      <c r="J514" s="24">
        <v>7</v>
      </c>
      <c r="K514" s="24">
        <v>997</v>
      </c>
      <c r="L514" s="8">
        <v>32027001</v>
      </c>
      <c r="M514" s="20" t="s">
        <v>5936</v>
      </c>
    </row>
    <row r="515" spans="3:13" ht="24.95" customHeight="1" x14ac:dyDescent="0.15">
      <c r="C515" s="19"/>
      <c r="D515" s="19" t="s">
        <v>1446</v>
      </c>
      <c r="E515" s="19" t="s">
        <v>1447</v>
      </c>
      <c r="F515" s="20" t="s">
        <v>6028</v>
      </c>
      <c r="G515" s="19" t="s">
        <v>5937</v>
      </c>
      <c r="H515" s="19" t="s">
        <v>70</v>
      </c>
      <c r="I515" s="19" t="s">
        <v>43</v>
      </c>
      <c r="J515" s="24">
        <v>5</v>
      </c>
      <c r="K515" s="24">
        <v>534</v>
      </c>
      <c r="L515" s="8">
        <v>32024801</v>
      </c>
      <c r="M515" s="20" t="s">
        <v>5938</v>
      </c>
    </row>
    <row r="516" spans="3:13" ht="24.95" customHeight="1" x14ac:dyDescent="0.15">
      <c r="C516" s="19"/>
      <c r="D516" s="19" t="s">
        <v>1446</v>
      </c>
      <c r="E516" s="19" t="s">
        <v>1447</v>
      </c>
      <c r="F516" s="20" t="s">
        <v>1475</v>
      </c>
      <c r="G516" s="19" t="s">
        <v>1476</v>
      </c>
      <c r="H516" s="19" t="s">
        <v>174</v>
      </c>
      <c r="I516" s="19" t="s">
        <v>43</v>
      </c>
      <c r="J516" s="19">
        <v>7</v>
      </c>
      <c r="K516" s="19">
        <v>903</v>
      </c>
      <c r="L516" s="8">
        <v>32025001</v>
      </c>
      <c r="M516" s="20" t="s">
        <v>1477</v>
      </c>
    </row>
    <row r="517" spans="3:13" ht="24.95" customHeight="1" x14ac:dyDescent="0.15">
      <c r="C517" s="19"/>
      <c r="D517" s="19" t="s">
        <v>1446</v>
      </c>
      <c r="E517" s="19" t="s">
        <v>1447</v>
      </c>
      <c r="F517" s="20" t="s">
        <v>1478</v>
      </c>
      <c r="G517" s="19" t="s">
        <v>1479</v>
      </c>
      <c r="H517" s="19" t="s">
        <v>70</v>
      </c>
      <c r="I517" s="19" t="s">
        <v>43</v>
      </c>
      <c r="J517" s="19">
        <v>10</v>
      </c>
      <c r="K517" s="19">
        <v>1610</v>
      </c>
      <c r="L517" s="8">
        <v>32029561</v>
      </c>
      <c r="M517" s="20" t="s">
        <v>1480</v>
      </c>
    </row>
    <row r="518" spans="3:13" ht="24.95" customHeight="1" x14ac:dyDescent="0.15">
      <c r="C518" s="19"/>
      <c r="D518" s="19" t="s">
        <v>1446</v>
      </c>
      <c r="E518" s="19" t="s">
        <v>1447</v>
      </c>
      <c r="F518" s="20" t="s">
        <v>1481</v>
      </c>
      <c r="G518" s="19" t="s">
        <v>1482</v>
      </c>
      <c r="H518" s="19" t="s">
        <v>754</v>
      </c>
      <c r="I518" s="19" t="s">
        <v>43</v>
      </c>
      <c r="J518" s="19">
        <v>9</v>
      </c>
      <c r="K518" s="19">
        <v>1271</v>
      </c>
      <c r="L518" s="9">
        <v>32029591</v>
      </c>
      <c r="M518" s="20" t="s">
        <v>1483</v>
      </c>
    </row>
    <row r="519" spans="3:13" ht="24.95" customHeight="1" x14ac:dyDescent="0.15">
      <c r="C519" s="19"/>
      <c r="D519" s="19" t="s">
        <v>1446</v>
      </c>
      <c r="E519" s="19" t="s">
        <v>1447</v>
      </c>
      <c r="F519" s="20" t="s">
        <v>1484</v>
      </c>
      <c r="G519" s="19" t="s">
        <v>1485</v>
      </c>
      <c r="H519" s="19" t="s">
        <v>54</v>
      </c>
      <c r="I519" s="19" t="s">
        <v>43</v>
      </c>
      <c r="J519" s="19">
        <v>6</v>
      </c>
      <c r="K519" s="19">
        <v>908</v>
      </c>
      <c r="L519" s="8">
        <v>32027611</v>
      </c>
      <c r="M519" s="20" t="s">
        <v>1486</v>
      </c>
    </row>
    <row r="520" spans="3:13" ht="24.95" customHeight="1" x14ac:dyDescent="0.15">
      <c r="C520" s="19"/>
      <c r="D520" s="19" t="s">
        <v>1446</v>
      </c>
      <c r="E520" s="19" t="s">
        <v>1447</v>
      </c>
      <c r="F520" s="20" t="s">
        <v>1487</v>
      </c>
      <c r="G520" s="19" t="s">
        <v>1488</v>
      </c>
      <c r="H520" s="19" t="s">
        <v>166</v>
      </c>
      <c r="I520" s="19" t="s">
        <v>43</v>
      </c>
      <c r="J520" s="19">
        <v>7</v>
      </c>
      <c r="K520" s="19">
        <v>1296</v>
      </c>
      <c r="L520" s="8">
        <v>32029011</v>
      </c>
      <c r="M520" s="20" t="s">
        <v>1489</v>
      </c>
    </row>
    <row r="521" spans="3:13" ht="24.95" customHeight="1" x14ac:dyDescent="0.15">
      <c r="C521" s="19"/>
      <c r="D521" s="19" t="s">
        <v>1446</v>
      </c>
      <c r="E521" s="19" t="s">
        <v>1447</v>
      </c>
      <c r="F521" s="20" t="s">
        <v>1490</v>
      </c>
      <c r="G521" s="19" t="s">
        <v>1491</v>
      </c>
      <c r="H521" s="19" t="s">
        <v>120</v>
      </c>
      <c r="I521" s="19" t="s">
        <v>43</v>
      </c>
      <c r="J521" s="19">
        <v>10</v>
      </c>
      <c r="K521" s="19">
        <v>1302</v>
      </c>
      <c r="L521" s="8">
        <v>32029141</v>
      </c>
      <c r="M521" s="20" t="s">
        <v>1492</v>
      </c>
    </row>
    <row r="522" spans="3:13" ht="24.95" customHeight="1" x14ac:dyDescent="0.15">
      <c r="C522" s="19"/>
      <c r="D522" s="19" t="s">
        <v>1446</v>
      </c>
      <c r="E522" s="24" t="s">
        <v>1493</v>
      </c>
      <c r="F522" s="20" t="s">
        <v>1494</v>
      </c>
      <c r="G522" s="19" t="s">
        <v>1495</v>
      </c>
      <c r="H522" s="19" t="s">
        <v>1364</v>
      </c>
      <c r="I522" s="19" t="s">
        <v>43</v>
      </c>
      <c r="J522" s="19">
        <v>7</v>
      </c>
      <c r="K522" s="19">
        <v>1002</v>
      </c>
      <c r="L522" s="8">
        <v>32022301</v>
      </c>
      <c r="M522" s="20" t="s">
        <v>1496</v>
      </c>
    </row>
    <row r="523" spans="3:13" ht="24.95" customHeight="1" x14ac:dyDescent="0.15">
      <c r="C523" s="19"/>
      <c r="D523" s="24" t="s">
        <v>1446</v>
      </c>
      <c r="E523" s="24" t="s">
        <v>1497</v>
      </c>
      <c r="F523" s="26" t="s">
        <v>1498</v>
      </c>
      <c r="G523" s="24" t="s">
        <v>1499</v>
      </c>
      <c r="H523" s="24" t="s">
        <v>54</v>
      </c>
      <c r="I523" s="24" t="s">
        <v>43</v>
      </c>
      <c r="J523" s="22">
        <v>5</v>
      </c>
      <c r="K523" s="22">
        <v>893</v>
      </c>
      <c r="L523" s="8">
        <v>32022801</v>
      </c>
      <c r="M523" s="26" t="s">
        <v>1500</v>
      </c>
    </row>
    <row r="524" spans="3:13" ht="24.95" customHeight="1" x14ac:dyDescent="0.15">
      <c r="C524" s="19"/>
      <c r="D524" s="19" t="s">
        <v>1446</v>
      </c>
      <c r="E524" s="24" t="s">
        <v>1501</v>
      </c>
      <c r="F524" s="20" t="s">
        <v>1502</v>
      </c>
      <c r="G524" s="19" t="s">
        <v>1503</v>
      </c>
      <c r="H524" s="19" t="s">
        <v>115</v>
      </c>
      <c r="I524" s="19" t="s">
        <v>43</v>
      </c>
      <c r="J524" s="19">
        <v>6</v>
      </c>
      <c r="K524" s="19">
        <v>778</v>
      </c>
      <c r="L524" s="8">
        <v>32028311</v>
      </c>
      <c r="M524" s="20" t="s">
        <v>1504</v>
      </c>
    </row>
    <row r="525" spans="3:13" ht="24.95" customHeight="1" x14ac:dyDescent="0.15">
      <c r="C525" s="19"/>
      <c r="D525" s="19" t="s">
        <v>1446</v>
      </c>
      <c r="E525" s="24" t="s">
        <v>1501</v>
      </c>
      <c r="F525" s="20" t="s">
        <v>1505</v>
      </c>
      <c r="G525" s="19" t="s">
        <v>1506</v>
      </c>
      <c r="H525" s="19" t="s">
        <v>70</v>
      </c>
      <c r="I525" s="19" t="s">
        <v>43</v>
      </c>
      <c r="J525" s="19">
        <v>6</v>
      </c>
      <c r="K525" s="19">
        <v>1263</v>
      </c>
      <c r="L525" s="8">
        <v>32029191</v>
      </c>
      <c r="M525" s="20" t="s">
        <v>1507</v>
      </c>
    </row>
    <row r="526" spans="3:13" ht="24.95" customHeight="1" x14ac:dyDescent="0.15">
      <c r="C526" s="19"/>
      <c r="D526" s="19" t="s">
        <v>1446</v>
      </c>
      <c r="E526" s="19" t="s">
        <v>1447</v>
      </c>
      <c r="F526" s="20" t="s">
        <v>1508</v>
      </c>
      <c r="G526" s="19" t="s">
        <v>1509</v>
      </c>
      <c r="H526" s="19" t="s">
        <v>215</v>
      </c>
      <c r="I526" s="19" t="s">
        <v>216</v>
      </c>
      <c r="J526" s="19">
        <v>13</v>
      </c>
      <c r="K526" s="19">
        <v>2545</v>
      </c>
      <c r="L526" s="8">
        <v>32028011</v>
      </c>
      <c r="M526" s="20" t="s">
        <v>1510</v>
      </c>
    </row>
    <row r="527" spans="3:13" ht="24.95" customHeight="1" x14ac:dyDescent="0.15">
      <c r="C527" s="19"/>
      <c r="D527" s="19" t="s">
        <v>1446</v>
      </c>
      <c r="E527" s="19" t="s">
        <v>1447</v>
      </c>
      <c r="F527" s="20" t="s">
        <v>1511</v>
      </c>
      <c r="G527" s="19" t="s">
        <v>1512</v>
      </c>
      <c r="H527" s="19" t="s">
        <v>215</v>
      </c>
      <c r="I527" s="19" t="s">
        <v>216</v>
      </c>
      <c r="J527" s="19">
        <v>8</v>
      </c>
      <c r="K527" s="19">
        <v>1567</v>
      </c>
      <c r="L527" s="8">
        <v>32025301</v>
      </c>
      <c r="M527" s="20" t="s">
        <v>1513</v>
      </c>
    </row>
    <row r="528" spans="3:13" ht="24.95" customHeight="1" x14ac:dyDescent="0.15">
      <c r="C528" s="19"/>
      <c r="D528" s="19" t="s">
        <v>1446</v>
      </c>
      <c r="E528" s="19" t="s">
        <v>1447</v>
      </c>
      <c r="F528" s="20" t="s">
        <v>1514</v>
      </c>
      <c r="G528" s="19" t="s">
        <v>1515</v>
      </c>
      <c r="H528" s="19" t="s">
        <v>215</v>
      </c>
      <c r="I528" s="19" t="s">
        <v>216</v>
      </c>
      <c r="J528" s="19">
        <v>6</v>
      </c>
      <c r="K528" s="19">
        <v>1514</v>
      </c>
      <c r="L528" s="8">
        <v>32027711</v>
      </c>
      <c r="M528" s="20" t="s">
        <v>1516</v>
      </c>
    </row>
    <row r="529" spans="3:13" ht="24.95" customHeight="1" x14ac:dyDescent="0.15">
      <c r="C529" s="19"/>
      <c r="D529" s="22" t="s">
        <v>1446</v>
      </c>
      <c r="E529" s="19" t="s">
        <v>1517</v>
      </c>
      <c r="F529" s="23" t="s">
        <v>1518</v>
      </c>
      <c r="G529" s="22" t="s">
        <v>1519</v>
      </c>
      <c r="H529" s="22" t="s">
        <v>215</v>
      </c>
      <c r="I529" s="41" t="s">
        <v>1195</v>
      </c>
      <c r="J529" s="19">
        <v>8</v>
      </c>
      <c r="K529" s="19">
        <v>1601</v>
      </c>
      <c r="L529" s="8">
        <v>32023101</v>
      </c>
      <c r="M529" s="21" t="s">
        <v>1520</v>
      </c>
    </row>
    <row r="530" spans="3:13" ht="24.95" customHeight="1" x14ac:dyDescent="0.15">
      <c r="C530" s="19"/>
      <c r="D530" s="19" t="s">
        <v>1446</v>
      </c>
      <c r="E530" s="19" t="s">
        <v>1447</v>
      </c>
      <c r="F530" s="20" t="s">
        <v>1521</v>
      </c>
      <c r="G530" s="19" t="s">
        <v>1522</v>
      </c>
      <c r="H530" s="19" t="s">
        <v>215</v>
      </c>
      <c r="I530" s="19" t="s">
        <v>216</v>
      </c>
      <c r="J530" s="19">
        <v>8</v>
      </c>
      <c r="K530" s="19">
        <v>1665</v>
      </c>
      <c r="L530" s="8">
        <v>32023901</v>
      </c>
      <c r="M530" s="20" t="s">
        <v>1523</v>
      </c>
    </row>
    <row r="531" spans="3:13" ht="24.95" customHeight="1" x14ac:dyDescent="0.15">
      <c r="C531" s="19"/>
      <c r="D531" s="22" t="s">
        <v>1446</v>
      </c>
      <c r="E531" s="19" t="s">
        <v>1524</v>
      </c>
      <c r="F531" s="23" t="s">
        <v>1525</v>
      </c>
      <c r="G531" s="22" t="s">
        <v>1526</v>
      </c>
      <c r="H531" s="22" t="s">
        <v>215</v>
      </c>
      <c r="I531" s="22" t="s">
        <v>1210</v>
      </c>
      <c r="J531" s="19">
        <v>8</v>
      </c>
      <c r="K531" s="19">
        <v>952</v>
      </c>
      <c r="L531" s="8">
        <v>32021401</v>
      </c>
      <c r="M531" s="21" t="s">
        <v>5492</v>
      </c>
    </row>
    <row r="532" spans="3:13" ht="24.95" customHeight="1" x14ac:dyDescent="0.15">
      <c r="C532" s="19"/>
      <c r="D532" s="19" t="s">
        <v>1446</v>
      </c>
      <c r="E532" s="19" t="s">
        <v>1447</v>
      </c>
      <c r="F532" s="20" t="s">
        <v>1527</v>
      </c>
      <c r="G532" s="19" t="s">
        <v>1528</v>
      </c>
      <c r="H532" s="19" t="s">
        <v>215</v>
      </c>
      <c r="I532" s="19" t="s">
        <v>216</v>
      </c>
      <c r="J532" s="19">
        <v>6</v>
      </c>
      <c r="K532" s="19">
        <v>945</v>
      </c>
      <c r="L532" s="8">
        <v>32027311</v>
      </c>
      <c r="M532" s="20" t="s">
        <v>1529</v>
      </c>
    </row>
    <row r="533" spans="3:13" ht="24.95" customHeight="1" x14ac:dyDescent="0.15">
      <c r="C533" s="19"/>
      <c r="D533" s="19" t="s">
        <v>1446</v>
      </c>
      <c r="E533" s="19" t="s">
        <v>1447</v>
      </c>
      <c r="F533" s="20" t="s">
        <v>1530</v>
      </c>
      <c r="G533" s="19" t="s">
        <v>1531</v>
      </c>
      <c r="H533" s="19" t="s">
        <v>215</v>
      </c>
      <c r="I533" s="19" t="s">
        <v>216</v>
      </c>
      <c r="J533" s="19">
        <v>5</v>
      </c>
      <c r="K533" s="19">
        <v>839</v>
      </c>
      <c r="L533" s="8">
        <v>32026301</v>
      </c>
      <c r="M533" s="20" t="s">
        <v>1532</v>
      </c>
    </row>
    <row r="534" spans="3:13" ht="24.95" customHeight="1" x14ac:dyDescent="0.15">
      <c r="C534" s="19"/>
      <c r="D534" s="19" t="s">
        <v>1446</v>
      </c>
      <c r="E534" s="24" t="s">
        <v>1501</v>
      </c>
      <c r="F534" s="32" t="s">
        <v>1533</v>
      </c>
      <c r="G534" s="19" t="s">
        <v>1534</v>
      </c>
      <c r="H534" s="19" t="s">
        <v>215</v>
      </c>
      <c r="I534" s="39" t="s">
        <v>1210</v>
      </c>
      <c r="J534" s="19">
        <v>8</v>
      </c>
      <c r="K534" s="19">
        <v>1253</v>
      </c>
      <c r="L534" s="8">
        <v>32022901</v>
      </c>
      <c r="M534" s="21" t="s">
        <v>5493</v>
      </c>
    </row>
    <row r="535" spans="3:13" ht="24.95" customHeight="1" x14ac:dyDescent="0.15">
      <c r="C535" s="19"/>
      <c r="D535" s="19" t="s">
        <v>1446</v>
      </c>
      <c r="E535" s="19" t="s">
        <v>1535</v>
      </c>
      <c r="F535" s="32" t="s">
        <v>1536</v>
      </c>
      <c r="G535" s="19" t="s">
        <v>1537</v>
      </c>
      <c r="H535" s="19" t="s">
        <v>5463</v>
      </c>
      <c r="I535" s="19" t="s">
        <v>1538</v>
      </c>
      <c r="J535" s="19">
        <v>7</v>
      </c>
      <c r="K535" s="19">
        <v>1074</v>
      </c>
      <c r="L535" s="8">
        <v>32024301</v>
      </c>
      <c r="M535" s="21" t="s">
        <v>1539</v>
      </c>
    </row>
    <row r="536" spans="3:13" ht="24.95" customHeight="1" x14ac:dyDescent="0.15">
      <c r="C536" s="19"/>
      <c r="D536" s="19" t="s">
        <v>1446</v>
      </c>
      <c r="E536" s="24" t="s">
        <v>1540</v>
      </c>
      <c r="F536" s="20" t="s">
        <v>1541</v>
      </c>
      <c r="G536" s="19" t="s">
        <v>1542</v>
      </c>
      <c r="H536" s="19" t="s">
        <v>115</v>
      </c>
      <c r="I536" s="19" t="s">
        <v>232</v>
      </c>
      <c r="J536" s="19">
        <v>7</v>
      </c>
      <c r="K536" s="19">
        <v>1183</v>
      </c>
      <c r="L536" s="8">
        <v>32027911</v>
      </c>
      <c r="M536" s="20" t="s">
        <v>1543</v>
      </c>
    </row>
    <row r="537" spans="3:13" s="10" customFormat="1" ht="24.95" customHeight="1" x14ac:dyDescent="0.15">
      <c r="C537" s="19"/>
      <c r="D537" s="19" t="s">
        <v>1446</v>
      </c>
      <c r="E537" s="24" t="s">
        <v>1493</v>
      </c>
      <c r="F537" s="20" t="s">
        <v>1544</v>
      </c>
      <c r="G537" s="19" t="s">
        <v>1545</v>
      </c>
      <c r="H537" s="19" t="s">
        <v>231</v>
      </c>
      <c r="I537" s="19" t="s">
        <v>232</v>
      </c>
      <c r="J537" s="19">
        <v>7</v>
      </c>
      <c r="K537" s="19">
        <v>963</v>
      </c>
      <c r="L537" s="8">
        <v>32029391</v>
      </c>
      <c r="M537" s="20" t="s">
        <v>1546</v>
      </c>
    </row>
    <row r="538" spans="3:13" s="10" customFormat="1" ht="24.95" customHeight="1" x14ac:dyDescent="0.15">
      <c r="C538" s="19"/>
      <c r="D538" s="19" t="s">
        <v>1446</v>
      </c>
      <c r="E538" s="24" t="s">
        <v>1447</v>
      </c>
      <c r="F538" s="20" t="s">
        <v>1547</v>
      </c>
      <c r="G538" s="19" t="s">
        <v>1548</v>
      </c>
      <c r="H538" s="19" t="s">
        <v>251</v>
      </c>
      <c r="I538" s="19" t="s">
        <v>232</v>
      </c>
      <c r="J538" s="19">
        <v>8</v>
      </c>
      <c r="K538" s="19">
        <v>1316</v>
      </c>
      <c r="L538" s="8">
        <v>32029101</v>
      </c>
      <c r="M538" s="20" t="s">
        <v>5824</v>
      </c>
    </row>
    <row r="539" spans="3:13" s="10" customFormat="1" ht="24.95" customHeight="1" x14ac:dyDescent="0.15">
      <c r="C539" s="19"/>
      <c r="D539" s="19" t="s">
        <v>1446</v>
      </c>
      <c r="E539" s="24" t="s">
        <v>1447</v>
      </c>
      <c r="F539" s="20" t="s">
        <v>1549</v>
      </c>
      <c r="G539" s="19" t="s">
        <v>1550</v>
      </c>
      <c r="H539" s="19" t="s">
        <v>251</v>
      </c>
      <c r="I539" s="19" t="s">
        <v>232</v>
      </c>
      <c r="J539" s="19">
        <v>4</v>
      </c>
      <c r="K539" s="19">
        <v>797</v>
      </c>
      <c r="L539" s="8">
        <v>32023401</v>
      </c>
      <c r="M539" s="20" t="s">
        <v>5825</v>
      </c>
    </row>
    <row r="540" spans="3:13" s="10" customFormat="1" ht="24.95" customHeight="1" x14ac:dyDescent="0.15">
      <c r="C540" s="19"/>
      <c r="D540" s="19" t="s">
        <v>1446</v>
      </c>
      <c r="E540" s="24" t="s">
        <v>1447</v>
      </c>
      <c r="F540" s="20" t="s">
        <v>6029</v>
      </c>
      <c r="G540" s="19" t="s">
        <v>5939</v>
      </c>
      <c r="H540" s="19" t="s">
        <v>115</v>
      </c>
      <c r="I540" s="19" t="s">
        <v>273</v>
      </c>
      <c r="J540" s="19">
        <v>9</v>
      </c>
      <c r="K540" s="19">
        <v>1340</v>
      </c>
      <c r="L540" s="8">
        <v>32028711</v>
      </c>
      <c r="M540" s="20" t="s">
        <v>5940</v>
      </c>
    </row>
    <row r="541" spans="3:13" s="10" customFormat="1" ht="24.95" customHeight="1" x14ac:dyDescent="0.15">
      <c r="C541" s="19"/>
      <c r="D541" s="19" t="s">
        <v>1446</v>
      </c>
      <c r="E541" s="24" t="s">
        <v>1447</v>
      </c>
      <c r="F541" s="20" t="s">
        <v>5879</v>
      </c>
      <c r="G541" s="19" t="s">
        <v>5826</v>
      </c>
      <c r="H541" s="19" t="s">
        <v>115</v>
      </c>
      <c r="I541" s="19" t="s">
        <v>273</v>
      </c>
      <c r="J541" s="19">
        <v>7</v>
      </c>
      <c r="K541" s="19">
        <v>1034</v>
      </c>
      <c r="L541" s="8">
        <v>32021201</v>
      </c>
      <c r="M541" s="20" t="s">
        <v>5827</v>
      </c>
    </row>
    <row r="542" spans="3:13" s="10" customFormat="1" ht="24.95" customHeight="1" x14ac:dyDescent="0.15">
      <c r="C542" s="19"/>
      <c r="D542" s="19" t="s">
        <v>1446</v>
      </c>
      <c r="E542" s="24" t="s">
        <v>1447</v>
      </c>
      <c r="F542" s="20" t="s">
        <v>5880</v>
      </c>
      <c r="G542" s="19" t="s">
        <v>5828</v>
      </c>
      <c r="H542" s="19" t="s">
        <v>115</v>
      </c>
      <c r="I542" s="19" t="s">
        <v>273</v>
      </c>
      <c r="J542" s="19">
        <v>5</v>
      </c>
      <c r="K542" s="19">
        <v>620</v>
      </c>
      <c r="L542" s="8">
        <v>32026101</v>
      </c>
      <c r="M542" s="20" t="s">
        <v>5829</v>
      </c>
    </row>
    <row r="543" spans="3:13" ht="24.95" customHeight="1" x14ac:dyDescent="0.15">
      <c r="C543" s="11" t="s">
        <v>309</v>
      </c>
      <c r="D543" s="11" t="s">
        <v>1446</v>
      </c>
      <c r="E543" s="11" t="s">
        <v>1447</v>
      </c>
      <c r="F543" s="11">
        <f>SUBTOTAL(103,F503:F542)</f>
        <v>40</v>
      </c>
      <c r="G543" s="11"/>
      <c r="H543" s="11"/>
      <c r="I543" s="11"/>
      <c r="J543" s="11">
        <f>SUBTOTAL(109,J503:J542)</f>
        <v>285</v>
      </c>
      <c r="K543" s="11">
        <f>SUBTOTAL(109,K503:K542)</f>
        <v>47116</v>
      </c>
      <c r="L543" s="12"/>
      <c r="M543" s="11"/>
    </row>
    <row r="544" spans="3:13" ht="24.95" customHeight="1" x14ac:dyDescent="0.15">
      <c r="C544" s="19"/>
      <c r="D544" s="19" t="s">
        <v>1446</v>
      </c>
      <c r="E544" s="19" t="s">
        <v>1551</v>
      </c>
      <c r="F544" s="20" t="s">
        <v>1552</v>
      </c>
      <c r="G544" s="19" t="s">
        <v>1553</v>
      </c>
      <c r="H544" s="19" t="s">
        <v>115</v>
      </c>
      <c r="I544" s="19" t="s">
        <v>43</v>
      </c>
      <c r="J544" s="19">
        <v>16</v>
      </c>
      <c r="K544" s="19">
        <v>1708</v>
      </c>
      <c r="L544" s="8">
        <v>32011601</v>
      </c>
      <c r="M544" s="20" t="s">
        <v>1554</v>
      </c>
    </row>
    <row r="545" spans="3:13" ht="24.95" customHeight="1" x14ac:dyDescent="0.15">
      <c r="C545" s="19"/>
      <c r="D545" s="19" t="s">
        <v>1446</v>
      </c>
      <c r="E545" s="19" t="s">
        <v>1551</v>
      </c>
      <c r="F545" s="20" t="s">
        <v>1555</v>
      </c>
      <c r="G545" s="19" t="s">
        <v>1556</v>
      </c>
      <c r="H545" s="19" t="s">
        <v>70</v>
      </c>
      <c r="I545" s="19" t="s">
        <v>43</v>
      </c>
      <c r="J545" s="19">
        <v>7</v>
      </c>
      <c r="K545" s="19">
        <v>1964</v>
      </c>
      <c r="L545" s="8">
        <v>32011501</v>
      </c>
      <c r="M545" s="20" t="s">
        <v>1557</v>
      </c>
    </row>
    <row r="546" spans="3:13" ht="24.95" customHeight="1" x14ac:dyDescent="0.15">
      <c r="C546" s="19"/>
      <c r="D546" s="19" t="s">
        <v>1446</v>
      </c>
      <c r="E546" s="19" t="s">
        <v>1551</v>
      </c>
      <c r="F546" s="20" t="s">
        <v>1558</v>
      </c>
      <c r="G546" s="19" t="s">
        <v>1559</v>
      </c>
      <c r="H546" s="19" t="s">
        <v>54</v>
      </c>
      <c r="I546" s="19" t="s">
        <v>43</v>
      </c>
      <c r="J546" s="24">
        <v>8</v>
      </c>
      <c r="K546" s="24">
        <v>1573</v>
      </c>
      <c r="L546" s="8">
        <v>32016911</v>
      </c>
      <c r="M546" s="29" t="s">
        <v>1560</v>
      </c>
    </row>
    <row r="547" spans="3:13" ht="24.95" customHeight="1" x14ac:dyDescent="0.15">
      <c r="C547" s="19"/>
      <c r="D547" s="19" t="s">
        <v>1446</v>
      </c>
      <c r="E547" s="19" t="s">
        <v>1551</v>
      </c>
      <c r="F547" s="20" t="s">
        <v>1561</v>
      </c>
      <c r="G547" s="19" t="s">
        <v>1562</v>
      </c>
      <c r="H547" s="19" t="s">
        <v>1364</v>
      </c>
      <c r="I547" s="19" t="s">
        <v>43</v>
      </c>
      <c r="J547" s="19">
        <v>9</v>
      </c>
      <c r="K547" s="19">
        <v>946</v>
      </c>
      <c r="L547" s="8">
        <v>32016111</v>
      </c>
      <c r="M547" s="20" t="s">
        <v>1563</v>
      </c>
    </row>
    <row r="548" spans="3:13" ht="24.95" customHeight="1" x14ac:dyDescent="0.15">
      <c r="C548" s="19"/>
      <c r="D548" s="19" t="s">
        <v>1446</v>
      </c>
      <c r="E548" s="19" t="s">
        <v>1551</v>
      </c>
      <c r="F548" s="20" t="s">
        <v>1564</v>
      </c>
      <c r="G548" s="19" t="s">
        <v>1565</v>
      </c>
      <c r="H548" s="19" t="s">
        <v>1364</v>
      </c>
      <c r="I548" s="19" t="s">
        <v>43</v>
      </c>
      <c r="J548" s="19">
        <v>7</v>
      </c>
      <c r="K548" s="19">
        <v>821</v>
      </c>
      <c r="L548" s="8">
        <v>32012701</v>
      </c>
      <c r="M548" s="20" t="s">
        <v>1566</v>
      </c>
    </row>
    <row r="549" spans="3:13" ht="24.95" customHeight="1" x14ac:dyDescent="0.15">
      <c r="C549" s="19"/>
      <c r="D549" s="19" t="s">
        <v>1446</v>
      </c>
      <c r="E549" s="19" t="s">
        <v>1551</v>
      </c>
      <c r="F549" s="20" t="s">
        <v>1567</v>
      </c>
      <c r="G549" s="19" t="s">
        <v>1568</v>
      </c>
      <c r="H549" s="19" t="s">
        <v>115</v>
      </c>
      <c r="I549" s="19" t="s">
        <v>43</v>
      </c>
      <c r="J549" s="19">
        <v>8</v>
      </c>
      <c r="K549" s="19">
        <v>1195</v>
      </c>
      <c r="L549" s="8">
        <v>32017411</v>
      </c>
      <c r="M549" s="20" t="s">
        <v>1569</v>
      </c>
    </row>
    <row r="550" spans="3:13" ht="24.95" customHeight="1" x14ac:dyDescent="0.15">
      <c r="C550" s="19"/>
      <c r="D550" s="19" t="s">
        <v>1446</v>
      </c>
      <c r="E550" s="19" t="s">
        <v>1551</v>
      </c>
      <c r="F550" s="20" t="s">
        <v>1570</v>
      </c>
      <c r="G550" s="19" t="s">
        <v>1571</v>
      </c>
      <c r="H550" s="19" t="s">
        <v>115</v>
      </c>
      <c r="I550" s="19" t="s">
        <v>43</v>
      </c>
      <c r="J550" s="19">
        <v>5</v>
      </c>
      <c r="K550" s="19">
        <v>932</v>
      </c>
      <c r="L550" s="8">
        <v>32015301</v>
      </c>
      <c r="M550" s="20" t="s">
        <v>1572</v>
      </c>
    </row>
    <row r="551" spans="3:13" ht="24.95" customHeight="1" x14ac:dyDescent="0.15">
      <c r="C551" s="19"/>
      <c r="D551" s="19" t="s">
        <v>1446</v>
      </c>
      <c r="E551" s="19" t="s">
        <v>1551</v>
      </c>
      <c r="F551" s="20" t="s">
        <v>1573</v>
      </c>
      <c r="G551" s="19" t="s">
        <v>1574</v>
      </c>
      <c r="H551" s="19" t="s">
        <v>115</v>
      </c>
      <c r="I551" s="19" t="s">
        <v>43</v>
      </c>
      <c r="J551" s="19">
        <v>11</v>
      </c>
      <c r="K551" s="19">
        <v>1428</v>
      </c>
      <c r="L551" s="8">
        <v>32015601</v>
      </c>
      <c r="M551" s="20" t="s">
        <v>1575</v>
      </c>
    </row>
    <row r="552" spans="3:13" ht="24.95" customHeight="1" x14ac:dyDescent="0.15">
      <c r="C552" s="19"/>
      <c r="D552" s="19" t="s">
        <v>1446</v>
      </c>
      <c r="E552" s="19" t="s">
        <v>1551</v>
      </c>
      <c r="F552" s="20" t="s">
        <v>1576</v>
      </c>
      <c r="G552" s="19" t="s">
        <v>1577</v>
      </c>
      <c r="H552" s="19" t="s">
        <v>115</v>
      </c>
      <c r="I552" s="19" t="s">
        <v>43</v>
      </c>
      <c r="J552" s="19">
        <v>10</v>
      </c>
      <c r="K552" s="19">
        <v>1395</v>
      </c>
      <c r="L552" s="8">
        <v>32018911</v>
      </c>
      <c r="M552" s="20" t="s">
        <v>1578</v>
      </c>
    </row>
    <row r="553" spans="3:13" ht="24.95" customHeight="1" x14ac:dyDescent="0.15">
      <c r="C553" s="19"/>
      <c r="D553" s="19" t="s">
        <v>1446</v>
      </c>
      <c r="E553" s="19" t="s">
        <v>1551</v>
      </c>
      <c r="F553" s="20" t="s">
        <v>1579</v>
      </c>
      <c r="G553" s="19" t="s">
        <v>1580</v>
      </c>
      <c r="H553" s="19" t="s">
        <v>115</v>
      </c>
      <c r="I553" s="19" t="s">
        <v>43</v>
      </c>
      <c r="J553" s="19">
        <v>7</v>
      </c>
      <c r="K553" s="19">
        <v>815</v>
      </c>
      <c r="L553" s="8">
        <v>32017711</v>
      </c>
      <c r="M553" s="20" t="s">
        <v>1581</v>
      </c>
    </row>
    <row r="554" spans="3:13" ht="24.95" customHeight="1" x14ac:dyDescent="0.15">
      <c r="C554" s="19"/>
      <c r="D554" s="19" t="s">
        <v>1446</v>
      </c>
      <c r="E554" s="19" t="s">
        <v>1551</v>
      </c>
      <c r="F554" s="20" t="s">
        <v>1582</v>
      </c>
      <c r="G554" s="19" t="s">
        <v>1583</v>
      </c>
      <c r="H554" s="19" t="s">
        <v>115</v>
      </c>
      <c r="I554" s="19" t="s">
        <v>43</v>
      </c>
      <c r="J554" s="19">
        <v>7</v>
      </c>
      <c r="K554" s="19">
        <v>1020</v>
      </c>
      <c r="L554" s="8">
        <v>32014101</v>
      </c>
      <c r="M554" s="20" t="s">
        <v>1584</v>
      </c>
    </row>
    <row r="555" spans="3:13" ht="24.95" customHeight="1" x14ac:dyDescent="0.15">
      <c r="C555" s="19"/>
      <c r="D555" s="19" t="s">
        <v>1446</v>
      </c>
      <c r="E555" s="19" t="s">
        <v>1551</v>
      </c>
      <c r="F555" s="20" t="s">
        <v>1585</v>
      </c>
      <c r="G555" s="19" t="s">
        <v>1586</v>
      </c>
      <c r="H555" s="19" t="s">
        <v>115</v>
      </c>
      <c r="I555" s="19" t="s">
        <v>43</v>
      </c>
      <c r="J555" s="19">
        <v>7</v>
      </c>
      <c r="K555" s="19">
        <v>748</v>
      </c>
      <c r="L555" s="8">
        <v>32014001</v>
      </c>
      <c r="M555" s="20" t="s">
        <v>1587</v>
      </c>
    </row>
    <row r="556" spans="3:13" ht="24.95" customHeight="1" x14ac:dyDescent="0.15">
      <c r="C556" s="19"/>
      <c r="D556" s="19" t="s">
        <v>1446</v>
      </c>
      <c r="E556" s="19" t="s">
        <v>1551</v>
      </c>
      <c r="F556" s="20" t="s">
        <v>1588</v>
      </c>
      <c r="G556" s="19" t="s">
        <v>1589</v>
      </c>
      <c r="H556" s="19" t="s">
        <v>115</v>
      </c>
      <c r="I556" s="19" t="s">
        <v>43</v>
      </c>
      <c r="J556" s="19">
        <v>4</v>
      </c>
      <c r="K556" s="19">
        <v>691</v>
      </c>
      <c r="L556" s="8">
        <v>32013701</v>
      </c>
      <c r="M556" s="20" t="s">
        <v>1590</v>
      </c>
    </row>
    <row r="557" spans="3:13" ht="24.95" customHeight="1" x14ac:dyDescent="0.15">
      <c r="C557" s="19"/>
      <c r="D557" s="19" t="s">
        <v>1446</v>
      </c>
      <c r="E557" s="19" t="s">
        <v>1551</v>
      </c>
      <c r="F557" s="20" t="s">
        <v>1591</v>
      </c>
      <c r="G557" s="19" t="s">
        <v>1592</v>
      </c>
      <c r="H557" s="19" t="s">
        <v>115</v>
      </c>
      <c r="I557" s="19" t="s">
        <v>43</v>
      </c>
      <c r="J557" s="19">
        <v>7</v>
      </c>
      <c r="K557" s="19">
        <v>620</v>
      </c>
      <c r="L557" s="8">
        <v>32012101</v>
      </c>
      <c r="M557" s="20" t="s">
        <v>1593</v>
      </c>
    </row>
    <row r="558" spans="3:13" ht="24.95" customHeight="1" x14ac:dyDescent="0.15">
      <c r="C558" s="19"/>
      <c r="D558" s="19" t="s">
        <v>1446</v>
      </c>
      <c r="E558" s="19" t="s">
        <v>1551</v>
      </c>
      <c r="F558" s="20" t="s">
        <v>1594</v>
      </c>
      <c r="G558" s="19" t="s">
        <v>1595</v>
      </c>
      <c r="H558" s="19" t="s">
        <v>754</v>
      </c>
      <c r="I558" s="19" t="s">
        <v>43</v>
      </c>
      <c r="J558" s="19">
        <v>8</v>
      </c>
      <c r="K558" s="19">
        <v>1715</v>
      </c>
      <c r="L558" s="8">
        <v>32018711</v>
      </c>
      <c r="M558" s="20" t="s">
        <v>1596</v>
      </c>
    </row>
    <row r="559" spans="3:13" ht="24.95" customHeight="1" x14ac:dyDescent="0.15">
      <c r="C559" s="19"/>
      <c r="D559" s="19" t="s">
        <v>1446</v>
      </c>
      <c r="E559" s="19" t="s">
        <v>1551</v>
      </c>
      <c r="F559" s="20" t="s">
        <v>1597</v>
      </c>
      <c r="G559" s="19" t="s">
        <v>1598</v>
      </c>
      <c r="H559" s="19" t="s">
        <v>54</v>
      </c>
      <c r="I559" s="19" t="s">
        <v>43</v>
      </c>
      <c r="J559" s="19">
        <v>7</v>
      </c>
      <c r="K559" s="19">
        <v>1215</v>
      </c>
      <c r="L559" s="8">
        <v>32014401</v>
      </c>
      <c r="M559" s="20" t="s">
        <v>1599</v>
      </c>
    </row>
    <row r="560" spans="3:13" ht="24.95" customHeight="1" x14ac:dyDescent="0.15">
      <c r="C560" s="19"/>
      <c r="D560" s="19" t="s">
        <v>1446</v>
      </c>
      <c r="E560" s="19" t="s">
        <v>1551</v>
      </c>
      <c r="F560" s="20" t="s">
        <v>1600</v>
      </c>
      <c r="G560" s="19" t="s">
        <v>1601</v>
      </c>
      <c r="H560" s="19" t="s">
        <v>166</v>
      </c>
      <c r="I560" s="19" t="s">
        <v>43</v>
      </c>
      <c r="J560" s="19">
        <v>9</v>
      </c>
      <c r="K560" s="19">
        <v>1073</v>
      </c>
      <c r="L560" s="8">
        <v>32015911</v>
      </c>
      <c r="M560" s="20" t="s">
        <v>1602</v>
      </c>
    </row>
    <row r="561" spans="3:13" ht="24.95" customHeight="1" x14ac:dyDescent="0.15">
      <c r="C561" s="19"/>
      <c r="D561" s="19" t="s">
        <v>1446</v>
      </c>
      <c r="E561" s="19" t="s">
        <v>1551</v>
      </c>
      <c r="F561" s="20" t="s">
        <v>1603</v>
      </c>
      <c r="G561" s="19" t="s">
        <v>1604</v>
      </c>
      <c r="H561" s="19" t="s">
        <v>115</v>
      </c>
      <c r="I561" s="19" t="s">
        <v>43</v>
      </c>
      <c r="J561" s="19">
        <v>8</v>
      </c>
      <c r="K561" s="19">
        <v>1249</v>
      </c>
      <c r="L561" s="8">
        <v>32012601</v>
      </c>
      <c r="M561" s="20" t="s">
        <v>1605</v>
      </c>
    </row>
    <row r="562" spans="3:13" ht="24.95" customHeight="1" x14ac:dyDescent="0.15">
      <c r="C562" s="19"/>
      <c r="D562" s="19" t="s">
        <v>1446</v>
      </c>
      <c r="E562" s="19" t="s">
        <v>1551</v>
      </c>
      <c r="F562" s="20" t="s">
        <v>1606</v>
      </c>
      <c r="G562" s="19" t="s">
        <v>1607</v>
      </c>
      <c r="H562" s="19" t="s">
        <v>70</v>
      </c>
      <c r="I562" s="19" t="s">
        <v>43</v>
      </c>
      <c r="J562" s="19">
        <v>11</v>
      </c>
      <c r="K562" s="19">
        <v>1216</v>
      </c>
      <c r="L562" s="8">
        <v>32012801</v>
      </c>
      <c r="M562" s="20" t="s">
        <v>1608</v>
      </c>
    </row>
    <row r="563" spans="3:13" ht="24.95" customHeight="1" x14ac:dyDescent="0.15">
      <c r="C563" s="19"/>
      <c r="D563" s="19" t="s">
        <v>1446</v>
      </c>
      <c r="E563" s="19" t="s">
        <v>1551</v>
      </c>
      <c r="F563" s="20" t="s">
        <v>1609</v>
      </c>
      <c r="G563" s="19" t="s">
        <v>1610</v>
      </c>
      <c r="H563" s="19" t="s">
        <v>70</v>
      </c>
      <c r="I563" s="19" t="s">
        <v>43</v>
      </c>
      <c r="J563" s="27">
        <v>6</v>
      </c>
      <c r="K563" s="27">
        <v>701</v>
      </c>
      <c r="L563" s="8">
        <v>32013501</v>
      </c>
      <c r="M563" s="20" t="s">
        <v>1611</v>
      </c>
    </row>
    <row r="564" spans="3:13" ht="24.95" customHeight="1" x14ac:dyDescent="0.15">
      <c r="C564" s="19"/>
      <c r="D564" s="24" t="s">
        <v>1446</v>
      </c>
      <c r="E564" s="24" t="s">
        <v>1551</v>
      </c>
      <c r="F564" s="26" t="s">
        <v>1612</v>
      </c>
      <c r="G564" s="24" t="s">
        <v>1613</v>
      </c>
      <c r="H564" s="24" t="s">
        <v>363</v>
      </c>
      <c r="I564" s="24" t="s">
        <v>43</v>
      </c>
      <c r="J564" s="24">
        <v>8</v>
      </c>
      <c r="K564" s="24">
        <v>774</v>
      </c>
      <c r="L564" s="8">
        <v>32014801</v>
      </c>
      <c r="M564" s="26" t="s">
        <v>1614</v>
      </c>
    </row>
    <row r="565" spans="3:13" ht="24.95" customHeight="1" x14ac:dyDescent="0.15">
      <c r="C565" s="19"/>
      <c r="D565" s="19" t="s">
        <v>1446</v>
      </c>
      <c r="E565" s="19" t="s">
        <v>1551</v>
      </c>
      <c r="F565" s="20" t="s">
        <v>1615</v>
      </c>
      <c r="G565" s="19" t="s">
        <v>1616</v>
      </c>
      <c r="H565" s="19" t="s">
        <v>115</v>
      </c>
      <c r="I565" s="19" t="s">
        <v>43</v>
      </c>
      <c r="J565" s="19">
        <v>9</v>
      </c>
      <c r="K565" s="19">
        <v>1422</v>
      </c>
      <c r="L565" s="8">
        <v>32019151</v>
      </c>
      <c r="M565" s="20" t="s">
        <v>1617</v>
      </c>
    </row>
    <row r="566" spans="3:13" ht="24.95" customHeight="1" x14ac:dyDescent="0.15">
      <c r="C566" s="19"/>
      <c r="D566" s="19" t="s">
        <v>1446</v>
      </c>
      <c r="E566" s="19" t="s">
        <v>1551</v>
      </c>
      <c r="F566" s="29" t="s">
        <v>1618</v>
      </c>
      <c r="G566" s="19" t="s">
        <v>1619</v>
      </c>
      <c r="H566" s="19" t="s">
        <v>70</v>
      </c>
      <c r="I566" s="19" t="s">
        <v>43</v>
      </c>
      <c r="J566" s="19">
        <v>1</v>
      </c>
      <c r="K566" s="19">
        <v>214</v>
      </c>
      <c r="L566" s="8">
        <v>32014301</v>
      </c>
      <c r="M566" s="20" t="s">
        <v>1620</v>
      </c>
    </row>
    <row r="567" spans="3:13" ht="24.95" customHeight="1" x14ac:dyDescent="0.15">
      <c r="C567" s="19"/>
      <c r="D567" s="24" t="s">
        <v>1446</v>
      </c>
      <c r="E567" s="24" t="s">
        <v>1551</v>
      </c>
      <c r="F567" s="26" t="s">
        <v>1621</v>
      </c>
      <c r="G567" s="24" t="s">
        <v>1622</v>
      </c>
      <c r="H567" s="24" t="s">
        <v>231</v>
      </c>
      <c r="I567" s="24" t="s">
        <v>216</v>
      </c>
      <c r="J567" s="22">
        <v>7</v>
      </c>
      <c r="K567" s="22">
        <v>829</v>
      </c>
      <c r="L567" s="8">
        <v>32011701</v>
      </c>
      <c r="M567" s="26" t="s">
        <v>1623</v>
      </c>
    </row>
    <row r="568" spans="3:13" ht="24.95" customHeight="1" x14ac:dyDescent="0.15">
      <c r="C568" s="19"/>
      <c r="D568" s="24" t="s">
        <v>1446</v>
      </c>
      <c r="E568" s="24" t="s">
        <v>1551</v>
      </c>
      <c r="F568" s="25" t="s">
        <v>1624</v>
      </c>
      <c r="G568" s="24" t="s">
        <v>1625</v>
      </c>
      <c r="H568" s="24" t="s">
        <v>215</v>
      </c>
      <c r="I568" s="24" t="s">
        <v>216</v>
      </c>
      <c r="J568" s="22">
        <v>7</v>
      </c>
      <c r="K568" s="22">
        <v>1591</v>
      </c>
      <c r="L568" s="8">
        <v>32016011</v>
      </c>
      <c r="M568" s="26" t="s">
        <v>1626</v>
      </c>
    </row>
    <row r="569" spans="3:13" ht="24.95" customHeight="1" x14ac:dyDescent="0.15">
      <c r="C569" s="19"/>
      <c r="D569" s="22" t="s">
        <v>1446</v>
      </c>
      <c r="E569" s="19" t="s">
        <v>1627</v>
      </c>
      <c r="F569" s="23" t="s">
        <v>1628</v>
      </c>
      <c r="G569" s="22" t="s">
        <v>1629</v>
      </c>
      <c r="H569" s="22" t="s">
        <v>215</v>
      </c>
      <c r="I569" s="22" t="s">
        <v>220</v>
      </c>
      <c r="J569" s="24">
        <v>5</v>
      </c>
      <c r="K569" s="24">
        <v>916</v>
      </c>
      <c r="L569" s="8">
        <v>32012501</v>
      </c>
      <c r="M569" s="21" t="s">
        <v>5494</v>
      </c>
    </row>
    <row r="570" spans="3:13" ht="24.95" customHeight="1" x14ac:dyDescent="0.15">
      <c r="C570" s="19"/>
      <c r="D570" s="22" t="s">
        <v>1446</v>
      </c>
      <c r="E570" s="19" t="s">
        <v>1630</v>
      </c>
      <c r="F570" s="23" t="s">
        <v>1631</v>
      </c>
      <c r="G570" s="22" t="s">
        <v>1632</v>
      </c>
      <c r="H570" s="22" t="s">
        <v>215</v>
      </c>
      <c r="I570" s="22" t="s">
        <v>1210</v>
      </c>
      <c r="J570" s="24">
        <v>5</v>
      </c>
      <c r="K570" s="24">
        <v>513</v>
      </c>
      <c r="L570" s="8">
        <v>32013301</v>
      </c>
      <c r="M570" s="21" t="s">
        <v>1633</v>
      </c>
    </row>
    <row r="571" spans="3:13" ht="24.95" customHeight="1" x14ac:dyDescent="0.15">
      <c r="C571" s="19"/>
      <c r="D571" s="22" t="s">
        <v>1446</v>
      </c>
      <c r="E571" s="19" t="s">
        <v>1634</v>
      </c>
      <c r="F571" s="23" t="s">
        <v>1635</v>
      </c>
      <c r="G571" s="22" t="s">
        <v>1636</v>
      </c>
      <c r="H571" s="22" t="s">
        <v>215</v>
      </c>
      <c r="I571" s="22" t="s">
        <v>220</v>
      </c>
      <c r="J571" s="24">
        <v>6</v>
      </c>
      <c r="K571" s="24">
        <v>1333</v>
      </c>
      <c r="L571" s="8">
        <v>32015001</v>
      </c>
      <c r="M571" s="21" t="s">
        <v>1637</v>
      </c>
    </row>
    <row r="572" spans="3:13" ht="24.95" customHeight="1" x14ac:dyDescent="0.15">
      <c r="C572" s="19"/>
      <c r="D572" s="22" t="s">
        <v>1446</v>
      </c>
      <c r="E572" s="19" t="s">
        <v>1551</v>
      </c>
      <c r="F572" s="23" t="s">
        <v>5728</v>
      </c>
      <c r="G572" s="22" t="s">
        <v>5563</v>
      </c>
      <c r="H572" s="22" t="s">
        <v>70</v>
      </c>
      <c r="I572" s="22" t="s">
        <v>232</v>
      </c>
      <c r="J572" s="24">
        <v>8</v>
      </c>
      <c r="K572" s="24">
        <v>1454</v>
      </c>
      <c r="L572" s="8">
        <v>32017211</v>
      </c>
      <c r="M572" s="21" t="s">
        <v>5564</v>
      </c>
    </row>
    <row r="573" spans="3:13" ht="24.95" customHeight="1" x14ac:dyDescent="0.15">
      <c r="C573" s="19"/>
      <c r="D573" s="19" t="s">
        <v>1446</v>
      </c>
      <c r="E573" s="19" t="s">
        <v>1551</v>
      </c>
      <c r="F573" s="20" t="s">
        <v>1638</v>
      </c>
      <c r="G573" s="19" t="s">
        <v>1639</v>
      </c>
      <c r="H573" s="19" t="s">
        <v>231</v>
      </c>
      <c r="I573" s="19" t="s">
        <v>232</v>
      </c>
      <c r="J573" s="19">
        <v>5</v>
      </c>
      <c r="K573" s="19">
        <v>685</v>
      </c>
      <c r="L573" s="8">
        <v>32012401</v>
      </c>
      <c r="M573" s="20" t="s">
        <v>1640</v>
      </c>
    </row>
    <row r="574" spans="3:13" ht="24.95" customHeight="1" x14ac:dyDescent="0.15">
      <c r="C574" s="19"/>
      <c r="D574" s="19" t="s">
        <v>1446</v>
      </c>
      <c r="E574" s="19" t="s">
        <v>1551</v>
      </c>
      <c r="F574" s="20" t="s">
        <v>1641</v>
      </c>
      <c r="G574" s="19" t="s">
        <v>1642</v>
      </c>
      <c r="H574" s="19" t="s">
        <v>231</v>
      </c>
      <c r="I574" s="19" t="s">
        <v>232</v>
      </c>
      <c r="J574" s="19">
        <v>6</v>
      </c>
      <c r="K574" s="19">
        <v>692</v>
      </c>
      <c r="L574" s="8">
        <v>32016711</v>
      </c>
      <c r="M574" s="20" t="s">
        <v>1643</v>
      </c>
    </row>
    <row r="575" spans="3:13" ht="24.95" customHeight="1" x14ac:dyDescent="0.15">
      <c r="C575" s="19"/>
      <c r="D575" s="19" t="s">
        <v>1446</v>
      </c>
      <c r="E575" s="19" t="s">
        <v>1551</v>
      </c>
      <c r="F575" s="20" t="s">
        <v>1644</v>
      </c>
      <c r="G575" s="19" t="s">
        <v>1645</v>
      </c>
      <c r="H575" s="19" t="s">
        <v>251</v>
      </c>
      <c r="I575" s="19" t="s">
        <v>232</v>
      </c>
      <c r="J575" s="19">
        <v>6</v>
      </c>
      <c r="K575" s="19">
        <v>966</v>
      </c>
      <c r="L575" s="8">
        <v>32013101</v>
      </c>
      <c r="M575" s="20" t="s">
        <v>1646</v>
      </c>
    </row>
    <row r="576" spans="3:13" ht="24.95" customHeight="1" x14ac:dyDescent="0.15">
      <c r="C576" s="19"/>
      <c r="D576" s="19" t="s">
        <v>1446</v>
      </c>
      <c r="E576" s="19" t="s">
        <v>1551</v>
      </c>
      <c r="F576" s="20" t="s">
        <v>1647</v>
      </c>
      <c r="G576" s="19" t="s">
        <v>1648</v>
      </c>
      <c r="H576" s="19" t="s">
        <v>1649</v>
      </c>
      <c r="I576" s="19" t="s">
        <v>273</v>
      </c>
      <c r="J576" s="19">
        <v>13</v>
      </c>
      <c r="K576" s="19">
        <v>1224</v>
      </c>
      <c r="L576" s="8">
        <v>32010101</v>
      </c>
      <c r="M576" s="20" t="s">
        <v>1650</v>
      </c>
    </row>
    <row r="577" spans="3:13" s="10" customFormat="1" ht="24.95" customHeight="1" x14ac:dyDescent="0.15">
      <c r="C577" s="11" t="s">
        <v>309</v>
      </c>
      <c r="D577" s="11" t="s">
        <v>1446</v>
      </c>
      <c r="E577" s="11" t="s">
        <v>1551</v>
      </c>
      <c r="F577" s="11">
        <f>SUBTOTAL(103,F544:F576)</f>
        <v>33</v>
      </c>
      <c r="G577" s="11"/>
      <c r="H577" s="11"/>
      <c r="I577" s="11"/>
      <c r="J577" s="11">
        <f>SUBTOTAL(109,J544:J576)</f>
        <v>248</v>
      </c>
      <c r="K577" s="11">
        <f>SUBTOTAL(109,K544:K576)</f>
        <v>35638</v>
      </c>
      <c r="L577" s="12"/>
      <c r="M577" s="11"/>
    </row>
    <row r="578" spans="3:13" ht="24.95" customHeight="1" x14ac:dyDescent="0.15">
      <c r="C578" s="19"/>
      <c r="D578" s="19" t="s">
        <v>1651</v>
      </c>
      <c r="E578" s="19" t="s">
        <v>1652</v>
      </c>
      <c r="F578" s="20" t="s">
        <v>1653</v>
      </c>
      <c r="G578" s="19" t="s">
        <v>1654</v>
      </c>
      <c r="H578" s="19" t="s">
        <v>70</v>
      </c>
      <c r="I578" s="19" t="s">
        <v>43</v>
      </c>
      <c r="J578" s="24">
        <v>6</v>
      </c>
      <c r="K578" s="24">
        <v>1221</v>
      </c>
      <c r="L578" s="8">
        <v>61012801</v>
      </c>
      <c r="M578" s="20" t="s">
        <v>1655</v>
      </c>
    </row>
    <row r="579" spans="3:13" ht="24.95" customHeight="1" x14ac:dyDescent="0.15">
      <c r="C579" s="19"/>
      <c r="D579" s="19" t="s">
        <v>1651</v>
      </c>
      <c r="E579" s="19" t="s">
        <v>1652</v>
      </c>
      <c r="F579" s="20" t="s">
        <v>1656</v>
      </c>
      <c r="G579" s="19" t="s">
        <v>1657</v>
      </c>
      <c r="H579" s="19" t="s">
        <v>158</v>
      </c>
      <c r="I579" s="19" t="s">
        <v>43</v>
      </c>
      <c r="J579" s="19">
        <v>9</v>
      </c>
      <c r="K579" s="19">
        <v>1916</v>
      </c>
      <c r="L579" s="8">
        <v>61011301</v>
      </c>
      <c r="M579" s="20" t="s">
        <v>1658</v>
      </c>
    </row>
    <row r="580" spans="3:13" ht="24.95" customHeight="1" x14ac:dyDescent="0.15">
      <c r="C580" s="19"/>
      <c r="D580" s="19" t="s">
        <v>1651</v>
      </c>
      <c r="E580" s="19" t="s">
        <v>1652</v>
      </c>
      <c r="F580" s="20" t="s">
        <v>1659</v>
      </c>
      <c r="G580" s="19" t="s">
        <v>1660</v>
      </c>
      <c r="H580" s="19" t="s">
        <v>166</v>
      </c>
      <c r="I580" s="19" t="s">
        <v>43</v>
      </c>
      <c r="J580" s="19">
        <v>7</v>
      </c>
      <c r="K580" s="19">
        <v>1604</v>
      </c>
      <c r="L580" s="8">
        <v>61010901</v>
      </c>
      <c r="M580" s="20" t="s">
        <v>1661</v>
      </c>
    </row>
    <row r="581" spans="3:13" ht="24.95" customHeight="1" x14ac:dyDescent="0.15">
      <c r="C581" s="19"/>
      <c r="D581" s="19" t="s">
        <v>1651</v>
      </c>
      <c r="E581" s="19" t="s">
        <v>1652</v>
      </c>
      <c r="F581" s="20" t="s">
        <v>1662</v>
      </c>
      <c r="G581" s="19" t="s">
        <v>1663</v>
      </c>
      <c r="H581" s="19" t="s">
        <v>115</v>
      </c>
      <c r="I581" s="19" t="s">
        <v>43</v>
      </c>
      <c r="J581" s="24">
        <v>8</v>
      </c>
      <c r="K581" s="24">
        <v>1908</v>
      </c>
      <c r="L581" s="8">
        <v>61010701</v>
      </c>
      <c r="M581" s="20" t="s">
        <v>1664</v>
      </c>
    </row>
    <row r="582" spans="3:13" ht="24.95" customHeight="1" x14ac:dyDescent="0.15">
      <c r="C582" s="19"/>
      <c r="D582" s="19" t="s">
        <v>1651</v>
      </c>
      <c r="E582" s="19" t="s">
        <v>1652</v>
      </c>
      <c r="F582" s="20" t="s">
        <v>1665</v>
      </c>
      <c r="G582" s="19" t="s">
        <v>1666</v>
      </c>
      <c r="H582" s="19" t="s">
        <v>335</v>
      </c>
      <c r="I582" s="19" t="s">
        <v>43</v>
      </c>
      <c r="J582" s="19">
        <v>7</v>
      </c>
      <c r="K582" s="19">
        <v>1240</v>
      </c>
      <c r="L582" s="8">
        <v>61016101</v>
      </c>
      <c r="M582" s="20" t="s">
        <v>1667</v>
      </c>
    </row>
    <row r="583" spans="3:13" ht="24.95" customHeight="1" x14ac:dyDescent="0.15">
      <c r="C583" s="19"/>
      <c r="D583" s="19" t="s">
        <v>1651</v>
      </c>
      <c r="E583" s="19" t="s">
        <v>1652</v>
      </c>
      <c r="F583" s="20" t="s">
        <v>1668</v>
      </c>
      <c r="G583" s="19" t="s">
        <v>1669</v>
      </c>
      <c r="H583" s="19" t="s">
        <v>70</v>
      </c>
      <c r="I583" s="19" t="s">
        <v>43</v>
      </c>
      <c r="J583" s="19">
        <v>7</v>
      </c>
      <c r="K583" s="19">
        <v>889</v>
      </c>
      <c r="L583" s="8">
        <v>61015901</v>
      </c>
      <c r="M583" s="20" t="s">
        <v>1670</v>
      </c>
    </row>
    <row r="584" spans="3:13" ht="24.95" customHeight="1" x14ac:dyDescent="0.15">
      <c r="C584" s="19"/>
      <c r="D584" s="24" t="s">
        <v>1651</v>
      </c>
      <c r="E584" s="24" t="s">
        <v>1652</v>
      </c>
      <c r="F584" s="26" t="s">
        <v>1671</v>
      </c>
      <c r="G584" s="24" t="s">
        <v>1672</v>
      </c>
      <c r="H584" s="24" t="s">
        <v>5462</v>
      </c>
      <c r="I584" s="24" t="s">
        <v>43</v>
      </c>
      <c r="J584" s="24">
        <v>7</v>
      </c>
      <c r="K584" s="24">
        <v>913</v>
      </c>
      <c r="L584" s="8">
        <v>61012401</v>
      </c>
      <c r="M584" s="26" t="s">
        <v>1673</v>
      </c>
    </row>
    <row r="585" spans="3:13" ht="24.95" customHeight="1" x14ac:dyDescent="0.15">
      <c r="C585" s="19"/>
      <c r="D585" s="24" t="s">
        <v>1651</v>
      </c>
      <c r="E585" s="24" t="s">
        <v>1652</v>
      </c>
      <c r="F585" s="26" t="s">
        <v>1674</v>
      </c>
      <c r="G585" s="24" t="s">
        <v>1675</v>
      </c>
      <c r="H585" s="24" t="s">
        <v>754</v>
      </c>
      <c r="I585" s="24" t="s">
        <v>43</v>
      </c>
      <c r="J585" s="24">
        <v>8</v>
      </c>
      <c r="K585" s="24">
        <v>1271</v>
      </c>
      <c r="L585" s="8">
        <v>61018801</v>
      </c>
      <c r="M585" s="26" t="s">
        <v>1676</v>
      </c>
    </row>
    <row r="586" spans="3:13" ht="24.95" customHeight="1" x14ac:dyDescent="0.15">
      <c r="C586" s="19"/>
      <c r="D586" s="19" t="s">
        <v>1651</v>
      </c>
      <c r="E586" s="19" t="s">
        <v>1652</v>
      </c>
      <c r="F586" s="20" t="s">
        <v>1677</v>
      </c>
      <c r="G586" s="19" t="s">
        <v>1678</v>
      </c>
      <c r="H586" s="24" t="s">
        <v>5462</v>
      </c>
      <c r="I586" s="19" t="s">
        <v>43</v>
      </c>
      <c r="J586" s="19">
        <v>8</v>
      </c>
      <c r="K586" s="19">
        <v>978</v>
      </c>
      <c r="L586" s="8">
        <v>61017701</v>
      </c>
      <c r="M586" s="20" t="s">
        <v>1679</v>
      </c>
    </row>
    <row r="587" spans="3:13" ht="24.95" customHeight="1" x14ac:dyDescent="0.15">
      <c r="C587" s="24"/>
      <c r="D587" s="22" t="s">
        <v>1651</v>
      </c>
      <c r="E587" s="24" t="s">
        <v>1680</v>
      </c>
      <c r="F587" s="30" t="s">
        <v>1681</v>
      </c>
      <c r="G587" s="22" t="s">
        <v>1682</v>
      </c>
      <c r="H587" s="22" t="s">
        <v>1683</v>
      </c>
      <c r="I587" s="24" t="s">
        <v>43</v>
      </c>
      <c r="J587" s="24">
        <v>16</v>
      </c>
      <c r="K587" s="24">
        <v>2085</v>
      </c>
      <c r="L587" s="9">
        <v>61011041</v>
      </c>
      <c r="M587" s="25" t="s">
        <v>1684</v>
      </c>
    </row>
    <row r="588" spans="3:13" ht="24.95" customHeight="1" x14ac:dyDescent="0.15">
      <c r="C588" s="19"/>
      <c r="D588" s="19" t="s">
        <v>1651</v>
      </c>
      <c r="E588" s="19" t="s">
        <v>1652</v>
      </c>
      <c r="F588" s="20" t="s">
        <v>1685</v>
      </c>
      <c r="G588" s="19" t="s">
        <v>1686</v>
      </c>
      <c r="H588" s="19" t="s">
        <v>5472</v>
      </c>
      <c r="I588" s="19" t="s">
        <v>216</v>
      </c>
      <c r="J588" s="19">
        <v>7</v>
      </c>
      <c r="K588" s="19">
        <v>1016</v>
      </c>
      <c r="L588" s="8">
        <v>61014801</v>
      </c>
      <c r="M588" s="20" t="s">
        <v>1687</v>
      </c>
    </row>
    <row r="589" spans="3:13" ht="24.95" customHeight="1" x14ac:dyDescent="0.15">
      <c r="C589" s="19"/>
      <c r="D589" s="19" t="s">
        <v>1651</v>
      </c>
      <c r="E589" s="19" t="s">
        <v>1652</v>
      </c>
      <c r="F589" s="20" t="s">
        <v>5729</v>
      </c>
      <c r="G589" s="19" t="s">
        <v>5565</v>
      </c>
      <c r="H589" s="19" t="s">
        <v>335</v>
      </c>
      <c r="I589" s="19" t="s">
        <v>232</v>
      </c>
      <c r="J589" s="19">
        <v>8</v>
      </c>
      <c r="K589" s="19">
        <v>838</v>
      </c>
      <c r="L589" s="8">
        <v>61011011</v>
      </c>
      <c r="M589" s="20" t="s">
        <v>5566</v>
      </c>
    </row>
    <row r="590" spans="3:13" ht="24.95" customHeight="1" x14ac:dyDescent="0.15">
      <c r="C590" s="19"/>
      <c r="D590" s="19" t="s">
        <v>1651</v>
      </c>
      <c r="E590" s="19" t="s">
        <v>1652</v>
      </c>
      <c r="F590" s="20" t="s">
        <v>6030</v>
      </c>
      <c r="G590" s="19" t="s">
        <v>5941</v>
      </c>
      <c r="H590" s="19" t="s">
        <v>162</v>
      </c>
      <c r="I590" s="19" t="s">
        <v>232</v>
      </c>
      <c r="J590" s="19">
        <v>16</v>
      </c>
      <c r="K590" s="19">
        <v>1014</v>
      </c>
      <c r="L590" s="8">
        <v>61014001</v>
      </c>
      <c r="M590" s="20" t="s">
        <v>5942</v>
      </c>
    </row>
    <row r="591" spans="3:13" ht="24.95" customHeight="1" x14ac:dyDescent="0.15">
      <c r="C591" s="19"/>
      <c r="D591" s="19" t="s">
        <v>1651</v>
      </c>
      <c r="E591" s="19" t="s">
        <v>1652</v>
      </c>
      <c r="F591" s="20" t="s">
        <v>1688</v>
      </c>
      <c r="G591" s="19" t="s">
        <v>1689</v>
      </c>
      <c r="H591" s="19" t="s">
        <v>251</v>
      </c>
      <c r="I591" s="19" t="s">
        <v>232</v>
      </c>
      <c r="J591" s="19">
        <v>7</v>
      </c>
      <c r="K591" s="19">
        <v>962</v>
      </c>
      <c r="L591" s="8">
        <v>61013801</v>
      </c>
      <c r="M591" s="20" t="s">
        <v>1690</v>
      </c>
    </row>
    <row r="592" spans="3:13" ht="24.95" customHeight="1" x14ac:dyDescent="0.15">
      <c r="C592" s="19"/>
      <c r="D592" s="19" t="s">
        <v>1651</v>
      </c>
      <c r="E592" s="19" t="s">
        <v>1652</v>
      </c>
      <c r="F592" s="20" t="s">
        <v>1691</v>
      </c>
      <c r="G592" s="19" t="s">
        <v>1692</v>
      </c>
      <c r="H592" s="19" t="s">
        <v>251</v>
      </c>
      <c r="I592" s="19" t="s">
        <v>232</v>
      </c>
      <c r="J592" s="19">
        <v>7</v>
      </c>
      <c r="K592" s="19">
        <v>904</v>
      </c>
      <c r="L592" s="8">
        <v>61012501</v>
      </c>
      <c r="M592" s="20" t="s">
        <v>1693</v>
      </c>
    </row>
    <row r="593" spans="3:13" ht="24.95" customHeight="1" x14ac:dyDescent="0.15">
      <c r="C593" s="19"/>
      <c r="D593" s="19" t="s">
        <v>1651</v>
      </c>
      <c r="E593" s="19" t="s">
        <v>1652</v>
      </c>
      <c r="F593" s="20" t="s">
        <v>1694</v>
      </c>
      <c r="G593" s="19" t="s">
        <v>1695</v>
      </c>
      <c r="H593" s="19" t="s">
        <v>251</v>
      </c>
      <c r="I593" s="19" t="s">
        <v>232</v>
      </c>
      <c r="J593" s="19">
        <v>8</v>
      </c>
      <c r="K593" s="19">
        <v>1392</v>
      </c>
      <c r="L593" s="8">
        <v>61013401</v>
      </c>
      <c r="M593" s="20" t="s">
        <v>1696</v>
      </c>
    </row>
    <row r="594" spans="3:13" ht="24.95" customHeight="1" x14ac:dyDescent="0.15">
      <c r="C594" s="19"/>
      <c r="D594" s="19" t="s">
        <v>1651</v>
      </c>
      <c r="E594" s="19" t="s">
        <v>1652</v>
      </c>
      <c r="F594" s="20" t="s">
        <v>1697</v>
      </c>
      <c r="G594" s="19" t="s">
        <v>1698</v>
      </c>
      <c r="H594" s="19" t="s">
        <v>231</v>
      </c>
      <c r="I594" s="19" t="s">
        <v>232</v>
      </c>
      <c r="J594" s="19">
        <v>11</v>
      </c>
      <c r="K594" s="19">
        <v>2466</v>
      </c>
      <c r="L594" s="8">
        <v>61014501</v>
      </c>
      <c r="M594" s="20" t="s">
        <v>1699</v>
      </c>
    </row>
    <row r="595" spans="3:13" ht="24.95" customHeight="1" x14ac:dyDescent="0.15">
      <c r="C595" s="19"/>
      <c r="D595" s="19" t="s">
        <v>1651</v>
      </c>
      <c r="E595" s="19" t="s">
        <v>1652</v>
      </c>
      <c r="F595" s="20" t="s">
        <v>1700</v>
      </c>
      <c r="G595" s="19" t="s">
        <v>1701</v>
      </c>
      <c r="H595" s="19" t="s">
        <v>231</v>
      </c>
      <c r="I595" s="19" t="s">
        <v>232</v>
      </c>
      <c r="J595" s="19">
        <v>7</v>
      </c>
      <c r="K595" s="19">
        <v>1159</v>
      </c>
      <c r="L595" s="8">
        <v>61015101</v>
      </c>
      <c r="M595" s="20" t="s">
        <v>1702</v>
      </c>
    </row>
    <row r="596" spans="3:13" ht="24.95" customHeight="1" x14ac:dyDescent="0.15">
      <c r="C596" s="19"/>
      <c r="D596" s="19" t="s">
        <v>1651</v>
      </c>
      <c r="E596" s="19" t="s">
        <v>1652</v>
      </c>
      <c r="F596" s="20" t="s">
        <v>1703</v>
      </c>
      <c r="G596" s="19" t="s">
        <v>1704</v>
      </c>
      <c r="H596" s="19" t="s">
        <v>1020</v>
      </c>
      <c r="I596" s="19" t="s">
        <v>232</v>
      </c>
      <c r="J596" s="19">
        <v>8</v>
      </c>
      <c r="K596" s="19">
        <v>1136</v>
      </c>
      <c r="L596" s="8">
        <v>61015001</v>
      </c>
      <c r="M596" s="20" t="s">
        <v>1705</v>
      </c>
    </row>
    <row r="597" spans="3:13" ht="24.95" customHeight="1" x14ac:dyDescent="0.15">
      <c r="C597" s="19"/>
      <c r="D597" s="19" t="s">
        <v>1651</v>
      </c>
      <c r="E597" s="19" t="s">
        <v>1652</v>
      </c>
      <c r="F597" s="20" t="s">
        <v>1706</v>
      </c>
      <c r="G597" s="19" t="s">
        <v>1707</v>
      </c>
      <c r="H597" s="19" t="s">
        <v>1020</v>
      </c>
      <c r="I597" s="19" t="s">
        <v>232</v>
      </c>
      <c r="J597" s="19">
        <v>8</v>
      </c>
      <c r="K597" s="19">
        <v>1231</v>
      </c>
      <c r="L597" s="8">
        <v>61016801</v>
      </c>
      <c r="M597" s="20" t="s">
        <v>1708</v>
      </c>
    </row>
    <row r="598" spans="3:13" ht="24.95" customHeight="1" x14ac:dyDescent="0.15">
      <c r="C598" s="19"/>
      <c r="D598" s="19" t="s">
        <v>1651</v>
      </c>
      <c r="E598" s="19" t="s">
        <v>1652</v>
      </c>
      <c r="F598" s="20" t="s">
        <v>1709</v>
      </c>
      <c r="G598" s="19" t="s">
        <v>1710</v>
      </c>
      <c r="H598" s="19" t="s">
        <v>231</v>
      </c>
      <c r="I598" s="19" t="s">
        <v>232</v>
      </c>
      <c r="J598" s="19">
        <v>7</v>
      </c>
      <c r="K598" s="19">
        <v>903</v>
      </c>
      <c r="L598" s="8">
        <v>61019201</v>
      </c>
      <c r="M598" s="20" t="s">
        <v>1711</v>
      </c>
    </row>
    <row r="599" spans="3:13" ht="24.95" customHeight="1" x14ac:dyDescent="0.15">
      <c r="C599" s="11" t="s">
        <v>309</v>
      </c>
      <c r="D599" s="11" t="s">
        <v>1651</v>
      </c>
      <c r="E599" s="11" t="s">
        <v>1652</v>
      </c>
      <c r="F599" s="11">
        <f>SUBTOTAL(103,F578:F598)</f>
        <v>21</v>
      </c>
      <c r="G599" s="11"/>
      <c r="H599" s="11"/>
      <c r="I599" s="11"/>
      <c r="J599" s="11">
        <f>SUBTOTAL(109,J578:J598)</f>
        <v>177</v>
      </c>
      <c r="K599" s="11">
        <f>SUBTOTAL(109,K578:K598)</f>
        <v>27046</v>
      </c>
      <c r="L599" s="12"/>
      <c r="M599" s="11"/>
    </row>
    <row r="600" spans="3:13" ht="24.95" customHeight="1" x14ac:dyDescent="0.15">
      <c r="C600" s="19"/>
      <c r="D600" s="19" t="s">
        <v>1712</v>
      </c>
      <c r="E600" s="19" t="s">
        <v>1712</v>
      </c>
      <c r="F600" s="20" t="s">
        <v>1713</v>
      </c>
      <c r="G600" s="19" t="s">
        <v>1714</v>
      </c>
      <c r="H600" s="19" t="s">
        <v>335</v>
      </c>
      <c r="I600" s="19" t="s">
        <v>43</v>
      </c>
      <c r="J600" s="19">
        <v>8</v>
      </c>
      <c r="K600" s="19">
        <v>1522</v>
      </c>
      <c r="L600" s="8">
        <v>12042201</v>
      </c>
      <c r="M600" s="20" t="s">
        <v>1715</v>
      </c>
    </row>
    <row r="601" spans="3:13" ht="24.95" customHeight="1" x14ac:dyDescent="0.15">
      <c r="C601" s="19"/>
      <c r="D601" s="19" t="s">
        <v>1712</v>
      </c>
      <c r="E601" s="19" t="s">
        <v>1712</v>
      </c>
      <c r="F601" s="20" t="s">
        <v>1716</v>
      </c>
      <c r="G601" s="19" t="s">
        <v>1717</v>
      </c>
      <c r="H601" s="19" t="s">
        <v>335</v>
      </c>
      <c r="I601" s="19" t="s">
        <v>43</v>
      </c>
      <c r="J601" s="19">
        <v>7</v>
      </c>
      <c r="K601" s="19">
        <v>1323</v>
      </c>
      <c r="L601" s="8">
        <v>12115501</v>
      </c>
      <c r="M601" s="20" t="s">
        <v>1718</v>
      </c>
    </row>
    <row r="602" spans="3:13" ht="24.95" customHeight="1" x14ac:dyDescent="0.15">
      <c r="C602" s="19"/>
      <c r="D602" s="24" t="s">
        <v>1712</v>
      </c>
      <c r="E602" s="24" t="s">
        <v>1712</v>
      </c>
      <c r="F602" s="26" t="s">
        <v>1719</v>
      </c>
      <c r="G602" s="24" t="s">
        <v>1720</v>
      </c>
      <c r="H602" s="24" t="s">
        <v>335</v>
      </c>
      <c r="I602" s="24" t="s">
        <v>43</v>
      </c>
      <c r="J602" s="24">
        <v>6</v>
      </c>
      <c r="K602" s="24">
        <v>1187</v>
      </c>
      <c r="L602" s="8">
        <v>12070751</v>
      </c>
      <c r="M602" s="26" t="s">
        <v>1721</v>
      </c>
    </row>
    <row r="603" spans="3:13" ht="24.95" customHeight="1" x14ac:dyDescent="0.15">
      <c r="C603" s="19"/>
      <c r="D603" s="19" t="s">
        <v>1712</v>
      </c>
      <c r="E603" s="19" t="s">
        <v>1712</v>
      </c>
      <c r="F603" s="20" t="s">
        <v>1722</v>
      </c>
      <c r="G603" s="19" t="s">
        <v>1723</v>
      </c>
      <c r="H603" s="19" t="s">
        <v>335</v>
      </c>
      <c r="I603" s="19" t="s">
        <v>43</v>
      </c>
      <c r="J603" s="19">
        <v>7</v>
      </c>
      <c r="K603" s="19">
        <v>1632</v>
      </c>
      <c r="L603" s="8">
        <v>12071301</v>
      </c>
      <c r="M603" s="20" t="s">
        <v>1724</v>
      </c>
    </row>
    <row r="604" spans="3:13" ht="24.95" customHeight="1" x14ac:dyDescent="0.15">
      <c r="C604" s="19"/>
      <c r="D604" s="19" t="s">
        <v>1712</v>
      </c>
      <c r="E604" s="19" t="s">
        <v>1712</v>
      </c>
      <c r="F604" s="20" t="s">
        <v>1725</v>
      </c>
      <c r="G604" s="19" t="s">
        <v>1726</v>
      </c>
      <c r="H604" s="19" t="s">
        <v>335</v>
      </c>
      <c r="I604" s="19" t="s">
        <v>43</v>
      </c>
      <c r="J604" s="19">
        <v>7</v>
      </c>
      <c r="K604" s="19">
        <v>1309</v>
      </c>
      <c r="L604" s="8">
        <v>12040771</v>
      </c>
      <c r="M604" s="20" t="s">
        <v>1727</v>
      </c>
    </row>
    <row r="605" spans="3:13" ht="24.95" customHeight="1" x14ac:dyDescent="0.15">
      <c r="C605" s="19"/>
      <c r="D605" s="19" t="s">
        <v>1712</v>
      </c>
      <c r="E605" s="19" t="s">
        <v>1712</v>
      </c>
      <c r="F605" s="20" t="s">
        <v>1728</v>
      </c>
      <c r="G605" s="19" t="s">
        <v>1729</v>
      </c>
      <c r="H605" s="19" t="s">
        <v>335</v>
      </c>
      <c r="I605" s="19" t="s">
        <v>43</v>
      </c>
      <c r="J605" s="19">
        <v>11</v>
      </c>
      <c r="K605" s="19">
        <v>1293</v>
      </c>
      <c r="L605" s="8">
        <v>12100651</v>
      </c>
      <c r="M605" s="20" t="s">
        <v>1730</v>
      </c>
    </row>
    <row r="606" spans="3:13" s="31" customFormat="1" ht="24.95" customHeight="1" x14ac:dyDescent="0.15">
      <c r="C606" s="19"/>
      <c r="D606" s="19" t="s">
        <v>1712</v>
      </c>
      <c r="E606" s="19" t="s">
        <v>1712</v>
      </c>
      <c r="F606" s="20" t="s">
        <v>1731</v>
      </c>
      <c r="G606" s="19" t="s">
        <v>1732</v>
      </c>
      <c r="H606" s="19" t="s">
        <v>115</v>
      </c>
      <c r="I606" s="19" t="s">
        <v>43</v>
      </c>
      <c r="J606" s="19">
        <v>8</v>
      </c>
      <c r="K606" s="19">
        <v>853</v>
      </c>
      <c r="L606" s="8">
        <v>12045401</v>
      </c>
      <c r="M606" s="20" t="s">
        <v>1733</v>
      </c>
    </row>
    <row r="607" spans="3:13" s="31" customFormat="1" ht="24.95" customHeight="1" x14ac:dyDescent="0.15">
      <c r="C607" s="19"/>
      <c r="D607" s="19" t="s">
        <v>1712</v>
      </c>
      <c r="E607" s="19" t="s">
        <v>1712</v>
      </c>
      <c r="F607" s="20" t="s">
        <v>1734</v>
      </c>
      <c r="G607" s="19" t="s">
        <v>1735</v>
      </c>
      <c r="H607" s="19" t="s">
        <v>335</v>
      </c>
      <c r="I607" s="19" t="s">
        <v>43</v>
      </c>
      <c r="J607" s="19">
        <v>8</v>
      </c>
      <c r="K607" s="19">
        <v>1227</v>
      </c>
      <c r="L607" s="8">
        <v>12025601</v>
      </c>
      <c r="M607" s="20" t="s">
        <v>1736</v>
      </c>
    </row>
    <row r="608" spans="3:13" ht="24.95" customHeight="1" x14ac:dyDescent="0.15">
      <c r="C608" s="19"/>
      <c r="D608" s="19" t="s">
        <v>1712</v>
      </c>
      <c r="E608" s="19" t="s">
        <v>1712</v>
      </c>
      <c r="F608" s="20" t="s">
        <v>1746</v>
      </c>
      <c r="G608" s="19" t="s">
        <v>1747</v>
      </c>
      <c r="H608" s="19" t="s">
        <v>5464</v>
      </c>
      <c r="I608" s="24" t="s">
        <v>43</v>
      </c>
      <c r="J608" s="19">
        <v>12</v>
      </c>
      <c r="K608" s="19">
        <v>2258</v>
      </c>
      <c r="L608" s="8">
        <v>12034401</v>
      </c>
      <c r="M608" s="20" t="s">
        <v>1748</v>
      </c>
    </row>
    <row r="609" spans="3:13" ht="24.95" customHeight="1" x14ac:dyDescent="0.15">
      <c r="C609" s="19"/>
      <c r="D609" s="19" t="s">
        <v>1712</v>
      </c>
      <c r="E609" s="19" t="s">
        <v>1712</v>
      </c>
      <c r="F609" s="20" t="s">
        <v>1749</v>
      </c>
      <c r="G609" s="19" t="s">
        <v>1750</v>
      </c>
      <c r="H609" s="19" t="s">
        <v>54</v>
      </c>
      <c r="I609" s="19" t="s">
        <v>43</v>
      </c>
      <c r="J609" s="24">
        <v>3</v>
      </c>
      <c r="K609" s="24">
        <v>484</v>
      </c>
      <c r="L609" s="8">
        <v>12130101</v>
      </c>
      <c r="M609" s="20" t="s">
        <v>1751</v>
      </c>
    </row>
    <row r="610" spans="3:13" ht="24.95" customHeight="1" x14ac:dyDescent="0.15">
      <c r="C610" s="19"/>
      <c r="D610" s="19" t="s">
        <v>1712</v>
      </c>
      <c r="E610" s="19" t="s">
        <v>1712</v>
      </c>
      <c r="F610" s="20" t="s">
        <v>6031</v>
      </c>
      <c r="G610" s="19" t="s">
        <v>5943</v>
      </c>
      <c r="H610" s="19" t="s">
        <v>54</v>
      </c>
      <c r="I610" s="19" t="s">
        <v>43</v>
      </c>
      <c r="J610" s="24">
        <v>5</v>
      </c>
      <c r="K610" s="24">
        <v>588</v>
      </c>
      <c r="L610" s="8">
        <v>12030301</v>
      </c>
      <c r="M610" s="20" t="s">
        <v>5944</v>
      </c>
    </row>
    <row r="611" spans="3:13" s="10" customFormat="1" ht="24.95" customHeight="1" x14ac:dyDescent="0.15">
      <c r="C611" s="19"/>
      <c r="D611" s="19" t="s">
        <v>1712</v>
      </c>
      <c r="E611" s="19" t="s">
        <v>1712</v>
      </c>
      <c r="F611" s="20" t="s">
        <v>1740</v>
      </c>
      <c r="G611" s="19" t="s">
        <v>1741</v>
      </c>
      <c r="H611" s="19" t="s">
        <v>215</v>
      </c>
      <c r="I611" s="19" t="s">
        <v>216</v>
      </c>
      <c r="J611" s="19">
        <v>5</v>
      </c>
      <c r="K611" s="19">
        <v>615</v>
      </c>
      <c r="L611" s="8">
        <v>12140631</v>
      </c>
      <c r="M611" s="20" t="s">
        <v>1742</v>
      </c>
    </row>
    <row r="612" spans="3:13" ht="24.95" customHeight="1" x14ac:dyDescent="0.15">
      <c r="C612" s="19"/>
      <c r="D612" s="19" t="s">
        <v>1712</v>
      </c>
      <c r="E612" s="19" t="s">
        <v>1712</v>
      </c>
      <c r="F612" s="20" t="s">
        <v>1743</v>
      </c>
      <c r="G612" s="19" t="s">
        <v>1744</v>
      </c>
      <c r="H612" s="19" t="s">
        <v>215</v>
      </c>
      <c r="I612" s="19" t="s">
        <v>216</v>
      </c>
      <c r="J612" s="19">
        <v>7</v>
      </c>
      <c r="K612" s="19">
        <v>1557</v>
      </c>
      <c r="L612" s="8">
        <v>12090881</v>
      </c>
      <c r="M612" s="20" t="s">
        <v>1745</v>
      </c>
    </row>
    <row r="613" spans="3:13" ht="24.95" customHeight="1" x14ac:dyDescent="0.15">
      <c r="C613" s="24"/>
      <c r="D613" s="22" t="s">
        <v>1712</v>
      </c>
      <c r="E613" s="24" t="s">
        <v>1752</v>
      </c>
      <c r="F613" s="30" t="s">
        <v>1753</v>
      </c>
      <c r="G613" s="22" t="s">
        <v>1754</v>
      </c>
      <c r="H613" s="22" t="s">
        <v>215</v>
      </c>
      <c r="I613" s="22" t="s">
        <v>220</v>
      </c>
      <c r="J613" s="24">
        <v>10</v>
      </c>
      <c r="K613" s="24">
        <v>2293</v>
      </c>
      <c r="L613" s="8">
        <v>12043901</v>
      </c>
      <c r="M613" s="30" t="s">
        <v>1755</v>
      </c>
    </row>
    <row r="614" spans="3:13" ht="24.95" customHeight="1" x14ac:dyDescent="0.15">
      <c r="C614" s="24"/>
      <c r="D614" s="22" t="s">
        <v>1712</v>
      </c>
      <c r="E614" s="24" t="s">
        <v>1756</v>
      </c>
      <c r="F614" s="30" t="s">
        <v>1757</v>
      </c>
      <c r="G614" s="22" t="s">
        <v>1758</v>
      </c>
      <c r="H614" s="22" t="s">
        <v>215</v>
      </c>
      <c r="I614" s="22" t="s">
        <v>1210</v>
      </c>
      <c r="J614" s="24">
        <v>7</v>
      </c>
      <c r="K614" s="24">
        <v>1087</v>
      </c>
      <c r="L614" s="8">
        <v>12030701</v>
      </c>
      <c r="M614" s="30" t="s">
        <v>1759</v>
      </c>
    </row>
    <row r="615" spans="3:13" ht="24.95" customHeight="1" x14ac:dyDescent="0.15">
      <c r="C615" s="24"/>
      <c r="D615" s="22" t="s">
        <v>1712</v>
      </c>
      <c r="E615" s="24" t="s">
        <v>1760</v>
      </c>
      <c r="F615" s="30" t="s">
        <v>1761</v>
      </c>
      <c r="G615" s="22" t="s">
        <v>1762</v>
      </c>
      <c r="H615" s="22" t="s">
        <v>215</v>
      </c>
      <c r="I615" s="22" t="s">
        <v>1763</v>
      </c>
      <c r="J615" s="24">
        <v>8</v>
      </c>
      <c r="K615" s="24">
        <v>1588</v>
      </c>
      <c r="L615" s="8">
        <v>12042701</v>
      </c>
      <c r="M615" s="30" t="s">
        <v>5495</v>
      </c>
    </row>
    <row r="616" spans="3:13" ht="24.95" customHeight="1" x14ac:dyDescent="0.15">
      <c r="C616" s="24"/>
      <c r="D616" s="22" t="s">
        <v>1712</v>
      </c>
      <c r="E616" s="24" t="s">
        <v>1764</v>
      </c>
      <c r="F616" s="30" t="s">
        <v>1765</v>
      </c>
      <c r="G616" s="22" t="s">
        <v>1766</v>
      </c>
      <c r="H616" s="22" t="s">
        <v>215</v>
      </c>
      <c r="I616" s="22" t="s">
        <v>220</v>
      </c>
      <c r="J616" s="24">
        <v>7</v>
      </c>
      <c r="K616" s="24">
        <v>852</v>
      </c>
      <c r="L616" s="8">
        <v>12040601</v>
      </c>
      <c r="M616" s="30" t="s">
        <v>1767</v>
      </c>
    </row>
    <row r="617" spans="3:13" s="31" customFormat="1" ht="24.95" customHeight="1" x14ac:dyDescent="0.15">
      <c r="C617" s="19"/>
      <c r="D617" s="19" t="s">
        <v>1712</v>
      </c>
      <c r="E617" s="19" t="s">
        <v>1712</v>
      </c>
      <c r="F617" s="20" t="s">
        <v>1737</v>
      </c>
      <c r="G617" s="19" t="s">
        <v>1738</v>
      </c>
      <c r="H617" s="19" t="s">
        <v>5466</v>
      </c>
      <c r="I617" s="19" t="s">
        <v>5456</v>
      </c>
      <c r="J617" s="19">
        <v>3</v>
      </c>
      <c r="K617" s="19">
        <v>371</v>
      </c>
      <c r="L617" s="8">
        <v>12154001</v>
      </c>
      <c r="M617" s="20" t="s">
        <v>1739</v>
      </c>
    </row>
    <row r="618" spans="3:13" ht="24.95" customHeight="1" x14ac:dyDescent="0.15">
      <c r="C618" s="19"/>
      <c r="D618" s="19" t="s">
        <v>1712</v>
      </c>
      <c r="E618" s="19" t="s">
        <v>1712</v>
      </c>
      <c r="F618" s="20" t="s">
        <v>1768</v>
      </c>
      <c r="G618" s="19" t="s">
        <v>1769</v>
      </c>
      <c r="H618" s="19" t="s">
        <v>251</v>
      </c>
      <c r="I618" s="19" t="s">
        <v>232</v>
      </c>
      <c r="J618" s="19">
        <v>6</v>
      </c>
      <c r="K618" s="19">
        <v>587</v>
      </c>
      <c r="L618" s="8">
        <v>12115701</v>
      </c>
      <c r="M618" s="20" t="s">
        <v>1770</v>
      </c>
    </row>
    <row r="619" spans="3:13" ht="24.95" customHeight="1" x14ac:dyDescent="0.15">
      <c r="C619" s="19"/>
      <c r="D619" s="19" t="s">
        <v>1712</v>
      </c>
      <c r="E619" s="19" t="s">
        <v>1712</v>
      </c>
      <c r="F619" s="20" t="s">
        <v>1771</v>
      </c>
      <c r="G619" s="19" t="s">
        <v>1772</v>
      </c>
      <c r="H619" s="19" t="s">
        <v>251</v>
      </c>
      <c r="I619" s="19" t="s">
        <v>232</v>
      </c>
      <c r="J619" s="19">
        <v>6</v>
      </c>
      <c r="K619" s="19">
        <v>943</v>
      </c>
      <c r="L619" s="8">
        <v>12080641</v>
      </c>
      <c r="M619" s="20" t="s">
        <v>1773</v>
      </c>
    </row>
    <row r="620" spans="3:13" ht="24.95" customHeight="1" x14ac:dyDescent="0.15">
      <c r="C620" s="19"/>
      <c r="D620" s="19" t="s">
        <v>1712</v>
      </c>
      <c r="E620" s="19" t="s">
        <v>1712</v>
      </c>
      <c r="F620" s="20" t="s">
        <v>1774</v>
      </c>
      <c r="G620" s="19" t="s">
        <v>1775</v>
      </c>
      <c r="H620" s="19" t="s">
        <v>251</v>
      </c>
      <c r="I620" s="19" t="s">
        <v>232</v>
      </c>
      <c r="J620" s="19">
        <v>7</v>
      </c>
      <c r="K620" s="19">
        <v>941</v>
      </c>
      <c r="L620" s="8">
        <v>12050601</v>
      </c>
      <c r="M620" s="20" t="s">
        <v>1776</v>
      </c>
    </row>
    <row r="621" spans="3:13" ht="24.95" customHeight="1" x14ac:dyDescent="0.15">
      <c r="C621" s="19"/>
      <c r="D621" s="19" t="s">
        <v>1712</v>
      </c>
      <c r="E621" s="19" t="s">
        <v>1712</v>
      </c>
      <c r="F621" s="20" t="s">
        <v>1777</v>
      </c>
      <c r="G621" s="19" t="s">
        <v>1778</v>
      </c>
      <c r="H621" s="19" t="s">
        <v>251</v>
      </c>
      <c r="I621" s="19" t="s">
        <v>232</v>
      </c>
      <c r="J621" s="19">
        <v>7</v>
      </c>
      <c r="K621" s="19">
        <v>1149</v>
      </c>
      <c r="L621" s="8">
        <v>12020781</v>
      </c>
      <c r="M621" s="20" t="s">
        <v>1779</v>
      </c>
    </row>
    <row r="622" spans="3:13" ht="24.95" customHeight="1" x14ac:dyDescent="0.15">
      <c r="C622" s="19"/>
      <c r="D622" s="19" t="s">
        <v>1712</v>
      </c>
      <c r="E622" s="19" t="s">
        <v>1712</v>
      </c>
      <c r="F622" s="20" t="s">
        <v>1780</v>
      </c>
      <c r="G622" s="19" t="s">
        <v>1781</v>
      </c>
      <c r="H622" s="19" t="s">
        <v>231</v>
      </c>
      <c r="I622" s="19" t="s">
        <v>232</v>
      </c>
      <c r="J622" s="19">
        <v>7</v>
      </c>
      <c r="K622" s="19">
        <v>1153</v>
      </c>
      <c r="L622" s="8">
        <v>12131501</v>
      </c>
      <c r="M622" s="20" t="s">
        <v>1782</v>
      </c>
    </row>
    <row r="623" spans="3:13" ht="24.95" customHeight="1" x14ac:dyDescent="0.15">
      <c r="C623" s="19"/>
      <c r="D623" s="19" t="s">
        <v>1712</v>
      </c>
      <c r="E623" s="19" t="s">
        <v>1712</v>
      </c>
      <c r="F623" s="20" t="s">
        <v>1783</v>
      </c>
      <c r="G623" s="19" t="s">
        <v>1784</v>
      </c>
      <c r="H623" s="19" t="s">
        <v>231</v>
      </c>
      <c r="I623" s="19" t="s">
        <v>232</v>
      </c>
      <c r="J623" s="19">
        <v>8</v>
      </c>
      <c r="K623" s="19">
        <v>711</v>
      </c>
      <c r="L623" s="8">
        <v>12013801</v>
      </c>
      <c r="M623" s="20" t="s">
        <v>1785</v>
      </c>
    </row>
    <row r="624" spans="3:13" ht="24.95" customHeight="1" x14ac:dyDescent="0.15">
      <c r="C624" s="19"/>
      <c r="D624" s="19" t="s">
        <v>1712</v>
      </c>
      <c r="E624" s="19" t="s">
        <v>1712</v>
      </c>
      <c r="F624" s="20" t="s">
        <v>1786</v>
      </c>
      <c r="G624" s="19" t="s">
        <v>1787</v>
      </c>
      <c r="H624" s="19" t="s">
        <v>231</v>
      </c>
      <c r="I624" s="19" t="s">
        <v>232</v>
      </c>
      <c r="J624" s="19">
        <v>6</v>
      </c>
      <c r="K624" s="19">
        <v>624</v>
      </c>
      <c r="L624" s="8">
        <v>12140851</v>
      </c>
      <c r="M624" s="20" t="s">
        <v>1788</v>
      </c>
    </row>
    <row r="625" spans="3:13" ht="24.95" customHeight="1" x14ac:dyDescent="0.15">
      <c r="C625" s="19"/>
      <c r="D625" s="19" t="s">
        <v>1712</v>
      </c>
      <c r="E625" s="19" t="s">
        <v>1712</v>
      </c>
      <c r="F625" s="20" t="s">
        <v>1789</v>
      </c>
      <c r="G625" s="19" t="s">
        <v>1790</v>
      </c>
      <c r="H625" s="19" t="s">
        <v>231</v>
      </c>
      <c r="I625" s="19" t="s">
        <v>232</v>
      </c>
      <c r="J625" s="19">
        <v>6</v>
      </c>
      <c r="K625" s="19">
        <v>700</v>
      </c>
      <c r="L625" s="8">
        <v>12140901</v>
      </c>
      <c r="M625" s="20" t="s">
        <v>1791</v>
      </c>
    </row>
    <row r="626" spans="3:13" ht="24.95" customHeight="1" x14ac:dyDescent="0.15">
      <c r="C626" s="19"/>
      <c r="D626" s="19" t="s">
        <v>1712</v>
      </c>
      <c r="E626" s="19" t="s">
        <v>1712</v>
      </c>
      <c r="F626" s="20" t="s">
        <v>1792</v>
      </c>
      <c r="G626" s="19" t="s">
        <v>1793</v>
      </c>
      <c r="H626" s="19" t="s">
        <v>251</v>
      </c>
      <c r="I626" s="19" t="s">
        <v>232</v>
      </c>
      <c r="J626" s="19">
        <v>4</v>
      </c>
      <c r="K626" s="19">
        <v>619</v>
      </c>
      <c r="L626" s="8">
        <v>12130901</v>
      </c>
      <c r="M626" s="20" t="s">
        <v>1794</v>
      </c>
    </row>
    <row r="627" spans="3:13" ht="24.95" customHeight="1" x14ac:dyDescent="0.15">
      <c r="C627" s="19"/>
      <c r="D627" s="19" t="s">
        <v>1712</v>
      </c>
      <c r="E627" s="19" t="s">
        <v>1712</v>
      </c>
      <c r="F627" s="20" t="s">
        <v>1795</v>
      </c>
      <c r="G627" s="19" t="s">
        <v>1796</v>
      </c>
      <c r="H627" s="19" t="s">
        <v>251</v>
      </c>
      <c r="I627" s="19" t="s">
        <v>232</v>
      </c>
      <c r="J627" s="19">
        <v>5</v>
      </c>
      <c r="K627" s="19">
        <v>669</v>
      </c>
      <c r="L627" s="8">
        <v>12230861</v>
      </c>
      <c r="M627" s="20" t="s">
        <v>1797</v>
      </c>
    </row>
    <row r="628" spans="3:13" ht="24.95" customHeight="1" x14ac:dyDescent="0.15">
      <c r="C628" s="19"/>
      <c r="D628" s="19" t="s">
        <v>1712</v>
      </c>
      <c r="E628" s="19" t="s">
        <v>1712</v>
      </c>
      <c r="F628" s="20" t="s">
        <v>1798</v>
      </c>
      <c r="G628" s="19" t="s">
        <v>1799</v>
      </c>
      <c r="H628" s="19" t="s">
        <v>251</v>
      </c>
      <c r="I628" s="19" t="s">
        <v>232</v>
      </c>
      <c r="J628" s="19">
        <v>12</v>
      </c>
      <c r="K628" s="19">
        <v>2375</v>
      </c>
      <c r="L628" s="8">
        <v>12100871</v>
      </c>
      <c r="M628" s="20" t="s">
        <v>1800</v>
      </c>
    </row>
    <row r="629" spans="3:13" ht="24.95" customHeight="1" x14ac:dyDescent="0.15">
      <c r="C629" s="19"/>
      <c r="D629" s="19" t="s">
        <v>1712</v>
      </c>
      <c r="E629" s="19" t="s">
        <v>1712</v>
      </c>
      <c r="F629" s="20" t="s">
        <v>1801</v>
      </c>
      <c r="G629" s="19" t="s">
        <v>1802</v>
      </c>
      <c r="H629" s="19" t="s">
        <v>251</v>
      </c>
      <c r="I629" s="19" t="s">
        <v>232</v>
      </c>
      <c r="J629" s="19">
        <v>6</v>
      </c>
      <c r="K629" s="19">
        <v>649</v>
      </c>
      <c r="L629" s="8">
        <v>12070941</v>
      </c>
      <c r="M629" s="20" t="s">
        <v>1803</v>
      </c>
    </row>
    <row r="630" spans="3:13" ht="24.95" customHeight="1" x14ac:dyDescent="0.15">
      <c r="C630" s="19"/>
      <c r="D630" s="19" t="s">
        <v>1712</v>
      </c>
      <c r="E630" s="19" t="s">
        <v>1712</v>
      </c>
      <c r="F630" s="20" t="s">
        <v>1804</v>
      </c>
      <c r="G630" s="19" t="s">
        <v>1805</v>
      </c>
      <c r="H630" s="19" t="s">
        <v>5464</v>
      </c>
      <c r="I630" s="19" t="s">
        <v>232</v>
      </c>
      <c r="J630" s="19">
        <v>6</v>
      </c>
      <c r="K630" s="19">
        <v>854</v>
      </c>
      <c r="L630" s="8">
        <v>12010821</v>
      </c>
      <c r="M630" s="20" t="s">
        <v>1806</v>
      </c>
    </row>
    <row r="631" spans="3:13" ht="24.95" customHeight="1" x14ac:dyDescent="0.15">
      <c r="C631" s="19"/>
      <c r="D631" s="19" t="s">
        <v>1712</v>
      </c>
      <c r="E631" s="19" t="s">
        <v>1760</v>
      </c>
      <c r="F631" s="32" t="s">
        <v>1807</v>
      </c>
      <c r="G631" s="19" t="s">
        <v>1808</v>
      </c>
      <c r="H631" s="19" t="s">
        <v>5466</v>
      </c>
      <c r="I631" s="19" t="s">
        <v>1809</v>
      </c>
      <c r="J631" s="19">
        <v>5</v>
      </c>
      <c r="K631" s="19">
        <v>555</v>
      </c>
      <c r="L631" s="8">
        <v>12094101</v>
      </c>
      <c r="M631" s="21" t="s">
        <v>1810</v>
      </c>
    </row>
    <row r="632" spans="3:13" ht="24.95" customHeight="1" x14ac:dyDescent="0.15">
      <c r="C632" s="19"/>
      <c r="D632" s="19" t="s">
        <v>1712</v>
      </c>
      <c r="E632" s="19" t="s">
        <v>1756</v>
      </c>
      <c r="F632" s="32" t="s">
        <v>1811</v>
      </c>
      <c r="G632" s="19" t="s">
        <v>1812</v>
      </c>
      <c r="H632" s="19" t="s">
        <v>5466</v>
      </c>
      <c r="I632" s="19" t="s">
        <v>1809</v>
      </c>
      <c r="J632" s="24">
        <v>7</v>
      </c>
      <c r="K632" s="24">
        <v>892</v>
      </c>
      <c r="L632" s="8">
        <v>12094801</v>
      </c>
      <c r="M632" s="21" t="s">
        <v>1813</v>
      </c>
    </row>
    <row r="633" spans="3:13" ht="24.95" customHeight="1" x14ac:dyDescent="0.15">
      <c r="C633" s="11" t="s">
        <v>309</v>
      </c>
      <c r="D633" s="11" t="s">
        <v>1712</v>
      </c>
      <c r="E633" s="11" t="s">
        <v>1712</v>
      </c>
      <c r="F633" s="11">
        <f>SUBTOTAL(103,F600:F632)</f>
        <v>33</v>
      </c>
      <c r="G633" s="11"/>
      <c r="H633" s="11"/>
      <c r="I633" s="11"/>
      <c r="J633" s="11">
        <f>SUBTOTAL(109,J600:J632)</f>
        <v>227</v>
      </c>
      <c r="K633" s="11">
        <f>SUBTOTAL(109,K600:K632)</f>
        <v>35460</v>
      </c>
      <c r="L633" s="12"/>
      <c r="M633" s="11"/>
    </row>
    <row r="634" spans="3:13" ht="24.95" customHeight="1" x14ac:dyDescent="0.15">
      <c r="C634" s="19"/>
      <c r="D634" s="24" t="s">
        <v>1903</v>
      </c>
      <c r="E634" s="24" t="s">
        <v>1904</v>
      </c>
      <c r="F634" s="26" t="s">
        <v>1905</v>
      </c>
      <c r="G634" s="24" t="s">
        <v>1906</v>
      </c>
      <c r="H634" s="24" t="s">
        <v>322</v>
      </c>
      <c r="I634" s="24" t="s">
        <v>43</v>
      </c>
      <c r="J634" s="28">
        <v>8</v>
      </c>
      <c r="K634" s="28">
        <v>1205</v>
      </c>
      <c r="L634" s="8">
        <v>41011401</v>
      </c>
      <c r="M634" s="26" t="s">
        <v>1907</v>
      </c>
    </row>
    <row r="635" spans="3:13" ht="24.95" customHeight="1" x14ac:dyDescent="0.15">
      <c r="C635" s="19"/>
      <c r="D635" s="19" t="s">
        <v>1903</v>
      </c>
      <c r="E635" s="19" t="s">
        <v>1904</v>
      </c>
      <c r="F635" s="20" t="s">
        <v>1908</v>
      </c>
      <c r="G635" s="19" t="s">
        <v>1909</v>
      </c>
      <c r="H635" s="19" t="s">
        <v>166</v>
      </c>
      <c r="I635" s="19" t="s">
        <v>43</v>
      </c>
      <c r="J635" s="24">
        <v>5</v>
      </c>
      <c r="K635" s="24">
        <v>990</v>
      </c>
      <c r="L635" s="8">
        <v>41011101</v>
      </c>
      <c r="M635" s="20" t="s">
        <v>1910</v>
      </c>
    </row>
    <row r="636" spans="3:13" ht="24.95" customHeight="1" x14ac:dyDescent="0.15">
      <c r="C636" s="19"/>
      <c r="D636" s="19" t="s">
        <v>1903</v>
      </c>
      <c r="E636" s="19" t="s">
        <v>1904</v>
      </c>
      <c r="F636" s="20" t="s">
        <v>1911</v>
      </c>
      <c r="G636" s="19" t="s">
        <v>1912</v>
      </c>
      <c r="H636" s="19" t="s">
        <v>335</v>
      </c>
      <c r="I636" s="19" t="s">
        <v>43</v>
      </c>
      <c r="J636" s="19">
        <v>7</v>
      </c>
      <c r="K636" s="19">
        <v>1253</v>
      </c>
      <c r="L636" s="8">
        <v>41015901</v>
      </c>
      <c r="M636" s="20" t="s">
        <v>1913</v>
      </c>
    </row>
    <row r="637" spans="3:13" ht="24.95" customHeight="1" x14ac:dyDescent="0.15">
      <c r="C637" s="19"/>
      <c r="D637" s="19" t="s">
        <v>1903</v>
      </c>
      <c r="E637" s="19" t="s">
        <v>1904</v>
      </c>
      <c r="F637" s="20" t="s">
        <v>1914</v>
      </c>
      <c r="G637" s="19" t="s">
        <v>1915</v>
      </c>
      <c r="H637" s="19" t="s">
        <v>115</v>
      </c>
      <c r="I637" s="19" t="s">
        <v>43</v>
      </c>
      <c r="J637" s="19">
        <v>7</v>
      </c>
      <c r="K637" s="19">
        <v>1578</v>
      </c>
      <c r="L637" s="8">
        <v>41013701</v>
      </c>
      <c r="M637" s="20" t="s">
        <v>1916</v>
      </c>
    </row>
    <row r="638" spans="3:13" ht="24.95" customHeight="1" x14ac:dyDescent="0.15">
      <c r="C638" s="19"/>
      <c r="D638" s="19" t="s">
        <v>1903</v>
      </c>
      <c r="E638" s="19" t="s">
        <v>1904</v>
      </c>
      <c r="F638" s="20" t="s">
        <v>1917</v>
      </c>
      <c r="G638" s="19" t="s">
        <v>1918</v>
      </c>
      <c r="H638" s="19" t="s">
        <v>754</v>
      </c>
      <c r="I638" s="19" t="s">
        <v>43</v>
      </c>
      <c r="J638" s="19">
        <v>7</v>
      </c>
      <c r="K638" s="19">
        <v>1275</v>
      </c>
      <c r="L638" s="8">
        <v>41017901</v>
      </c>
      <c r="M638" s="20" t="s">
        <v>1919</v>
      </c>
    </row>
    <row r="639" spans="3:13" ht="24.95" customHeight="1" x14ac:dyDescent="0.15">
      <c r="C639" s="19"/>
      <c r="D639" s="19" t="s">
        <v>1903</v>
      </c>
      <c r="E639" s="19" t="s">
        <v>1904</v>
      </c>
      <c r="F639" s="20" t="s">
        <v>1920</v>
      </c>
      <c r="G639" s="19" t="s">
        <v>1921</v>
      </c>
      <c r="H639" s="19" t="s">
        <v>231</v>
      </c>
      <c r="I639" s="19" t="s">
        <v>232</v>
      </c>
      <c r="J639" s="19">
        <v>5</v>
      </c>
      <c r="K639" s="19">
        <v>817</v>
      </c>
      <c r="L639" s="8">
        <v>41015601</v>
      </c>
      <c r="M639" s="20" t="s">
        <v>1922</v>
      </c>
    </row>
    <row r="640" spans="3:13" ht="24.95" customHeight="1" x14ac:dyDescent="0.15">
      <c r="C640" s="19"/>
      <c r="D640" s="19" t="s">
        <v>1903</v>
      </c>
      <c r="E640" s="19" t="s">
        <v>1904</v>
      </c>
      <c r="F640" s="20" t="s">
        <v>1923</v>
      </c>
      <c r="G640" s="19" t="s">
        <v>1924</v>
      </c>
      <c r="H640" s="19" t="s">
        <v>231</v>
      </c>
      <c r="I640" s="19" t="s">
        <v>232</v>
      </c>
      <c r="J640" s="19">
        <v>7</v>
      </c>
      <c r="K640" s="19">
        <v>1521</v>
      </c>
      <c r="L640" s="8">
        <v>41011801</v>
      </c>
      <c r="M640" s="20" t="s">
        <v>1925</v>
      </c>
    </row>
    <row r="641" spans="3:13" ht="24.95" customHeight="1" x14ac:dyDescent="0.15">
      <c r="C641" s="19"/>
      <c r="D641" s="19" t="s">
        <v>1903</v>
      </c>
      <c r="E641" s="19" t="s">
        <v>1904</v>
      </c>
      <c r="F641" s="20" t="s">
        <v>1926</v>
      </c>
      <c r="G641" s="19" t="s">
        <v>1927</v>
      </c>
      <c r="H641" s="19" t="s">
        <v>231</v>
      </c>
      <c r="I641" s="19" t="s">
        <v>232</v>
      </c>
      <c r="J641" s="19">
        <v>7</v>
      </c>
      <c r="K641" s="19">
        <v>919</v>
      </c>
      <c r="L641" s="8">
        <v>41015401</v>
      </c>
      <c r="M641" s="20" t="s">
        <v>1928</v>
      </c>
    </row>
    <row r="642" spans="3:13" ht="24.95" customHeight="1" x14ac:dyDescent="0.15">
      <c r="C642" s="19"/>
      <c r="D642" s="19" t="s">
        <v>1903</v>
      </c>
      <c r="E642" s="19" t="s">
        <v>1904</v>
      </c>
      <c r="F642" s="20" t="s">
        <v>1929</v>
      </c>
      <c r="G642" s="19" t="s">
        <v>1930</v>
      </c>
      <c r="H642" s="19" t="s">
        <v>231</v>
      </c>
      <c r="I642" s="19" t="s">
        <v>232</v>
      </c>
      <c r="J642" s="19">
        <v>7</v>
      </c>
      <c r="K642" s="19">
        <v>1029</v>
      </c>
      <c r="L642" s="8">
        <v>41016601</v>
      </c>
      <c r="M642" s="20" t="s">
        <v>1931</v>
      </c>
    </row>
    <row r="643" spans="3:13" ht="24.95" customHeight="1" x14ac:dyDescent="0.15">
      <c r="C643" s="19"/>
      <c r="D643" s="19" t="s">
        <v>1903</v>
      </c>
      <c r="E643" s="19" t="s">
        <v>1904</v>
      </c>
      <c r="F643" s="20" t="s">
        <v>1932</v>
      </c>
      <c r="G643" s="19" t="s">
        <v>1933</v>
      </c>
      <c r="H643" s="19" t="s">
        <v>1020</v>
      </c>
      <c r="I643" s="19" t="s">
        <v>232</v>
      </c>
      <c r="J643" s="19">
        <v>8</v>
      </c>
      <c r="K643" s="19">
        <v>1383</v>
      </c>
      <c r="L643" s="8">
        <v>41011001</v>
      </c>
      <c r="M643" s="20" t="s">
        <v>1934</v>
      </c>
    </row>
    <row r="644" spans="3:13" ht="24.95" customHeight="1" x14ac:dyDescent="0.15">
      <c r="C644" s="19"/>
      <c r="D644" s="19" t="s">
        <v>1903</v>
      </c>
      <c r="E644" s="19" t="s">
        <v>1904</v>
      </c>
      <c r="F644" s="20" t="s">
        <v>1935</v>
      </c>
      <c r="G644" s="19" t="s">
        <v>1936</v>
      </c>
      <c r="H644" s="19" t="s">
        <v>1020</v>
      </c>
      <c r="I644" s="19" t="s">
        <v>232</v>
      </c>
      <c r="J644" s="19">
        <v>8</v>
      </c>
      <c r="K644" s="19">
        <v>1300</v>
      </c>
      <c r="L644" s="8">
        <v>41012101</v>
      </c>
      <c r="M644" s="20" t="s">
        <v>1937</v>
      </c>
    </row>
    <row r="645" spans="3:13" ht="24.95" customHeight="1" x14ac:dyDescent="0.15">
      <c r="C645" s="19"/>
      <c r="D645" s="19" t="s">
        <v>1903</v>
      </c>
      <c r="E645" s="19" t="s">
        <v>1904</v>
      </c>
      <c r="F645" s="20" t="s">
        <v>1938</v>
      </c>
      <c r="G645" s="19" t="s">
        <v>1939</v>
      </c>
      <c r="H645" s="19" t="s">
        <v>1020</v>
      </c>
      <c r="I645" s="19" t="s">
        <v>232</v>
      </c>
      <c r="J645" s="19">
        <v>10</v>
      </c>
      <c r="K645" s="19">
        <v>1143</v>
      </c>
      <c r="L645" s="8">
        <v>41010101</v>
      </c>
      <c r="M645" s="20" t="s">
        <v>1940</v>
      </c>
    </row>
    <row r="646" spans="3:13" ht="24.95" customHeight="1" x14ac:dyDescent="0.15">
      <c r="C646" s="19"/>
      <c r="D646" s="19" t="s">
        <v>1903</v>
      </c>
      <c r="E646" s="19" t="s">
        <v>1904</v>
      </c>
      <c r="F646" s="20" t="s">
        <v>1941</v>
      </c>
      <c r="G646" s="19" t="s">
        <v>1942</v>
      </c>
      <c r="H646" s="19" t="s">
        <v>1020</v>
      </c>
      <c r="I646" s="19" t="s">
        <v>232</v>
      </c>
      <c r="J646" s="19">
        <v>8</v>
      </c>
      <c r="K646" s="19">
        <v>1407</v>
      </c>
      <c r="L646" s="8">
        <v>41014601</v>
      </c>
      <c r="M646" s="20" t="s">
        <v>1943</v>
      </c>
    </row>
    <row r="647" spans="3:13" s="31" customFormat="1" ht="24.95" customHeight="1" x14ac:dyDescent="0.15">
      <c r="C647" s="19"/>
      <c r="D647" s="19" t="s">
        <v>1903</v>
      </c>
      <c r="E647" s="19" t="s">
        <v>1904</v>
      </c>
      <c r="F647" s="20" t="s">
        <v>1944</v>
      </c>
      <c r="G647" s="19" t="s">
        <v>1945</v>
      </c>
      <c r="H647" s="19" t="s">
        <v>231</v>
      </c>
      <c r="I647" s="19" t="s">
        <v>232</v>
      </c>
      <c r="J647" s="19">
        <v>8</v>
      </c>
      <c r="K647" s="19">
        <v>1469</v>
      </c>
      <c r="L647" s="8">
        <v>41016901</v>
      </c>
      <c r="M647" s="20" t="s">
        <v>1946</v>
      </c>
    </row>
    <row r="648" spans="3:13" ht="24.95" customHeight="1" x14ac:dyDescent="0.15">
      <c r="C648" s="19"/>
      <c r="D648" s="19" t="s">
        <v>1903</v>
      </c>
      <c r="E648" s="19" t="s">
        <v>1904</v>
      </c>
      <c r="F648" s="20" t="s">
        <v>1947</v>
      </c>
      <c r="G648" s="19" t="s">
        <v>1948</v>
      </c>
      <c r="H648" s="19" t="s">
        <v>1020</v>
      </c>
      <c r="I648" s="19" t="s">
        <v>232</v>
      </c>
      <c r="J648" s="19">
        <v>7</v>
      </c>
      <c r="K648" s="19">
        <v>1194</v>
      </c>
      <c r="L648" s="8">
        <v>41019201</v>
      </c>
      <c r="M648" s="20" t="s">
        <v>1949</v>
      </c>
    </row>
    <row r="649" spans="3:13" s="10" customFormat="1" ht="24.95" customHeight="1" x14ac:dyDescent="0.15">
      <c r="C649" s="19"/>
      <c r="D649" s="19" t="s">
        <v>1903</v>
      </c>
      <c r="E649" s="24" t="s">
        <v>1950</v>
      </c>
      <c r="F649" s="20" t="s">
        <v>1951</v>
      </c>
      <c r="G649" s="19" t="s">
        <v>1952</v>
      </c>
      <c r="H649" s="19" t="s">
        <v>231</v>
      </c>
      <c r="I649" s="19" t="s">
        <v>232</v>
      </c>
      <c r="J649" s="19">
        <v>7</v>
      </c>
      <c r="K649" s="19">
        <v>856</v>
      </c>
      <c r="L649" s="8">
        <v>41181301</v>
      </c>
      <c r="M649" s="20" t="s">
        <v>1953</v>
      </c>
    </row>
    <row r="650" spans="3:13" ht="24.95" customHeight="1" x14ac:dyDescent="0.15">
      <c r="C650" s="19"/>
      <c r="D650" s="19" t="s">
        <v>1903</v>
      </c>
      <c r="E650" s="24" t="s">
        <v>1954</v>
      </c>
      <c r="F650" s="20" t="s">
        <v>1955</v>
      </c>
      <c r="G650" s="19" t="s">
        <v>1956</v>
      </c>
      <c r="H650" s="19" t="s">
        <v>231</v>
      </c>
      <c r="I650" s="19" t="s">
        <v>232</v>
      </c>
      <c r="J650" s="19">
        <v>4</v>
      </c>
      <c r="K650" s="19">
        <v>454</v>
      </c>
      <c r="L650" s="8">
        <v>41014401</v>
      </c>
      <c r="M650" s="20" t="s">
        <v>1957</v>
      </c>
    </row>
    <row r="651" spans="3:13" ht="24.95" customHeight="1" x14ac:dyDescent="0.15">
      <c r="C651" s="11" t="s">
        <v>309</v>
      </c>
      <c r="D651" s="11" t="s">
        <v>1903</v>
      </c>
      <c r="E651" s="11" t="s">
        <v>1904</v>
      </c>
      <c r="F651" s="11">
        <f>SUBTOTAL(103,F634:F650)</f>
        <v>17</v>
      </c>
      <c r="G651" s="11"/>
      <c r="H651" s="11"/>
      <c r="I651" s="11"/>
      <c r="J651" s="11">
        <f>SUBTOTAL(109,J634:J650)</f>
        <v>120</v>
      </c>
      <c r="K651" s="11">
        <f>SUBTOTAL(109,K634:K650)</f>
        <v>19793</v>
      </c>
      <c r="L651" s="12"/>
      <c r="M651" s="11"/>
    </row>
    <row r="652" spans="3:13" ht="24.95" customHeight="1" x14ac:dyDescent="0.15">
      <c r="C652" s="19"/>
      <c r="D652" s="19" t="s">
        <v>1958</v>
      </c>
      <c r="E652" s="19" t="s">
        <v>1959</v>
      </c>
      <c r="F652" s="20" t="s">
        <v>1960</v>
      </c>
      <c r="G652" s="19" t="s">
        <v>1961</v>
      </c>
      <c r="H652" s="19" t="s">
        <v>1410</v>
      </c>
      <c r="I652" s="19" t="s">
        <v>43</v>
      </c>
      <c r="J652" s="19">
        <v>10</v>
      </c>
      <c r="K652" s="19">
        <v>1037</v>
      </c>
      <c r="L652" s="8">
        <v>43010601</v>
      </c>
      <c r="M652" s="20" t="s">
        <v>1962</v>
      </c>
    </row>
    <row r="653" spans="3:13" ht="24.95" customHeight="1" x14ac:dyDescent="0.15">
      <c r="C653" s="19"/>
      <c r="D653" s="19" t="s">
        <v>1958</v>
      </c>
      <c r="E653" s="19" t="s">
        <v>1959</v>
      </c>
      <c r="F653" s="20" t="s">
        <v>1963</v>
      </c>
      <c r="G653" s="19" t="s">
        <v>1964</v>
      </c>
      <c r="H653" s="19" t="s">
        <v>1410</v>
      </c>
      <c r="I653" s="19" t="s">
        <v>43</v>
      </c>
      <c r="J653" s="19">
        <v>8</v>
      </c>
      <c r="K653" s="19">
        <v>1705</v>
      </c>
      <c r="L653" s="8">
        <v>43013601</v>
      </c>
      <c r="M653" s="20" t="s">
        <v>1965</v>
      </c>
    </row>
    <row r="654" spans="3:13" s="31" customFormat="1" ht="24.95" customHeight="1" x14ac:dyDescent="0.15">
      <c r="C654" s="19"/>
      <c r="D654" s="19" t="s">
        <v>1958</v>
      </c>
      <c r="E654" s="19" t="s">
        <v>1959</v>
      </c>
      <c r="F654" s="20" t="s">
        <v>1966</v>
      </c>
      <c r="G654" s="19" t="s">
        <v>1967</v>
      </c>
      <c r="H654" s="19" t="s">
        <v>335</v>
      </c>
      <c r="I654" s="19" t="s">
        <v>43</v>
      </c>
      <c r="J654" s="19">
        <v>7</v>
      </c>
      <c r="K654" s="19">
        <v>1213</v>
      </c>
      <c r="L654" s="8">
        <v>43014901</v>
      </c>
      <c r="M654" s="20" t="s">
        <v>1968</v>
      </c>
    </row>
    <row r="655" spans="3:13" s="31" customFormat="1" ht="24.95" customHeight="1" x14ac:dyDescent="0.15">
      <c r="C655" s="19"/>
      <c r="D655" s="19" t="s">
        <v>1958</v>
      </c>
      <c r="E655" s="19" t="s">
        <v>1959</v>
      </c>
      <c r="F655" s="20" t="s">
        <v>1969</v>
      </c>
      <c r="G655" s="19" t="s">
        <v>1970</v>
      </c>
      <c r="H655" s="19" t="s">
        <v>335</v>
      </c>
      <c r="I655" s="19" t="s">
        <v>43</v>
      </c>
      <c r="J655" s="19">
        <v>8</v>
      </c>
      <c r="K655" s="19">
        <v>1413</v>
      </c>
      <c r="L655" s="8">
        <v>43015101</v>
      </c>
      <c r="M655" s="20" t="s">
        <v>1971</v>
      </c>
    </row>
    <row r="656" spans="3:13" ht="24.95" customHeight="1" x14ac:dyDescent="0.15">
      <c r="C656" s="19"/>
      <c r="D656" s="19" t="s">
        <v>1958</v>
      </c>
      <c r="E656" s="19" t="s">
        <v>1959</v>
      </c>
      <c r="F656" s="20" t="s">
        <v>1972</v>
      </c>
      <c r="G656" s="19" t="s">
        <v>1973</v>
      </c>
      <c r="H656" s="19" t="s">
        <v>215</v>
      </c>
      <c r="I656" s="19" t="s">
        <v>43</v>
      </c>
      <c r="J656" s="19">
        <v>5</v>
      </c>
      <c r="K656" s="19">
        <v>521</v>
      </c>
      <c r="L656" s="8">
        <v>43016601</v>
      </c>
      <c r="M656" s="20" t="s">
        <v>1974</v>
      </c>
    </row>
    <row r="657" spans="3:13" ht="24.95" customHeight="1" x14ac:dyDescent="0.15">
      <c r="C657" s="19"/>
      <c r="D657" s="22" t="s">
        <v>1958</v>
      </c>
      <c r="E657" s="19" t="s">
        <v>1959</v>
      </c>
      <c r="F657" s="30" t="s">
        <v>1975</v>
      </c>
      <c r="G657" s="22" t="s">
        <v>1976</v>
      </c>
      <c r="H657" s="19" t="s">
        <v>335</v>
      </c>
      <c r="I657" s="22" t="s">
        <v>43</v>
      </c>
      <c r="J657" s="42">
        <v>6</v>
      </c>
      <c r="K657" s="42">
        <v>1030</v>
      </c>
      <c r="L657" s="8">
        <v>43010801</v>
      </c>
      <c r="M657" s="43" t="s">
        <v>1977</v>
      </c>
    </row>
    <row r="658" spans="3:13" ht="24.95" customHeight="1" x14ac:dyDescent="0.15">
      <c r="C658" s="19"/>
      <c r="D658" s="19" t="s">
        <v>1958</v>
      </c>
      <c r="E658" s="19" t="s">
        <v>1959</v>
      </c>
      <c r="F658" s="20" t="s">
        <v>1978</v>
      </c>
      <c r="G658" s="19" t="s">
        <v>1979</v>
      </c>
      <c r="H658" s="19" t="s">
        <v>174</v>
      </c>
      <c r="I658" s="19" t="s">
        <v>43</v>
      </c>
      <c r="J658" s="19">
        <v>8</v>
      </c>
      <c r="K658" s="19">
        <v>1133</v>
      </c>
      <c r="L658" s="8">
        <v>43016901</v>
      </c>
      <c r="M658" s="20" t="s">
        <v>1980</v>
      </c>
    </row>
    <row r="659" spans="3:13" ht="24.95" customHeight="1" x14ac:dyDescent="0.15">
      <c r="C659" s="19"/>
      <c r="D659" s="19" t="s">
        <v>1958</v>
      </c>
      <c r="E659" s="19" t="s">
        <v>1959</v>
      </c>
      <c r="F659" s="20" t="s">
        <v>1981</v>
      </c>
      <c r="G659" s="19" t="s">
        <v>1982</v>
      </c>
      <c r="H659" s="19" t="s">
        <v>174</v>
      </c>
      <c r="I659" s="19" t="s">
        <v>43</v>
      </c>
      <c r="J659" s="19">
        <v>6</v>
      </c>
      <c r="K659" s="19">
        <v>824</v>
      </c>
      <c r="L659" s="8">
        <v>43019001</v>
      </c>
      <c r="M659" s="20" t="s">
        <v>1983</v>
      </c>
    </row>
    <row r="660" spans="3:13" ht="24.95" customHeight="1" x14ac:dyDescent="0.15">
      <c r="C660" s="19"/>
      <c r="D660" s="19" t="s">
        <v>1958</v>
      </c>
      <c r="E660" s="19" t="s">
        <v>1959</v>
      </c>
      <c r="F660" s="20" t="s">
        <v>1984</v>
      </c>
      <c r="G660" s="19" t="s">
        <v>1985</v>
      </c>
      <c r="H660" s="19" t="s">
        <v>1410</v>
      </c>
      <c r="I660" s="19" t="s">
        <v>43</v>
      </c>
      <c r="J660" s="19">
        <v>7</v>
      </c>
      <c r="K660" s="19">
        <v>1252</v>
      </c>
      <c r="L660" s="8">
        <v>43018401</v>
      </c>
      <c r="M660" s="20" t="s">
        <v>1986</v>
      </c>
    </row>
    <row r="661" spans="3:13" ht="24.95" customHeight="1" x14ac:dyDescent="0.15">
      <c r="C661" s="19"/>
      <c r="D661" s="19" t="s">
        <v>1958</v>
      </c>
      <c r="E661" s="19" t="s">
        <v>1959</v>
      </c>
      <c r="F661" s="20" t="s">
        <v>1987</v>
      </c>
      <c r="G661" s="19" t="s">
        <v>1988</v>
      </c>
      <c r="H661" s="19" t="s">
        <v>5462</v>
      </c>
      <c r="I661" s="19" t="s">
        <v>43</v>
      </c>
      <c r="J661" s="19">
        <v>7</v>
      </c>
      <c r="K661" s="19">
        <v>988</v>
      </c>
      <c r="L661" s="8">
        <v>43019201</v>
      </c>
      <c r="M661" s="20" t="s">
        <v>1989</v>
      </c>
    </row>
    <row r="662" spans="3:13" ht="24.95" customHeight="1" x14ac:dyDescent="0.15">
      <c r="C662" s="19"/>
      <c r="D662" s="19" t="s">
        <v>1958</v>
      </c>
      <c r="E662" s="19" t="s">
        <v>1959</v>
      </c>
      <c r="F662" s="20" t="s">
        <v>1990</v>
      </c>
      <c r="G662" s="19" t="s">
        <v>1991</v>
      </c>
      <c r="H662" s="19" t="s">
        <v>5462</v>
      </c>
      <c r="I662" s="19" t="s">
        <v>43</v>
      </c>
      <c r="J662" s="19">
        <v>7</v>
      </c>
      <c r="K662" s="19">
        <v>733</v>
      </c>
      <c r="L662" s="8">
        <v>43015401</v>
      </c>
      <c r="M662" s="20" t="s">
        <v>1992</v>
      </c>
    </row>
    <row r="663" spans="3:13" ht="24.95" customHeight="1" x14ac:dyDescent="0.15">
      <c r="C663" s="19"/>
      <c r="D663" s="19" t="s">
        <v>1958</v>
      </c>
      <c r="E663" s="19" t="s">
        <v>1959</v>
      </c>
      <c r="F663" s="20" t="s">
        <v>1993</v>
      </c>
      <c r="G663" s="19" t="s">
        <v>1994</v>
      </c>
      <c r="H663" s="19" t="s">
        <v>363</v>
      </c>
      <c r="I663" s="19" t="s">
        <v>43</v>
      </c>
      <c r="J663" s="19">
        <v>8</v>
      </c>
      <c r="K663" s="19">
        <v>1326</v>
      </c>
      <c r="L663" s="8">
        <v>43012201</v>
      </c>
      <c r="M663" s="20" t="s">
        <v>1995</v>
      </c>
    </row>
    <row r="664" spans="3:13" ht="24.95" customHeight="1" x14ac:dyDescent="0.15">
      <c r="C664" s="19"/>
      <c r="D664" s="19" t="s">
        <v>1958</v>
      </c>
      <c r="E664" s="19" t="s">
        <v>1959</v>
      </c>
      <c r="F664" s="20" t="s">
        <v>1996</v>
      </c>
      <c r="G664" s="19" t="s">
        <v>1997</v>
      </c>
      <c r="H664" s="19" t="s">
        <v>166</v>
      </c>
      <c r="I664" s="19" t="s">
        <v>43</v>
      </c>
      <c r="J664" s="19">
        <v>14</v>
      </c>
      <c r="K664" s="19">
        <v>1790</v>
      </c>
      <c r="L664" s="8">
        <v>43014101</v>
      </c>
      <c r="M664" s="20" t="s">
        <v>1998</v>
      </c>
    </row>
    <row r="665" spans="3:13" s="31" customFormat="1" ht="24.95" customHeight="1" x14ac:dyDescent="0.15">
      <c r="C665" s="19"/>
      <c r="D665" s="19" t="s">
        <v>1958</v>
      </c>
      <c r="E665" s="19" t="s">
        <v>1959</v>
      </c>
      <c r="F665" s="20" t="s">
        <v>1999</v>
      </c>
      <c r="G665" s="19" t="s">
        <v>2000</v>
      </c>
      <c r="H665" s="19" t="s">
        <v>231</v>
      </c>
      <c r="I665" s="19" t="s">
        <v>216</v>
      </c>
      <c r="J665" s="19">
        <v>5</v>
      </c>
      <c r="K665" s="19">
        <v>591</v>
      </c>
      <c r="L665" s="8">
        <v>43014301</v>
      </c>
      <c r="M665" s="20" t="s">
        <v>2001</v>
      </c>
    </row>
    <row r="666" spans="3:13" s="31" customFormat="1" ht="24.95" customHeight="1" x14ac:dyDescent="0.15">
      <c r="C666" s="19"/>
      <c r="D666" s="19" t="s">
        <v>1958</v>
      </c>
      <c r="E666" s="19" t="s">
        <v>1959</v>
      </c>
      <c r="F666" s="20" t="s">
        <v>2002</v>
      </c>
      <c r="G666" s="19" t="s">
        <v>2003</v>
      </c>
      <c r="H666" s="19" t="s">
        <v>231</v>
      </c>
      <c r="I666" s="19" t="s">
        <v>216</v>
      </c>
      <c r="J666" s="19">
        <v>10</v>
      </c>
      <c r="K666" s="19">
        <v>1585</v>
      </c>
      <c r="L666" s="8">
        <v>43010701</v>
      </c>
      <c r="M666" s="20" t="s">
        <v>2004</v>
      </c>
    </row>
    <row r="667" spans="3:13" ht="24.95" customHeight="1" x14ac:dyDescent="0.15">
      <c r="C667" s="19"/>
      <c r="D667" s="22" t="s">
        <v>1958</v>
      </c>
      <c r="E667" s="19" t="s">
        <v>2005</v>
      </c>
      <c r="F667" s="23" t="s">
        <v>2006</v>
      </c>
      <c r="G667" s="22" t="s">
        <v>2007</v>
      </c>
      <c r="H667" s="22" t="s">
        <v>215</v>
      </c>
      <c r="I667" s="22" t="s">
        <v>1195</v>
      </c>
      <c r="J667" s="24">
        <v>8</v>
      </c>
      <c r="K667" s="24">
        <v>1679</v>
      </c>
      <c r="L667" s="8">
        <v>43011201</v>
      </c>
      <c r="M667" s="25" t="s">
        <v>2008</v>
      </c>
    </row>
    <row r="668" spans="3:13" s="10" customFormat="1" ht="24.95" customHeight="1" x14ac:dyDescent="0.15">
      <c r="C668" s="19"/>
      <c r="D668" s="22" t="s">
        <v>1958</v>
      </c>
      <c r="E668" s="19" t="s">
        <v>1959</v>
      </c>
      <c r="F668" s="23" t="s">
        <v>5730</v>
      </c>
      <c r="G668" s="22" t="s">
        <v>5567</v>
      </c>
      <c r="H668" s="22" t="s">
        <v>215</v>
      </c>
      <c r="I668" s="22" t="s">
        <v>216</v>
      </c>
      <c r="J668" s="24">
        <v>9</v>
      </c>
      <c r="K668" s="24">
        <v>1541</v>
      </c>
      <c r="L668" s="8">
        <v>43010711</v>
      </c>
      <c r="M668" s="25" t="s">
        <v>5568</v>
      </c>
    </row>
    <row r="669" spans="3:13" ht="24.95" customHeight="1" x14ac:dyDescent="0.15">
      <c r="C669" s="19"/>
      <c r="D669" s="22" t="s">
        <v>1958</v>
      </c>
      <c r="E669" s="19" t="s">
        <v>1959</v>
      </c>
      <c r="F669" s="23" t="s">
        <v>5731</v>
      </c>
      <c r="G669" s="22" t="s">
        <v>5569</v>
      </c>
      <c r="H669" s="22" t="s">
        <v>215</v>
      </c>
      <c r="I669" s="22" t="s">
        <v>216</v>
      </c>
      <c r="J669" s="24">
        <v>7</v>
      </c>
      <c r="K669" s="24">
        <v>763</v>
      </c>
      <c r="L669" s="8">
        <v>43010511</v>
      </c>
      <c r="M669" s="25" t="s">
        <v>5570</v>
      </c>
    </row>
    <row r="670" spans="3:13" ht="24.95" customHeight="1" x14ac:dyDescent="0.15">
      <c r="C670" s="19"/>
      <c r="D670" s="22" t="s">
        <v>1958</v>
      </c>
      <c r="E670" s="19" t="s">
        <v>1959</v>
      </c>
      <c r="F670" s="23" t="s">
        <v>5732</v>
      </c>
      <c r="G670" s="22" t="s">
        <v>5571</v>
      </c>
      <c r="H670" s="22" t="s">
        <v>215</v>
      </c>
      <c r="I670" s="22" t="s">
        <v>216</v>
      </c>
      <c r="J670" s="24">
        <v>7</v>
      </c>
      <c r="K670" s="24">
        <v>1010</v>
      </c>
      <c r="L670" s="8"/>
      <c r="M670" s="25" t="s">
        <v>5572</v>
      </c>
    </row>
    <row r="671" spans="3:13" ht="24.95" customHeight="1" x14ac:dyDescent="0.15">
      <c r="C671" s="19"/>
      <c r="D671" s="19" t="s">
        <v>1958</v>
      </c>
      <c r="E671" s="19" t="s">
        <v>1959</v>
      </c>
      <c r="F671" s="20" t="s">
        <v>2009</v>
      </c>
      <c r="G671" s="19" t="s">
        <v>2010</v>
      </c>
      <c r="H671" s="19" t="s">
        <v>251</v>
      </c>
      <c r="I671" s="19" t="s">
        <v>232</v>
      </c>
      <c r="J671" s="19">
        <v>7</v>
      </c>
      <c r="K671" s="19">
        <v>1259</v>
      </c>
      <c r="L671" s="8">
        <v>43014701</v>
      </c>
      <c r="M671" s="20" t="s">
        <v>2011</v>
      </c>
    </row>
    <row r="672" spans="3:13" ht="24.95" customHeight="1" x14ac:dyDescent="0.15">
      <c r="C672" s="19"/>
      <c r="D672" s="19" t="s">
        <v>1958</v>
      </c>
      <c r="E672" s="19" t="s">
        <v>1959</v>
      </c>
      <c r="F672" s="20" t="s">
        <v>2012</v>
      </c>
      <c r="G672" s="19" t="s">
        <v>2013</v>
      </c>
      <c r="H672" s="19" t="s">
        <v>251</v>
      </c>
      <c r="I672" s="19" t="s">
        <v>232</v>
      </c>
      <c r="J672" s="19">
        <v>6</v>
      </c>
      <c r="K672" s="19">
        <v>955</v>
      </c>
      <c r="L672" s="8">
        <v>43019901</v>
      </c>
      <c r="M672" s="20" t="s">
        <v>2014</v>
      </c>
    </row>
    <row r="673" spans="3:13" ht="24.95" customHeight="1" x14ac:dyDescent="0.15">
      <c r="C673" s="19"/>
      <c r="D673" s="19" t="s">
        <v>1958</v>
      </c>
      <c r="E673" s="19" t="s">
        <v>2015</v>
      </c>
      <c r="F673" s="32" t="s">
        <v>2016</v>
      </c>
      <c r="G673" s="19" t="s">
        <v>2017</v>
      </c>
      <c r="H673" s="19" t="s">
        <v>5466</v>
      </c>
      <c r="I673" s="19" t="s">
        <v>1214</v>
      </c>
      <c r="J673" s="19">
        <v>4</v>
      </c>
      <c r="K673" s="19">
        <v>422</v>
      </c>
      <c r="L673" s="8">
        <v>43012401</v>
      </c>
      <c r="M673" s="21" t="s">
        <v>5496</v>
      </c>
    </row>
    <row r="674" spans="3:13" ht="24.95" customHeight="1" x14ac:dyDescent="0.15">
      <c r="C674" s="19"/>
      <c r="D674" s="19" t="s">
        <v>1958</v>
      </c>
      <c r="E674" s="19" t="s">
        <v>2018</v>
      </c>
      <c r="F674" s="32" t="s">
        <v>2019</v>
      </c>
      <c r="G674" s="19" t="s">
        <v>2020</v>
      </c>
      <c r="H674" s="19" t="s">
        <v>5466</v>
      </c>
      <c r="I674" s="19" t="s">
        <v>1809</v>
      </c>
      <c r="J674" s="19">
        <v>5</v>
      </c>
      <c r="K674" s="19">
        <v>843</v>
      </c>
      <c r="L674" s="8">
        <v>43012601</v>
      </c>
      <c r="M674" s="21" t="s">
        <v>5497</v>
      </c>
    </row>
    <row r="675" spans="3:13" ht="24.95" customHeight="1" x14ac:dyDescent="0.15">
      <c r="C675" s="11" t="s">
        <v>309</v>
      </c>
      <c r="D675" s="11" t="s">
        <v>1958</v>
      </c>
      <c r="E675" s="11" t="s">
        <v>1959</v>
      </c>
      <c r="F675" s="11">
        <f>SUBTOTAL(103,F652:F674)</f>
        <v>23</v>
      </c>
      <c r="G675" s="11"/>
      <c r="H675" s="11"/>
      <c r="I675" s="11"/>
      <c r="J675" s="11">
        <f>SUBTOTAL(109,J652:J674)</f>
        <v>169</v>
      </c>
      <c r="K675" s="11">
        <f>SUBTOTAL(109,K652:K674)</f>
        <v>25613</v>
      </c>
      <c r="L675" s="12"/>
      <c r="M675" s="11"/>
    </row>
    <row r="676" spans="3:13" ht="24.95" customHeight="1" x14ac:dyDescent="0.15">
      <c r="C676" s="19"/>
      <c r="D676" s="19" t="s">
        <v>504</v>
      </c>
      <c r="E676" s="19" t="s">
        <v>1814</v>
      </c>
      <c r="F676" s="20" t="s">
        <v>1815</v>
      </c>
      <c r="G676" s="19" t="s">
        <v>1816</v>
      </c>
      <c r="H676" s="19" t="s">
        <v>251</v>
      </c>
      <c r="I676" s="19" t="s">
        <v>43</v>
      </c>
      <c r="J676" s="19">
        <v>7</v>
      </c>
      <c r="K676" s="19">
        <v>1022</v>
      </c>
      <c r="L676" s="8">
        <v>44103601</v>
      </c>
      <c r="M676" s="20" t="s">
        <v>1817</v>
      </c>
    </row>
    <row r="677" spans="3:13" ht="24.95" customHeight="1" x14ac:dyDescent="0.15">
      <c r="C677" s="24"/>
      <c r="D677" s="24" t="s">
        <v>504</v>
      </c>
      <c r="E677" s="24" t="s">
        <v>1814</v>
      </c>
      <c r="F677" s="26" t="s">
        <v>1818</v>
      </c>
      <c r="G677" s="24" t="s">
        <v>1819</v>
      </c>
      <c r="H677" s="24" t="s">
        <v>54</v>
      </c>
      <c r="I677" s="24" t="s">
        <v>43</v>
      </c>
      <c r="J677" s="24">
        <v>7</v>
      </c>
      <c r="K677" s="24">
        <v>952</v>
      </c>
      <c r="L677" s="8">
        <v>44104601</v>
      </c>
      <c r="M677" s="26" t="s">
        <v>1820</v>
      </c>
    </row>
    <row r="678" spans="3:13" ht="24.95" customHeight="1" x14ac:dyDescent="0.15">
      <c r="C678" s="24"/>
      <c r="D678" s="24" t="s">
        <v>504</v>
      </c>
      <c r="E678" s="24" t="s">
        <v>1814</v>
      </c>
      <c r="F678" s="26" t="s">
        <v>6032</v>
      </c>
      <c r="G678" s="24" t="s">
        <v>5945</v>
      </c>
      <c r="H678" s="24" t="s">
        <v>162</v>
      </c>
      <c r="I678" s="24" t="s">
        <v>43</v>
      </c>
      <c r="J678" s="24">
        <v>5</v>
      </c>
      <c r="K678" s="24">
        <v>505</v>
      </c>
      <c r="L678" s="8">
        <v>44105801</v>
      </c>
      <c r="M678" s="26" t="s">
        <v>5946</v>
      </c>
    </row>
    <row r="679" spans="3:13" ht="24.95" customHeight="1" x14ac:dyDescent="0.15">
      <c r="C679" s="19"/>
      <c r="D679" s="19" t="s">
        <v>504</v>
      </c>
      <c r="E679" s="19" t="s">
        <v>1814</v>
      </c>
      <c r="F679" s="20" t="s">
        <v>1821</v>
      </c>
      <c r="G679" s="19" t="s">
        <v>1822</v>
      </c>
      <c r="H679" s="19" t="s">
        <v>54</v>
      </c>
      <c r="I679" s="19" t="s">
        <v>43</v>
      </c>
      <c r="J679" s="19">
        <v>7</v>
      </c>
      <c r="K679" s="19">
        <v>921</v>
      </c>
      <c r="L679" s="8">
        <v>44107301</v>
      </c>
      <c r="M679" s="20" t="s">
        <v>1823</v>
      </c>
    </row>
    <row r="680" spans="3:13" ht="24.95" customHeight="1" x14ac:dyDescent="0.15">
      <c r="C680" s="19"/>
      <c r="D680" s="19" t="s">
        <v>504</v>
      </c>
      <c r="E680" s="19" t="s">
        <v>1814</v>
      </c>
      <c r="F680" s="20" t="s">
        <v>1827</v>
      </c>
      <c r="G680" s="19" t="s">
        <v>1828</v>
      </c>
      <c r="H680" s="19" t="s">
        <v>5464</v>
      </c>
      <c r="I680" s="19" t="s">
        <v>43</v>
      </c>
      <c r="J680" s="19">
        <v>6</v>
      </c>
      <c r="K680" s="19">
        <v>667</v>
      </c>
      <c r="L680" s="8">
        <v>44102601</v>
      </c>
      <c r="M680" s="20" t="s">
        <v>1829</v>
      </c>
    </row>
    <row r="681" spans="3:13" ht="24.95" customHeight="1" x14ac:dyDescent="0.15">
      <c r="C681" s="19"/>
      <c r="D681" s="19" t="s">
        <v>504</v>
      </c>
      <c r="E681" s="19" t="s">
        <v>1814</v>
      </c>
      <c r="F681" s="20" t="s">
        <v>1830</v>
      </c>
      <c r="G681" s="19" t="s">
        <v>1831</v>
      </c>
      <c r="H681" s="19" t="s">
        <v>5464</v>
      </c>
      <c r="I681" s="19" t="s">
        <v>43</v>
      </c>
      <c r="J681" s="19">
        <v>7</v>
      </c>
      <c r="K681" s="19">
        <v>829</v>
      </c>
      <c r="L681" s="8">
        <v>44102801</v>
      </c>
      <c r="M681" s="20" t="s">
        <v>1832</v>
      </c>
    </row>
    <row r="682" spans="3:13" ht="24.95" customHeight="1" x14ac:dyDescent="0.15">
      <c r="C682" s="19"/>
      <c r="D682" s="19" t="s">
        <v>504</v>
      </c>
      <c r="E682" s="19" t="s">
        <v>1814</v>
      </c>
      <c r="F682" s="20" t="s">
        <v>1833</v>
      </c>
      <c r="G682" s="19" t="s">
        <v>1834</v>
      </c>
      <c r="H682" s="19" t="s">
        <v>174</v>
      </c>
      <c r="I682" s="19" t="s">
        <v>43</v>
      </c>
      <c r="J682" s="19">
        <v>5</v>
      </c>
      <c r="K682" s="19">
        <v>667</v>
      </c>
      <c r="L682" s="8">
        <v>44107101</v>
      </c>
      <c r="M682" s="20" t="s">
        <v>1835</v>
      </c>
    </row>
    <row r="683" spans="3:13" ht="24.95" customHeight="1" x14ac:dyDescent="0.15">
      <c r="C683" s="19"/>
      <c r="D683" s="19" t="s">
        <v>504</v>
      </c>
      <c r="E683" s="19" t="s">
        <v>1814</v>
      </c>
      <c r="F683" s="20" t="s">
        <v>1836</v>
      </c>
      <c r="G683" s="19" t="s">
        <v>1837</v>
      </c>
      <c r="H683" s="19" t="s">
        <v>174</v>
      </c>
      <c r="I683" s="19" t="s">
        <v>43</v>
      </c>
      <c r="J683" s="19">
        <v>7</v>
      </c>
      <c r="K683" s="19">
        <v>738</v>
      </c>
      <c r="L683" s="8">
        <v>44108401</v>
      </c>
      <c r="M683" s="20" t="s">
        <v>1838</v>
      </c>
    </row>
    <row r="684" spans="3:13" ht="24.95" customHeight="1" x14ac:dyDescent="0.15">
      <c r="C684" s="19"/>
      <c r="D684" s="19" t="s">
        <v>504</v>
      </c>
      <c r="E684" s="19" t="s">
        <v>1814</v>
      </c>
      <c r="F684" s="20" t="s">
        <v>1839</v>
      </c>
      <c r="G684" s="19" t="s">
        <v>1840</v>
      </c>
      <c r="H684" s="19" t="s">
        <v>174</v>
      </c>
      <c r="I684" s="19" t="s">
        <v>43</v>
      </c>
      <c r="J684" s="24">
        <v>8</v>
      </c>
      <c r="K684" s="24">
        <v>983</v>
      </c>
      <c r="L684" s="8">
        <v>44109401</v>
      </c>
      <c r="M684" s="20" t="s">
        <v>1841</v>
      </c>
    </row>
    <row r="685" spans="3:13" s="31" customFormat="1" ht="24.95" customHeight="1" x14ac:dyDescent="0.15">
      <c r="C685" s="19"/>
      <c r="D685" s="19" t="s">
        <v>504</v>
      </c>
      <c r="E685" s="19" t="s">
        <v>1814</v>
      </c>
      <c r="F685" s="20" t="s">
        <v>1842</v>
      </c>
      <c r="G685" s="19" t="s">
        <v>1843</v>
      </c>
      <c r="H685" s="19" t="s">
        <v>174</v>
      </c>
      <c r="I685" s="19" t="s">
        <v>43</v>
      </c>
      <c r="J685" s="19">
        <v>5</v>
      </c>
      <c r="K685" s="19">
        <v>716</v>
      </c>
      <c r="L685" s="8">
        <v>44109701</v>
      </c>
      <c r="M685" s="20" t="s">
        <v>1844</v>
      </c>
    </row>
    <row r="686" spans="3:13" ht="24.95" customHeight="1" x14ac:dyDescent="0.15">
      <c r="C686" s="19"/>
      <c r="D686" s="19" t="s">
        <v>504</v>
      </c>
      <c r="E686" s="19" t="s">
        <v>1814</v>
      </c>
      <c r="F686" s="20" t="s">
        <v>1845</v>
      </c>
      <c r="G686" s="19" t="s">
        <v>1846</v>
      </c>
      <c r="H686" s="19" t="s">
        <v>5464</v>
      </c>
      <c r="I686" s="19" t="s">
        <v>43</v>
      </c>
      <c r="J686" s="19">
        <v>7</v>
      </c>
      <c r="K686" s="19">
        <v>876</v>
      </c>
      <c r="L686" s="8">
        <v>44104201</v>
      </c>
      <c r="M686" s="20" t="s">
        <v>1847</v>
      </c>
    </row>
    <row r="687" spans="3:13" ht="24.95" customHeight="1" x14ac:dyDescent="0.15">
      <c r="C687" s="19"/>
      <c r="D687" s="19" t="s">
        <v>504</v>
      </c>
      <c r="E687" s="19" t="s">
        <v>1814</v>
      </c>
      <c r="F687" s="20" t="s">
        <v>1824</v>
      </c>
      <c r="G687" s="19" t="s">
        <v>1825</v>
      </c>
      <c r="H687" s="19" t="s">
        <v>215</v>
      </c>
      <c r="I687" s="19" t="s">
        <v>216</v>
      </c>
      <c r="J687" s="19">
        <v>7</v>
      </c>
      <c r="K687" s="19">
        <v>1312</v>
      </c>
      <c r="L687" s="8">
        <v>44104301</v>
      </c>
      <c r="M687" s="20" t="s">
        <v>1826</v>
      </c>
    </row>
    <row r="688" spans="3:13" ht="24.95" customHeight="1" x14ac:dyDescent="0.15">
      <c r="C688" s="24"/>
      <c r="D688" s="22" t="s">
        <v>504</v>
      </c>
      <c r="E688" s="24" t="s">
        <v>1848</v>
      </c>
      <c r="F688" s="30" t="s">
        <v>1849</v>
      </c>
      <c r="G688" s="22" t="s">
        <v>1850</v>
      </c>
      <c r="H688" s="22" t="s">
        <v>215</v>
      </c>
      <c r="I688" s="22" t="s">
        <v>220</v>
      </c>
      <c r="J688" s="24">
        <v>6</v>
      </c>
      <c r="K688" s="24">
        <v>834</v>
      </c>
      <c r="L688" s="8">
        <v>44196002</v>
      </c>
      <c r="M688" s="30" t="s">
        <v>1851</v>
      </c>
    </row>
    <row r="689" spans="3:13" ht="24.95" customHeight="1" x14ac:dyDescent="0.15">
      <c r="C689" s="24"/>
      <c r="D689" s="22" t="s">
        <v>504</v>
      </c>
      <c r="E689" s="24" t="s">
        <v>1852</v>
      </c>
      <c r="F689" s="30" t="s">
        <v>1853</v>
      </c>
      <c r="G689" s="22" t="s">
        <v>1854</v>
      </c>
      <c r="H689" s="22" t="s">
        <v>215</v>
      </c>
      <c r="I689" s="22" t="s">
        <v>220</v>
      </c>
      <c r="J689" s="24">
        <v>8</v>
      </c>
      <c r="K689" s="24">
        <v>901</v>
      </c>
      <c r="L689" s="8">
        <v>44100501</v>
      </c>
      <c r="M689" s="30" t="s">
        <v>1855</v>
      </c>
    </row>
    <row r="690" spans="3:13" ht="24.95" customHeight="1" x14ac:dyDescent="0.15">
      <c r="C690" s="19"/>
      <c r="D690" s="19" t="s">
        <v>504</v>
      </c>
      <c r="E690" s="19" t="s">
        <v>1814</v>
      </c>
      <c r="F690" s="20" t="s">
        <v>1856</v>
      </c>
      <c r="G690" s="19" t="s">
        <v>1857</v>
      </c>
      <c r="H690" s="19" t="s">
        <v>251</v>
      </c>
      <c r="I690" s="19" t="s">
        <v>232</v>
      </c>
      <c r="J690" s="19">
        <v>5</v>
      </c>
      <c r="K690" s="19">
        <v>1001</v>
      </c>
      <c r="L690" s="8">
        <v>44101201</v>
      </c>
      <c r="M690" s="20" t="s">
        <v>1858</v>
      </c>
    </row>
    <row r="691" spans="3:13" ht="24.95" customHeight="1" x14ac:dyDescent="0.15">
      <c r="C691" s="19"/>
      <c r="D691" s="19" t="s">
        <v>504</v>
      </c>
      <c r="E691" s="19" t="s">
        <v>1814</v>
      </c>
      <c r="F691" s="20" t="s">
        <v>1859</v>
      </c>
      <c r="G691" s="19" t="s">
        <v>1860</v>
      </c>
      <c r="H691" s="19" t="s">
        <v>251</v>
      </c>
      <c r="I691" s="19" t="s">
        <v>232</v>
      </c>
      <c r="J691" s="19">
        <v>3</v>
      </c>
      <c r="K691" s="19">
        <v>636</v>
      </c>
      <c r="L691" s="8">
        <v>44101701</v>
      </c>
      <c r="M691" s="20" t="s">
        <v>1861</v>
      </c>
    </row>
    <row r="692" spans="3:13" ht="24.95" customHeight="1" x14ac:dyDescent="0.15">
      <c r="C692" s="19"/>
      <c r="D692" s="19" t="s">
        <v>504</v>
      </c>
      <c r="E692" s="19" t="s">
        <v>1814</v>
      </c>
      <c r="F692" s="20" t="s">
        <v>1862</v>
      </c>
      <c r="G692" s="19" t="s">
        <v>1863</v>
      </c>
      <c r="H692" s="19" t="s">
        <v>251</v>
      </c>
      <c r="I692" s="19" t="s">
        <v>232</v>
      </c>
      <c r="J692" s="19">
        <v>4</v>
      </c>
      <c r="K692" s="19">
        <v>943</v>
      </c>
      <c r="L692" s="8">
        <v>44101801</v>
      </c>
      <c r="M692" s="20" t="s">
        <v>1864</v>
      </c>
    </row>
    <row r="693" spans="3:13" ht="24.95" customHeight="1" x14ac:dyDescent="0.15">
      <c r="C693" s="19"/>
      <c r="D693" s="19" t="s">
        <v>504</v>
      </c>
      <c r="E693" s="19" t="s">
        <v>1814</v>
      </c>
      <c r="F693" s="20" t="s">
        <v>1865</v>
      </c>
      <c r="G693" s="19" t="s">
        <v>1866</v>
      </c>
      <c r="H693" s="19" t="s">
        <v>251</v>
      </c>
      <c r="I693" s="19" t="s">
        <v>232</v>
      </c>
      <c r="J693" s="19">
        <v>4</v>
      </c>
      <c r="K693" s="19">
        <v>517</v>
      </c>
      <c r="L693" s="8">
        <v>44102201</v>
      </c>
      <c r="M693" s="20" t="s">
        <v>1867</v>
      </c>
    </row>
    <row r="694" spans="3:13" ht="24.95" customHeight="1" x14ac:dyDescent="0.15">
      <c r="C694" s="19"/>
      <c r="D694" s="19" t="s">
        <v>504</v>
      </c>
      <c r="E694" s="19" t="s">
        <v>1814</v>
      </c>
      <c r="F694" s="20" t="s">
        <v>1868</v>
      </c>
      <c r="G694" s="19" t="s">
        <v>1869</v>
      </c>
      <c r="H694" s="19" t="s">
        <v>251</v>
      </c>
      <c r="I694" s="19" t="s">
        <v>232</v>
      </c>
      <c r="J694" s="19">
        <v>4</v>
      </c>
      <c r="K694" s="19">
        <v>482</v>
      </c>
      <c r="L694" s="8">
        <v>44102301</v>
      </c>
      <c r="M694" s="20" t="s">
        <v>1870</v>
      </c>
    </row>
    <row r="695" spans="3:13" ht="24.95" customHeight="1" x14ac:dyDescent="0.15">
      <c r="C695" s="19"/>
      <c r="D695" s="19" t="s">
        <v>504</v>
      </c>
      <c r="E695" s="19" t="s">
        <v>1814</v>
      </c>
      <c r="F695" s="20" t="s">
        <v>1871</v>
      </c>
      <c r="G695" s="19" t="s">
        <v>1872</v>
      </c>
      <c r="H695" s="19" t="s">
        <v>251</v>
      </c>
      <c r="I695" s="19" t="s">
        <v>232</v>
      </c>
      <c r="J695" s="19">
        <v>5</v>
      </c>
      <c r="K695" s="19">
        <v>662</v>
      </c>
      <c r="L695" s="8">
        <v>44101601</v>
      </c>
      <c r="M695" s="20" t="s">
        <v>1873</v>
      </c>
    </row>
    <row r="696" spans="3:13" ht="24.95" customHeight="1" x14ac:dyDescent="0.15">
      <c r="C696" s="19"/>
      <c r="D696" s="19" t="s">
        <v>504</v>
      </c>
      <c r="E696" s="19" t="s">
        <v>1814</v>
      </c>
      <c r="F696" s="20" t="s">
        <v>1874</v>
      </c>
      <c r="G696" s="19" t="s">
        <v>1875</v>
      </c>
      <c r="H696" s="19" t="s">
        <v>251</v>
      </c>
      <c r="I696" s="19" t="s">
        <v>232</v>
      </c>
      <c r="J696" s="19">
        <v>6</v>
      </c>
      <c r="K696" s="19">
        <v>937</v>
      </c>
      <c r="L696" s="8">
        <v>44102501</v>
      </c>
      <c r="M696" s="20" t="s">
        <v>1876</v>
      </c>
    </row>
    <row r="697" spans="3:13" ht="24.95" customHeight="1" x14ac:dyDescent="0.15">
      <c r="C697" s="19"/>
      <c r="D697" s="19" t="s">
        <v>504</v>
      </c>
      <c r="E697" s="19" t="s">
        <v>1814</v>
      </c>
      <c r="F697" s="20" t="s">
        <v>1877</v>
      </c>
      <c r="G697" s="19" t="s">
        <v>1878</v>
      </c>
      <c r="H697" s="19" t="s">
        <v>231</v>
      </c>
      <c r="I697" s="19" t="s">
        <v>232</v>
      </c>
      <c r="J697" s="19">
        <v>5</v>
      </c>
      <c r="K697" s="19">
        <v>936</v>
      </c>
      <c r="L697" s="8">
        <v>44102401</v>
      </c>
      <c r="M697" s="20" t="s">
        <v>1879</v>
      </c>
    </row>
    <row r="698" spans="3:13" ht="24.95" customHeight="1" x14ac:dyDescent="0.15">
      <c r="C698" s="19"/>
      <c r="D698" s="19" t="s">
        <v>504</v>
      </c>
      <c r="E698" s="19" t="s">
        <v>1814</v>
      </c>
      <c r="F698" s="20" t="s">
        <v>1880</v>
      </c>
      <c r="G698" s="19" t="s">
        <v>1881</v>
      </c>
      <c r="H698" s="19" t="s">
        <v>231</v>
      </c>
      <c r="I698" s="19" t="s">
        <v>232</v>
      </c>
      <c r="J698" s="19">
        <v>7</v>
      </c>
      <c r="K698" s="19">
        <v>989</v>
      </c>
      <c r="L698" s="8">
        <v>44107901</v>
      </c>
      <c r="M698" s="20" t="s">
        <v>1882</v>
      </c>
    </row>
    <row r="699" spans="3:13" ht="24.95" customHeight="1" x14ac:dyDescent="0.15">
      <c r="C699" s="19"/>
      <c r="D699" s="19" t="s">
        <v>504</v>
      </c>
      <c r="E699" s="19" t="s">
        <v>1814</v>
      </c>
      <c r="F699" s="20" t="s">
        <v>1883</v>
      </c>
      <c r="G699" s="19" t="s">
        <v>1884</v>
      </c>
      <c r="H699" s="19" t="s">
        <v>5902</v>
      </c>
      <c r="I699" s="19" t="s">
        <v>232</v>
      </c>
      <c r="J699" s="19">
        <v>7</v>
      </c>
      <c r="K699" s="19">
        <v>1285</v>
      </c>
      <c r="L699" s="8">
        <v>44106501</v>
      </c>
      <c r="M699" s="20" t="s">
        <v>1885</v>
      </c>
    </row>
    <row r="700" spans="3:13" ht="24.95" customHeight="1" x14ac:dyDescent="0.15">
      <c r="C700" s="19"/>
      <c r="D700" s="19" t="s">
        <v>504</v>
      </c>
      <c r="E700" s="19" t="s">
        <v>1814</v>
      </c>
      <c r="F700" s="20" t="s">
        <v>1886</v>
      </c>
      <c r="G700" s="19" t="s">
        <v>1887</v>
      </c>
      <c r="H700" s="19" t="s">
        <v>5902</v>
      </c>
      <c r="I700" s="19" t="s">
        <v>232</v>
      </c>
      <c r="J700" s="19">
        <v>5</v>
      </c>
      <c r="K700" s="19">
        <v>671</v>
      </c>
      <c r="L700" s="8">
        <v>44105201</v>
      </c>
      <c r="M700" s="20" t="s">
        <v>1888</v>
      </c>
    </row>
    <row r="701" spans="3:13" ht="24.95" customHeight="1" x14ac:dyDescent="0.15">
      <c r="C701" s="19"/>
      <c r="D701" s="19" t="s">
        <v>504</v>
      </c>
      <c r="E701" s="19" t="s">
        <v>1814</v>
      </c>
      <c r="F701" s="20" t="s">
        <v>1889</v>
      </c>
      <c r="G701" s="19" t="s">
        <v>1890</v>
      </c>
      <c r="H701" s="19" t="s">
        <v>162</v>
      </c>
      <c r="I701" s="19" t="s">
        <v>232</v>
      </c>
      <c r="J701" s="19">
        <v>6</v>
      </c>
      <c r="K701" s="19">
        <v>748</v>
      </c>
      <c r="L701" s="8">
        <v>44109101</v>
      </c>
      <c r="M701" s="20" t="s">
        <v>1891</v>
      </c>
    </row>
    <row r="702" spans="3:13" ht="24.95" customHeight="1" x14ac:dyDescent="0.15">
      <c r="C702" s="19"/>
      <c r="D702" s="19" t="s">
        <v>504</v>
      </c>
      <c r="E702" s="19" t="s">
        <v>1814</v>
      </c>
      <c r="F702" s="20" t="s">
        <v>1892</v>
      </c>
      <c r="G702" s="19" t="s">
        <v>1893</v>
      </c>
      <c r="H702" s="19" t="s">
        <v>251</v>
      </c>
      <c r="I702" s="19" t="s">
        <v>232</v>
      </c>
      <c r="J702" s="19">
        <v>4</v>
      </c>
      <c r="K702" s="19">
        <v>672</v>
      </c>
      <c r="L702" s="8">
        <v>44101901</v>
      </c>
      <c r="M702" s="20" t="s">
        <v>1894</v>
      </c>
    </row>
    <row r="703" spans="3:13" ht="24.95" customHeight="1" x14ac:dyDescent="0.15">
      <c r="C703" s="19"/>
      <c r="D703" s="19" t="s">
        <v>504</v>
      </c>
      <c r="E703" s="19" t="s">
        <v>1895</v>
      </c>
      <c r="F703" s="32" t="s">
        <v>1896</v>
      </c>
      <c r="G703" s="19" t="s">
        <v>1897</v>
      </c>
      <c r="H703" s="19" t="s">
        <v>5463</v>
      </c>
      <c r="I703" s="19" t="s">
        <v>1898</v>
      </c>
      <c r="J703" s="19">
        <v>5</v>
      </c>
      <c r="K703" s="19">
        <v>588</v>
      </c>
      <c r="L703" s="8">
        <v>44103101</v>
      </c>
      <c r="M703" s="21" t="s">
        <v>1899</v>
      </c>
    </row>
    <row r="704" spans="3:13" ht="24.95" customHeight="1" x14ac:dyDescent="0.15">
      <c r="C704" s="24"/>
      <c r="D704" s="24" t="s">
        <v>504</v>
      </c>
      <c r="E704" s="24" t="s">
        <v>1895</v>
      </c>
      <c r="F704" s="30" t="s">
        <v>1900</v>
      </c>
      <c r="G704" s="24" t="s">
        <v>1901</v>
      </c>
      <c r="H704" s="19" t="s">
        <v>5463</v>
      </c>
      <c r="I704" s="24" t="s">
        <v>1214</v>
      </c>
      <c r="J704" s="24">
        <v>5</v>
      </c>
      <c r="K704" s="24">
        <v>485</v>
      </c>
      <c r="L704" s="8">
        <v>44104101</v>
      </c>
      <c r="M704" s="30" t="s">
        <v>1902</v>
      </c>
    </row>
    <row r="705" spans="3:13" ht="24.95" customHeight="1" x14ac:dyDescent="0.15">
      <c r="C705" s="11" t="s">
        <v>309</v>
      </c>
      <c r="D705" s="11" t="s">
        <v>504</v>
      </c>
      <c r="E705" s="11" t="s">
        <v>1814</v>
      </c>
      <c r="F705" s="11">
        <f>SUBTOTAL(103,F676:F704)</f>
        <v>29</v>
      </c>
      <c r="G705" s="11"/>
      <c r="H705" s="11"/>
      <c r="I705" s="11"/>
      <c r="J705" s="11">
        <f>SUBTOTAL(109,J676:J704)</f>
        <v>167</v>
      </c>
      <c r="K705" s="11">
        <f>SUBTOTAL(109,K676:K704)</f>
        <v>23475</v>
      </c>
      <c r="L705" s="12"/>
      <c r="M705" s="11"/>
    </row>
    <row r="706" spans="3:13" ht="24.95" customHeight="1" x14ac:dyDescent="0.15">
      <c r="C706" s="19"/>
      <c r="D706" s="19" t="s">
        <v>1279</v>
      </c>
      <c r="E706" s="19" t="s">
        <v>2021</v>
      </c>
      <c r="F706" s="20" t="s">
        <v>2022</v>
      </c>
      <c r="G706" s="19" t="s">
        <v>2023</v>
      </c>
      <c r="H706" s="19" t="s">
        <v>166</v>
      </c>
      <c r="I706" s="19" t="s">
        <v>43</v>
      </c>
      <c r="J706" s="19">
        <v>6</v>
      </c>
      <c r="K706" s="19">
        <v>1306</v>
      </c>
      <c r="L706" s="8">
        <v>33042901</v>
      </c>
      <c r="M706" s="20" t="s">
        <v>2024</v>
      </c>
    </row>
    <row r="707" spans="3:13" ht="24.95" customHeight="1" x14ac:dyDescent="0.15">
      <c r="C707" s="19"/>
      <c r="D707" s="19" t="s">
        <v>1279</v>
      </c>
      <c r="E707" s="19" t="s">
        <v>2021</v>
      </c>
      <c r="F707" s="20" t="s">
        <v>2025</v>
      </c>
      <c r="G707" s="19" t="s">
        <v>2026</v>
      </c>
      <c r="H707" s="19" t="s">
        <v>166</v>
      </c>
      <c r="I707" s="19" t="s">
        <v>43</v>
      </c>
      <c r="J707" s="19">
        <v>8</v>
      </c>
      <c r="K707" s="19">
        <v>1123</v>
      </c>
      <c r="L707" s="8">
        <v>33044201</v>
      </c>
      <c r="M707" s="20" t="s">
        <v>2027</v>
      </c>
    </row>
    <row r="708" spans="3:13" ht="24.95" customHeight="1" x14ac:dyDescent="0.15">
      <c r="C708" s="19"/>
      <c r="D708" s="19" t="s">
        <v>1279</v>
      </c>
      <c r="E708" s="19" t="s">
        <v>2021</v>
      </c>
      <c r="F708" s="20" t="s">
        <v>2028</v>
      </c>
      <c r="G708" s="19" t="s">
        <v>2029</v>
      </c>
      <c r="H708" s="19" t="s">
        <v>855</v>
      </c>
      <c r="I708" s="19" t="s">
        <v>43</v>
      </c>
      <c r="J708" s="19">
        <v>9</v>
      </c>
      <c r="K708" s="19">
        <v>1728</v>
      </c>
      <c r="L708" s="8">
        <v>33045201</v>
      </c>
      <c r="M708" s="20" t="s">
        <v>2030</v>
      </c>
    </row>
    <row r="709" spans="3:13" ht="24.95" customHeight="1" x14ac:dyDescent="0.15">
      <c r="C709" s="19"/>
      <c r="D709" s="19" t="s">
        <v>1279</v>
      </c>
      <c r="E709" s="19" t="s">
        <v>2021</v>
      </c>
      <c r="F709" s="20" t="s">
        <v>2031</v>
      </c>
      <c r="G709" s="19" t="s">
        <v>2032</v>
      </c>
      <c r="H709" s="19" t="s">
        <v>855</v>
      </c>
      <c r="I709" s="19" t="s">
        <v>43</v>
      </c>
      <c r="J709" s="19">
        <v>6</v>
      </c>
      <c r="K709" s="19">
        <v>1026</v>
      </c>
      <c r="L709" s="8">
        <v>33044401</v>
      </c>
      <c r="M709" s="20" t="s">
        <v>2033</v>
      </c>
    </row>
    <row r="710" spans="3:13" ht="24.95" customHeight="1" x14ac:dyDescent="0.15">
      <c r="C710" s="19"/>
      <c r="D710" s="19" t="s">
        <v>1279</v>
      </c>
      <c r="E710" s="19" t="s">
        <v>2021</v>
      </c>
      <c r="F710" s="20" t="s">
        <v>2034</v>
      </c>
      <c r="G710" s="19" t="s">
        <v>2035</v>
      </c>
      <c r="H710" s="19" t="s">
        <v>70</v>
      </c>
      <c r="I710" s="19" t="s">
        <v>43</v>
      </c>
      <c r="J710" s="19">
        <v>8</v>
      </c>
      <c r="K710" s="19">
        <v>2069</v>
      </c>
      <c r="L710" s="8">
        <v>33041901</v>
      </c>
      <c r="M710" s="20" t="s">
        <v>2036</v>
      </c>
    </row>
    <row r="711" spans="3:13" ht="24.95" customHeight="1" x14ac:dyDescent="0.15">
      <c r="C711" s="19"/>
      <c r="D711" s="24" t="s">
        <v>1279</v>
      </c>
      <c r="E711" s="24" t="s">
        <v>2021</v>
      </c>
      <c r="F711" s="26" t="s">
        <v>2037</v>
      </c>
      <c r="G711" s="24" t="s">
        <v>2038</v>
      </c>
      <c r="H711" s="24" t="s">
        <v>162</v>
      </c>
      <c r="I711" s="24" t="s">
        <v>43</v>
      </c>
      <c r="J711" s="22">
        <v>14</v>
      </c>
      <c r="K711" s="22">
        <v>1527</v>
      </c>
      <c r="L711" s="8">
        <v>33044901</v>
      </c>
      <c r="M711" s="26" t="s">
        <v>2039</v>
      </c>
    </row>
    <row r="712" spans="3:13" ht="24.95" customHeight="1" x14ac:dyDescent="0.15">
      <c r="C712" s="19"/>
      <c r="D712" s="19" t="s">
        <v>1279</v>
      </c>
      <c r="E712" s="19" t="s">
        <v>2021</v>
      </c>
      <c r="F712" s="20" t="s">
        <v>2040</v>
      </c>
      <c r="G712" s="19" t="s">
        <v>2041</v>
      </c>
      <c r="H712" s="19" t="s">
        <v>162</v>
      </c>
      <c r="I712" s="19" t="s">
        <v>43</v>
      </c>
      <c r="J712" s="19">
        <v>7</v>
      </c>
      <c r="K712" s="19">
        <v>1308</v>
      </c>
      <c r="L712" s="8">
        <v>33047701</v>
      </c>
      <c r="M712" s="20" t="s">
        <v>2042</v>
      </c>
    </row>
    <row r="713" spans="3:13" ht="24.95" customHeight="1" x14ac:dyDescent="0.15">
      <c r="C713" s="19"/>
      <c r="D713" s="19" t="s">
        <v>1279</v>
      </c>
      <c r="E713" s="19" t="s">
        <v>2021</v>
      </c>
      <c r="F713" s="20" t="s">
        <v>2043</v>
      </c>
      <c r="G713" s="19" t="s">
        <v>2044</v>
      </c>
      <c r="H713" s="19" t="s">
        <v>42</v>
      </c>
      <c r="I713" s="19" t="s">
        <v>43</v>
      </c>
      <c r="J713" s="19">
        <v>7</v>
      </c>
      <c r="K713" s="19">
        <v>1192</v>
      </c>
      <c r="L713" s="8">
        <v>33044601</v>
      </c>
      <c r="M713" s="20" t="s">
        <v>2045</v>
      </c>
    </row>
    <row r="714" spans="3:13" ht="24.95" customHeight="1" x14ac:dyDescent="0.15">
      <c r="C714" s="19"/>
      <c r="D714" s="19" t="s">
        <v>1279</v>
      </c>
      <c r="E714" s="19" t="s">
        <v>2021</v>
      </c>
      <c r="F714" s="20" t="s">
        <v>2046</v>
      </c>
      <c r="G714" s="19" t="s">
        <v>2047</v>
      </c>
      <c r="H714" s="19" t="s">
        <v>148</v>
      </c>
      <c r="I714" s="19" t="s">
        <v>43</v>
      </c>
      <c r="J714" s="19">
        <v>11</v>
      </c>
      <c r="K714" s="19">
        <v>1005</v>
      </c>
      <c r="L714" s="8">
        <v>33040401</v>
      </c>
      <c r="M714" s="20" t="s">
        <v>2048</v>
      </c>
    </row>
    <row r="715" spans="3:13" ht="24.95" customHeight="1" x14ac:dyDescent="0.15">
      <c r="C715" s="19"/>
      <c r="D715" s="19" t="s">
        <v>1279</v>
      </c>
      <c r="E715" s="19" t="s">
        <v>2021</v>
      </c>
      <c r="F715" s="26" t="s">
        <v>2049</v>
      </c>
      <c r="G715" s="19" t="s">
        <v>2050</v>
      </c>
      <c r="H715" s="19" t="s">
        <v>54</v>
      </c>
      <c r="I715" s="19" t="s">
        <v>43</v>
      </c>
      <c r="J715" s="19">
        <v>9</v>
      </c>
      <c r="K715" s="19">
        <v>1705</v>
      </c>
      <c r="L715" s="8">
        <v>33047301</v>
      </c>
      <c r="M715" s="20" t="s">
        <v>2051</v>
      </c>
    </row>
    <row r="716" spans="3:13" s="31" customFormat="1" ht="24.95" customHeight="1" x14ac:dyDescent="0.15">
      <c r="C716" s="19"/>
      <c r="D716" s="19" t="s">
        <v>1279</v>
      </c>
      <c r="E716" s="19" t="s">
        <v>2021</v>
      </c>
      <c r="F716" s="20" t="s">
        <v>2052</v>
      </c>
      <c r="G716" s="19" t="s">
        <v>2053</v>
      </c>
      <c r="H716" s="19" t="s">
        <v>363</v>
      </c>
      <c r="I716" s="19" t="s">
        <v>43</v>
      </c>
      <c r="J716" s="19">
        <v>7</v>
      </c>
      <c r="K716" s="19">
        <v>1265</v>
      </c>
      <c r="L716" s="8">
        <v>33045901</v>
      </c>
      <c r="M716" s="20" t="s">
        <v>2054</v>
      </c>
    </row>
    <row r="717" spans="3:13" ht="24.95" customHeight="1" x14ac:dyDescent="0.15">
      <c r="C717" s="19"/>
      <c r="D717" s="19" t="s">
        <v>1279</v>
      </c>
      <c r="E717" s="24" t="s">
        <v>2055</v>
      </c>
      <c r="F717" s="20" t="s">
        <v>2056</v>
      </c>
      <c r="G717" s="19" t="s">
        <v>2057</v>
      </c>
      <c r="H717" s="19" t="s">
        <v>70</v>
      </c>
      <c r="I717" s="19" t="s">
        <v>43</v>
      </c>
      <c r="J717" s="19">
        <v>8</v>
      </c>
      <c r="K717" s="19">
        <v>1450</v>
      </c>
      <c r="L717" s="8">
        <v>33045701</v>
      </c>
      <c r="M717" s="20" t="s">
        <v>2058</v>
      </c>
    </row>
    <row r="718" spans="3:13" ht="24.95" customHeight="1" x14ac:dyDescent="0.15">
      <c r="C718" s="19"/>
      <c r="D718" s="19" t="s">
        <v>1279</v>
      </c>
      <c r="E718" s="19" t="s">
        <v>2021</v>
      </c>
      <c r="F718" s="20" t="s">
        <v>2059</v>
      </c>
      <c r="G718" s="19" t="s">
        <v>2060</v>
      </c>
      <c r="H718" s="19" t="s">
        <v>855</v>
      </c>
      <c r="I718" s="19" t="s">
        <v>43</v>
      </c>
      <c r="J718" s="19">
        <v>6</v>
      </c>
      <c r="K718" s="19">
        <v>475</v>
      </c>
      <c r="L718" s="8">
        <v>33044401</v>
      </c>
      <c r="M718" s="20" t="s">
        <v>2061</v>
      </c>
    </row>
    <row r="719" spans="3:13" ht="24.95" customHeight="1" x14ac:dyDescent="0.15">
      <c r="C719" s="24"/>
      <c r="D719" s="24" t="s">
        <v>1279</v>
      </c>
      <c r="E719" s="24" t="s">
        <v>2062</v>
      </c>
      <c r="F719" s="25" t="s">
        <v>2063</v>
      </c>
      <c r="G719" s="24" t="s">
        <v>2064</v>
      </c>
      <c r="H719" s="22" t="s">
        <v>215</v>
      </c>
      <c r="I719" s="22" t="s">
        <v>1195</v>
      </c>
      <c r="J719" s="24">
        <v>8</v>
      </c>
      <c r="K719" s="24">
        <v>1306</v>
      </c>
      <c r="L719" s="8">
        <v>33043601</v>
      </c>
      <c r="M719" s="25" t="s">
        <v>5498</v>
      </c>
    </row>
    <row r="720" spans="3:13" ht="24.95" customHeight="1" x14ac:dyDescent="0.15">
      <c r="C720" s="19"/>
      <c r="D720" s="19" t="s">
        <v>1279</v>
      </c>
      <c r="E720" s="24" t="s">
        <v>2055</v>
      </c>
      <c r="F720" s="20" t="s">
        <v>2065</v>
      </c>
      <c r="G720" s="19" t="s">
        <v>2066</v>
      </c>
      <c r="H720" s="19" t="s">
        <v>215</v>
      </c>
      <c r="I720" s="19" t="s">
        <v>216</v>
      </c>
      <c r="J720" s="19">
        <v>4</v>
      </c>
      <c r="K720" s="19">
        <v>487</v>
      </c>
      <c r="L720" s="8">
        <v>33044001</v>
      </c>
      <c r="M720" s="20" t="s">
        <v>2067</v>
      </c>
    </row>
    <row r="721" spans="3:13" ht="24.95" customHeight="1" x14ac:dyDescent="0.15">
      <c r="C721" s="19"/>
      <c r="D721" s="19" t="s">
        <v>1279</v>
      </c>
      <c r="E721" s="19" t="s">
        <v>2021</v>
      </c>
      <c r="F721" s="20" t="s">
        <v>2068</v>
      </c>
      <c r="G721" s="19" t="s">
        <v>2069</v>
      </c>
      <c r="H721" s="19" t="s">
        <v>148</v>
      </c>
      <c r="I721" s="19" t="s">
        <v>232</v>
      </c>
      <c r="J721" s="19">
        <v>12</v>
      </c>
      <c r="K721" s="19">
        <v>1157</v>
      </c>
      <c r="L721" s="8">
        <v>33041601</v>
      </c>
      <c r="M721" s="20" t="s">
        <v>2070</v>
      </c>
    </row>
    <row r="722" spans="3:13" ht="24.95" customHeight="1" x14ac:dyDescent="0.15">
      <c r="C722" s="19"/>
      <c r="D722" s="19" t="s">
        <v>1279</v>
      </c>
      <c r="E722" s="19" t="s">
        <v>2021</v>
      </c>
      <c r="F722" s="20" t="s">
        <v>2071</v>
      </c>
      <c r="G722" s="19" t="s">
        <v>2072</v>
      </c>
      <c r="H722" s="19" t="s">
        <v>251</v>
      </c>
      <c r="I722" s="19" t="s">
        <v>232</v>
      </c>
      <c r="J722" s="19">
        <v>7</v>
      </c>
      <c r="K722" s="19">
        <v>1043</v>
      </c>
      <c r="L722" s="8">
        <v>33045101</v>
      </c>
      <c r="M722" s="20" t="s">
        <v>2073</v>
      </c>
    </row>
    <row r="723" spans="3:13" ht="24.95" customHeight="1" x14ac:dyDescent="0.15">
      <c r="C723" s="19"/>
      <c r="D723" s="19" t="s">
        <v>1279</v>
      </c>
      <c r="E723" s="19" t="s">
        <v>2021</v>
      </c>
      <c r="F723" s="20" t="s">
        <v>2074</v>
      </c>
      <c r="G723" s="19" t="s">
        <v>2075</v>
      </c>
      <c r="H723" s="19" t="s">
        <v>251</v>
      </c>
      <c r="I723" s="19" t="s">
        <v>232</v>
      </c>
      <c r="J723" s="19">
        <v>5</v>
      </c>
      <c r="K723" s="19">
        <v>771</v>
      </c>
      <c r="L723" s="8">
        <v>33044701</v>
      </c>
      <c r="M723" s="20" t="s">
        <v>2076</v>
      </c>
    </row>
    <row r="724" spans="3:13" ht="24.95" customHeight="1" x14ac:dyDescent="0.15">
      <c r="C724" s="19"/>
      <c r="D724" s="19" t="s">
        <v>1279</v>
      </c>
      <c r="E724" s="19" t="s">
        <v>2021</v>
      </c>
      <c r="F724" s="20" t="s">
        <v>2077</v>
      </c>
      <c r="G724" s="19" t="s">
        <v>2078</v>
      </c>
      <c r="H724" s="19" t="s">
        <v>251</v>
      </c>
      <c r="I724" s="19" t="s">
        <v>232</v>
      </c>
      <c r="J724" s="19">
        <v>7</v>
      </c>
      <c r="K724" s="19">
        <v>1059</v>
      </c>
      <c r="L724" s="8">
        <v>33046601</v>
      </c>
      <c r="M724" s="20" t="s">
        <v>2079</v>
      </c>
    </row>
    <row r="725" spans="3:13" ht="24.95" customHeight="1" x14ac:dyDescent="0.15">
      <c r="C725" s="19"/>
      <c r="D725" s="19" t="s">
        <v>1279</v>
      </c>
      <c r="E725" s="19" t="s">
        <v>2021</v>
      </c>
      <c r="F725" s="20" t="s">
        <v>2080</v>
      </c>
      <c r="G725" s="19" t="s">
        <v>2081</v>
      </c>
      <c r="H725" s="19" t="s">
        <v>231</v>
      </c>
      <c r="I725" s="19" t="s">
        <v>232</v>
      </c>
      <c r="J725" s="19">
        <v>6</v>
      </c>
      <c r="K725" s="19">
        <v>820</v>
      </c>
      <c r="L725" s="8">
        <v>33044801</v>
      </c>
      <c r="M725" s="20" t="s">
        <v>2082</v>
      </c>
    </row>
    <row r="726" spans="3:13" ht="24.95" customHeight="1" x14ac:dyDescent="0.15">
      <c r="C726" s="19"/>
      <c r="D726" s="19" t="s">
        <v>1279</v>
      </c>
      <c r="E726" s="19" t="s">
        <v>2021</v>
      </c>
      <c r="F726" s="20" t="s">
        <v>2083</v>
      </c>
      <c r="G726" s="19" t="s">
        <v>2084</v>
      </c>
      <c r="H726" s="19" t="s">
        <v>70</v>
      </c>
      <c r="I726" s="19" t="s">
        <v>232</v>
      </c>
      <c r="J726" s="19">
        <v>9</v>
      </c>
      <c r="K726" s="19">
        <v>1354</v>
      </c>
      <c r="L726" s="8">
        <v>33040301</v>
      </c>
      <c r="M726" s="20" t="s">
        <v>2085</v>
      </c>
    </row>
    <row r="727" spans="3:13" ht="24.95" customHeight="1" x14ac:dyDescent="0.15">
      <c r="C727" s="19"/>
      <c r="D727" s="19" t="s">
        <v>1279</v>
      </c>
      <c r="E727" s="19" t="s">
        <v>2021</v>
      </c>
      <c r="F727" s="20" t="s">
        <v>2086</v>
      </c>
      <c r="G727" s="19" t="s">
        <v>2087</v>
      </c>
      <c r="H727" s="19" t="s">
        <v>70</v>
      </c>
      <c r="I727" s="19" t="s">
        <v>232</v>
      </c>
      <c r="J727" s="19">
        <v>7</v>
      </c>
      <c r="K727" s="19">
        <v>650</v>
      </c>
      <c r="L727" s="8">
        <v>33040201</v>
      </c>
      <c r="M727" s="20" t="s">
        <v>2088</v>
      </c>
    </row>
    <row r="728" spans="3:13" ht="24.95" customHeight="1" x14ac:dyDescent="0.15">
      <c r="C728" s="19"/>
      <c r="D728" s="19" t="s">
        <v>1279</v>
      </c>
      <c r="E728" s="19" t="s">
        <v>2021</v>
      </c>
      <c r="F728" s="20" t="s">
        <v>2089</v>
      </c>
      <c r="G728" s="19" t="s">
        <v>2090</v>
      </c>
      <c r="H728" s="19" t="s">
        <v>1364</v>
      </c>
      <c r="I728" s="19" t="s">
        <v>232</v>
      </c>
      <c r="J728" s="19">
        <v>9</v>
      </c>
      <c r="K728" s="19">
        <v>1084</v>
      </c>
      <c r="L728" s="8">
        <v>33046001</v>
      </c>
      <c r="M728" s="20" t="s">
        <v>2091</v>
      </c>
    </row>
    <row r="729" spans="3:13" ht="24.95" customHeight="1" x14ac:dyDescent="0.15">
      <c r="C729" s="19"/>
      <c r="D729" s="19" t="s">
        <v>1279</v>
      </c>
      <c r="E729" s="19" t="s">
        <v>2021</v>
      </c>
      <c r="F729" s="20" t="s">
        <v>2092</v>
      </c>
      <c r="G729" s="19" t="s">
        <v>2093</v>
      </c>
      <c r="H729" s="19" t="s">
        <v>148</v>
      </c>
      <c r="I729" s="19" t="s">
        <v>232</v>
      </c>
      <c r="J729" s="19">
        <v>6</v>
      </c>
      <c r="K729" s="19">
        <v>811</v>
      </c>
      <c r="L729" s="8">
        <v>33043901</v>
      </c>
      <c r="M729" s="20" t="s">
        <v>2094</v>
      </c>
    </row>
    <row r="730" spans="3:13" s="31" customFormat="1" ht="24.95" customHeight="1" x14ac:dyDescent="0.15">
      <c r="C730" s="19"/>
      <c r="D730" s="19" t="s">
        <v>1279</v>
      </c>
      <c r="E730" s="19" t="s">
        <v>2021</v>
      </c>
      <c r="F730" s="20" t="s">
        <v>2095</v>
      </c>
      <c r="G730" s="19" t="s">
        <v>2096</v>
      </c>
      <c r="H730" s="19" t="s">
        <v>231</v>
      </c>
      <c r="I730" s="19" t="s">
        <v>232</v>
      </c>
      <c r="J730" s="19">
        <v>8</v>
      </c>
      <c r="K730" s="19">
        <v>861</v>
      </c>
      <c r="L730" s="8">
        <v>33043801</v>
      </c>
      <c r="M730" s="20" t="s">
        <v>2097</v>
      </c>
    </row>
    <row r="731" spans="3:13" s="31" customFormat="1" ht="24.95" customHeight="1" x14ac:dyDescent="0.15">
      <c r="C731" s="19"/>
      <c r="D731" s="19" t="s">
        <v>1279</v>
      </c>
      <c r="E731" s="19" t="s">
        <v>2021</v>
      </c>
      <c r="F731" s="20" t="s">
        <v>2098</v>
      </c>
      <c r="G731" s="19" t="s">
        <v>2099</v>
      </c>
      <c r="H731" s="19" t="s">
        <v>231</v>
      </c>
      <c r="I731" s="19" t="s">
        <v>232</v>
      </c>
      <c r="J731" s="19">
        <v>6</v>
      </c>
      <c r="K731" s="19">
        <v>881</v>
      </c>
      <c r="L731" s="8">
        <v>33047401</v>
      </c>
      <c r="M731" s="20" t="s">
        <v>2100</v>
      </c>
    </row>
    <row r="732" spans="3:13" s="31" customFormat="1" ht="24.95" customHeight="1" x14ac:dyDescent="0.15">
      <c r="C732" s="19"/>
      <c r="D732" s="19" t="s">
        <v>1279</v>
      </c>
      <c r="E732" s="19" t="s">
        <v>2021</v>
      </c>
      <c r="F732" s="20" t="s">
        <v>2101</v>
      </c>
      <c r="G732" s="19" t="s">
        <v>2102</v>
      </c>
      <c r="H732" s="19" t="s">
        <v>231</v>
      </c>
      <c r="I732" s="19" t="s">
        <v>232</v>
      </c>
      <c r="J732" s="19">
        <v>6</v>
      </c>
      <c r="K732" s="19">
        <v>948</v>
      </c>
      <c r="L732" s="8">
        <v>33047901</v>
      </c>
      <c r="M732" s="20" t="s">
        <v>2103</v>
      </c>
    </row>
    <row r="733" spans="3:13" s="10" customFormat="1" ht="24.95" customHeight="1" x14ac:dyDescent="0.15">
      <c r="C733" s="19"/>
      <c r="D733" s="19" t="s">
        <v>1279</v>
      </c>
      <c r="E733" s="19" t="s">
        <v>2021</v>
      </c>
      <c r="F733" s="20" t="s">
        <v>2104</v>
      </c>
      <c r="G733" s="19" t="s">
        <v>2105</v>
      </c>
      <c r="H733" s="19" t="s">
        <v>148</v>
      </c>
      <c r="I733" s="19" t="s">
        <v>232</v>
      </c>
      <c r="J733" s="19">
        <v>7</v>
      </c>
      <c r="K733" s="19">
        <v>1007</v>
      </c>
      <c r="L733" s="8">
        <v>33046901</v>
      </c>
      <c r="M733" s="20" t="s">
        <v>2106</v>
      </c>
    </row>
    <row r="734" spans="3:13" s="31" customFormat="1" ht="24.95" customHeight="1" x14ac:dyDescent="0.15">
      <c r="C734" s="19"/>
      <c r="D734" s="19" t="s">
        <v>1279</v>
      </c>
      <c r="E734" s="24" t="s">
        <v>2107</v>
      </c>
      <c r="F734" s="20" t="s">
        <v>2108</v>
      </c>
      <c r="G734" s="19" t="s">
        <v>2109</v>
      </c>
      <c r="H734" s="19" t="s">
        <v>231</v>
      </c>
      <c r="I734" s="19" t="s">
        <v>232</v>
      </c>
      <c r="J734" s="24">
        <v>5</v>
      </c>
      <c r="K734" s="24">
        <v>531</v>
      </c>
      <c r="L734" s="8">
        <v>33041801</v>
      </c>
      <c r="M734" s="20" t="s">
        <v>2110</v>
      </c>
    </row>
    <row r="735" spans="3:13" ht="24.95" customHeight="1" x14ac:dyDescent="0.15">
      <c r="C735" s="19"/>
      <c r="D735" s="24" t="s">
        <v>1279</v>
      </c>
      <c r="E735" s="24" t="s">
        <v>2111</v>
      </c>
      <c r="F735" s="26" t="s">
        <v>2112</v>
      </c>
      <c r="G735" s="24" t="s">
        <v>2113</v>
      </c>
      <c r="H735" s="24" t="s">
        <v>251</v>
      </c>
      <c r="I735" s="24" t="s">
        <v>232</v>
      </c>
      <c r="J735" s="24">
        <v>8</v>
      </c>
      <c r="K735" s="24">
        <v>876</v>
      </c>
      <c r="L735" s="8">
        <v>33046301</v>
      </c>
      <c r="M735" s="26" t="s">
        <v>2114</v>
      </c>
    </row>
    <row r="736" spans="3:13" ht="24.95" customHeight="1" x14ac:dyDescent="0.15">
      <c r="C736" s="19"/>
      <c r="D736" s="19" t="s">
        <v>1279</v>
      </c>
      <c r="E736" s="19" t="s">
        <v>2115</v>
      </c>
      <c r="F736" s="32" t="s">
        <v>2116</v>
      </c>
      <c r="G736" s="19" t="s">
        <v>2117</v>
      </c>
      <c r="H736" s="19" t="s">
        <v>5466</v>
      </c>
      <c r="I736" s="19" t="s">
        <v>1214</v>
      </c>
      <c r="J736" s="19">
        <v>4</v>
      </c>
      <c r="K736" s="19">
        <v>483</v>
      </c>
      <c r="L736" s="8">
        <v>33043501</v>
      </c>
      <c r="M736" s="21" t="s">
        <v>5499</v>
      </c>
    </row>
    <row r="737" spans="3:13" ht="24.95" customHeight="1" x14ac:dyDescent="0.15">
      <c r="C737" s="11" t="s">
        <v>309</v>
      </c>
      <c r="D737" s="11" t="s">
        <v>1279</v>
      </c>
      <c r="E737" s="11" t="s">
        <v>2021</v>
      </c>
      <c r="F737" s="11">
        <f>SUBTOTAL(103,F706:F736)</f>
        <v>31</v>
      </c>
      <c r="G737" s="11"/>
      <c r="H737" s="11"/>
      <c r="I737" s="11"/>
      <c r="J737" s="11">
        <f>SUBTOTAL(109,J706:J736)</f>
        <v>230</v>
      </c>
      <c r="K737" s="11">
        <f>SUBTOTAL(109,K706:K736)</f>
        <v>33308</v>
      </c>
      <c r="L737" s="12"/>
      <c r="M737" s="11"/>
    </row>
    <row r="738" spans="3:13" ht="24.95" customHeight="1" x14ac:dyDescent="0.15">
      <c r="C738" s="19"/>
      <c r="D738" s="19" t="s">
        <v>504</v>
      </c>
      <c r="E738" s="19" t="s">
        <v>2118</v>
      </c>
      <c r="F738" s="20" t="s">
        <v>2119</v>
      </c>
      <c r="G738" s="19" t="s">
        <v>2120</v>
      </c>
      <c r="H738" s="19" t="s">
        <v>166</v>
      </c>
      <c r="I738" s="19" t="s">
        <v>43</v>
      </c>
      <c r="J738" s="19">
        <v>7</v>
      </c>
      <c r="K738" s="19">
        <v>1214</v>
      </c>
      <c r="L738" s="8">
        <v>44132501</v>
      </c>
      <c r="M738" s="20" t="s">
        <v>2121</v>
      </c>
    </row>
    <row r="739" spans="3:13" ht="24.95" customHeight="1" x14ac:dyDescent="0.15">
      <c r="C739" s="19"/>
      <c r="D739" s="19" t="s">
        <v>504</v>
      </c>
      <c r="E739" s="19" t="s">
        <v>2118</v>
      </c>
      <c r="F739" s="20" t="s">
        <v>2122</v>
      </c>
      <c r="G739" s="19" t="s">
        <v>2123</v>
      </c>
      <c r="H739" s="19" t="s">
        <v>166</v>
      </c>
      <c r="I739" s="19" t="s">
        <v>43</v>
      </c>
      <c r="J739" s="19">
        <v>7</v>
      </c>
      <c r="K739" s="19">
        <v>1734</v>
      </c>
      <c r="L739" s="8">
        <v>44136001</v>
      </c>
      <c r="M739" s="20" t="s">
        <v>2124</v>
      </c>
    </row>
    <row r="740" spans="3:13" ht="24.95" customHeight="1" x14ac:dyDescent="0.15">
      <c r="C740" s="19"/>
      <c r="D740" s="19" t="s">
        <v>504</v>
      </c>
      <c r="E740" s="19" t="s">
        <v>2118</v>
      </c>
      <c r="F740" s="20" t="s">
        <v>2125</v>
      </c>
      <c r="G740" s="19" t="s">
        <v>2126</v>
      </c>
      <c r="H740" s="19" t="s">
        <v>162</v>
      </c>
      <c r="I740" s="19" t="s">
        <v>43</v>
      </c>
      <c r="J740" s="19">
        <v>10</v>
      </c>
      <c r="K740" s="19">
        <v>1838</v>
      </c>
      <c r="L740" s="8">
        <v>44137101</v>
      </c>
      <c r="M740" s="20" t="s">
        <v>2127</v>
      </c>
    </row>
    <row r="741" spans="3:13" ht="24.95" customHeight="1" x14ac:dyDescent="0.15">
      <c r="C741" s="19"/>
      <c r="D741" s="19" t="s">
        <v>504</v>
      </c>
      <c r="E741" s="19" t="s">
        <v>2118</v>
      </c>
      <c r="F741" s="20" t="s">
        <v>2128</v>
      </c>
      <c r="G741" s="19" t="s">
        <v>2129</v>
      </c>
      <c r="H741" s="19" t="s">
        <v>115</v>
      </c>
      <c r="I741" s="19" t="s">
        <v>43</v>
      </c>
      <c r="J741" s="19">
        <v>12</v>
      </c>
      <c r="K741" s="19">
        <v>1697</v>
      </c>
      <c r="L741" s="8">
        <v>44061101</v>
      </c>
      <c r="M741" s="20" t="s">
        <v>2130</v>
      </c>
    </row>
    <row r="742" spans="3:13" ht="24.95" customHeight="1" x14ac:dyDescent="0.15">
      <c r="C742" s="19"/>
      <c r="D742" s="24" t="s">
        <v>504</v>
      </c>
      <c r="E742" s="24" t="s">
        <v>2118</v>
      </c>
      <c r="F742" s="26" t="s">
        <v>2131</v>
      </c>
      <c r="G742" s="24" t="s">
        <v>2132</v>
      </c>
      <c r="H742" s="24" t="s">
        <v>162</v>
      </c>
      <c r="I742" s="24" t="s">
        <v>43</v>
      </c>
      <c r="J742" s="27">
        <v>3</v>
      </c>
      <c r="K742" s="27">
        <v>520</v>
      </c>
      <c r="L742" s="8">
        <v>44134801</v>
      </c>
      <c r="M742" s="26" t="s">
        <v>2133</v>
      </c>
    </row>
    <row r="743" spans="3:13" s="31" customFormat="1" ht="24.95" customHeight="1" x14ac:dyDescent="0.15">
      <c r="C743" s="19"/>
      <c r="D743" s="24" t="s">
        <v>504</v>
      </c>
      <c r="E743" s="24" t="s">
        <v>2118</v>
      </c>
      <c r="F743" s="26" t="s">
        <v>2134</v>
      </c>
      <c r="G743" s="24" t="s">
        <v>2135</v>
      </c>
      <c r="H743" s="24" t="s">
        <v>70</v>
      </c>
      <c r="I743" s="24" t="s">
        <v>43</v>
      </c>
      <c r="J743" s="24">
        <v>5</v>
      </c>
      <c r="K743" s="24">
        <v>831</v>
      </c>
      <c r="L743" s="8">
        <v>44131801</v>
      </c>
      <c r="M743" s="26" t="s">
        <v>2136</v>
      </c>
    </row>
    <row r="744" spans="3:13" s="31" customFormat="1" ht="24.95" customHeight="1" x14ac:dyDescent="0.15">
      <c r="C744" s="19"/>
      <c r="D744" s="19" t="s">
        <v>504</v>
      </c>
      <c r="E744" s="19" t="s">
        <v>2118</v>
      </c>
      <c r="F744" s="20" t="s">
        <v>2137</v>
      </c>
      <c r="G744" s="19" t="s">
        <v>2138</v>
      </c>
      <c r="H744" s="19" t="s">
        <v>5462</v>
      </c>
      <c r="I744" s="19" t="s">
        <v>43</v>
      </c>
      <c r="J744" s="19">
        <v>4</v>
      </c>
      <c r="K744" s="19">
        <v>551</v>
      </c>
      <c r="L744" s="8">
        <v>44138801</v>
      </c>
      <c r="M744" s="20" t="s">
        <v>2139</v>
      </c>
    </row>
    <row r="745" spans="3:13" s="31" customFormat="1" ht="24.95" customHeight="1" x14ac:dyDescent="0.15">
      <c r="C745" s="19"/>
      <c r="D745" s="19" t="s">
        <v>504</v>
      </c>
      <c r="E745" s="19" t="s">
        <v>2118</v>
      </c>
      <c r="F745" s="20" t="s">
        <v>2140</v>
      </c>
      <c r="G745" s="19" t="s">
        <v>2141</v>
      </c>
      <c r="H745" s="19" t="s">
        <v>162</v>
      </c>
      <c r="I745" s="19" t="s">
        <v>43</v>
      </c>
      <c r="J745" s="19">
        <v>8</v>
      </c>
      <c r="K745" s="19">
        <v>1130</v>
      </c>
      <c r="L745" s="8">
        <v>44131161</v>
      </c>
      <c r="M745" s="20" t="s">
        <v>2142</v>
      </c>
    </row>
    <row r="746" spans="3:13" ht="24.95" customHeight="1" x14ac:dyDescent="0.15">
      <c r="C746" s="19"/>
      <c r="D746" s="19" t="s">
        <v>504</v>
      </c>
      <c r="E746" s="19" t="s">
        <v>2118</v>
      </c>
      <c r="F746" s="20" t="s">
        <v>2143</v>
      </c>
      <c r="G746" s="19" t="s">
        <v>2144</v>
      </c>
      <c r="H746" s="19" t="s">
        <v>215</v>
      </c>
      <c r="I746" s="19" t="s">
        <v>216</v>
      </c>
      <c r="J746" s="19">
        <v>5</v>
      </c>
      <c r="K746" s="19">
        <v>435</v>
      </c>
      <c r="L746" s="8">
        <v>44135401</v>
      </c>
      <c r="M746" s="20" t="s">
        <v>2145</v>
      </c>
    </row>
    <row r="747" spans="3:13" ht="24.95" customHeight="1" x14ac:dyDescent="0.15">
      <c r="C747" s="19"/>
      <c r="D747" s="19" t="s">
        <v>504</v>
      </c>
      <c r="E747" s="19" t="s">
        <v>2118</v>
      </c>
      <c r="F747" s="20" t="s">
        <v>2146</v>
      </c>
      <c r="G747" s="19" t="s">
        <v>2147</v>
      </c>
      <c r="H747" s="19" t="s">
        <v>215</v>
      </c>
      <c r="I747" s="19" t="s">
        <v>216</v>
      </c>
      <c r="J747" s="19">
        <v>5</v>
      </c>
      <c r="K747" s="19">
        <v>558</v>
      </c>
      <c r="L747" s="8">
        <v>44133801</v>
      </c>
      <c r="M747" s="20" t="s">
        <v>2148</v>
      </c>
    </row>
    <row r="748" spans="3:13" ht="24.95" customHeight="1" x14ac:dyDescent="0.15">
      <c r="C748" s="19"/>
      <c r="D748" s="19" t="s">
        <v>504</v>
      </c>
      <c r="E748" s="19" t="s">
        <v>2118</v>
      </c>
      <c r="F748" s="20" t="s">
        <v>2149</v>
      </c>
      <c r="G748" s="19" t="s">
        <v>2150</v>
      </c>
      <c r="H748" s="19" t="s">
        <v>215</v>
      </c>
      <c r="I748" s="19" t="s">
        <v>216</v>
      </c>
      <c r="J748" s="19">
        <v>6</v>
      </c>
      <c r="K748" s="19">
        <v>925</v>
      </c>
      <c r="L748" s="8">
        <v>44134101</v>
      </c>
      <c r="M748" s="20" t="s">
        <v>2151</v>
      </c>
    </row>
    <row r="749" spans="3:13" ht="24.95" customHeight="1" x14ac:dyDescent="0.15">
      <c r="C749" s="19"/>
      <c r="D749" s="19" t="s">
        <v>504</v>
      </c>
      <c r="E749" s="19" t="s">
        <v>2118</v>
      </c>
      <c r="F749" s="20" t="s">
        <v>2152</v>
      </c>
      <c r="G749" s="19" t="s">
        <v>2153</v>
      </c>
      <c r="H749" s="19" t="s">
        <v>215</v>
      </c>
      <c r="I749" s="19" t="s">
        <v>216</v>
      </c>
      <c r="J749" s="19">
        <v>6</v>
      </c>
      <c r="K749" s="19">
        <v>1301</v>
      </c>
      <c r="L749" s="8">
        <v>44061401</v>
      </c>
      <c r="M749" s="20" t="s">
        <v>2154</v>
      </c>
    </row>
    <row r="750" spans="3:13" ht="24.95" customHeight="1" x14ac:dyDescent="0.15">
      <c r="C750" s="19"/>
      <c r="D750" s="19" t="s">
        <v>504</v>
      </c>
      <c r="E750" s="19" t="s">
        <v>2118</v>
      </c>
      <c r="F750" s="20" t="s">
        <v>2155</v>
      </c>
      <c r="G750" s="19" t="s">
        <v>2156</v>
      </c>
      <c r="H750" s="19" t="s">
        <v>251</v>
      </c>
      <c r="I750" s="19" t="s">
        <v>232</v>
      </c>
      <c r="J750" s="19">
        <v>8</v>
      </c>
      <c r="K750" s="19">
        <v>1471</v>
      </c>
      <c r="L750" s="8">
        <v>44132101</v>
      </c>
      <c r="M750" s="20" t="s">
        <v>2157</v>
      </c>
    </row>
    <row r="751" spans="3:13" ht="24.95" customHeight="1" x14ac:dyDescent="0.15">
      <c r="C751" s="19"/>
      <c r="D751" s="24" t="s">
        <v>504</v>
      </c>
      <c r="E751" s="24" t="s">
        <v>2118</v>
      </c>
      <c r="F751" s="26" t="s">
        <v>2158</v>
      </c>
      <c r="G751" s="24" t="s">
        <v>2159</v>
      </c>
      <c r="H751" s="24" t="s">
        <v>251</v>
      </c>
      <c r="I751" s="24" t="s">
        <v>232</v>
      </c>
      <c r="J751" s="22">
        <v>7</v>
      </c>
      <c r="K751" s="22">
        <v>1061</v>
      </c>
      <c r="L751" s="8">
        <v>44134501</v>
      </c>
      <c r="M751" s="26" t="s">
        <v>2160</v>
      </c>
    </row>
    <row r="752" spans="3:13" ht="24.95" customHeight="1" x14ac:dyDescent="0.15">
      <c r="C752" s="19"/>
      <c r="D752" s="19" t="s">
        <v>504</v>
      </c>
      <c r="E752" s="19" t="s">
        <v>2118</v>
      </c>
      <c r="F752" s="20" t="s">
        <v>2161</v>
      </c>
      <c r="G752" s="19" t="s">
        <v>2162</v>
      </c>
      <c r="H752" s="19" t="s">
        <v>251</v>
      </c>
      <c r="I752" s="19" t="s">
        <v>232</v>
      </c>
      <c r="J752" s="19">
        <v>5</v>
      </c>
      <c r="K752" s="19">
        <v>858</v>
      </c>
      <c r="L752" s="8">
        <v>44132301</v>
      </c>
      <c r="M752" s="20" t="s">
        <v>2163</v>
      </c>
    </row>
    <row r="753" spans="3:13" ht="24.95" customHeight="1" x14ac:dyDescent="0.15">
      <c r="C753" s="19"/>
      <c r="D753" s="19" t="s">
        <v>504</v>
      </c>
      <c r="E753" s="19" t="s">
        <v>2118</v>
      </c>
      <c r="F753" s="20" t="s">
        <v>2164</v>
      </c>
      <c r="G753" s="19" t="s">
        <v>2165</v>
      </c>
      <c r="H753" s="19" t="s">
        <v>251</v>
      </c>
      <c r="I753" s="19" t="s">
        <v>232</v>
      </c>
      <c r="J753" s="19">
        <v>4</v>
      </c>
      <c r="K753" s="19">
        <v>601</v>
      </c>
      <c r="L753" s="8">
        <v>44133501</v>
      </c>
      <c r="M753" s="20" t="s">
        <v>2166</v>
      </c>
    </row>
    <row r="754" spans="3:13" ht="24.95" customHeight="1" x14ac:dyDescent="0.15">
      <c r="C754" s="19"/>
      <c r="D754" s="19" t="s">
        <v>504</v>
      </c>
      <c r="E754" s="19" t="s">
        <v>2118</v>
      </c>
      <c r="F754" s="20" t="s">
        <v>5733</v>
      </c>
      <c r="G754" s="19" t="s">
        <v>5573</v>
      </c>
      <c r="H754" s="19" t="s">
        <v>251</v>
      </c>
      <c r="I754" s="19" t="s">
        <v>232</v>
      </c>
      <c r="J754" s="19">
        <v>3</v>
      </c>
      <c r="K754" s="19">
        <v>842</v>
      </c>
      <c r="L754" s="8">
        <v>44132201</v>
      </c>
      <c r="M754" s="20" t="s">
        <v>5574</v>
      </c>
    </row>
    <row r="755" spans="3:13" ht="24.95" customHeight="1" x14ac:dyDescent="0.15">
      <c r="C755" s="19"/>
      <c r="D755" s="19" t="s">
        <v>504</v>
      </c>
      <c r="E755" s="19" t="s">
        <v>2118</v>
      </c>
      <c r="F755" s="20" t="s">
        <v>2167</v>
      </c>
      <c r="G755" s="19" t="s">
        <v>2168</v>
      </c>
      <c r="H755" s="19" t="s">
        <v>231</v>
      </c>
      <c r="I755" s="19" t="s">
        <v>232</v>
      </c>
      <c r="J755" s="19">
        <v>6</v>
      </c>
      <c r="K755" s="19">
        <v>1213</v>
      </c>
      <c r="L755" s="8">
        <v>44134301</v>
      </c>
      <c r="M755" s="20" t="s">
        <v>2169</v>
      </c>
    </row>
    <row r="756" spans="3:13" ht="24.95" customHeight="1" x14ac:dyDescent="0.15">
      <c r="C756" s="19"/>
      <c r="D756" s="19" t="s">
        <v>504</v>
      </c>
      <c r="E756" s="19" t="s">
        <v>2118</v>
      </c>
      <c r="F756" s="20" t="s">
        <v>2170</v>
      </c>
      <c r="G756" s="19" t="s">
        <v>2171</v>
      </c>
      <c r="H756" s="19" t="s">
        <v>231</v>
      </c>
      <c r="I756" s="19" t="s">
        <v>232</v>
      </c>
      <c r="J756" s="19">
        <v>7</v>
      </c>
      <c r="K756" s="19">
        <v>868</v>
      </c>
      <c r="L756" s="8">
        <v>44134201</v>
      </c>
      <c r="M756" s="20" t="s">
        <v>2172</v>
      </c>
    </row>
    <row r="757" spans="3:13" ht="24.95" customHeight="1" x14ac:dyDescent="0.15">
      <c r="C757" s="19"/>
      <c r="D757" s="19" t="s">
        <v>504</v>
      </c>
      <c r="E757" s="19" t="s">
        <v>2118</v>
      </c>
      <c r="F757" s="20" t="s">
        <v>2173</v>
      </c>
      <c r="G757" s="19" t="s">
        <v>2174</v>
      </c>
      <c r="H757" s="19" t="s">
        <v>231</v>
      </c>
      <c r="I757" s="19" t="s">
        <v>232</v>
      </c>
      <c r="J757" s="19">
        <v>6</v>
      </c>
      <c r="K757" s="19">
        <v>825</v>
      </c>
      <c r="L757" s="8">
        <v>44135001</v>
      </c>
      <c r="M757" s="20" t="s">
        <v>2175</v>
      </c>
    </row>
    <row r="758" spans="3:13" s="10" customFormat="1" ht="24.95" customHeight="1" x14ac:dyDescent="0.15">
      <c r="C758" s="19"/>
      <c r="D758" s="19" t="s">
        <v>504</v>
      </c>
      <c r="E758" s="19" t="s">
        <v>2176</v>
      </c>
      <c r="F758" s="32" t="s">
        <v>2177</v>
      </c>
      <c r="G758" s="19" t="s">
        <v>2178</v>
      </c>
      <c r="H758" s="19" t="s">
        <v>5466</v>
      </c>
      <c r="I758" s="19" t="s">
        <v>1898</v>
      </c>
      <c r="J758" s="19">
        <v>4</v>
      </c>
      <c r="K758" s="19">
        <v>406</v>
      </c>
      <c r="L758" s="8">
        <v>44133601</v>
      </c>
      <c r="M758" s="21" t="s">
        <v>2179</v>
      </c>
    </row>
    <row r="759" spans="3:13" ht="24.95" customHeight="1" x14ac:dyDescent="0.15">
      <c r="C759" s="19"/>
      <c r="D759" s="19" t="s">
        <v>504</v>
      </c>
      <c r="E759" s="19" t="s">
        <v>2176</v>
      </c>
      <c r="F759" s="32" t="s">
        <v>2180</v>
      </c>
      <c r="G759" s="19" t="s">
        <v>2181</v>
      </c>
      <c r="H759" s="19" t="s">
        <v>5466</v>
      </c>
      <c r="I759" s="19" t="s">
        <v>1809</v>
      </c>
      <c r="J759" s="19">
        <v>6</v>
      </c>
      <c r="K759" s="19">
        <v>831</v>
      </c>
      <c r="L759" s="8">
        <v>44134001</v>
      </c>
      <c r="M759" s="21" t="s">
        <v>5500</v>
      </c>
    </row>
    <row r="760" spans="3:13" ht="24.95" customHeight="1" x14ac:dyDescent="0.15">
      <c r="C760" s="19"/>
      <c r="D760" s="19" t="s">
        <v>504</v>
      </c>
      <c r="E760" s="19" t="s">
        <v>2182</v>
      </c>
      <c r="F760" s="32" t="s">
        <v>2183</v>
      </c>
      <c r="G760" s="19" t="s">
        <v>2184</v>
      </c>
      <c r="H760" s="19" t="s">
        <v>5466</v>
      </c>
      <c r="I760" s="19" t="s">
        <v>1277</v>
      </c>
      <c r="J760" s="19">
        <v>5</v>
      </c>
      <c r="K760" s="19">
        <v>684</v>
      </c>
      <c r="L760" s="8">
        <v>44134401</v>
      </c>
      <c r="M760" s="21" t="s">
        <v>2185</v>
      </c>
    </row>
    <row r="761" spans="3:13" ht="24.95" customHeight="1" x14ac:dyDescent="0.15">
      <c r="C761" s="19"/>
      <c r="D761" s="19" t="s">
        <v>504</v>
      </c>
      <c r="E761" s="19" t="s">
        <v>2186</v>
      </c>
      <c r="F761" s="32" t="s">
        <v>2187</v>
      </c>
      <c r="G761" s="19" t="s">
        <v>2188</v>
      </c>
      <c r="H761" s="19" t="s">
        <v>251</v>
      </c>
      <c r="I761" s="19" t="s">
        <v>232</v>
      </c>
      <c r="J761" s="19">
        <v>5</v>
      </c>
      <c r="K761" s="19">
        <v>862</v>
      </c>
      <c r="L761" s="8">
        <v>44132901</v>
      </c>
      <c r="M761" s="21" t="s">
        <v>2189</v>
      </c>
    </row>
    <row r="762" spans="3:13" ht="24.95" customHeight="1" x14ac:dyDescent="0.15">
      <c r="C762" s="11" t="s">
        <v>309</v>
      </c>
      <c r="D762" s="11" t="s">
        <v>504</v>
      </c>
      <c r="E762" s="11" t="s">
        <v>2118</v>
      </c>
      <c r="F762" s="11">
        <f>SUBTOTAL(103,F738:F761)</f>
        <v>24</v>
      </c>
      <c r="G762" s="11"/>
      <c r="H762" s="11"/>
      <c r="I762" s="11"/>
      <c r="J762" s="11">
        <f>SUBTOTAL(109,J738:J761)</f>
        <v>144</v>
      </c>
      <c r="K762" s="11">
        <f>SUBTOTAL(109,K738:K761)</f>
        <v>23256</v>
      </c>
      <c r="L762" s="12"/>
      <c r="M762" s="11"/>
    </row>
    <row r="763" spans="3:13" ht="24.95" customHeight="1" x14ac:dyDescent="0.15">
      <c r="C763" s="19"/>
      <c r="D763" s="19" t="s">
        <v>1446</v>
      </c>
      <c r="E763" s="19" t="s">
        <v>2190</v>
      </c>
      <c r="F763" s="20" t="s">
        <v>2191</v>
      </c>
      <c r="G763" s="19" t="s">
        <v>2192</v>
      </c>
      <c r="H763" s="19" t="s">
        <v>5464</v>
      </c>
      <c r="I763" s="19" t="s">
        <v>43</v>
      </c>
      <c r="J763" s="19">
        <v>11</v>
      </c>
      <c r="K763" s="19">
        <v>1199</v>
      </c>
      <c r="L763" s="8">
        <v>32033301</v>
      </c>
      <c r="M763" s="20" t="s">
        <v>2193</v>
      </c>
    </row>
    <row r="764" spans="3:13" ht="24.95" customHeight="1" x14ac:dyDescent="0.15">
      <c r="C764" s="19"/>
      <c r="D764" s="19" t="s">
        <v>1446</v>
      </c>
      <c r="E764" s="19" t="s">
        <v>2190</v>
      </c>
      <c r="F764" s="20" t="s">
        <v>2194</v>
      </c>
      <c r="G764" s="19" t="s">
        <v>2195</v>
      </c>
      <c r="H764" s="19" t="s">
        <v>115</v>
      </c>
      <c r="I764" s="19" t="s">
        <v>43</v>
      </c>
      <c r="J764" s="19">
        <v>7</v>
      </c>
      <c r="K764" s="19">
        <v>1375</v>
      </c>
      <c r="L764" s="8">
        <v>32034201</v>
      </c>
      <c r="M764" s="20" t="s">
        <v>2196</v>
      </c>
    </row>
    <row r="765" spans="3:13" ht="24.95" customHeight="1" x14ac:dyDescent="0.15">
      <c r="C765" s="19"/>
      <c r="D765" s="19" t="s">
        <v>1446</v>
      </c>
      <c r="E765" s="19" t="s">
        <v>2190</v>
      </c>
      <c r="F765" s="20" t="s">
        <v>2197</v>
      </c>
      <c r="G765" s="19" t="s">
        <v>2198</v>
      </c>
      <c r="H765" s="19" t="s">
        <v>115</v>
      </c>
      <c r="I765" s="19" t="s">
        <v>43</v>
      </c>
      <c r="J765" s="19">
        <v>7</v>
      </c>
      <c r="K765" s="19">
        <v>962</v>
      </c>
      <c r="L765" s="8">
        <v>32036111</v>
      </c>
      <c r="M765" s="20" t="s">
        <v>2199</v>
      </c>
    </row>
    <row r="766" spans="3:13" ht="24.95" customHeight="1" x14ac:dyDescent="0.15">
      <c r="C766" s="19"/>
      <c r="D766" s="19" t="s">
        <v>1446</v>
      </c>
      <c r="E766" s="19" t="s">
        <v>2190</v>
      </c>
      <c r="F766" s="20" t="s">
        <v>2200</v>
      </c>
      <c r="G766" s="19" t="s">
        <v>2201</v>
      </c>
      <c r="H766" s="19" t="s">
        <v>70</v>
      </c>
      <c r="I766" s="19" t="s">
        <v>43</v>
      </c>
      <c r="J766" s="19">
        <v>7</v>
      </c>
      <c r="K766" s="19">
        <v>734</v>
      </c>
      <c r="L766" s="8">
        <v>32034001</v>
      </c>
      <c r="M766" s="20" t="s">
        <v>2202</v>
      </c>
    </row>
    <row r="767" spans="3:13" ht="24.95" customHeight="1" x14ac:dyDescent="0.15">
      <c r="C767" s="19"/>
      <c r="D767" s="19" t="s">
        <v>1446</v>
      </c>
      <c r="E767" s="19" t="s">
        <v>2190</v>
      </c>
      <c r="F767" s="20" t="s">
        <v>6033</v>
      </c>
      <c r="G767" s="19" t="s">
        <v>5947</v>
      </c>
      <c r="H767" s="19" t="s">
        <v>162</v>
      </c>
      <c r="I767" s="19" t="s">
        <v>43</v>
      </c>
      <c r="J767" s="19">
        <v>5</v>
      </c>
      <c r="K767" s="19">
        <v>606</v>
      </c>
      <c r="L767" s="8">
        <v>32038111</v>
      </c>
      <c r="M767" s="20" t="s">
        <v>5948</v>
      </c>
    </row>
    <row r="768" spans="3:13" ht="24.95" customHeight="1" x14ac:dyDescent="0.15">
      <c r="C768" s="19"/>
      <c r="D768" s="19" t="s">
        <v>1446</v>
      </c>
      <c r="E768" s="19" t="s">
        <v>2190</v>
      </c>
      <c r="F768" s="20" t="s">
        <v>2203</v>
      </c>
      <c r="G768" s="19" t="s">
        <v>2204</v>
      </c>
      <c r="H768" s="19" t="s">
        <v>42</v>
      </c>
      <c r="I768" s="19" t="s">
        <v>43</v>
      </c>
      <c r="J768" s="19">
        <v>7</v>
      </c>
      <c r="K768" s="19">
        <v>796</v>
      </c>
      <c r="L768" s="8">
        <v>32034601</v>
      </c>
      <c r="M768" s="20" t="s">
        <v>2205</v>
      </c>
    </row>
    <row r="769" spans="3:13" ht="24.95" customHeight="1" x14ac:dyDescent="0.15">
      <c r="C769" s="19"/>
      <c r="D769" s="19" t="s">
        <v>1446</v>
      </c>
      <c r="E769" s="19" t="s">
        <v>2190</v>
      </c>
      <c r="F769" s="20" t="s">
        <v>2206</v>
      </c>
      <c r="G769" s="19" t="s">
        <v>2207</v>
      </c>
      <c r="H769" s="19" t="s">
        <v>70</v>
      </c>
      <c r="I769" s="19" t="s">
        <v>43</v>
      </c>
      <c r="J769" s="19">
        <v>6</v>
      </c>
      <c r="K769" s="19">
        <v>629</v>
      </c>
      <c r="L769" s="8">
        <v>32036611</v>
      </c>
      <c r="M769" s="20" t="s">
        <v>2208</v>
      </c>
    </row>
    <row r="770" spans="3:13" ht="24.95" customHeight="1" x14ac:dyDescent="0.15">
      <c r="C770" s="19"/>
      <c r="D770" s="19" t="s">
        <v>1446</v>
      </c>
      <c r="E770" s="19" t="s">
        <v>2190</v>
      </c>
      <c r="F770" s="20" t="s">
        <v>2209</v>
      </c>
      <c r="G770" s="19" t="s">
        <v>2210</v>
      </c>
      <c r="H770" s="19" t="s">
        <v>5462</v>
      </c>
      <c r="I770" s="24" t="s">
        <v>43</v>
      </c>
      <c r="J770" s="19">
        <v>9</v>
      </c>
      <c r="K770" s="19">
        <v>1499</v>
      </c>
      <c r="L770" s="8">
        <v>32035911</v>
      </c>
      <c r="M770" s="20" t="s">
        <v>2211</v>
      </c>
    </row>
    <row r="771" spans="3:13" ht="24.95" customHeight="1" x14ac:dyDescent="0.15">
      <c r="C771" s="19"/>
      <c r="D771" s="19" t="s">
        <v>1446</v>
      </c>
      <c r="E771" s="19" t="s">
        <v>2190</v>
      </c>
      <c r="F771" s="20" t="s">
        <v>2225</v>
      </c>
      <c r="G771" s="19" t="s">
        <v>2226</v>
      </c>
      <c r="H771" s="19" t="s">
        <v>5462</v>
      </c>
      <c r="I771" s="24" t="s">
        <v>43</v>
      </c>
      <c r="J771" s="19">
        <v>11</v>
      </c>
      <c r="K771" s="19">
        <v>1900</v>
      </c>
      <c r="L771" s="8">
        <v>32032901</v>
      </c>
      <c r="M771" s="20" t="s">
        <v>2227</v>
      </c>
    </row>
    <row r="772" spans="3:13" ht="24.95" customHeight="1" x14ac:dyDescent="0.15">
      <c r="C772" s="19"/>
      <c r="D772" s="19" t="s">
        <v>1446</v>
      </c>
      <c r="E772" s="19" t="s">
        <v>2190</v>
      </c>
      <c r="F772" s="20" t="s">
        <v>2228</v>
      </c>
      <c r="G772" s="19" t="s">
        <v>2229</v>
      </c>
      <c r="H772" s="19" t="s">
        <v>5462</v>
      </c>
      <c r="I772" s="24" t="s">
        <v>43</v>
      </c>
      <c r="J772" s="19">
        <v>7</v>
      </c>
      <c r="K772" s="19">
        <v>760</v>
      </c>
      <c r="L772" s="8">
        <v>32033101</v>
      </c>
      <c r="M772" s="20" t="s">
        <v>2230</v>
      </c>
    </row>
    <row r="773" spans="3:13" ht="24.95" customHeight="1" x14ac:dyDescent="0.15">
      <c r="C773" s="19"/>
      <c r="D773" s="19" t="s">
        <v>1446</v>
      </c>
      <c r="E773" s="19" t="s">
        <v>2190</v>
      </c>
      <c r="F773" s="20" t="s">
        <v>6034</v>
      </c>
      <c r="G773" s="19" t="s">
        <v>5949</v>
      </c>
      <c r="H773" s="19" t="s">
        <v>54</v>
      </c>
      <c r="I773" s="24" t="s">
        <v>43</v>
      </c>
      <c r="J773" s="19">
        <v>7</v>
      </c>
      <c r="K773" s="19">
        <v>911</v>
      </c>
      <c r="L773" s="8">
        <v>32039111</v>
      </c>
      <c r="M773" s="20" t="s">
        <v>5950</v>
      </c>
    </row>
    <row r="774" spans="3:13" ht="24.95" customHeight="1" x14ac:dyDescent="0.15">
      <c r="C774" s="19"/>
      <c r="D774" s="19" t="s">
        <v>1446</v>
      </c>
      <c r="E774" s="19" t="s">
        <v>2190</v>
      </c>
      <c r="F774" s="20" t="s">
        <v>2212</v>
      </c>
      <c r="G774" s="19" t="s">
        <v>2213</v>
      </c>
      <c r="H774" s="19" t="s">
        <v>215</v>
      </c>
      <c r="I774" s="19" t="s">
        <v>216</v>
      </c>
      <c r="J774" s="19">
        <v>10</v>
      </c>
      <c r="K774" s="19">
        <v>2058</v>
      </c>
      <c r="L774" s="8">
        <v>32035211</v>
      </c>
      <c r="M774" s="20" t="s">
        <v>2214</v>
      </c>
    </row>
    <row r="775" spans="3:13" ht="24.95" customHeight="1" x14ac:dyDescent="0.15">
      <c r="C775" s="19"/>
      <c r="D775" s="19" t="s">
        <v>1446</v>
      </c>
      <c r="E775" s="19" t="s">
        <v>2190</v>
      </c>
      <c r="F775" s="20" t="s">
        <v>2215</v>
      </c>
      <c r="G775" s="19" t="s">
        <v>2216</v>
      </c>
      <c r="H775" s="19" t="s">
        <v>215</v>
      </c>
      <c r="I775" s="19" t="s">
        <v>216</v>
      </c>
      <c r="J775" s="19">
        <v>5</v>
      </c>
      <c r="K775" s="19">
        <v>928</v>
      </c>
      <c r="L775" s="8">
        <v>32033701</v>
      </c>
      <c r="M775" s="20" t="s">
        <v>2217</v>
      </c>
    </row>
    <row r="776" spans="3:13" ht="24.95" customHeight="1" x14ac:dyDescent="0.15">
      <c r="C776" s="19"/>
      <c r="D776" s="19" t="s">
        <v>1446</v>
      </c>
      <c r="E776" s="19" t="s">
        <v>2190</v>
      </c>
      <c r="F776" s="20" t="s">
        <v>2218</v>
      </c>
      <c r="G776" s="19" t="s">
        <v>2219</v>
      </c>
      <c r="H776" s="19" t="s">
        <v>215</v>
      </c>
      <c r="I776" s="19" t="s">
        <v>216</v>
      </c>
      <c r="J776" s="19">
        <v>7</v>
      </c>
      <c r="K776" s="19">
        <v>1242</v>
      </c>
      <c r="L776" s="8">
        <v>32039061</v>
      </c>
      <c r="M776" s="20" t="s">
        <v>2220</v>
      </c>
    </row>
    <row r="777" spans="3:13" s="10" customFormat="1" ht="24.95" customHeight="1" x14ac:dyDescent="0.15">
      <c r="C777" s="19"/>
      <c r="D777" s="22" t="s">
        <v>1446</v>
      </c>
      <c r="E777" s="19" t="s">
        <v>2221</v>
      </c>
      <c r="F777" s="23" t="s">
        <v>2222</v>
      </c>
      <c r="G777" s="22" t="s">
        <v>2223</v>
      </c>
      <c r="H777" s="22" t="s">
        <v>215</v>
      </c>
      <c r="I777" s="22" t="s">
        <v>220</v>
      </c>
      <c r="J777" s="24">
        <v>7</v>
      </c>
      <c r="K777" s="24">
        <v>1681</v>
      </c>
      <c r="L777" s="8">
        <v>32032101</v>
      </c>
      <c r="M777" s="30" t="s">
        <v>2224</v>
      </c>
    </row>
    <row r="778" spans="3:13" s="10" customFormat="1" ht="24.95" customHeight="1" x14ac:dyDescent="0.15">
      <c r="C778" s="19"/>
      <c r="D778" s="22" t="s">
        <v>1446</v>
      </c>
      <c r="E778" s="19" t="s">
        <v>2190</v>
      </c>
      <c r="F778" s="23" t="s">
        <v>5734</v>
      </c>
      <c r="G778" s="22" t="s">
        <v>5575</v>
      </c>
      <c r="H778" s="22" t="s">
        <v>215</v>
      </c>
      <c r="I778" s="22" t="s">
        <v>216</v>
      </c>
      <c r="J778" s="24">
        <v>8</v>
      </c>
      <c r="K778" s="24">
        <v>1482</v>
      </c>
      <c r="L778" s="8">
        <v>32039151</v>
      </c>
      <c r="M778" s="30" t="s">
        <v>5576</v>
      </c>
    </row>
    <row r="779" spans="3:13" ht="24.95" customHeight="1" x14ac:dyDescent="0.15">
      <c r="C779" s="19"/>
      <c r="D779" s="19" t="s">
        <v>1446</v>
      </c>
      <c r="E779" s="19" t="s">
        <v>2190</v>
      </c>
      <c r="F779" s="20" t="s">
        <v>2231</v>
      </c>
      <c r="G779" s="19" t="s">
        <v>2232</v>
      </c>
      <c r="H779" s="19" t="s">
        <v>251</v>
      </c>
      <c r="I779" s="19" t="s">
        <v>232</v>
      </c>
      <c r="J779" s="19">
        <v>4</v>
      </c>
      <c r="K779" s="19">
        <v>416</v>
      </c>
      <c r="L779" s="8">
        <v>32034801</v>
      </c>
      <c r="M779" s="20" t="s">
        <v>2233</v>
      </c>
    </row>
    <row r="780" spans="3:13" ht="24.95" customHeight="1" x14ac:dyDescent="0.15">
      <c r="C780" s="19"/>
      <c r="D780" s="19" t="s">
        <v>1446</v>
      </c>
      <c r="E780" s="19" t="s">
        <v>2190</v>
      </c>
      <c r="F780" s="20" t="s">
        <v>2234</v>
      </c>
      <c r="G780" s="19" t="s">
        <v>2235</v>
      </c>
      <c r="H780" s="19" t="s">
        <v>251</v>
      </c>
      <c r="I780" s="19" t="s">
        <v>232</v>
      </c>
      <c r="J780" s="19">
        <v>4</v>
      </c>
      <c r="K780" s="19">
        <v>602</v>
      </c>
      <c r="L780" s="8">
        <v>32032401</v>
      </c>
      <c r="M780" s="20" t="s">
        <v>2236</v>
      </c>
    </row>
    <row r="781" spans="3:13" ht="24.95" customHeight="1" x14ac:dyDescent="0.15">
      <c r="C781" s="19"/>
      <c r="D781" s="19" t="s">
        <v>1446</v>
      </c>
      <c r="E781" s="19" t="s">
        <v>2190</v>
      </c>
      <c r="F781" s="20" t="s">
        <v>2237</v>
      </c>
      <c r="G781" s="19" t="s">
        <v>2238</v>
      </c>
      <c r="H781" s="19" t="s">
        <v>251</v>
      </c>
      <c r="I781" s="19" t="s">
        <v>232</v>
      </c>
      <c r="J781" s="19">
        <v>6</v>
      </c>
      <c r="K781" s="19">
        <v>866</v>
      </c>
      <c r="L781" s="8">
        <v>32038711</v>
      </c>
      <c r="M781" s="20" t="s">
        <v>2239</v>
      </c>
    </row>
    <row r="782" spans="3:13" ht="24.95" customHeight="1" x14ac:dyDescent="0.15">
      <c r="C782" s="19"/>
      <c r="D782" s="19" t="s">
        <v>1446</v>
      </c>
      <c r="E782" s="19" t="s">
        <v>2190</v>
      </c>
      <c r="F782" s="20" t="s">
        <v>2240</v>
      </c>
      <c r="G782" s="19" t="s">
        <v>2241</v>
      </c>
      <c r="H782" s="19" t="s">
        <v>231</v>
      </c>
      <c r="I782" s="19" t="s">
        <v>232</v>
      </c>
      <c r="J782" s="19">
        <v>5</v>
      </c>
      <c r="K782" s="19">
        <v>765</v>
      </c>
      <c r="L782" s="8">
        <v>32039051</v>
      </c>
      <c r="M782" s="20" t="s">
        <v>2242</v>
      </c>
    </row>
    <row r="783" spans="3:13" ht="24.95" customHeight="1" x14ac:dyDescent="0.15">
      <c r="C783" s="24"/>
      <c r="D783" s="24" t="s">
        <v>1446</v>
      </c>
      <c r="E783" s="24" t="s">
        <v>2243</v>
      </c>
      <c r="F783" s="30" t="s">
        <v>2244</v>
      </c>
      <c r="G783" s="24" t="s">
        <v>2245</v>
      </c>
      <c r="H783" s="19" t="s">
        <v>5466</v>
      </c>
      <c r="I783" s="24" t="s">
        <v>1277</v>
      </c>
      <c r="J783" s="24">
        <v>4</v>
      </c>
      <c r="K783" s="24">
        <v>456</v>
      </c>
      <c r="L783" s="8">
        <v>32037711</v>
      </c>
      <c r="M783" s="25" t="s">
        <v>2246</v>
      </c>
    </row>
    <row r="784" spans="3:13" ht="24.95" customHeight="1" x14ac:dyDescent="0.15">
      <c r="C784" s="19"/>
      <c r="D784" s="24" t="s">
        <v>1446</v>
      </c>
      <c r="E784" s="24" t="s">
        <v>2247</v>
      </c>
      <c r="F784" s="26" t="s">
        <v>2248</v>
      </c>
      <c r="G784" s="24" t="s">
        <v>2249</v>
      </c>
      <c r="H784" s="24" t="s">
        <v>166</v>
      </c>
      <c r="I784" s="24" t="s">
        <v>1214</v>
      </c>
      <c r="J784" s="24">
        <v>5</v>
      </c>
      <c r="K784" s="24">
        <v>538</v>
      </c>
      <c r="L784" s="8">
        <v>32038011</v>
      </c>
      <c r="M784" s="26" t="s">
        <v>2250</v>
      </c>
    </row>
    <row r="785" spans="3:13" ht="24.95" customHeight="1" x14ac:dyDescent="0.15">
      <c r="C785" s="11" t="s">
        <v>309</v>
      </c>
      <c r="D785" s="11" t="s">
        <v>1446</v>
      </c>
      <c r="E785" s="11" t="s">
        <v>2190</v>
      </c>
      <c r="F785" s="11">
        <f>SUBTOTAL(103,F763:F784)</f>
        <v>22</v>
      </c>
      <c r="G785" s="11"/>
      <c r="H785" s="11"/>
      <c r="I785" s="11"/>
      <c r="J785" s="11">
        <f>SUBTOTAL(109,J763:J784)</f>
        <v>149</v>
      </c>
      <c r="K785" s="11">
        <f>SUBTOTAL(109,K763:K784)</f>
        <v>22405</v>
      </c>
      <c r="L785" s="12"/>
      <c r="M785" s="11"/>
    </row>
    <row r="786" spans="3:13" ht="24.95" customHeight="1" x14ac:dyDescent="0.15">
      <c r="C786" s="19"/>
      <c r="D786" s="19" t="s">
        <v>2251</v>
      </c>
      <c r="E786" s="19" t="s">
        <v>2252</v>
      </c>
      <c r="F786" s="20" t="s">
        <v>2253</v>
      </c>
      <c r="G786" s="19" t="s">
        <v>2254</v>
      </c>
      <c r="H786" s="19" t="s">
        <v>42</v>
      </c>
      <c r="I786" s="19" t="s">
        <v>43</v>
      </c>
      <c r="J786" s="19">
        <v>6</v>
      </c>
      <c r="K786" s="19">
        <v>1023</v>
      </c>
      <c r="L786" s="8">
        <v>21016001</v>
      </c>
      <c r="M786" s="20" t="s">
        <v>2255</v>
      </c>
    </row>
    <row r="787" spans="3:13" ht="24.95" customHeight="1" x14ac:dyDescent="0.15">
      <c r="C787" s="19"/>
      <c r="D787" s="24" t="s">
        <v>2251</v>
      </c>
      <c r="E787" s="24" t="s">
        <v>2252</v>
      </c>
      <c r="F787" s="26" t="s">
        <v>2256</v>
      </c>
      <c r="G787" s="24" t="s">
        <v>2257</v>
      </c>
      <c r="H787" s="24" t="s">
        <v>322</v>
      </c>
      <c r="I787" s="24" t="s">
        <v>43</v>
      </c>
      <c r="J787" s="22">
        <v>7</v>
      </c>
      <c r="K787" s="22">
        <v>1456</v>
      </c>
      <c r="L787" s="8">
        <v>21014501</v>
      </c>
      <c r="M787" s="26" t="s">
        <v>2258</v>
      </c>
    </row>
    <row r="788" spans="3:13" ht="24.95" customHeight="1" x14ac:dyDescent="0.15">
      <c r="C788" s="19"/>
      <c r="D788" s="19" t="s">
        <v>2251</v>
      </c>
      <c r="E788" s="19" t="s">
        <v>2252</v>
      </c>
      <c r="F788" s="20" t="s">
        <v>2259</v>
      </c>
      <c r="G788" s="19" t="s">
        <v>2260</v>
      </c>
      <c r="H788" s="19" t="s">
        <v>2261</v>
      </c>
      <c r="I788" s="19" t="s">
        <v>43</v>
      </c>
      <c r="J788" s="19">
        <v>8</v>
      </c>
      <c r="K788" s="19">
        <v>1412</v>
      </c>
      <c r="L788" s="8">
        <v>21015301</v>
      </c>
      <c r="M788" s="20" t="s">
        <v>2262</v>
      </c>
    </row>
    <row r="789" spans="3:13" ht="24.95" customHeight="1" x14ac:dyDescent="0.15">
      <c r="C789" s="19"/>
      <c r="D789" s="19" t="s">
        <v>2251</v>
      </c>
      <c r="E789" s="19" t="s">
        <v>2252</v>
      </c>
      <c r="F789" s="20" t="s">
        <v>2263</v>
      </c>
      <c r="G789" s="19" t="s">
        <v>2264</v>
      </c>
      <c r="H789" s="19" t="s">
        <v>2261</v>
      </c>
      <c r="I789" s="19" t="s">
        <v>43</v>
      </c>
      <c r="J789" s="19">
        <v>10</v>
      </c>
      <c r="K789" s="19">
        <v>1826</v>
      </c>
      <c r="L789" s="8">
        <v>21016801</v>
      </c>
      <c r="M789" s="20" t="s">
        <v>2265</v>
      </c>
    </row>
    <row r="790" spans="3:13" ht="24.95" customHeight="1" x14ac:dyDescent="0.15">
      <c r="C790" s="19"/>
      <c r="D790" s="19" t="s">
        <v>2251</v>
      </c>
      <c r="E790" s="19" t="s">
        <v>2252</v>
      </c>
      <c r="F790" s="20" t="s">
        <v>2266</v>
      </c>
      <c r="G790" s="19" t="s">
        <v>2267</v>
      </c>
      <c r="H790" s="19" t="s">
        <v>174</v>
      </c>
      <c r="I790" s="19" t="s">
        <v>43</v>
      </c>
      <c r="J790" s="19">
        <v>9</v>
      </c>
      <c r="K790" s="19">
        <v>1171</v>
      </c>
      <c r="L790" s="8">
        <v>21014101</v>
      </c>
      <c r="M790" s="20" t="s">
        <v>2268</v>
      </c>
    </row>
    <row r="791" spans="3:13" ht="24.95" customHeight="1" x14ac:dyDescent="0.15">
      <c r="C791" s="19"/>
      <c r="D791" s="19" t="s">
        <v>2251</v>
      </c>
      <c r="E791" s="19" t="s">
        <v>2252</v>
      </c>
      <c r="F791" s="20" t="s">
        <v>2269</v>
      </c>
      <c r="G791" s="19" t="s">
        <v>2270</v>
      </c>
      <c r="H791" s="19" t="s">
        <v>335</v>
      </c>
      <c r="I791" s="19" t="s">
        <v>43</v>
      </c>
      <c r="J791" s="19">
        <v>9</v>
      </c>
      <c r="K791" s="19">
        <v>1644</v>
      </c>
      <c r="L791" s="8">
        <v>21010841</v>
      </c>
      <c r="M791" s="20" t="s">
        <v>2271</v>
      </c>
    </row>
    <row r="792" spans="3:13" ht="24.95" customHeight="1" x14ac:dyDescent="0.15">
      <c r="C792" s="19"/>
      <c r="D792" s="19" t="s">
        <v>2251</v>
      </c>
      <c r="E792" s="19" t="s">
        <v>2252</v>
      </c>
      <c r="F792" s="20" t="s">
        <v>2272</v>
      </c>
      <c r="G792" s="19" t="s">
        <v>2273</v>
      </c>
      <c r="H792" s="19" t="s">
        <v>70</v>
      </c>
      <c r="I792" s="19" t="s">
        <v>43</v>
      </c>
      <c r="J792" s="19">
        <v>6</v>
      </c>
      <c r="K792" s="19">
        <v>753</v>
      </c>
      <c r="L792" s="8">
        <v>21014301</v>
      </c>
      <c r="M792" s="20" t="s">
        <v>2274</v>
      </c>
    </row>
    <row r="793" spans="3:13" ht="24.95" customHeight="1" x14ac:dyDescent="0.15">
      <c r="C793" s="19"/>
      <c r="D793" s="19" t="s">
        <v>2251</v>
      </c>
      <c r="E793" s="19" t="s">
        <v>2252</v>
      </c>
      <c r="F793" s="20" t="s">
        <v>2275</v>
      </c>
      <c r="G793" s="19" t="s">
        <v>2276</v>
      </c>
      <c r="H793" s="19" t="s">
        <v>5462</v>
      </c>
      <c r="I793" s="19" t="s">
        <v>43</v>
      </c>
      <c r="J793" s="19">
        <v>8</v>
      </c>
      <c r="K793" s="19">
        <v>971</v>
      </c>
      <c r="L793" s="8">
        <v>21014701</v>
      </c>
      <c r="M793" s="20" t="s">
        <v>2277</v>
      </c>
    </row>
    <row r="794" spans="3:13" ht="24.95" customHeight="1" x14ac:dyDescent="0.15">
      <c r="C794" s="19"/>
      <c r="D794" s="19" t="s">
        <v>2251</v>
      </c>
      <c r="E794" s="19" t="s">
        <v>2252</v>
      </c>
      <c r="F794" s="20" t="s">
        <v>2278</v>
      </c>
      <c r="G794" s="19" t="s">
        <v>2279</v>
      </c>
      <c r="H794" s="19" t="s">
        <v>5462</v>
      </c>
      <c r="I794" s="19" t="s">
        <v>43</v>
      </c>
      <c r="J794" s="19">
        <v>6</v>
      </c>
      <c r="K794" s="19">
        <v>1070</v>
      </c>
      <c r="L794" s="8">
        <v>21016901</v>
      </c>
      <c r="M794" s="20" t="s">
        <v>2280</v>
      </c>
    </row>
    <row r="795" spans="3:13" ht="24.95" customHeight="1" x14ac:dyDescent="0.15">
      <c r="C795" s="19"/>
      <c r="D795" s="19" t="s">
        <v>2251</v>
      </c>
      <c r="E795" s="19" t="s">
        <v>2252</v>
      </c>
      <c r="F795" s="20" t="s">
        <v>2281</v>
      </c>
      <c r="G795" s="19" t="s">
        <v>2282</v>
      </c>
      <c r="H795" s="19" t="s">
        <v>158</v>
      </c>
      <c r="I795" s="19" t="s">
        <v>43</v>
      </c>
      <c r="J795" s="19">
        <v>14</v>
      </c>
      <c r="K795" s="19">
        <v>2740</v>
      </c>
      <c r="L795" s="8">
        <v>21010721</v>
      </c>
      <c r="M795" s="20" t="s">
        <v>2283</v>
      </c>
    </row>
    <row r="796" spans="3:13" ht="24.95" customHeight="1" x14ac:dyDescent="0.15">
      <c r="C796" s="19"/>
      <c r="D796" s="19" t="s">
        <v>2251</v>
      </c>
      <c r="E796" s="19" t="s">
        <v>2252</v>
      </c>
      <c r="F796" s="20" t="s">
        <v>2284</v>
      </c>
      <c r="G796" s="19" t="s">
        <v>2285</v>
      </c>
      <c r="H796" s="19" t="s">
        <v>363</v>
      </c>
      <c r="I796" s="19" t="s">
        <v>43</v>
      </c>
      <c r="J796" s="19">
        <v>7</v>
      </c>
      <c r="K796" s="19">
        <v>1191</v>
      </c>
      <c r="L796" s="8">
        <v>21016501</v>
      </c>
      <c r="M796" s="20" t="s">
        <v>2286</v>
      </c>
    </row>
    <row r="797" spans="3:13" ht="24.95" customHeight="1" x14ac:dyDescent="0.15">
      <c r="C797" s="19"/>
      <c r="D797" s="19" t="s">
        <v>2251</v>
      </c>
      <c r="E797" s="19" t="s">
        <v>2252</v>
      </c>
      <c r="F797" s="20" t="s">
        <v>2287</v>
      </c>
      <c r="G797" s="19" t="s">
        <v>2288</v>
      </c>
      <c r="H797" s="19" t="s">
        <v>115</v>
      </c>
      <c r="I797" s="19" t="s">
        <v>43</v>
      </c>
      <c r="J797" s="19">
        <v>7</v>
      </c>
      <c r="K797" s="19">
        <v>1269</v>
      </c>
      <c r="L797" s="8">
        <v>21010771</v>
      </c>
      <c r="M797" s="20" t="s">
        <v>2289</v>
      </c>
    </row>
    <row r="798" spans="3:13" ht="24.95" customHeight="1" x14ac:dyDescent="0.15">
      <c r="C798" s="19"/>
      <c r="D798" s="19" t="s">
        <v>2251</v>
      </c>
      <c r="E798" s="19" t="s">
        <v>2252</v>
      </c>
      <c r="F798" s="20" t="s">
        <v>2290</v>
      </c>
      <c r="G798" s="19" t="s">
        <v>2291</v>
      </c>
      <c r="H798" s="19" t="s">
        <v>5462</v>
      </c>
      <c r="I798" s="19" t="s">
        <v>43</v>
      </c>
      <c r="J798" s="19">
        <v>7</v>
      </c>
      <c r="K798" s="19">
        <v>1452</v>
      </c>
      <c r="L798" s="8">
        <v>21010791</v>
      </c>
      <c r="M798" s="20" t="s">
        <v>2292</v>
      </c>
    </row>
    <row r="799" spans="3:13" ht="24.95" customHeight="1" x14ac:dyDescent="0.15">
      <c r="C799" s="24"/>
      <c r="D799" s="24" t="s">
        <v>2251</v>
      </c>
      <c r="E799" s="24" t="s">
        <v>2293</v>
      </c>
      <c r="F799" s="25" t="s">
        <v>2294</v>
      </c>
      <c r="G799" s="24" t="s">
        <v>2295</v>
      </c>
      <c r="H799" s="24" t="s">
        <v>2261</v>
      </c>
      <c r="I799" s="24" t="s">
        <v>43</v>
      </c>
      <c r="J799" s="24">
        <v>9</v>
      </c>
      <c r="K799" s="24">
        <v>660</v>
      </c>
      <c r="L799" s="8">
        <v>21014901</v>
      </c>
      <c r="M799" s="25" t="s">
        <v>2296</v>
      </c>
    </row>
    <row r="800" spans="3:13" ht="24.95" customHeight="1" x14ac:dyDescent="0.15">
      <c r="C800" s="24"/>
      <c r="D800" s="24" t="s">
        <v>2251</v>
      </c>
      <c r="E800" s="24" t="s">
        <v>2293</v>
      </c>
      <c r="F800" s="25" t="s">
        <v>2297</v>
      </c>
      <c r="G800" s="24" t="s">
        <v>2298</v>
      </c>
      <c r="H800" s="24" t="s">
        <v>2261</v>
      </c>
      <c r="I800" s="24" t="s">
        <v>43</v>
      </c>
      <c r="J800" s="24">
        <v>6</v>
      </c>
      <c r="K800" s="24">
        <v>652</v>
      </c>
      <c r="L800" s="8">
        <v>21015601</v>
      </c>
      <c r="M800" s="25" t="s">
        <v>2299</v>
      </c>
    </row>
    <row r="801" spans="3:13" ht="24.95" customHeight="1" x14ac:dyDescent="0.15">
      <c r="C801" s="19"/>
      <c r="D801" s="19" t="s">
        <v>2251</v>
      </c>
      <c r="E801" s="19" t="s">
        <v>2252</v>
      </c>
      <c r="F801" s="20" t="s">
        <v>2300</v>
      </c>
      <c r="G801" s="19" t="s">
        <v>2301</v>
      </c>
      <c r="H801" s="19" t="s">
        <v>215</v>
      </c>
      <c r="I801" s="19" t="s">
        <v>216</v>
      </c>
      <c r="J801" s="19">
        <v>10</v>
      </c>
      <c r="K801" s="19">
        <v>1702</v>
      </c>
      <c r="L801" s="8">
        <v>21015201</v>
      </c>
      <c r="M801" s="20" t="s">
        <v>2302</v>
      </c>
    </row>
    <row r="802" spans="3:13" ht="24.95" customHeight="1" x14ac:dyDescent="0.15">
      <c r="C802" s="19"/>
      <c r="D802" s="19" t="s">
        <v>2251</v>
      </c>
      <c r="E802" s="19" t="s">
        <v>2252</v>
      </c>
      <c r="F802" s="20" t="s">
        <v>2303</v>
      </c>
      <c r="G802" s="19" t="s">
        <v>2304</v>
      </c>
      <c r="H802" s="19" t="s">
        <v>215</v>
      </c>
      <c r="I802" s="19" t="s">
        <v>216</v>
      </c>
      <c r="J802" s="19">
        <v>8</v>
      </c>
      <c r="K802" s="19">
        <v>1262</v>
      </c>
      <c r="L802" s="8">
        <v>21014801</v>
      </c>
      <c r="M802" s="20" t="s">
        <v>2305</v>
      </c>
    </row>
    <row r="803" spans="3:13" ht="24.95" customHeight="1" x14ac:dyDescent="0.15">
      <c r="C803" s="19"/>
      <c r="D803" s="19" t="s">
        <v>2251</v>
      </c>
      <c r="E803" s="19" t="s">
        <v>2252</v>
      </c>
      <c r="F803" s="20" t="s">
        <v>2306</v>
      </c>
      <c r="G803" s="19" t="s">
        <v>2307</v>
      </c>
      <c r="H803" s="19" t="s">
        <v>215</v>
      </c>
      <c r="I803" s="19" t="s">
        <v>216</v>
      </c>
      <c r="J803" s="19">
        <v>4</v>
      </c>
      <c r="K803" s="19">
        <v>428</v>
      </c>
      <c r="L803" s="8">
        <v>21015501</v>
      </c>
      <c r="M803" s="20" t="s">
        <v>2308</v>
      </c>
    </row>
    <row r="804" spans="3:13" ht="24.95" customHeight="1" x14ac:dyDescent="0.15">
      <c r="C804" s="19"/>
      <c r="D804" s="19" t="s">
        <v>2251</v>
      </c>
      <c r="E804" s="19" t="s">
        <v>2252</v>
      </c>
      <c r="F804" s="20" t="s">
        <v>2309</v>
      </c>
      <c r="G804" s="19" t="s">
        <v>2310</v>
      </c>
      <c r="H804" s="19" t="s">
        <v>2261</v>
      </c>
      <c r="I804" s="19" t="s">
        <v>216</v>
      </c>
      <c r="J804" s="19">
        <v>12</v>
      </c>
      <c r="K804" s="19">
        <v>1676</v>
      </c>
      <c r="L804" s="8">
        <v>21011701</v>
      </c>
      <c r="M804" s="20" t="s">
        <v>2311</v>
      </c>
    </row>
    <row r="805" spans="3:13" ht="24.95" customHeight="1" x14ac:dyDescent="0.15">
      <c r="C805" s="19"/>
      <c r="D805" s="19" t="s">
        <v>2251</v>
      </c>
      <c r="E805" s="19" t="s">
        <v>2252</v>
      </c>
      <c r="F805" s="20" t="s">
        <v>2312</v>
      </c>
      <c r="G805" s="19" t="s">
        <v>2313</v>
      </c>
      <c r="H805" s="19" t="s">
        <v>2261</v>
      </c>
      <c r="I805" s="19" t="s">
        <v>216</v>
      </c>
      <c r="J805" s="19">
        <v>7</v>
      </c>
      <c r="K805" s="19">
        <v>923</v>
      </c>
      <c r="L805" s="8">
        <v>21013101</v>
      </c>
      <c r="M805" s="20" t="s">
        <v>2314</v>
      </c>
    </row>
    <row r="806" spans="3:13" ht="24.95" customHeight="1" x14ac:dyDescent="0.15">
      <c r="C806" s="19"/>
      <c r="D806" s="19" t="s">
        <v>2251</v>
      </c>
      <c r="E806" s="19" t="s">
        <v>2252</v>
      </c>
      <c r="F806" s="20" t="s">
        <v>2315</v>
      </c>
      <c r="G806" s="19" t="s">
        <v>2316</v>
      </c>
      <c r="H806" s="19" t="s">
        <v>2261</v>
      </c>
      <c r="I806" s="19" t="s">
        <v>216</v>
      </c>
      <c r="J806" s="19">
        <v>11</v>
      </c>
      <c r="K806" s="19">
        <v>1451</v>
      </c>
      <c r="L806" s="8">
        <v>21015101</v>
      </c>
      <c r="M806" s="20" t="s">
        <v>2317</v>
      </c>
    </row>
    <row r="807" spans="3:13" ht="24.95" customHeight="1" x14ac:dyDescent="0.15">
      <c r="C807" s="19"/>
      <c r="D807" s="19" t="s">
        <v>2251</v>
      </c>
      <c r="E807" s="19" t="s">
        <v>2252</v>
      </c>
      <c r="F807" s="20" t="s">
        <v>2318</v>
      </c>
      <c r="G807" s="19" t="s">
        <v>2319</v>
      </c>
      <c r="H807" s="19" t="s">
        <v>2261</v>
      </c>
      <c r="I807" s="19" t="s">
        <v>232</v>
      </c>
      <c r="J807" s="24">
        <v>8</v>
      </c>
      <c r="K807" s="24">
        <v>1095</v>
      </c>
      <c r="L807" s="8">
        <v>21010201</v>
      </c>
      <c r="M807" s="20" t="s">
        <v>2320</v>
      </c>
    </row>
    <row r="808" spans="3:13" ht="24.95" customHeight="1" x14ac:dyDescent="0.15">
      <c r="C808" s="19"/>
      <c r="D808" s="19" t="s">
        <v>2251</v>
      </c>
      <c r="E808" s="19" t="s">
        <v>2252</v>
      </c>
      <c r="F808" s="20" t="s">
        <v>2321</v>
      </c>
      <c r="G808" s="19" t="s">
        <v>2322</v>
      </c>
      <c r="H808" s="19" t="s">
        <v>231</v>
      </c>
      <c r="I808" s="19" t="s">
        <v>232</v>
      </c>
      <c r="J808" s="19">
        <v>8</v>
      </c>
      <c r="K808" s="19">
        <v>1466</v>
      </c>
      <c r="L808" s="8">
        <v>21010781</v>
      </c>
      <c r="M808" s="20" t="s">
        <v>2323</v>
      </c>
    </row>
    <row r="809" spans="3:13" ht="24.95" customHeight="1" x14ac:dyDescent="0.15">
      <c r="C809" s="19"/>
      <c r="D809" s="19" t="s">
        <v>2251</v>
      </c>
      <c r="E809" s="19" t="s">
        <v>2252</v>
      </c>
      <c r="F809" s="20" t="s">
        <v>2324</v>
      </c>
      <c r="G809" s="19" t="s">
        <v>2325</v>
      </c>
      <c r="H809" s="19" t="s">
        <v>231</v>
      </c>
      <c r="I809" s="19" t="s">
        <v>232</v>
      </c>
      <c r="J809" s="19">
        <v>8</v>
      </c>
      <c r="K809" s="19">
        <v>1522</v>
      </c>
      <c r="L809" s="8">
        <v>21010821</v>
      </c>
      <c r="M809" s="20" t="s">
        <v>2326</v>
      </c>
    </row>
    <row r="810" spans="3:13" ht="24.95" customHeight="1" x14ac:dyDescent="0.15">
      <c r="C810" s="19"/>
      <c r="D810" s="19" t="s">
        <v>2251</v>
      </c>
      <c r="E810" s="19" t="s">
        <v>2252</v>
      </c>
      <c r="F810" s="20" t="s">
        <v>2327</v>
      </c>
      <c r="G810" s="19" t="s">
        <v>2328</v>
      </c>
      <c r="H810" s="19" t="s">
        <v>2261</v>
      </c>
      <c r="I810" s="19" t="s">
        <v>232</v>
      </c>
      <c r="J810" s="24">
        <v>5</v>
      </c>
      <c r="K810" s="24">
        <v>655</v>
      </c>
      <c r="L810" s="8">
        <v>21010301</v>
      </c>
      <c r="M810" s="20" t="s">
        <v>2329</v>
      </c>
    </row>
    <row r="811" spans="3:13" ht="24.95" customHeight="1" x14ac:dyDescent="0.15">
      <c r="C811" s="19"/>
      <c r="D811" s="19" t="s">
        <v>2251</v>
      </c>
      <c r="E811" s="19" t="s">
        <v>2252</v>
      </c>
      <c r="F811" s="20" t="s">
        <v>2330</v>
      </c>
      <c r="G811" s="19" t="s">
        <v>2331</v>
      </c>
      <c r="H811" s="19" t="s">
        <v>2261</v>
      </c>
      <c r="I811" s="19" t="s">
        <v>232</v>
      </c>
      <c r="J811" s="19">
        <v>6</v>
      </c>
      <c r="K811" s="19">
        <v>613</v>
      </c>
      <c r="L811" s="8">
        <v>21011601</v>
      </c>
      <c r="M811" s="20" t="s">
        <v>2332</v>
      </c>
    </row>
    <row r="812" spans="3:13" s="10" customFormat="1" ht="24.95" customHeight="1" x14ac:dyDescent="0.15">
      <c r="C812" s="19"/>
      <c r="D812" s="19" t="s">
        <v>2251</v>
      </c>
      <c r="E812" s="19" t="s">
        <v>2252</v>
      </c>
      <c r="F812" s="20" t="s">
        <v>2333</v>
      </c>
      <c r="G812" s="19" t="s">
        <v>2334</v>
      </c>
      <c r="H812" s="19" t="s">
        <v>251</v>
      </c>
      <c r="I812" s="19" t="s">
        <v>232</v>
      </c>
      <c r="J812" s="19">
        <v>6</v>
      </c>
      <c r="K812" s="19">
        <v>703</v>
      </c>
      <c r="L812" s="8">
        <v>21010931</v>
      </c>
      <c r="M812" s="20" t="s">
        <v>2335</v>
      </c>
    </row>
    <row r="813" spans="3:13" ht="24.95" customHeight="1" x14ac:dyDescent="0.15">
      <c r="C813" s="11" t="s">
        <v>309</v>
      </c>
      <c r="D813" s="11" t="s">
        <v>2251</v>
      </c>
      <c r="E813" s="11" t="s">
        <v>2252</v>
      </c>
      <c r="F813" s="11">
        <f>SUBTOTAL(103,F786:F812)</f>
        <v>27</v>
      </c>
      <c r="G813" s="11"/>
      <c r="H813" s="11"/>
      <c r="I813" s="11"/>
      <c r="J813" s="11">
        <f>SUBTOTAL(109,J786:J812)</f>
        <v>212</v>
      </c>
      <c r="K813" s="11">
        <f>SUBTOTAL(109,K786:K812)</f>
        <v>32786</v>
      </c>
      <c r="L813" s="12"/>
      <c r="M813" s="11"/>
    </row>
    <row r="814" spans="3:13" ht="24.95" customHeight="1" x14ac:dyDescent="0.15">
      <c r="C814" s="24"/>
      <c r="D814" s="24" t="s">
        <v>2336</v>
      </c>
      <c r="E814" s="24" t="s">
        <v>2337</v>
      </c>
      <c r="F814" s="25" t="s">
        <v>2338</v>
      </c>
      <c r="G814" s="24" t="s">
        <v>2339</v>
      </c>
      <c r="H814" s="24" t="s">
        <v>335</v>
      </c>
      <c r="I814" s="24" t="s">
        <v>43</v>
      </c>
      <c r="J814" s="24">
        <v>5</v>
      </c>
      <c r="K814" s="24">
        <v>510</v>
      </c>
      <c r="L814" s="8">
        <v>34015901</v>
      </c>
      <c r="M814" s="25" t="s">
        <v>2340</v>
      </c>
    </row>
    <row r="815" spans="3:13" ht="24.95" customHeight="1" x14ac:dyDescent="0.15">
      <c r="C815" s="19"/>
      <c r="D815" s="19" t="s">
        <v>2336</v>
      </c>
      <c r="E815" s="19" t="s">
        <v>2341</v>
      </c>
      <c r="F815" s="20" t="s">
        <v>2342</v>
      </c>
      <c r="G815" s="19" t="s">
        <v>2343</v>
      </c>
      <c r="H815" s="19" t="s">
        <v>166</v>
      </c>
      <c r="I815" s="19" t="s">
        <v>43</v>
      </c>
      <c r="J815" s="24">
        <v>8</v>
      </c>
      <c r="K815" s="24">
        <v>1485</v>
      </c>
      <c r="L815" s="8">
        <v>34013001</v>
      </c>
      <c r="M815" s="20" t="s">
        <v>2344</v>
      </c>
    </row>
    <row r="816" spans="3:13" ht="24.95" customHeight="1" x14ac:dyDescent="0.15">
      <c r="C816" s="19"/>
      <c r="D816" s="19" t="s">
        <v>2336</v>
      </c>
      <c r="E816" s="19" t="s">
        <v>2341</v>
      </c>
      <c r="F816" s="20" t="s">
        <v>2345</v>
      </c>
      <c r="G816" s="19" t="s">
        <v>2346</v>
      </c>
      <c r="H816" s="19" t="s">
        <v>115</v>
      </c>
      <c r="I816" s="19" t="s">
        <v>43</v>
      </c>
      <c r="J816" s="19">
        <v>7</v>
      </c>
      <c r="K816" s="19">
        <v>1417</v>
      </c>
      <c r="L816" s="8">
        <v>34013201</v>
      </c>
      <c r="M816" s="20" t="s">
        <v>2347</v>
      </c>
    </row>
    <row r="817" spans="3:13" ht="24.95" customHeight="1" x14ac:dyDescent="0.15">
      <c r="C817" s="19"/>
      <c r="D817" s="19" t="s">
        <v>2336</v>
      </c>
      <c r="E817" s="19" t="s">
        <v>2341</v>
      </c>
      <c r="F817" s="20" t="s">
        <v>2348</v>
      </c>
      <c r="G817" s="19" t="s">
        <v>2349</v>
      </c>
      <c r="H817" s="19" t="s">
        <v>42</v>
      </c>
      <c r="I817" s="19" t="s">
        <v>43</v>
      </c>
      <c r="J817" s="19">
        <v>6</v>
      </c>
      <c r="K817" s="19">
        <v>972</v>
      </c>
      <c r="L817" s="8">
        <v>34014001</v>
      </c>
      <c r="M817" s="20" t="s">
        <v>2350</v>
      </c>
    </row>
    <row r="818" spans="3:13" ht="24.95" customHeight="1" x14ac:dyDescent="0.15">
      <c r="C818" s="19"/>
      <c r="D818" s="19" t="s">
        <v>2336</v>
      </c>
      <c r="E818" s="19" t="s">
        <v>2341</v>
      </c>
      <c r="F818" s="20" t="s">
        <v>2353</v>
      </c>
      <c r="G818" s="19" t="s">
        <v>2354</v>
      </c>
      <c r="H818" s="19" t="s">
        <v>70</v>
      </c>
      <c r="I818" s="19" t="s">
        <v>43</v>
      </c>
      <c r="J818" s="19">
        <v>8</v>
      </c>
      <c r="K818" s="19">
        <v>975</v>
      </c>
      <c r="L818" s="8">
        <v>34016101</v>
      </c>
      <c r="M818" s="20" t="s">
        <v>2355</v>
      </c>
    </row>
    <row r="819" spans="3:13" ht="24.95" customHeight="1" x14ac:dyDescent="0.15">
      <c r="C819" s="19"/>
      <c r="D819" s="19" t="s">
        <v>2336</v>
      </c>
      <c r="E819" s="19" t="s">
        <v>2341</v>
      </c>
      <c r="F819" s="20" t="s">
        <v>2356</v>
      </c>
      <c r="G819" s="19" t="s">
        <v>2357</v>
      </c>
      <c r="H819" s="19" t="s">
        <v>251</v>
      </c>
      <c r="I819" s="19" t="s">
        <v>43</v>
      </c>
      <c r="J819" s="19">
        <v>13</v>
      </c>
      <c r="K819" s="19">
        <v>1980</v>
      </c>
      <c r="L819" s="8">
        <v>34016201</v>
      </c>
      <c r="M819" s="20" t="s">
        <v>2358</v>
      </c>
    </row>
    <row r="820" spans="3:13" ht="24.95" customHeight="1" x14ac:dyDescent="0.15">
      <c r="C820" s="19"/>
      <c r="D820" s="19" t="s">
        <v>2336</v>
      </c>
      <c r="E820" s="19" t="s">
        <v>2341</v>
      </c>
      <c r="F820" s="20" t="s">
        <v>2359</v>
      </c>
      <c r="G820" s="19" t="s">
        <v>2360</v>
      </c>
      <c r="H820" s="19" t="s">
        <v>363</v>
      </c>
      <c r="I820" s="19" t="s">
        <v>43</v>
      </c>
      <c r="J820" s="19">
        <v>7</v>
      </c>
      <c r="K820" s="19">
        <v>1062</v>
      </c>
      <c r="L820" s="8">
        <v>34016001</v>
      </c>
      <c r="M820" s="20" t="s">
        <v>2361</v>
      </c>
    </row>
    <row r="821" spans="3:13" ht="24.95" customHeight="1" x14ac:dyDescent="0.15">
      <c r="C821" s="19"/>
      <c r="D821" s="19" t="s">
        <v>2336</v>
      </c>
      <c r="E821" s="19" t="s">
        <v>2341</v>
      </c>
      <c r="F821" s="20" t="s">
        <v>2362</v>
      </c>
      <c r="G821" s="19" t="s">
        <v>2363</v>
      </c>
      <c r="H821" s="19" t="s">
        <v>111</v>
      </c>
      <c r="I821" s="19" t="s">
        <v>43</v>
      </c>
      <c r="J821" s="27">
        <v>16</v>
      </c>
      <c r="K821" s="27">
        <v>2025</v>
      </c>
      <c r="L821" s="8">
        <v>34017201</v>
      </c>
      <c r="M821" s="20" t="s">
        <v>2364</v>
      </c>
    </row>
    <row r="822" spans="3:13" ht="24.95" customHeight="1" x14ac:dyDescent="0.15">
      <c r="C822" s="19"/>
      <c r="D822" s="19" t="s">
        <v>2336</v>
      </c>
      <c r="E822" s="19" t="s">
        <v>2341</v>
      </c>
      <c r="F822" s="20" t="s">
        <v>2365</v>
      </c>
      <c r="G822" s="19" t="s">
        <v>2366</v>
      </c>
      <c r="H822" s="19" t="s">
        <v>363</v>
      </c>
      <c r="I822" s="19" t="s">
        <v>43</v>
      </c>
      <c r="J822" s="19">
        <v>6</v>
      </c>
      <c r="K822" s="19">
        <v>741</v>
      </c>
      <c r="L822" s="8">
        <v>34014701</v>
      </c>
      <c r="M822" s="20" t="s">
        <v>2367</v>
      </c>
    </row>
    <row r="823" spans="3:13" ht="24.95" customHeight="1" x14ac:dyDescent="0.15">
      <c r="C823" s="19"/>
      <c r="D823" s="19" t="s">
        <v>2336</v>
      </c>
      <c r="E823" s="19" t="s">
        <v>2341</v>
      </c>
      <c r="F823" s="20" t="s">
        <v>2371</v>
      </c>
      <c r="G823" s="19" t="s">
        <v>2372</v>
      </c>
      <c r="H823" s="19" t="s">
        <v>215</v>
      </c>
      <c r="I823" s="19" t="s">
        <v>216</v>
      </c>
      <c r="J823" s="19">
        <v>7</v>
      </c>
      <c r="K823" s="19">
        <v>1786</v>
      </c>
      <c r="L823" s="8">
        <v>34012301</v>
      </c>
      <c r="M823" s="20" t="s">
        <v>2373</v>
      </c>
    </row>
    <row r="824" spans="3:13" ht="24.95" customHeight="1" x14ac:dyDescent="0.15">
      <c r="C824" s="19"/>
      <c r="D824" s="19" t="s">
        <v>2336</v>
      </c>
      <c r="E824" s="19" t="s">
        <v>2341</v>
      </c>
      <c r="F824" s="20" t="s">
        <v>2374</v>
      </c>
      <c r="G824" s="19" t="s">
        <v>2375</v>
      </c>
      <c r="H824" s="19" t="s">
        <v>215</v>
      </c>
      <c r="I824" s="19" t="s">
        <v>216</v>
      </c>
      <c r="J824" s="19">
        <v>7</v>
      </c>
      <c r="K824" s="19">
        <v>1132</v>
      </c>
      <c r="L824" s="8">
        <v>34013401</v>
      </c>
      <c r="M824" s="20" t="s">
        <v>2376</v>
      </c>
    </row>
    <row r="825" spans="3:13" ht="24.95" customHeight="1" x14ac:dyDescent="0.15">
      <c r="C825" s="19"/>
      <c r="D825" s="19" t="s">
        <v>2336</v>
      </c>
      <c r="E825" s="19" t="s">
        <v>2341</v>
      </c>
      <c r="F825" s="20" t="s">
        <v>2377</v>
      </c>
      <c r="G825" s="19" t="s">
        <v>2378</v>
      </c>
      <c r="H825" s="19" t="s">
        <v>215</v>
      </c>
      <c r="I825" s="19" t="s">
        <v>216</v>
      </c>
      <c r="J825" s="19">
        <v>7</v>
      </c>
      <c r="K825" s="19">
        <v>1624</v>
      </c>
      <c r="L825" s="8">
        <v>34015501</v>
      </c>
      <c r="M825" s="20" t="s">
        <v>2379</v>
      </c>
    </row>
    <row r="826" spans="3:13" ht="24.95" customHeight="1" x14ac:dyDescent="0.15">
      <c r="C826" s="19"/>
      <c r="D826" s="22" t="s">
        <v>2336</v>
      </c>
      <c r="E826" s="19" t="s">
        <v>2380</v>
      </c>
      <c r="F826" s="23" t="s">
        <v>2381</v>
      </c>
      <c r="G826" s="22" t="s">
        <v>2382</v>
      </c>
      <c r="H826" s="22" t="s">
        <v>215</v>
      </c>
      <c r="I826" s="22" t="s">
        <v>1202</v>
      </c>
      <c r="J826" s="24">
        <v>5</v>
      </c>
      <c r="K826" s="24">
        <v>840</v>
      </c>
      <c r="L826" s="8">
        <v>34011901</v>
      </c>
      <c r="M826" s="30" t="s">
        <v>2383</v>
      </c>
    </row>
    <row r="827" spans="3:13" ht="24.95" customHeight="1" x14ac:dyDescent="0.15">
      <c r="C827" s="19"/>
      <c r="D827" s="22" t="s">
        <v>2336</v>
      </c>
      <c r="E827" s="19" t="s">
        <v>2341</v>
      </c>
      <c r="F827" s="23" t="s">
        <v>5735</v>
      </c>
      <c r="G827" s="22" t="s">
        <v>5577</v>
      </c>
      <c r="H827" s="22" t="s">
        <v>231</v>
      </c>
      <c r="I827" s="22" t="s">
        <v>232</v>
      </c>
      <c r="J827" s="24">
        <v>7</v>
      </c>
      <c r="K827" s="24">
        <v>995</v>
      </c>
      <c r="L827" s="8">
        <v>34019101</v>
      </c>
      <c r="M827" s="30" t="s">
        <v>5578</v>
      </c>
    </row>
    <row r="828" spans="3:13" ht="24.95" customHeight="1" x14ac:dyDescent="0.15">
      <c r="C828" s="19"/>
      <c r="D828" s="19" t="s">
        <v>2336</v>
      </c>
      <c r="E828" s="19" t="s">
        <v>2341</v>
      </c>
      <c r="F828" s="20" t="s">
        <v>2368</v>
      </c>
      <c r="G828" s="19" t="s">
        <v>2369</v>
      </c>
      <c r="H828" s="19" t="s">
        <v>166</v>
      </c>
      <c r="I828" s="19" t="s">
        <v>5456</v>
      </c>
      <c r="J828" s="19">
        <v>7</v>
      </c>
      <c r="K828" s="19">
        <v>955</v>
      </c>
      <c r="L828" s="8">
        <v>34018401</v>
      </c>
      <c r="M828" s="20" t="s">
        <v>2370</v>
      </c>
    </row>
    <row r="829" spans="3:13" ht="24.95" customHeight="1" x14ac:dyDescent="0.15">
      <c r="C829" s="19"/>
      <c r="D829" s="19" t="s">
        <v>2336</v>
      </c>
      <c r="E829" s="19" t="s">
        <v>2341</v>
      </c>
      <c r="F829" s="20" t="s">
        <v>2351</v>
      </c>
      <c r="G829" s="19" t="s">
        <v>2352</v>
      </c>
      <c r="H829" s="19" t="s">
        <v>5466</v>
      </c>
      <c r="I829" s="19" t="s">
        <v>5456</v>
      </c>
      <c r="J829" s="19">
        <v>4</v>
      </c>
      <c r="K829" s="19">
        <v>417</v>
      </c>
      <c r="L829" s="8">
        <v>34012201</v>
      </c>
      <c r="M829" s="20" t="s">
        <v>5501</v>
      </c>
    </row>
    <row r="830" spans="3:13" ht="24.95" customHeight="1" x14ac:dyDescent="0.15">
      <c r="C830" s="19"/>
      <c r="D830" s="19" t="s">
        <v>2336</v>
      </c>
      <c r="E830" s="19" t="s">
        <v>2341</v>
      </c>
      <c r="F830" s="20" t="s">
        <v>2384</v>
      </c>
      <c r="G830" s="19" t="s">
        <v>2385</v>
      </c>
      <c r="H830" s="19" t="s">
        <v>251</v>
      </c>
      <c r="I830" s="19" t="s">
        <v>232</v>
      </c>
      <c r="J830" s="19">
        <v>5</v>
      </c>
      <c r="K830" s="19">
        <v>774</v>
      </c>
      <c r="L830" s="8">
        <v>34012901</v>
      </c>
      <c r="M830" s="20" t="s">
        <v>2386</v>
      </c>
    </row>
    <row r="831" spans="3:13" ht="24.95" customHeight="1" x14ac:dyDescent="0.15">
      <c r="C831" s="19"/>
      <c r="D831" s="19" t="s">
        <v>2336</v>
      </c>
      <c r="E831" s="19" t="s">
        <v>2341</v>
      </c>
      <c r="F831" s="20" t="s">
        <v>2387</v>
      </c>
      <c r="G831" s="19" t="s">
        <v>2388</v>
      </c>
      <c r="H831" s="19" t="s">
        <v>251</v>
      </c>
      <c r="I831" s="19" t="s">
        <v>232</v>
      </c>
      <c r="J831" s="19">
        <v>5</v>
      </c>
      <c r="K831" s="19">
        <v>543</v>
      </c>
      <c r="L831" s="8">
        <v>34014301</v>
      </c>
      <c r="M831" s="20" t="s">
        <v>2389</v>
      </c>
    </row>
    <row r="832" spans="3:13" ht="24.95" customHeight="1" x14ac:dyDescent="0.15">
      <c r="C832" s="19"/>
      <c r="D832" s="24" t="s">
        <v>2336</v>
      </c>
      <c r="E832" s="24" t="s">
        <v>2341</v>
      </c>
      <c r="F832" s="26" t="s">
        <v>2390</v>
      </c>
      <c r="G832" s="24" t="s">
        <v>2391</v>
      </c>
      <c r="H832" s="24" t="s">
        <v>251</v>
      </c>
      <c r="I832" s="24" t="s">
        <v>232</v>
      </c>
      <c r="J832" s="22">
        <v>5</v>
      </c>
      <c r="K832" s="22">
        <v>633</v>
      </c>
      <c r="L832" s="8">
        <v>34014201</v>
      </c>
      <c r="M832" s="26" t="s">
        <v>2392</v>
      </c>
    </row>
    <row r="833" spans="3:13" ht="24.95" customHeight="1" x14ac:dyDescent="0.15">
      <c r="C833" s="19"/>
      <c r="D833" s="19" t="s">
        <v>2336</v>
      </c>
      <c r="E833" s="19" t="s">
        <v>2341</v>
      </c>
      <c r="F833" s="20" t="s">
        <v>2393</v>
      </c>
      <c r="G833" s="19" t="s">
        <v>2394</v>
      </c>
      <c r="H833" s="19" t="s">
        <v>251</v>
      </c>
      <c r="I833" s="19" t="s">
        <v>232</v>
      </c>
      <c r="J833" s="19">
        <v>9</v>
      </c>
      <c r="K833" s="19">
        <v>1396</v>
      </c>
      <c r="L833" s="8">
        <v>34017101</v>
      </c>
      <c r="M833" s="20" t="s">
        <v>2395</v>
      </c>
    </row>
    <row r="834" spans="3:13" ht="24.95" customHeight="1" x14ac:dyDescent="0.15">
      <c r="C834" s="19"/>
      <c r="D834" s="19" t="s">
        <v>2336</v>
      </c>
      <c r="E834" s="19" t="s">
        <v>2341</v>
      </c>
      <c r="F834" s="20" t="s">
        <v>5881</v>
      </c>
      <c r="G834" s="19" t="s">
        <v>5830</v>
      </c>
      <c r="H834" s="19" t="s">
        <v>251</v>
      </c>
      <c r="I834" s="19" t="s">
        <v>232</v>
      </c>
      <c r="J834" s="19">
        <v>6</v>
      </c>
      <c r="K834" s="19">
        <v>850</v>
      </c>
      <c r="L834" s="8">
        <v>34019201</v>
      </c>
      <c r="M834" s="20" t="s">
        <v>5831</v>
      </c>
    </row>
    <row r="835" spans="3:13" ht="24.95" customHeight="1" x14ac:dyDescent="0.15">
      <c r="C835" s="19"/>
      <c r="D835" s="19" t="s">
        <v>2336</v>
      </c>
      <c r="E835" s="19" t="s">
        <v>2341</v>
      </c>
      <c r="F835" s="20" t="s">
        <v>2396</v>
      </c>
      <c r="G835" s="19" t="s">
        <v>2397</v>
      </c>
      <c r="H835" s="19" t="s">
        <v>148</v>
      </c>
      <c r="I835" s="19" t="s">
        <v>232</v>
      </c>
      <c r="J835" s="19">
        <v>9</v>
      </c>
      <c r="K835" s="19">
        <v>1222</v>
      </c>
      <c r="L835" s="8">
        <v>34014401</v>
      </c>
      <c r="M835" s="20" t="s">
        <v>2398</v>
      </c>
    </row>
    <row r="836" spans="3:13" ht="24.95" customHeight="1" x14ac:dyDescent="0.15">
      <c r="C836" s="19"/>
      <c r="D836" s="19" t="s">
        <v>2336</v>
      </c>
      <c r="E836" s="19" t="s">
        <v>2341</v>
      </c>
      <c r="F836" s="20" t="s">
        <v>2399</v>
      </c>
      <c r="G836" s="19" t="s">
        <v>2400</v>
      </c>
      <c r="H836" s="19" t="s">
        <v>5462</v>
      </c>
      <c r="I836" s="19" t="s">
        <v>232</v>
      </c>
      <c r="J836" s="19">
        <v>6</v>
      </c>
      <c r="K836" s="19">
        <v>910</v>
      </c>
      <c r="L836" s="8">
        <v>34011401</v>
      </c>
      <c r="M836" s="20" t="s">
        <v>2401</v>
      </c>
    </row>
    <row r="837" spans="3:13" ht="24.95" customHeight="1" x14ac:dyDescent="0.15">
      <c r="C837" s="19"/>
      <c r="D837" s="19" t="s">
        <v>2336</v>
      </c>
      <c r="E837" s="24" t="s">
        <v>2402</v>
      </c>
      <c r="F837" s="20" t="s">
        <v>2403</v>
      </c>
      <c r="G837" s="19" t="s">
        <v>2404</v>
      </c>
      <c r="H837" s="19" t="s">
        <v>251</v>
      </c>
      <c r="I837" s="19" t="s">
        <v>232</v>
      </c>
      <c r="J837" s="19">
        <v>6</v>
      </c>
      <c r="K837" s="19">
        <v>883</v>
      </c>
      <c r="L837" s="8">
        <v>34110102</v>
      </c>
      <c r="M837" s="20" t="s">
        <v>2405</v>
      </c>
    </row>
    <row r="838" spans="3:13" ht="24.95" customHeight="1" x14ac:dyDescent="0.15">
      <c r="C838" s="11" t="s">
        <v>309</v>
      </c>
      <c r="D838" s="11" t="s">
        <v>2336</v>
      </c>
      <c r="E838" s="11" t="s">
        <v>2341</v>
      </c>
      <c r="F838" s="11">
        <f>SUBTOTAL(103,F814:F837)</f>
        <v>24</v>
      </c>
      <c r="G838" s="11"/>
      <c r="H838" s="11"/>
      <c r="I838" s="11"/>
      <c r="J838" s="11">
        <f>SUBTOTAL(109,J814:J837)</f>
        <v>171</v>
      </c>
      <c r="K838" s="11">
        <f>SUBTOTAL(109,K814:K837)</f>
        <v>26127</v>
      </c>
      <c r="L838" s="12"/>
      <c r="M838" s="11"/>
    </row>
    <row r="839" spans="3:13" ht="24.95" customHeight="1" x14ac:dyDescent="0.15">
      <c r="C839" s="19"/>
      <c r="D839" s="19" t="s">
        <v>2406</v>
      </c>
      <c r="E839" s="19" t="s">
        <v>2407</v>
      </c>
      <c r="F839" s="20" t="s">
        <v>2408</v>
      </c>
      <c r="G839" s="19" t="s">
        <v>2409</v>
      </c>
      <c r="H839" s="19" t="s">
        <v>251</v>
      </c>
      <c r="I839" s="19" t="s">
        <v>43</v>
      </c>
      <c r="J839" s="19">
        <v>9</v>
      </c>
      <c r="K839" s="19">
        <v>1801</v>
      </c>
      <c r="L839" s="8">
        <v>35013921</v>
      </c>
      <c r="M839" s="20" t="s">
        <v>2410</v>
      </c>
    </row>
    <row r="840" spans="3:13" ht="24.95" customHeight="1" x14ac:dyDescent="0.15">
      <c r="C840" s="19"/>
      <c r="D840" s="19" t="s">
        <v>2406</v>
      </c>
      <c r="E840" s="19" t="s">
        <v>2407</v>
      </c>
      <c r="F840" s="20" t="s">
        <v>2411</v>
      </c>
      <c r="G840" s="19" t="s">
        <v>2412</v>
      </c>
      <c r="H840" s="19" t="s">
        <v>70</v>
      </c>
      <c r="I840" s="19" t="s">
        <v>43</v>
      </c>
      <c r="J840" s="19">
        <v>11</v>
      </c>
      <c r="K840" s="19">
        <v>2127</v>
      </c>
      <c r="L840" s="8">
        <v>35014351</v>
      </c>
      <c r="M840" s="20" t="s">
        <v>2413</v>
      </c>
    </row>
    <row r="841" spans="3:13" ht="24.95" customHeight="1" x14ac:dyDescent="0.15">
      <c r="C841" s="19"/>
      <c r="D841" s="19" t="s">
        <v>2406</v>
      </c>
      <c r="E841" s="19" t="s">
        <v>2407</v>
      </c>
      <c r="F841" s="20" t="s">
        <v>2414</v>
      </c>
      <c r="G841" s="19" t="s">
        <v>2415</v>
      </c>
      <c r="H841" s="19" t="s">
        <v>162</v>
      </c>
      <c r="I841" s="19" t="s">
        <v>43</v>
      </c>
      <c r="J841" s="19">
        <v>8</v>
      </c>
      <c r="K841" s="19">
        <v>1308</v>
      </c>
      <c r="L841" s="8">
        <v>35014950</v>
      </c>
      <c r="M841" s="20" t="s">
        <v>2416</v>
      </c>
    </row>
    <row r="842" spans="3:13" s="31" customFormat="1" ht="24.95" customHeight="1" x14ac:dyDescent="0.15">
      <c r="C842" s="19"/>
      <c r="D842" s="19" t="s">
        <v>2406</v>
      </c>
      <c r="E842" s="19" t="s">
        <v>2407</v>
      </c>
      <c r="F842" s="20" t="s">
        <v>2417</v>
      </c>
      <c r="G842" s="19" t="s">
        <v>2418</v>
      </c>
      <c r="H842" s="19" t="s">
        <v>115</v>
      </c>
      <c r="I842" s="19" t="s">
        <v>43</v>
      </c>
      <c r="J842" s="19">
        <v>8</v>
      </c>
      <c r="K842" s="19">
        <v>1177</v>
      </c>
      <c r="L842" s="8">
        <v>35014780</v>
      </c>
      <c r="M842" s="20" t="s">
        <v>2419</v>
      </c>
    </row>
    <row r="843" spans="3:13" s="10" customFormat="1" ht="24.95" customHeight="1" x14ac:dyDescent="0.15">
      <c r="C843" s="19"/>
      <c r="D843" s="22" t="s">
        <v>2406</v>
      </c>
      <c r="E843" s="19" t="s">
        <v>2420</v>
      </c>
      <c r="F843" s="23" t="s">
        <v>2421</v>
      </c>
      <c r="G843" s="22" t="s">
        <v>2422</v>
      </c>
      <c r="H843" s="19" t="s">
        <v>215</v>
      </c>
      <c r="I843" s="22" t="s">
        <v>220</v>
      </c>
      <c r="J843" s="44">
        <v>6</v>
      </c>
      <c r="K843" s="44">
        <v>1246</v>
      </c>
      <c r="L843" s="8">
        <v>35013701</v>
      </c>
      <c r="M843" s="30" t="s">
        <v>2423</v>
      </c>
    </row>
    <row r="844" spans="3:13" ht="24.95" customHeight="1" x14ac:dyDescent="0.15">
      <c r="C844" s="19"/>
      <c r="D844" s="22" t="s">
        <v>2406</v>
      </c>
      <c r="E844" s="19" t="s">
        <v>2424</v>
      </c>
      <c r="F844" s="23" t="s">
        <v>2425</v>
      </c>
      <c r="G844" s="22" t="s">
        <v>2426</v>
      </c>
      <c r="H844" s="22" t="s">
        <v>215</v>
      </c>
      <c r="I844" s="39" t="s">
        <v>1210</v>
      </c>
      <c r="J844" s="19">
        <v>7</v>
      </c>
      <c r="K844" s="19">
        <v>1528</v>
      </c>
      <c r="L844" s="8">
        <v>35011202</v>
      </c>
      <c r="M844" s="30" t="s">
        <v>2427</v>
      </c>
    </row>
    <row r="845" spans="3:13" ht="24.95" customHeight="1" x14ac:dyDescent="0.15">
      <c r="C845" s="19"/>
      <c r="D845" s="19" t="s">
        <v>2406</v>
      </c>
      <c r="E845" s="19" t="s">
        <v>2407</v>
      </c>
      <c r="F845" s="20" t="s">
        <v>2428</v>
      </c>
      <c r="G845" s="19" t="s">
        <v>2429</v>
      </c>
      <c r="H845" s="19" t="s">
        <v>251</v>
      </c>
      <c r="I845" s="19" t="s">
        <v>232</v>
      </c>
      <c r="J845" s="19">
        <v>7</v>
      </c>
      <c r="K845" s="19">
        <v>825</v>
      </c>
      <c r="L845" s="8">
        <v>35013601</v>
      </c>
      <c r="M845" s="20" t="s">
        <v>2430</v>
      </c>
    </row>
    <row r="846" spans="3:13" ht="24.95" customHeight="1" x14ac:dyDescent="0.15">
      <c r="C846" s="19"/>
      <c r="D846" s="19" t="s">
        <v>2406</v>
      </c>
      <c r="E846" s="19" t="s">
        <v>2407</v>
      </c>
      <c r="F846" s="20" t="s">
        <v>2431</v>
      </c>
      <c r="G846" s="19" t="s">
        <v>2432</v>
      </c>
      <c r="H846" s="19" t="s">
        <v>231</v>
      </c>
      <c r="I846" s="19" t="s">
        <v>232</v>
      </c>
      <c r="J846" s="19">
        <v>5</v>
      </c>
      <c r="K846" s="19">
        <v>650</v>
      </c>
      <c r="L846" s="8">
        <v>35013101</v>
      </c>
      <c r="M846" s="20" t="s">
        <v>2433</v>
      </c>
    </row>
    <row r="847" spans="3:13" ht="24.95" customHeight="1" x14ac:dyDescent="0.15">
      <c r="C847" s="19"/>
      <c r="D847" s="19" t="s">
        <v>2406</v>
      </c>
      <c r="E847" s="24" t="s">
        <v>2434</v>
      </c>
      <c r="F847" s="20" t="s">
        <v>2435</v>
      </c>
      <c r="G847" s="19" t="s">
        <v>2436</v>
      </c>
      <c r="H847" s="19" t="s">
        <v>251</v>
      </c>
      <c r="I847" s="19" t="s">
        <v>232</v>
      </c>
      <c r="J847" s="19">
        <v>4</v>
      </c>
      <c r="K847" s="19">
        <v>749</v>
      </c>
      <c r="L847" s="8">
        <v>35011502</v>
      </c>
      <c r="M847" s="20" t="s">
        <v>2437</v>
      </c>
    </row>
    <row r="848" spans="3:13" ht="24.95" customHeight="1" x14ac:dyDescent="0.15">
      <c r="C848" s="11" t="s">
        <v>309</v>
      </c>
      <c r="D848" s="11" t="s">
        <v>2406</v>
      </c>
      <c r="E848" s="11" t="s">
        <v>2407</v>
      </c>
      <c r="F848" s="11">
        <f>SUBTOTAL(103,F839:F847)</f>
        <v>9</v>
      </c>
      <c r="G848" s="11"/>
      <c r="H848" s="11"/>
      <c r="I848" s="11"/>
      <c r="J848" s="11">
        <f>SUBTOTAL(109,J839:J847)</f>
        <v>65</v>
      </c>
      <c r="K848" s="11">
        <f>SUBTOTAL(109,K839:K847)</f>
        <v>11411</v>
      </c>
      <c r="L848" s="12"/>
      <c r="M848" s="11"/>
    </row>
    <row r="849" spans="3:13" ht="24.95" customHeight="1" x14ac:dyDescent="0.15">
      <c r="C849" s="19"/>
      <c r="D849" s="19" t="s">
        <v>2251</v>
      </c>
      <c r="E849" s="19" t="s">
        <v>2438</v>
      </c>
      <c r="F849" s="20" t="s">
        <v>2439</v>
      </c>
      <c r="G849" s="19" t="s">
        <v>2440</v>
      </c>
      <c r="H849" s="19" t="s">
        <v>5903</v>
      </c>
      <c r="I849" s="19" t="s">
        <v>43</v>
      </c>
      <c r="J849" s="19">
        <v>6</v>
      </c>
      <c r="K849" s="19">
        <v>1300</v>
      </c>
      <c r="L849" s="8">
        <v>21021601</v>
      </c>
      <c r="M849" s="20" t="s">
        <v>2441</v>
      </c>
    </row>
    <row r="850" spans="3:13" ht="24.95" customHeight="1" x14ac:dyDescent="0.15">
      <c r="C850" s="19"/>
      <c r="D850" s="19" t="s">
        <v>2251</v>
      </c>
      <c r="E850" s="19" t="s">
        <v>2438</v>
      </c>
      <c r="F850" s="20" t="s">
        <v>2442</v>
      </c>
      <c r="G850" s="19" t="s">
        <v>2443</v>
      </c>
      <c r="H850" s="19" t="s">
        <v>5903</v>
      </c>
      <c r="I850" s="19" t="s">
        <v>43</v>
      </c>
      <c r="J850" s="19">
        <v>11</v>
      </c>
      <c r="K850" s="19">
        <v>2127</v>
      </c>
      <c r="L850" s="8">
        <v>21020601</v>
      </c>
      <c r="M850" s="20" t="s">
        <v>2444</v>
      </c>
    </row>
    <row r="851" spans="3:13" ht="24.95" customHeight="1" x14ac:dyDescent="0.15">
      <c r="C851" s="19"/>
      <c r="D851" s="19" t="s">
        <v>2251</v>
      </c>
      <c r="E851" s="19" t="s">
        <v>2438</v>
      </c>
      <c r="F851" s="20" t="s">
        <v>2445</v>
      </c>
      <c r="G851" s="19" t="s">
        <v>2446</v>
      </c>
      <c r="H851" s="19" t="s">
        <v>5903</v>
      </c>
      <c r="I851" s="19" t="s">
        <v>43</v>
      </c>
      <c r="J851" s="19">
        <v>8</v>
      </c>
      <c r="K851" s="19">
        <v>1222</v>
      </c>
      <c r="L851" s="8">
        <v>21024401</v>
      </c>
      <c r="M851" s="20" t="s">
        <v>2447</v>
      </c>
    </row>
    <row r="852" spans="3:13" ht="24.95" customHeight="1" x14ac:dyDescent="0.15">
      <c r="C852" s="19"/>
      <c r="D852" s="19" t="s">
        <v>2251</v>
      </c>
      <c r="E852" s="19" t="s">
        <v>2438</v>
      </c>
      <c r="F852" s="20" t="s">
        <v>2448</v>
      </c>
      <c r="G852" s="19" t="s">
        <v>2449</v>
      </c>
      <c r="H852" s="19" t="s">
        <v>54</v>
      </c>
      <c r="I852" s="19" t="s">
        <v>43</v>
      </c>
      <c r="J852" s="19">
        <v>5</v>
      </c>
      <c r="K852" s="19">
        <v>731</v>
      </c>
      <c r="L852" s="8">
        <v>21023301</v>
      </c>
      <c r="M852" s="20" t="s">
        <v>2450</v>
      </c>
    </row>
    <row r="853" spans="3:13" ht="24.95" customHeight="1" x14ac:dyDescent="0.15">
      <c r="C853" s="24"/>
      <c r="D853" s="24" t="s">
        <v>2251</v>
      </c>
      <c r="E853" s="24" t="s">
        <v>2451</v>
      </c>
      <c r="F853" s="26" t="s">
        <v>2452</v>
      </c>
      <c r="G853" s="24" t="s">
        <v>2453</v>
      </c>
      <c r="H853" s="24" t="s">
        <v>115</v>
      </c>
      <c r="I853" s="24" t="s">
        <v>43</v>
      </c>
      <c r="J853" s="24">
        <v>11</v>
      </c>
      <c r="K853" s="24">
        <v>1362</v>
      </c>
      <c r="L853" s="8">
        <v>21022401</v>
      </c>
      <c r="M853" s="25" t="s">
        <v>2454</v>
      </c>
    </row>
    <row r="854" spans="3:13" ht="24.95" customHeight="1" x14ac:dyDescent="0.15">
      <c r="C854" s="24"/>
      <c r="D854" s="24" t="s">
        <v>2251</v>
      </c>
      <c r="E854" s="24" t="s">
        <v>2438</v>
      </c>
      <c r="F854" s="26" t="s">
        <v>2455</v>
      </c>
      <c r="G854" s="24" t="s">
        <v>2456</v>
      </c>
      <c r="H854" s="24" t="s">
        <v>54</v>
      </c>
      <c r="I854" s="24" t="s">
        <v>43</v>
      </c>
      <c r="J854" s="24">
        <v>6</v>
      </c>
      <c r="K854" s="24">
        <v>1156</v>
      </c>
      <c r="L854" s="8">
        <v>21020681</v>
      </c>
      <c r="M854" s="26" t="s">
        <v>2457</v>
      </c>
    </row>
    <row r="855" spans="3:13" ht="24.95" customHeight="1" x14ac:dyDescent="0.15">
      <c r="C855" s="19"/>
      <c r="D855" s="19" t="s">
        <v>2251</v>
      </c>
      <c r="E855" s="19" t="s">
        <v>2438</v>
      </c>
      <c r="F855" s="20" t="s">
        <v>2458</v>
      </c>
      <c r="G855" s="19" t="s">
        <v>2459</v>
      </c>
      <c r="H855" s="19" t="s">
        <v>5462</v>
      </c>
      <c r="I855" s="19" t="s">
        <v>43</v>
      </c>
      <c r="J855" s="19">
        <v>7</v>
      </c>
      <c r="K855" s="19">
        <v>1063</v>
      </c>
      <c r="L855" s="8">
        <v>21023201</v>
      </c>
      <c r="M855" s="20" t="s">
        <v>2460</v>
      </c>
    </row>
    <row r="856" spans="3:13" ht="24.95" customHeight="1" x14ac:dyDescent="0.15">
      <c r="C856" s="19"/>
      <c r="D856" s="24" t="s">
        <v>2251</v>
      </c>
      <c r="E856" s="24" t="s">
        <v>2438</v>
      </c>
      <c r="F856" s="26" t="s">
        <v>2461</v>
      </c>
      <c r="G856" s="24" t="s">
        <v>2462</v>
      </c>
      <c r="H856" s="24" t="s">
        <v>120</v>
      </c>
      <c r="I856" s="24" t="s">
        <v>43</v>
      </c>
      <c r="J856" s="22">
        <v>7</v>
      </c>
      <c r="K856" s="22">
        <v>833</v>
      </c>
      <c r="L856" s="8">
        <v>21020471</v>
      </c>
      <c r="M856" s="26" t="s">
        <v>2463</v>
      </c>
    </row>
    <row r="857" spans="3:13" ht="24.95" customHeight="1" x14ac:dyDescent="0.15">
      <c r="C857" s="19"/>
      <c r="D857" s="19" t="s">
        <v>2251</v>
      </c>
      <c r="E857" s="19" t="s">
        <v>2438</v>
      </c>
      <c r="F857" s="20" t="s">
        <v>2464</v>
      </c>
      <c r="G857" s="19" t="s">
        <v>2465</v>
      </c>
      <c r="H857" s="19" t="s">
        <v>115</v>
      </c>
      <c r="I857" s="19" t="s">
        <v>43</v>
      </c>
      <c r="J857" s="19">
        <v>11</v>
      </c>
      <c r="K857" s="19">
        <v>1341</v>
      </c>
      <c r="L857" s="8">
        <v>21020591</v>
      </c>
      <c r="M857" s="20" t="s">
        <v>2466</v>
      </c>
    </row>
    <row r="858" spans="3:13" ht="24.95" customHeight="1" x14ac:dyDescent="0.15">
      <c r="C858" s="24"/>
      <c r="D858" s="24" t="s">
        <v>2251</v>
      </c>
      <c r="E858" s="24" t="s">
        <v>2467</v>
      </c>
      <c r="F858" s="25" t="s">
        <v>2468</v>
      </c>
      <c r="G858" s="24" t="s">
        <v>2469</v>
      </c>
      <c r="H858" s="24" t="s">
        <v>2261</v>
      </c>
      <c r="I858" s="24" t="s">
        <v>43</v>
      </c>
      <c r="J858" s="24">
        <v>6</v>
      </c>
      <c r="K858" s="24">
        <v>859</v>
      </c>
      <c r="L858" s="8">
        <v>21020401</v>
      </c>
      <c r="M858" s="25" t="s">
        <v>2470</v>
      </c>
    </row>
    <row r="859" spans="3:13" ht="24.95" customHeight="1" x14ac:dyDescent="0.15">
      <c r="C859" s="24"/>
      <c r="D859" s="24" t="s">
        <v>2251</v>
      </c>
      <c r="E859" s="24" t="s">
        <v>2438</v>
      </c>
      <c r="F859" s="25" t="s">
        <v>5736</v>
      </c>
      <c r="G859" s="24" t="s">
        <v>5579</v>
      </c>
      <c r="H859" s="24" t="s">
        <v>5470</v>
      </c>
      <c r="I859" s="24" t="s">
        <v>43</v>
      </c>
      <c r="J859" s="24">
        <v>7</v>
      </c>
      <c r="K859" s="24">
        <v>1012</v>
      </c>
      <c r="L859" s="8">
        <v>21020761</v>
      </c>
      <c r="M859" s="25" t="s">
        <v>5580</v>
      </c>
    </row>
    <row r="860" spans="3:13" ht="24.95" customHeight="1" x14ac:dyDescent="0.15">
      <c r="C860" s="24"/>
      <c r="D860" s="24" t="s">
        <v>2251</v>
      </c>
      <c r="E860" s="24" t="s">
        <v>2451</v>
      </c>
      <c r="F860" s="25" t="s">
        <v>2471</v>
      </c>
      <c r="G860" s="24" t="s">
        <v>2472</v>
      </c>
      <c r="H860" s="22" t="s">
        <v>215</v>
      </c>
      <c r="I860" s="22" t="s">
        <v>220</v>
      </c>
      <c r="J860" s="24">
        <v>5</v>
      </c>
      <c r="K860" s="24">
        <v>771</v>
      </c>
      <c r="L860" s="8">
        <v>21022501</v>
      </c>
      <c r="M860" s="25" t="s">
        <v>2473</v>
      </c>
    </row>
    <row r="861" spans="3:13" ht="24.95" customHeight="1" x14ac:dyDescent="0.15">
      <c r="C861" s="19"/>
      <c r="D861" s="19" t="s">
        <v>2251</v>
      </c>
      <c r="E861" s="19" t="s">
        <v>2438</v>
      </c>
      <c r="F861" s="20" t="s">
        <v>2474</v>
      </c>
      <c r="G861" s="19" t="s">
        <v>2475</v>
      </c>
      <c r="H861" s="19" t="s">
        <v>215</v>
      </c>
      <c r="I861" s="19" t="s">
        <v>216</v>
      </c>
      <c r="J861" s="19">
        <v>9</v>
      </c>
      <c r="K861" s="19">
        <v>951</v>
      </c>
      <c r="L861" s="8">
        <v>21023501</v>
      </c>
      <c r="M861" s="20" t="s">
        <v>2476</v>
      </c>
    </row>
    <row r="862" spans="3:13" ht="24.95" customHeight="1" x14ac:dyDescent="0.15">
      <c r="C862" s="19"/>
      <c r="D862" s="19" t="s">
        <v>2251</v>
      </c>
      <c r="E862" s="19" t="s">
        <v>2438</v>
      </c>
      <c r="F862" s="20" t="s">
        <v>2477</v>
      </c>
      <c r="G862" s="19" t="s">
        <v>2478</v>
      </c>
      <c r="H862" s="19" t="s">
        <v>215</v>
      </c>
      <c r="I862" s="19" t="s">
        <v>216</v>
      </c>
      <c r="J862" s="19">
        <v>7</v>
      </c>
      <c r="K862" s="19">
        <v>880</v>
      </c>
      <c r="L862" s="8">
        <v>21023901</v>
      </c>
      <c r="M862" s="20" t="s">
        <v>2479</v>
      </c>
    </row>
    <row r="863" spans="3:13" ht="24.95" customHeight="1" x14ac:dyDescent="0.15">
      <c r="C863" s="19"/>
      <c r="D863" s="19" t="s">
        <v>2251</v>
      </c>
      <c r="E863" s="19" t="s">
        <v>2438</v>
      </c>
      <c r="F863" s="20" t="s">
        <v>2480</v>
      </c>
      <c r="G863" s="19" t="s">
        <v>2481</v>
      </c>
      <c r="H863" s="19" t="s">
        <v>2261</v>
      </c>
      <c r="I863" s="19" t="s">
        <v>216</v>
      </c>
      <c r="J863" s="19">
        <v>11</v>
      </c>
      <c r="K863" s="19">
        <v>1521</v>
      </c>
      <c r="L863" s="8">
        <v>21021801</v>
      </c>
      <c r="M863" s="20" t="s">
        <v>2482</v>
      </c>
    </row>
    <row r="864" spans="3:13" ht="24.95" customHeight="1" x14ac:dyDescent="0.15">
      <c r="C864" s="19"/>
      <c r="D864" s="19" t="s">
        <v>2251</v>
      </c>
      <c r="E864" s="19" t="s">
        <v>2438</v>
      </c>
      <c r="F864" s="20" t="s">
        <v>2483</v>
      </c>
      <c r="G864" s="19" t="s">
        <v>2484</v>
      </c>
      <c r="H864" s="19" t="s">
        <v>2261</v>
      </c>
      <c r="I864" s="19" t="s">
        <v>216</v>
      </c>
      <c r="J864" s="19">
        <v>7</v>
      </c>
      <c r="K864" s="19">
        <v>895</v>
      </c>
      <c r="L864" s="8">
        <v>21020701</v>
      </c>
      <c r="M864" s="20" t="s">
        <v>2485</v>
      </c>
    </row>
    <row r="865" spans="3:13" ht="24.95" customHeight="1" x14ac:dyDescent="0.15">
      <c r="C865" s="19"/>
      <c r="D865" s="19" t="s">
        <v>2251</v>
      </c>
      <c r="E865" s="19" t="s">
        <v>2438</v>
      </c>
      <c r="F865" s="20" t="s">
        <v>2486</v>
      </c>
      <c r="G865" s="19" t="s">
        <v>2487</v>
      </c>
      <c r="H865" s="19" t="s">
        <v>2261</v>
      </c>
      <c r="I865" s="19" t="s">
        <v>216</v>
      </c>
      <c r="J865" s="19">
        <v>4</v>
      </c>
      <c r="K865" s="19">
        <v>632</v>
      </c>
      <c r="L865" s="8">
        <v>21021901</v>
      </c>
      <c r="M865" s="20" t="s">
        <v>2488</v>
      </c>
    </row>
    <row r="866" spans="3:13" ht="24.95" customHeight="1" x14ac:dyDescent="0.15">
      <c r="C866" s="19"/>
      <c r="D866" s="19" t="s">
        <v>2251</v>
      </c>
      <c r="E866" s="19" t="s">
        <v>2438</v>
      </c>
      <c r="F866" s="20" t="s">
        <v>2489</v>
      </c>
      <c r="G866" s="19" t="s">
        <v>2490</v>
      </c>
      <c r="H866" s="19" t="s">
        <v>2261</v>
      </c>
      <c r="I866" s="19" t="s">
        <v>216</v>
      </c>
      <c r="J866" s="19">
        <v>9</v>
      </c>
      <c r="K866" s="19">
        <v>1347</v>
      </c>
      <c r="L866" s="8">
        <v>21022701</v>
      </c>
      <c r="M866" s="20" t="s">
        <v>2491</v>
      </c>
    </row>
    <row r="867" spans="3:13" ht="24.95" customHeight="1" x14ac:dyDescent="0.15">
      <c r="C867" s="19"/>
      <c r="D867" s="19" t="s">
        <v>2251</v>
      </c>
      <c r="E867" s="19" t="s">
        <v>2438</v>
      </c>
      <c r="F867" s="20" t="s">
        <v>2492</v>
      </c>
      <c r="G867" s="19" t="s">
        <v>2493</v>
      </c>
      <c r="H867" s="19" t="s">
        <v>2261</v>
      </c>
      <c r="I867" s="19" t="s">
        <v>216</v>
      </c>
      <c r="J867" s="19">
        <v>7</v>
      </c>
      <c r="K867" s="19">
        <v>749</v>
      </c>
      <c r="L867" s="8">
        <v>21023001</v>
      </c>
      <c r="M867" s="20" t="s">
        <v>2494</v>
      </c>
    </row>
    <row r="868" spans="3:13" ht="24.95" customHeight="1" x14ac:dyDescent="0.15">
      <c r="C868" s="19"/>
      <c r="D868" s="19" t="s">
        <v>2251</v>
      </c>
      <c r="E868" s="19" t="s">
        <v>2438</v>
      </c>
      <c r="F868" s="20" t="s">
        <v>2495</v>
      </c>
      <c r="G868" s="19" t="s">
        <v>2496</v>
      </c>
      <c r="H868" s="19" t="s">
        <v>2261</v>
      </c>
      <c r="I868" s="19" t="s">
        <v>216</v>
      </c>
      <c r="J868" s="19">
        <v>6</v>
      </c>
      <c r="K868" s="19">
        <v>771</v>
      </c>
      <c r="L868" s="8">
        <v>21023101</v>
      </c>
      <c r="M868" s="20" t="s">
        <v>2497</v>
      </c>
    </row>
    <row r="869" spans="3:13" ht="24.95" customHeight="1" x14ac:dyDescent="0.15">
      <c r="C869" s="19"/>
      <c r="D869" s="19" t="s">
        <v>2251</v>
      </c>
      <c r="E869" s="19" t="s">
        <v>2438</v>
      </c>
      <c r="F869" s="20" t="s">
        <v>2498</v>
      </c>
      <c r="G869" s="19" t="s">
        <v>2499</v>
      </c>
      <c r="H869" s="19" t="s">
        <v>2261</v>
      </c>
      <c r="I869" s="19" t="s">
        <v>216</v>
      </c>
      <c r="J869" s="19">
        <v>5</v>
      </c>
      <c r="K869" s="19">
        <v>501</v>
      </c>
      <c r="L869" s="8">
        <v>21023701</v>
      </c>
      <c r="M869" s="20" t="s">
        <v>2500</v>
      </c>
    </row>
    <row r="870" spans="3:13" ht="24.95" customHeight="1" x14ac:dyDescent="0.15">
      <c r="C870" s="19"/>
      <c r="D870" s="19" t="s">
        <v>2251</v>
      </c>
      <c r="E870" s="19" t="s">
        <v>2438</v>
      </c>
      <c r="F870" s="20" t="s">
        <v>2501</v>
      </c>
      <c r="G870" s="19" t="s">
        <v>2502</v>
      </c>
      <c r="H870" s="19" t="s">
        <v>251</v>
      </c>
      <c r="I870" s="19" t="s">
        <v>232</v>
      </c>
      <c r="J870" s="19">
        <v>4</v>
      </c>
      <c r="K870" s="19">
        <v>712</v>
      </c>
      <c r="L870" s="8">
        <v>21022001</v>
      </c>
      <c r="M870" s="20" t="s">
        <v>2503</v>
      </c>
    </row>
    <row r="871" spans="3:13" ht="24.95" customHeight="1" x14ac:dyDescent="0.15">
      <c r="C871" s="19"/>
      <c r="D871" s="19" t="s">
        <v>2251</v>
      </c>
      <c r="E871" s="19" t="s">
        <v>2438</v>
      </c>
      <c r="F871" s="20" t="s">
        <v>2504</v>
      </c>
      <c r="G871" s="19" t="s">
        <v>2505</v>
      </c>
      <c r="H871" s="19" t="s">
        <v>251</v>
      </c>
      <c r="I871" s="19" t="s">
        <v>232</v>
      </c>
      <c r="J871" s="19">
        <v>5</v>
      </c>
      <c r="K871" s="19">
        <v>766</v>
      </c>
      <c r="L871" s="8">
        <v>21020551</v>
      </c>
      <c r="M871" s="20" t="s">
        <v>2506</v>
      </c>
    </row>
    <row r="872" spans="3:13" ht="24.95" customHeight="1" x14ac:dyDescent="0.15">
      <c r="C872" s="19"/>
      <c r="D872" s="19" t="s">
        <v>2251</v>
      </c>
      <c r="E872" s="19" t="s">
        <v>2438</v>
      </c>
      <c r="F872" s="20" t="s">
        <v>2507</v>
      </c>
      <c r="G872" s="19" t="s">
        <v>2508</v>
      </c>
      <c r="H872" s="19" t="s">
        <v>251</v>
      </c>
      <c r="I872" s="19" t="s">
        <v>232</v>
      </c>
      <c r="J872" s="19">
        <v>4</v>
      </c>
      <c r="K872" s="19">
        <v>527</v>
      </c>
      <c r="L872" s="8">
        <v>21022801</v>
      </c>
      <c r="M872" s="20" t="s">
        <v>2509</v>
      </c>
    </row>
    <row r="873" spans="3:13" ht="24.95" customHeight="1" x14ac:dyDescent="0.15">
      <c r="C873" s="19"/>
      <c r="D873" s="19" t="s">
        <v>2251</v>
      </c>
      <c r="E873" s="19" t="s">
        <v>2438</v>
      </c>
      <c r="F873" s="20" t="s">
        <v>2510</v>
      </c>
      <c r="G873" s="19" t="s">
        <v>2511</v>
      </c>
      <c r="H873" s="19" t="s">
        <v>335</v>
      </c>
      <c r="I873" s="19" t="s">
        <v>232</v>
      </c>
      <c r="J873" s="19">
        <v>6</v>
      </c>
      <c r="K873" s="19">
        <v>764</v>
      </c>
      <c r="L873" s="8">
        <v>21020641</v>
      </c>
      <c r="M873" s="20" t="s">
        <v>2512</v>
      </c>
    </row>
    <row r="874" spans="3:13" ht="24.95" customHeight="1" x14ac:dyDescent="0.15">
      <c r="C874" s="11" t="s">
        <v>309</v>
      </c>
      <c r="D874" s="11" t="s">
        <v>2251</v>
      </c>
      <c r="E874" s="11" t="s">
        <v>2438</v>
      </c>
      <c r="F874" s="11">
        <f>SUBTOTAL(103,F849:F873)</f>
        <v>25</v>
      </c>
      <c r="G874" s="11"/>
      <c r="H874" s="11"/>
      <c r="I874" s="11"/>
      <c r="J874" s="11">
        <f>SUBTOTAL(109,J849:J873)</f>
        <v>174</v>
      </c>
      <c r="K874" s="11">
        <f>SUBTOTAL(109,K849:K873)</f>
        <v>24793</v>
      </c>
      <c r="L874" s="12"/>
      <c r="M874" s="11"/>
    </row>
    <row r="875" spans="3:13" ht="24.95" customHeight="1" x14ac:dyDescent="0.15">
      <c r="C875" s="19"/>
      <c r="D875" s="19" t="s">
        <v>2513</v>
      </c>
      <c r="E875" s="19" t="s">
        <v>2514</v>
      </c>
      <c r="F875" s="20" t="s">
        <v>2515</v>
      </c>
      <c r="G875" s="19" t="s">
        <v>2516</v>
      </c>
      <c r="H875" s="19" t="s">
        <v>2261</v>
      </c>
      <c r="I875" s="19" t="s">
        <v>43</v>
      </c>
      <c r="J875" s="19">
        <v>8</v>
      </c>
      <c r="K875" s="19">
        <v>1069</v>
      </c>
      <c r="L875" s="8">
        <v>23015001</v>
      </c>
      <c r="M875" s="20" t="s">
        <v>2517</v>
      </c>
    </row>
    <row r="876" spans="3:13" ht="24.95" customHeight="1" x14ac:dyDescent="0.15">
      <c r="C876" s="19"/>
      <c r="D876" s="19" t="s">
        <v>2513</v>
      </c>
      <c r="E876" s="19" t="s">
        <v>2514</v>
      </c>
      <c r="F876" s="20" t="s">
        <v>5865</v>
      </c>
      <c r="G876" s="19" t="s">
        <v>5866</v>
      </c>
      <c r="H876" s="19" t="s">
        <v>54</v>
      </c>
      <c r="I876" s="19" t="s">
        <v>43</v>
      </c>
      <c r="J876" s="24">
        <v>7</v>
      </c>
      <c r="K876" s="24">
        <v>1479</v>
      </c>
      <c r="L876" s="8">
        <v>23011101</v>
      </c>
      <c r="M876" s="20" t="s">
        <v>5867</v>
      </c>
    </row>
    <row r="877" spans="3:13" ht="24.95" customHeight="1" x14ac:dyDescent="0.15">
      <c r="C877" s="19"/>
      <c r="D877" s="19" t="s">
        <v>2513</v>
      </c>
      <c r="E877" s="19" t="s">
        <v>2514</v>
      </c>
      <c r="F877" s="20" t="s">
        <v>5737</v>
      </c>
      <c r="G877" s="19" t="s">
        <v>5583</v>
      </c>
      <c r="H877" s="19" t="s">
        <v>2261</v>
      </c>
      <c r="I877" s="19" t="s">
        <v>43</v>
      </c>
      <c r="J877" s="24">
        <v>7</v>
      </c>
      <c r="K877" s="24">
        <v>1161</v>
      </c>
      <c r="L877" s="8">
        <v>23012881</v>
      </c>
      <c r="M877" s="20" t="s">
        <v>5584</v>
      </c>
    </row>
    <row r="878" spans="3:13" ht="24.95" customHeight="1" x14ac:dyDescent="0.15">
      <c r="C878" s="19"/>
      <c r="D878" s="19" t="s">
        <v>2513</v>
      </c>
      <c r="E878" s="19" t="s">
        <v>2514</v>
      </c>
      <c r="F878" s="20" t="s">
        <v>2518</v>
      </c>
      <c r="G878" s="19" t="s">
        <v>2519</v>
      </c>
      <c r="H878" s="19" t="s">
        <v>251</v>
      </c>
      <c r="I878" s="19" t="s">
        <v>232</v>
      </c>
      <c r="J878" s="19">
        <v>5</v>
      </c>
      <c r="K878" s="19">
        <v>454</v>
      </c>
      <c r="L878" s="8">
        <v>23018311</v>
      </c>
      <c r="M878" s="20" t="s">
        <v>2520</v>
      </c>
    </row>
    <row r="879" spans="3:13" ht="24.95" customHeight="1" x14ac:dyDescent="0.15">
      <c r="C879" s="19"/>
      <c r="D879" s="19" t="s">
        <v>2513</v>
      </c>
      <c r="E879" s="19" t="s">
        <v>2514</v>
      </c>
      <c r="F879" s="20" t="s">
        <v>5738</v>
      </c>
      <c r="G879" s="19" t="s">
        <v>5581</v>
      </c>
      <c r="H879" s="19" t="s">
        <v>335</v>
      </c>
      <c r="I879" s="19" t="s">
        <v>232</v>
      </c>
      <c r="J879" s="19">
        <v>8</v>
      </c>
      <c r="K879" s="19">
        <v>797</v>
      </c>
      <c r="L879" s="8">
        <v>23012611</v>
      </c>
      <c r="M879" s="20" t="s">
        <v>5582</v>
      </c>
    </row>
    <row r="880" spans="3:13" s="10" customFormat="1" ht="24.95" customHeight="1" x14ac:dyDescent="0.15">
      <c r="C880" s="19"/>
      <c r="D880" s="19" t="s">
        <v>2513</v>
      </c>
      <c r="E880" s="19" t="s">
        <v>2514</v>
      </c>
      <c r="F880" s="20" t="s">
        <v>2521</v>
      </c>
      <c r="G880" s="19" t="s">
        <v>2522</v>
      </c>
      <c r="H880" s="19" t="s">
        <v>335</v>
      </c>
      <c r="I880" s="19" t="s">
        <v>232</v>
      </c>
      <c r="J880" s="19">
        <v>6</v>
      </c>
      <c r="K880" s="19">
        <v>769</v>
      </c>
      <c r="L880" s="8">
        <v>23019941</v>
      </c>
      <c r="M880" s="20" t="s">
        <v>2523</v>
      </c>
    </row>
    <row r="881" spans="3:13" ht="24.95" customHeight="1" x14ac:dyDescent="0.15">
      <c r="C881" s="11" t="s">
        <v>309</v>
      </c>
      <c r="D881" s="11" t="s">
        <v>2513</v>
      </c>
      <c r="E881" s="11" t="s">
        <v>2514</v>
      </c>
      <c r="F881" s="11">
        <f>SUBTOTAL(103,F875:F880)</f>
        <v>6</v>
      </c>
      <c r="G881" s="11"/>
      <c r="H881" s="11"/>
      <c r="I881" s="11"/>
      <c r="J881" s="11">
        <f>SUBTOTAL(109,J875:J880)</f>
        <v>41</v>
      </c>
      <c r="K881" s="11">
        <f>SUBTOTAL(109,K875:K880)</f>
        <v>5729</v>
      </c>
      <c r="L881" s="12"/>
      <c r="M881" s="11"/>
    </row>
    <row r="882" spans="3:13" ht="24.95" customHeight="1" x14ac:dyDescent="0.15">
      <c r="C882" s="19"/>
      <c r="D882" s="19" t="s">
        <v>2524</v>
      </c>
      <c r="E882" s="19" t="s">
        <v>2525</v>
      </c>
      <c r="F882" s="20" t="s">
        <v>2526</v>
      </c>
      <c r="G882" s="19" t="s">
        <v>2527</v>
      </c>
      <c r="H882" s="19" t="s">
        <v>42</v>
      </c>
      <c r="I882" s="19" t="s">
        <v>43</v>
      </c>
      <c r="J882" s="19">
        <v>6</v>
      </c>
      <c r="K882" s="19">
        <v>857</v>
      </c>
      <c r="L882" s="8">
        <v>53011301</v>
      </c>
      <c r="M882" s="20" t="s">
        <v>2528</v>
      </c>
    </row>
    <row r="883" spans="3:13" ht="24.95" customHeight="1" x14ac:dyDescent="0.15">
      <c r="C883" s="19"/>
      <c r="D883" s="19" t="s">
        <v>2524</v>
      </c>
      <c r="E883" s="19" t="s">
        <v>2525</v>
      </c>
      <c r="F883" s="20" t="s">
        <v>2529</v>
      </c>
      <c r="G883" s="19" t="s">
        <v>2530</v>
      </c>
      <c r="H883" s="19" t="s">
        <v>70</v>
      </c>
      <c r="I883" s="19" t="s">
        <v>43</v>
      </c>
      <c r="J883" s="19">
        <v>8</v>
      </c>
      <c r="K883" s="19">
        <v>1096</v>
      </c>
      <c r="L883" s="8">
        <v>53010801</v>
      </c>
      <c r="M883" s="20" t="s">
        <v>2531</v>
      </c>
    </row>
    <row r="884" spans="3:13" ht="24.95" customHeight="1" x14ac:dyDescent="0.15">
      <c r="C884" s="19"/>
      <c r="D884" s="19" t="s">
        <v>2524</v>
      </c>
      <c r="E884" s="19" t="s">
        <v>2525</v>
      </c>
      <c r="F884" s="20" t="s">
        <v>2532</v>
      </c>
      <c r="G884" s="19" t="s">
        <v>2533</v>
      </c>
      <c r="H884" s="19" t="s">
        <v>158</v>
      </c>
      <c r="I884" s="19" t="s">
        <v>43</v>
      </c>
      <c r="J884" s="19">
        <v>7</v>
      </c>
      <c r="K884" s="19">
        <v>1304</v>
      </c>
      <c r="L884" s="8">
        <v>53011201</v>
      </c>
      <c r="M884" s="20" t="s">
        <v>2534</v>
      </c>
    </row>
    <row r="885" spans="3:13" ht="24.95" customHeight="1" x14ac:dyDescent="0.15">
      <c r="C885" s="19"/>
      <c r="D885" s="19" t="s">
        <v>2524</v>
      </c>
      <c r="E885" s="19" t="s">
        <v>2525</v>
      </c>
      <c r="F885" s="20" t="s">
        <v>2535</v>
      </c>
      <c r="G885" s="19" t="s">
        <v>2536</v>
      </c>
      <c r="H885" s="19" t="s">
        <v>166</v>
      </c>
      <c r="I885" s="19" t="s">
        <v>43</v>
      </c>
      <c r="J885" s="24">
        <v>7</v>
      </c>
      <c r="K885" s="24">
        <v>1597</v>
      </c>
      <c r="L885" s="8">
        <v>53011801</v>
      </c>
      <c r="M885" s="20" t="s">
        <v>2537</v>
      </c>
    </row>
    <row r="886" spans="3:13" ht="24.95" customHeight="1" x14ac:dyDescent="0.15">
      <c r="C886" s="19"/>
      <c r="D886" s="19" t="s">
        <v>2524</v>
      </c>
      <c r="E886" s="19" t="s">
        <v>2525</v>
      </c>
      <c r="F886" s="20" t="s">
        <v>2538</v>
      </c>
      <c r="G886" s="19" t="s">
        <v>2539</v>
      </c>
      <c r="H886" s="19" t="s">
        <v>166</v>
      </c>
      <c r="I886" s="19" t="s">
        <v>43</v>
      </c>
      <c r="J886" s="19">
        <v>7</v>
      </c>
      <c r="K886" s="19">
        <v>1457</v>
      </c>
      <c r="L886" s="8">
        <v>53015001</v>
      </c>
      <c r="M886" s="20" t="s">
        <v>2540</v>
      </c>
    </row>
    <row r="887" spans="3:13" ht="24.95" customHeight="1" x14ac:dyDescent="0.15">
      <c r="C887" s="19"/>
      <c r="D887" s="19" t="s">
        <v>2524</v>
      </c>
      <c r="E887" s="19" t="s">
        <v>2525</v>
      </c>
      <c r="F887" s="20" t="s">
        <v>2541</v>
      </c>
      <c r="G887" s="19" t="s">
        <v>2542</v>
      </c>
      <c r="H887" s="19" t="s">
        <v>5466</v>
      </c>
      <c r="I887" s="19" t="s">
        <v>43</v>
      </c>
      <c r="J887" s="27">
        <v>6</v>
      </c>
      <c r="K887" s="27">
        <v>987</v>
      </c>
      <c r="L887" s="8">
        <v>53014901</v>
      </c>
      <c r="M887" s="20" t="s">
        <v>2543</v>
      </c>
    </row>
    <row r="888" spans="3:13" ht="24.95" customHeight="1" x14ac:dyDescent="0.15">
      <c r="C888" s="19"/>
      <c r="D888" s="19" t="s">
        <v>2524</v>
      </c>
      <c r="E888" s="19" t="s">
        <v>2525</v>
      </c>
      <c r="F888" s="20" t="s">
        <v>2544</v>
      </c>
      <c r="G888" s="19" t="s">
        <v>2545</v>
      </c>
      <c r="H888" s="19" t="s">
        <v>5466</v>
      </c>
      <c r="I888" s="19" t="s">
        <v>43</v>
      </c>
      <c r="J888" s="27">
        <v>6</v>
      </c>
      <c r="K888" s="27">
        <v>891</v>
      </c>
      <c r="L888" s="8">
        <v>53011101</v>
      </c>
      <c r="M888" s="20" t="s">
        <v>2546</v>
      </c>
    </row>
    <row r="889" spans="3:13" ht="24.95" customHeight="1" x14ac:dyDescent="0.15">
      <c r="C889" s="19"/>
      <c r="D889" s="19" t="s">
        <v>2524</v>
      </c>
      <c r="E889" s="19" t="s">
        <v>2525</v>
      </c>
      <c r="F889" s="20" t="s">
        <v>2547</v>
      </c>
      <c r="G889" s="19" t="s">
        <v>2548</v>
      </c>
      <c r="H889" s="19" t="s">
        <v>70</v>
      </c>
      <c r="I889" s="19" t="s">
        <v>43</v>
      </c>
      <c r="J889" s="27">
        <v>6</v>
      </c>
      <c r="K889" s="27">
        <v>993</v>
      </c>
      <c r="L889" s="8">
        <v>53013201</v>
      </c>
      <c r="M889" s="20" t="s">
        <v>2549</v>
      </c>
    </row>
    <row r="890" spans="3:13" ht="24.95" customHeight="1" x14ac:dyDescent="0.15">
      <c r="C890" s="19"/>
      <c r="D890" s="19" t="s">
        <v>2524</v>
      </c>
      <c r="E890" s="19" t="s">
        <v>2525</v>
      </c>
      <c r="F890" s="20" t="s">
        <v>2550</v>
      </c>
      <c r="G890" s="19" t="s">
        <v>2551</v>
      </c>
      <c r="H890" s="19" t="s">
        <v>70</v>
      </c>
      <c r="I890" s="19" t="s">
        <v>43</v>
      </c>
      <c r="J890" s="19">
        <v>6</v>
      </c>
      <c r="K890" s="19">
        <v>830</v>
      </c>
      <c r="L890" s="8">
        <v>53015501</v>
      </c>
      <c r="M890" s="20" t="s">
        <v>2552</v>
      </c>
    </row>
    <row r="891" spans="3:13" ht="24.95" customHeight="1" x14ac:dyDescent="0.15">
      <c r="C891" s="19"/>
      <c r="D891" s="19" t="s">
        <v>2524</v>
      </c>
      <c r="E891" s="19" t="s">
        <v>2525</v>
      </c>
      <c r="F891" s="20" t="s">
        <v>2553</v>
      </c>
      <c r="G891" s="19" t="s">
        <v>2554</v>
      </c>
      <c r="H891" s="19" t="s">
        <v>70</v>
      </c>
      <c r="I891" s="19" t="s">
        <v>43</v>
      </c>
      <c r="J891" s="19">
        <v>7</v>
      </c>
      <c r="K891" s="19">
        <v>1436</v>
      </c>
      <c r="L891" s="8">
        <v>53016101</v>
      </c>
      <c r="M891" s="20" t="s">
        <v>2555</v>
      </c>
    </row>
    <row r="892" spans="3:13" ht="24.95" customHeight="1" x14ac:dyDescent="0.15">
      <c r="C892" s="24"/>
      <c r="D892" s="24" t="s">
        <v>2524</v>
      </c>
      <c r="E892" s="24" t="s">
        <v>2556</v>
      </c>
      <c r="F892" s="25" t="s">
        <v>2557</v>
      </c>
      <c r="G892" s="24" t="s">
        <v>2558</v>
      </c>
      <c r="H892" s="19" t="s">
        <v>5466</v>
      </c>
      <c r="I892" s="24" t="s">
        <v>43</v>
      </c>
      <c r="J892" s="24">
        <v>4</v>
      </c>
      <c r="K892" s="24">
        <v>403</v>
      </c>
      <c r="L892" s="8">
        <v>53012001</v>
      </c>
      <c r="M892" s="25" t="s">
        <v>2559</v>
      </c>
    </row>
    <row r="893" spans="3:13" ht="24.95" customHeight="1" x14ac:dyDescent="0.15">
      <c r="C893" s="24"/>
      <c r="D893" s="24" t="s">
        <v>2524</v>
      </c>
      <c r="E893" s="24" t="s">
        <v>2525</v>
      </c>
      <c r="F893" s="25" t="s">
        <v>6035</v>
      </c>
      <c r="G893" s="24" t="s">
        <v>5951</v>
      </c>
      <c r="H893" s="19" t="s">
        <v>162</v>
      </c>
      <c r="I893" s="24" t="s">
        <v>43</v>
      </c>
      <c r="J893" s="24">
        <v>6</v>
      </c>
      <c r="K893" s="24">
        <v>794</v>
      </c>
      <c r="L893" s="8">
        <v>53011501</v>
      </c>
      <c r="M893" s="25" t="s">
        <v>5952</v>
      </c>
    </row>
    <row r="894" spans="3:13" ht="24.95" customHeight="1" x14ac:dyDescent="0.15">
      <c r="C894" s="19"/>
      <c r="D894" s="19" t="s">
        <v>2524</v>
      </c>
      <c r="E894" s="19" t="s">
        <v>2525</v>
      </c>
      <c r="F894" s="20" t="s">
        <v>2560</v>
      </c>
      <c r="G894" s="19" t="s">
        <v>2561</v>
      </c>
      <c r="H894" s="19" t="s">
        <v>231</v>
      </c>
      <c r="I894" s="19" t="s">
        <v>232</v>
      </c>
      <c r="J894" s="19">
        <v>6</v>
      </c>
      <c r="K894" s="19">
        <v>907</v>
      </c>
      <c r="L894" s="8">
        <v>53012201</v>
      </c>
      <c r="M894" s="20" t="s">
        <v>2562</v>
      </c>
    </row>
    <row r="895" spans="3:13" ht="24.95" customHeight="1" x14ac:dyDescent="0.15">
      <c r="C895" s="19"/>
      <c r="D895" s="19" t="s">
        <v>2524</v>
      </c>
      <c r="E895" s="19" t="s">
        <v>2525</v>
      </c>
      <c r="F895" s="20" t="s">
        <v>2563</v>
      </c>
      <c r="G895" s="19" t="s">
        <v>2564</v>
      </c>
      <c r="H895" s="19" t="s">
        <v>231</v>
      </c>
      <c r="I895" s="19" t="s">
        <v>232</v>
      </c>
      <c r="J895" s="19">
        <v>6</v>
      </c>
      <c r="K895" s="19">
        <v>957</v>
      </c>
      <c r="L895" s="8">
        <v>53015101</v>
      </c>
      <c r="M895" s="20" t="s">
        <v>2565</v>
      </c>
    </row>
    <row r="896" spans="3:13" ht="24.95" customHeight="1" x14ac:dyDescent="0.15">
      <c r="C896" s="19"/>
      <c r="D896" s="19" t="s">
        <v>2524</v>
      </c>
      <c r="E896" s="19" t="s">
        <v>2525</v>
      </c>
      <c r="F896" s="20" t="s">
        <v>2566</v>
      </c>
      <c r="G896" s="19" t="s">
        <v>2567</v>
      </c>
      <c r="H896" s="19" t="s">
        <v>231</v>
      </c>
      <c r="I896" s="19" t="s">
        <v>232</v>
      </c>
      <c r="J896" s="19">
        <v>6</v>
      </c>
      <c r="K896" s="19">
        <v>928</v>
      </c>
      <c r="L896" s="8">
        <v>53016601</v>
      </c>
      <c r="M896" s="20" t="s">
        <v>2568</v>
      </c>
    </row>
    <row r="897" spans="3:13" ht="24.95" customHeight="1" x14ac:dyDescent="0.15">
      <c r="C897" s="19"/>
      <c r="D897" s="19" t="s">
        <v>2524</v>
      </c>
      <c r="E897" s="19" t="s">
        <v>2525</v>
      </c>
      <c r="F897" s="20" t="s">
        <v>2569</v>
      </c>
      <c r="G897" s="19" t="s">
        <v>2570</v>
      </c>
      <c r="H897" s="19" t="s">
        <v>251</v>
      </c>
      <c r="I897" s="19" t="s">
        <v>232</v>
      </c>
      <c r="J897" s="19">
        <v>5</v>
      </c>
      <c r="K897" s="19">
        <v>659</v>
      </c>
      <c r="L897" s="8">
        <v>53015701</v>
      </c>
      <c r="M897" s="20" t="s">
        <v>2571</v>
      </c>
    </row>
    <row r="898" spans="3:13" ht="24.95" customHeight="1" x14ac:dyDescent="0.15">
      <c r="C898" s="19"/>
      <c r="D898" s="19" t="s">
        <v>2524</v>
      </c>
      <c r="E898" s="19" t="s">
        <v>2525</v>
      </c>
      <c r="F898" s="20" t="s">
        <v>2572</v>
      </c>
      <c r="G898" s="19" t="s">
        <v>2573</v>
      </c>
      <c r="H898" s="19" t="s">
        <v>231</v>
      </c>
      <c r="I898" s="19" t="s">
        <v>232</v>
      </c>
      <c r="J898" s="19">
        <v>5</v>
      </c>
      <c r="K898" s="19">
        <v>497</v>
      </c>
      <c r="L898" s="8">
        <v>53016301</v>
      </c>
      <c r="M898" s="20" t="s">
        <v>2574</v>
      </c>
    </row>
    <row r="899" spans="3:13" s="10" customFormat="1" ht="24.95" customHeight="1" x14ac:dyDescent="0.15">
      <c r="C899" s="19"/>
      <c r="D899" s="19" t="s">
        <v>2524</v>
      </c>
      <c r="E899" s="19" t="s">
        <v>2525</v>
      </c>
      <c r="F899" s="20" t="s">
        <v>2575</v>
      </c>
      <c r="G899" s="19" t="s">
        <v>2576</v>
      </c>
      <c r="H899" s="19" t="s">
        <v>335</v>
      </c>
      <c r="I899" s="19" t="s">
        <v>273</v>
      </c>
      <c r="J899" s="19">
        <v>7</v>
      </c>
      <c r="K899" s="19">
        <v>621</v>
      </c>
      <c r="L899" s="8">
        <v>53011401</v>
      </c>
      <c r="M899" s="20" t="s">
        <v>2577</v>
      </c>
    </row>
    <row r="900" spans="3:13" ht="24.95" customHeight="1" x14ac:dyDescent="0.15">
      <c r="C900" s="11" t="s">
        <v>309</v>
      </c>
      <c r="D900" s="11" t="s">
        <v>2524</v>
      </c>
      <c r="E900" s="11" t="s">
        <v>2525</v>
      </c>
      <c r="F900" s="11">
        <f>SUBTOTAL(103,F882:F899)</f>
        <v>18</v>
      </c>
      <c r="G900" s="11"/>
      <c r="H900" s="11"/>
      <c r="I900" s="11"/>
      <c r="J900" s="11">
        <f>SUBTOTAL(109,J882:J899)</f>
        <v>111</v>
      </c>
      <c r="K900" s="11">
        <f>SUBTOTAL(109,K882:K899)</f>
        <v>17214</v>
      </c>
      <c r="L900" s="12"/>
      <c r="M900" s="11"/>
    </row>
    <row r="901" spans="3:13" ht="24.95" customHeight="1" x14ac:dyDescent="0.15">
      <c r="C901" s="19"/>
      <c r="D901" s="19" t="s">
        <v>2578</v>
      </c>
      <c r="E901" s="19" t="s">
        <v>2579</v>
      </c>
      <c r="F901" s="20" t="s">
        <v>2580</v>
      </c>
      <c r="G901" s="19" t="s">
        <v>2581</v>
      </c>
      <c r="H901" s="19" t="s">
        <v>42</v>
      </c>
      <c r="I901" s="19" t="s">
        <v>43</v>
      </c>
      <c r="J901" s="19">
        <v>6</v>
      </c>
      <c r="K901" s="19">
        <v>1017</v>
      </c>
      <c r="L901" s="8">
        <v>37034201</v>
      </c>
      <c r="M901" s="20" t="s">
        <v>2582</v>
      </c>
    </row>
    <row r="902" spans="3:13" ht="24.95" customHeight="1" x14ac:dyDescent="0.15">
      <c r="C902" s="19"/>
      <c r="D902" s="24" t="s">
        <v>2578</v>
      </c>
      <c r="E902" s="24" t="s">
        <v>2579</v>
      </c>
      <c r="F902" s="26" t="s">
        <v>2583</v>
      </c>
      <c r="G902" s="24" t="s">
        <v>2584</v>
      </c>
      <c r="H902" s="24" t="s">
        <v>70</v>
      </c>
      <c r="I902" s="24" t="s">
        <v>43</v>
      </c>
      <c r="J902" s="22">
        <v>7</v>
      </c>
      <c r="K902" s="22">
        <v>1159</v>
      </c>
      <c r="L902" s="8">
        <v>37034401</v>
      </c>
      <c r="M902" s="26" t="s">
        <v>2585</v>
      </c>
    </row>
    <row r="903" spans="3:13" ht="24.95" customHeight="1" x14ac:dyDescent="0.15">
      <c r="C903" s="19"/>
      <c r="D903" s="19" t="s">
        <v>2578</v>
      </c>
      <c r="E903" s="19" t="s">
        <v>2579</v>
      </c>
      <c r="F903" s="20" t="s">
        <v>2586</v>
      </c>
      <c r="G903" s="19" t="s">
        <v>2587</v>
      </c>
      <c r="H903" s="19" t="s">
        <v>251</v>
      </c>
      <c r="I903" s="19" t="s">
        <v>43</v>
      </c>
      <c r="J903" s="24">
        <v>6</v>
      </c>
      <c r="K903" s="24">
        <v>1073</v>
      </c>
      <c r="L903" s="8">
        <v>37035501</v>
      </c>
      <c r="M903" s="20" t="s">
        <v>2588</v>
      </c>
    </row>
    <row r="904" spans="3:13" ht="24.95" customHeight="1" x14ac:dyDescent="0.15">
      <c r="C904" s="19"/>
      <c r="D904" s="24" t="s">
        <v>2578</v>
      </c>
      <c r="E904" s="24" t="s">
        <v>2579</v>
      </c>
      <c r="F904" s="26" t="s">
        <v>2589</v>
      </c>
      <c r="G904" s="24" t="s">
        <v>2590</v>
      </c>
      <c r="H904" s="24" t="s">
        <v>322</v>
      </c>
      <c r="I904" s="24" t="s">
        <v>43</v>
      </c>
      <c r="J904" s="22">
        <v>8</v>
      </c>
      <c r="K904" s="22">
        <v>1636</v>
      </c>
      <c r="L904" s="8">
        <v>37036101</v>
      </c>
      <c r="M904" s="26" t="s">
        <v>2591</v>
      </c>
    </row>
    <row r="905" spans="3:13" ht="24.95" customHeight="1" x14ac:dyDescent="0.15">
      <c r="C905" s="19"/>
      <c r="D905" s="19" t="s">
        <v>2578</v>
      </c>
      <c r="E905" s="19" t="s">
        <v>2579</v>
      </c>
      <c r="F905" s="20" t="s">
        <v>2592</v>
      </c>
      <c r="G905" s="19" t="s">
        <v>2593</v>
      </c>
      <c r="H905" s="19" t="s">
        <v>70</v>
      </c>
      <c r="I905" s="19" t="s">
        <v>43</v>
      </c>
      <c r="J905" s="19">
        <v>9</v>
      </c>
      <c r="K905" s="19">
        <v>1436</v>
      </c>
      <c r="L905" s="8">
        <v>37037051</v>
      </c>
      <c r="M905" s="20" t="s">
        <v>2594</v>
      </c>
    </row>
    <row r="906" spans="3:13" ht="24.95" customHeight="1" x14ac:dyDescent="0.15">
      <c r="C906" s="19"/>
      <c r="D906" s="19" t="s">
        <v>2578</v>
      </c>
      <c r="E906" s="19" t="s">
        <v>2579</v>
      </c>
      <c r="F906" s="20" t="s">
        <v>2595</v>
      </c>
      <c r="G906" s="19" t="s">
        <v>2596</v>
      </c>
      <c r="H906" s="19" t="s">
        <v>2597</v>
      </c>
      <c r="I906" s="19" t="s">
        <v>43</v>
      </c>
      <c r="J906" s="19">
        <v>6</v>
      </c>
      <c r="K906" s="19">
        <v>1143</v>
      </c>
      <c r="L906" s="8">
        <v>37037091</v>
      </c>
      <c r="M906" s="20" t="s">
        <v>2598</v>
      </c>
    </row>
    <row r="907" spans="3:13" ht="24.95" customHeight="1" x14ac:dyDescent="0.15">
      <c r="C907" s="19"/>
      <c r="D907" s="19" t="s">
        <v>2578</v>
      </c>
      <c r="E907" s="19" t="s">
        <v>2579</v>
      </c>
      <c r="F907" s="20" t="s">
        <v>2599</v>
      </c>
      <c r="G907" s="19" t="s">
        <v>2600</v>
      </c>
      <c r="H907" s="19" t="s">
        <v>70</v>
      </c>
      <c r="I907" s="19" t="s">
        <v>43</v>
      </c>
      <c r="J907" s="19">
        <v>7</v>
      </c>
      <c r="K907" s="19">
        <v>1254</v>
      </c>
      <c r="L907" s="8">
        <v>37037111</v>
      </c>
      <c r="M907" s="20" t="s">
        <v>2601</v>
      </c>
    </row>
    <row r="908" spans="3:13" s="10" customFormat="1" ht="24.95" customHeight="1" x14ac:dyDescent="0.15">
      <c r="C908" s="19"/>
      <c r="D908" s="19" t="s">
        <v>2578</v>
      </c>
      <c r="E908" s="19" t="s">
        <v>2579</v>
      </c>
      <c r="F908" s="20" t="s">
        <v>2602</v>
      </c>
      <c r="G908" s="19" t="s">
        <v>2603</v>
      </c>
      <c r="H908" s="19" t="s">
        <v>70</v>
      </c>
      <c r="I908" s="19" t="s">
        <v>43</v>
      </c>
      <c r="J908" s="19">
        <v>7</v>
      </c>
      <c r="K908" s="19">
        <v>1159</v>
      </c>
      <c r="L908" s="8">
        <v>37037121</v>
      </c>
      <c r="M908" s="20" t="s">
        <v>2604</v>
      </c>
    </row>
    <row r="909" spans="3:13" ht="24.95" customHeight="1" x14ac:dyDescent="0.15">
      <c r="C909" s="19"/>
      <c r="D909" s="19" t="s">
        <v>2578</v>
      </c>
      <c r="E909" s="19" t="s">
        <v>2579</v>
      </c>
      <c r="F909" s="20" t="s">
        <v>2605</v>
      </c>
      <c r="G909" s="19" t="s">
        <v>2606</v>
      </c>
      <c r="H909" s="19" t="s">
        <v>162</v>
      </c>
      <c r="I909" s="19" t="s">
        <v>43</v>
      </c>
      <c r="J909" s="19">
        <v>8</v>
      </c>
      <c r="K909" s="19">
        <v>1219</v>
      </c>
      <c r="L909" s="8">
        <v>37035601</v>
      </c>
      <c r="M909" s="20" t="s">
        <v>2607</v>
      </c>
    </row>
    <row r="910" spans="3:13" ht="24.95" customHeight="1" x14ac:dyDescent="0.15">
      <c r="C910" s="24"/>
      <c r="D910" s="24" t="s">
        <v>2578</v>
      </c>
      <c r="E910" s="24" t="s">
        <v>2579</v>
      </c>
      <c r="F910" s="25" t="s">
        <v>2611</v>
      </c>
      <c r="G910" s="24" t="s">
        <v>2612</v>
      </c>
      <c r="H910" s="24" t="s">
        <v>5473</v>
      </c>
      <c r="I910" s="24" t="s">
        <v>43</v>
      </c>
      <c r="J910" s="24">
        <v>6</v>
      </c>
      <c r="K910" s="24">
        <v>743</v>
      </c>
      <c r="L910" s="8">
        <v>37037081</v>
      </c>
      <c r="M910" s="25" t="s">
        <v>2613</v>
      </c>
    </row>
    <row r="911" spans="3:13" ht="24.95" customHeight="1" x14ac:dyDescent="0.15">
      <c r="C911" s="24"/>
      <c r="D911" s="24" t="s">
        <v>2578</v>
      </c>
      <c r="E911" s="24" t="s">
        <v>2579</v>
      </c>
      <c r="F911" s="25" t="s">
        <v>5739</v>
      </c>
      <c r="G911" s="24" t="s">
        <v>5585</v>
      </c>
      <c r="H911" s="24" t="s">
        <v>2261</v>
      </c>
      <c r="I911" s="24" t="s">
        <v>43</v>
      </c>
      <c r="J911" s="24">
        <v>8</v>
      </c>
      <c r="K911" s="24">
        <v>1408</v>
      </c>
      <c r="L911" s="8">
        <v>37037291</v>
      </c>
      <c r="M911" s="25" t="s">
        <v>5586</v>
      </c>
    </row>
    <row r="912" spans="3:13" ht="24.95" customHeight="1" x14ac:dyDescent="0.15">
      <c r="C912" s="24"/>
      <c r="D912" s="22" t="s">
        <v>2578</v>
      </c>
      <c r="E912" s="24" t="s">
        <v>2579</v>
      </c>
      <c r="F912" s="30" t="s">
        <v>2614</v>
      </c>
      <c r="G912" s="22" t="s">
        <v>2615</v>
      </c>
      <c r="H912" s="22" t="s">
        <v>215</v>
      </c>
      <c r="I912" s="22" t="s">
        <v>220</v>
      </c>
      <c r="J912" s="24">
        <v>5</v>
      </c>
      <c r="K912" s="24">
        <v>523</v>
      </c>
      <c r="L912" s="8">
        <v>37034701</v>
      </c>
      <c r="M912" s="30" t="s">
        <v>2616</v>
      </c>
    </row>
    <row r="913" spans="3:13" ht="24.95" customHeight="1" x14ac:dyDescent="0.15">
      <c r="C913" s="19"/>
      <c r="D913" s="19" t="s">
        <v>2578</v>
      </c>
      <c r="E913" s="19" t="s">
        <v>2579</v>
      </c>
      <c r="F913" s="20" t="s">
        <v>2617</v>
      </c>
      <c r="G913" s="19" t="s">
        <v>2618</v>
      </c>
      <c r="H913" s="19" t="s">
        <v>215</v>
      </c>
      <c r="I913" s="19" t="s">
        <v>216</v>
      </c>
      <c r="J913" s="19">
        <v>5</v>
      </c>
      <c r="K913" s="19">
        <v>924</v>
      </c>
      <c r="L913" s="8">
        <v>37036301</v>
      </c>
      <c r="M913" s="20" t="s">
        <v>2619</v>
      </c>
    </row>
    <row r="914" spans="3:13" ht="24.95" customHeight="1" x14ac:dyDescent="0.15">
      <c r="C914" s="19"/>
      <c r="D914" s="19" t="s">
        <v>2578</v>
      </c>
      <c r="E914" s="19" t="s">
        <v>2579</v>
      </c>
      <c r="F914" s="20" t="s">
        <v>2620</v>
      </c>
      <c r="G914" s="19" t="s">
        <v>2621</v>
      </c>
      <c r="H914" s="19" t="s">
        <v>215</v>
      </c>
      <c r="I914" s="19" t="s">
        <v>216</v>
      </c>
      <c r="J914" s="19">
        <v>8</v>
      </c>
      <c r="K914" s="19">
        <v>879</v>
      </c>
      <c r="L914" s="8">
        <v>37035401</v>
      </c>
      <c r="M914" s="20" t="s">
        <v>2622</v>
      </c>
    </row>
    <row r="915" spans="3:13" ht="24.95" customHeight="1" x14ac:dyDescent="0.15">
      <c r="C915" s="19"/>
      <c r="D915" s="19" t="s">
        <v>2578</v>
      </c>
      <c r="E915" s="19" t="s">
        <v>2579</v>
      </c>
      <c r="F915" s="20" t="s">
        <v>5740</v>
      </c>
      <c r="G915" s="19" t="s">
        <v>5587</v>
      </c>
      <c r="H915" s="19" t="s">
        <v>2261</v>
      </c>
      <c r="I915" s="19" t="s">
        <v>232</v>
      </c>
      <c r="J915" s="19">
        <v>8</v>
      </c>
      <c r="K915" s="19">
        <v>418</v>
      </c>
      <c r="L915" s="8">
        <v>37037171</v>
      </c>
      <c r="M915" s="20" t="s">
        <v>5588</v>
      </c>
    </row>
    <row r="916" spans="3:13" ht="24.95" customHeight="1" x14ac:dyDescent="0.15">
      <c r="C916" s="19"/>
      <c r="D916" s="19" t="s">
        <v>2578</v>
      </c>
      <c r="E916" s="19" t="s">
        <v>2579</v>
      </c>
      <c r="F916" s="20" t="s">
        <v>2608</v>
      </c>
      <c r="G916" s="19" t="s">
        <v>2609</v>
      </c>
      <c r="H916" s="19" t="s">
        <v>5466</v>
      </c>
      <c r="I916" s="19" t="s">
        <v>5456</v>
      </c>
      <c r="J916" s="19">
        <v>7</v>
      </c>
      <c r="K916" s="19">
        <v>855</v>
      </c>
      <c r="L916" s="8">
        <v>37035801</v>
      </c>
      <c r="M916" s="20" t="s">
        <v>2610</v>
      </c>
    </row>
    <row r="917" spans="3:13" ht="24.95" customHeight="1" x14ac:dyDescent="0.15">
      <c r="C917" s="19"/>
      <c r="D917" s="19" t="s">
        <v>2578</v>
      </c>
      <c r="E917" s="19" t="s">
        <v>2579</v>
      </c>
      <c r="F917" s="20" t="s">
        <v>2623</v>
      </c>
      <c r="G917" s="19" t="s">
        <v>2624</v>
      </c>
      <c r="H917" s="19" t="s">
        <v>251</v>
      </c>
      <c r="I917" s="19" t="s">
        <v>232</v>
      </c>
      <c r="J917" s="19">
        <v>6</v>
      </c>
      <c r="K917" s="19">
        <v>1271</v>
      </c>
      <c r="L917" s="8">
        <v>37036601</v>
      </c>
      <c r="M917" s="20" t="s">
        <v>2625</v>
      </c>
    </row>
    <row r="918" spans="3:13" ht="24.95" customHeight="1" x14ac:dyDescent="0.15">
      <c r="C918" s="19"/>
      <c r="D918" s="19" t="s">
        <v>2578</v>
      </c>
      <c r="E918" s="19" t="s">
        <v>2579</v>
      </c>
      <c r="F918" s="20" t="s">
        <v>2626</v>
      </c>
      <c r="G918" s="19" t="s">
        <v>2627</v>
      </c>
      <c r="H918" s="19" t="s">
        <v>231</v>
      </c>
      <c r="I918" s="19" t="s">
        <v>232</v>
      </c>
      <c r="J918" s="19">
        <v>6</v>
      </c>
      <c r="K918" s="19">
        <v>1081</v>
      </c>
      <c r="L918" s="8">
        <v>37035001</v>
      </c>
      <c r="M918" s="20" t="s">
        <v>2628</v>
      </c>
    </row>
    <row r="919" spans="3:13" ht="24.95" customHeight="1" x14ac:dyDescent="0.15">
      <c r="C919" s="19"/>
      <c r="D919" s="19" t="s">
        <v>2578</v>
      </c>
      <c r="E919" s="19" t="s">
        <v>2579</v>
      </c>
      <c r="F919" s="20" t="s">
        <v>2629</v>
      </c>
      <c r="G919" s="19" t="s">
        <v>2630</v>
      </c>
      <c r="H919" s="19" t="s">
        <v>231</v>
      </c>
      <c r="I919" s="19" t="s">
        <v>232</v>
      </c>
      <c r="J919" s="19">
        <v>7</v>
      </c>
      <c r="K919" s="19">
        <v>1427</v>
      </c>
      <c r="L919" s="8">
        <v>37035301</v>
      </c>
      <c r="M919" s="20" t="s">
        <v>2631</v>
      </c>
    </row>
    <row r="920" spans="3:13" ht="24.95" customHeight="1" x14ac:dyDescent="0.15">
      <c r="C920" s="19"/>
      <c r="D920" s="19" t="s">
        <v>2578</v>
      </c>
      <c r="E920" s="19" t="s">
        <v>2579</v>
      </c>
      <c r="F920" s="20" t="s">
        <v>2632</v>
      </c>
      <c r="G920" s="19" t="s">
        <v>2633</v>
      </c>
      <c r="H920" s="19" t="s">
        <v>231</v>
      </c>
      <c r="I920" s="19" t="s">
        <v>232</v>
      </c>
      <c r="J920" s="19">
        <v>7</v>
      </c>
      <c r="K920" s="19">
        <v>1153</v>
      </c>
      <c r="L920" s="8">
        <v>37037061</v>
      </c>
      <c r="M920" s="20" t="s">
        <v>2634</v>
      </c>
    </row>
    <row r="921" spans="3:13" s="31" customFormat="1" ht="24.95" customHeight="1" x14ac:dyDescent="0.15">
      <c r="C921" s="19"/>
      <c r="D921" s="19" t="s">
        <v>2578</v>
      </c>
      <c r="E921" s="19" t="s">
        <v>2579</v>
      </c>
      <c r="F921" s="20" t="s">
        <v>2635</v>
      </c>
      <c r="G921" s="19" t="s">
        <v>2636</v>
      </c>
      <c r="H921" s="19" t="s">
        <v>2637</v>
      </c>
      <c r="I921" s="19" t="s">
        <v>232</v>
      </c>
      <c r="J921" s="19">
        <v>7</v>
      </c>
      <c r="K921" s="19">
        <v>720</v>
      </c>
      <c r="L921" s="8">
        <v>37030701</v>
      </c>
      <c r="M921" s="20" t="s">
        <v>2638</v>
      </c>
    </row>
    <row r="922" spans="3:13" ht="24.95" customHeight="1" x14ac:dyDescent="0.15">
      <c r="C922" s="19"/>
      <c r="D922" s="19" t="s">
        <v>2578</v>
      </c>
      <c r="E922" s="19" t="s">
        <v>2579</v>
      </c>
      <c r="F922" s="20" t="s">
        <v>2639</v>
      </c>
      <c r="G922" s="19" t="s">
        <v>2640</v>
      </c>
      <c r="H922" s="19" t="s">
        <v>2637</v>
      </c>
      <c r="I922" s="19" t="s">
        <v>232</v>
      </c>
      <c r="J922" s="19">
        <v>7</v>
      </c>
      <c r="K922" s="19">
        <v>611</v>
      </c>
      <c r="L922" s="8">
        <v>37037001</v>
      </c>
      <c r="M922" s="20" t="s">
        <v>2641</v>
      </c>
    </row>
    <row r="923" spans="3:13" ht="24.95" customHeight="1" x14ac:dyDescent="0.15">
      <c r="C923" s="19"/>
      <c r="D923" s="19" t="s">
        <v>2578</v>
      </c>
      <c r="E923" s="19" t="s">
        <v>2579</v>
      </c>
      <c r="F923" s="20" t="s">
        <v>2642</v>
      </c>
      <c r="G923" s="19" t="s">
        <v>2643</v>
      </c>
      <c r="H923" s="19" t="s">
        <v>5466</v>
      </c>
      <c r="I923" s="19" t="s">
        <v>232</v>
      </c>
      <c r="J923" s="19">
        <v>7</v>
      </c>
      <c r="K923" s="19">
        <v>805</v>
      </c>
      <c r="L923" s="8">
        <v>37034101</v>
      </c>
      <c r="M923" s="20" t="s">
        <v>2644</v>
      </c>
    </row>
    <row r="924" spans="3:13" ht="24.95" customHeight="1" x14ac:dyDescent="0.15">
      <c r="C924" s="19"/>
      <c r="D924" s="19" t="s">
        <v>2578</v>
      </c>
      <c r="E924" s="19" t="s">
        <v>2579</v>
      </c>
      <c r="F924" s="20" t="s">
        <v>2645</v>
      </c>
      <c r="G924" s="19" t="s">
        <v>2646</v>
      </c>
      <c r="H924" s="19" t="s">
        <v>120</v>
      </c>
      <c r="I924" s="19" t="s">
        <v>232</v>
      </c>
      <c r="J924" s="19">
        <v>6</v>
      </c>
      <c r="K924" s="19">
        <v>673</v>
      </c>
      <c r="L924" s="8">
        <v>37037011</v>
      </c>
      <c r="M924" s="20" t="s">
        <v>2647</v>
      </c>
    </row>
    <row r="925" spans="3:13" ht="24.95" customHeight="1" x14ac:dyDescent="0.15">
      <c r="C925" s="19"/>
      <c r="D925" s="24" t="s">
        <v>2578</v>
      </c>
      <c r="E925" s="24" t="s">
        <v>2579</v>
      </c>
      <c r="F925" s="26" t="s">
        <v>2648</v>
      </c>
      <c r="G925" s="24" t="s">
        <v>2649</v>
      </c>
      <c r="H925" s="24" t="s">
        <v>148</v>
      </c>
      <c r="I925" s="24" t="s">
        <v>232</v>
      </c>
      <c r="J925" s="24">
        <v>8</v>
      </c>
      <c r="K925" s="24">
        <v>1988</v>
      </c>
      <c r="L925" s="8">
        <v>37037151</v>
      </c>
      <c r="M925" s="26" t="s">
        <v>2650</v>
      </c>
    </row>
    <row r="926" spans="3:13" ht="24.95" customHeight="1" x14ac:dyDescent="0.15">
      <c r="C926" s="19"/>
      <c r="D926" s="19" t="s">
        <v>2578</v>
      </c>
      <c r="E926" s="19" t="s">
        <v>2579</v>
      </c>
      <c r="F926" s="20" t="s">
        <v>2651</v>
      </c>
      <c r="G926" s="19" t="s">
        <v>2652</v>
      </c>
      <c r="H926" s="19" t="s">
        <v>251</v>
      </c>
      <c r="I926" s="19" t="s">
        <v>232</v>
      </c>
      <c r="J926" s="19">
        <v>5</v>
      </c>
      <c r="K926" s="19">
        <v>743</v>
      </c>
      <c r="L926" s="8">
        <v>37037211</v>
      </c>
      <c r="M926" s="20" t="s">
        <v>2653</v>
      </c>
    </row>
    <row r="927" spans="3:13" ht="24.95" customHeight="1" x14ac:dyDescent="0.15">
      <c r="C927" s="19"/>
      <c r="D927" s="19" t="s">
        <v>2578</v>
      </c>
      <c r="E927" s="19" t="s">
        <v>2654</v>
      </c>
      <c r="F927" s="32" t="s">
        <v>2655</v>
      </c>
      <c r="G927" s="19" t="s">
        <v>2656</v>
      </c>
      <c r="H927" s="19" t="s">
        <v>5466</v>
      </c>
      <c r="I927" s="19" t="s">
        <v>1277</v>
      </c>
      <c r="J927" s="19">
        <v>5</v>
      </c>
      <c r="K927" s="19">
        <v>460</v>
      </c>
      <c r="L927" s="8">
        <v>37034801</v>
      </c>
      <c r="M927" s="21" t="s">
        <v>2657</v>
      </c>
    </row>
    <row r="928" spans="3:13" ht="24.95" customHeight="1" x14ac:dyDescent="0.15">
      <c r="C928" s="11" t="s">
        <v>309</v>
      </c>
      <c r="D928" s="11" t="s">
        <v>2578</v>
      </c>
      <c r="E928" s="11" t="s">
        <v>2579</v>
      </c>
      <c r="F928" s="11">
        <f>SUBTOTAL(103,F901:F927)</f>
        <v>27</v>
      </c>
      <c r="G928" s="11"/>
      <c r="H928" s="11"/>
      <c r="I928" s="11"/>
      <c r="J928" s="11">
        <f>SUBTOTAL(109,J901:J927)</f>
        <v>182</v>
      </c>
      <c r="K928" s="11">
        <f>SUBTOTAL(109,K901:K927)</f>
        <v>27778</v>
      </c>
      <c r="L928" s="12"/>
      <c r="M928" s="11"/>
    </row>
    <row r="929" spans="3:13" s="10" customFormat="1" ht="24.95" customHeight="1" x14ac:dyDescent="0.15">
      <c r="C929" s="19"/>
      <c r="D929" s="19" t="s">
        <v>2658</v>
      </c>
      <c r="E929" s="19" t="s">
        <v>2659</v>
      </c>
      <c r="F929" s="20" t="s">
        <v>2660</v>
      </c>
      <c r="G929" s="19" t="s">
        <v>2661</v>
      </c>
      <c r="H929" s="19" t="s">
        <v>5466</v>
      </c>
      <c r="I929" s="19" t="s">
        <v>5457</v>
      </c>
      <c r="J929" s="19">
        <v>8</v>
      </c>
      <c r="K929" s="19">
        <v>1210</v>
      </c>
      <c r="L929" s="8">
        <v>22111201</v>
      </c>
      <c r="M929" s="20" t="s">
        <v>5502</v>
      </c>
    </row>
    <row r="930" spans="3:13" ht="24.95" customHeight="1" x14ac:dyDescent="0.15">
      <c r="C930" s="19"/>
      <c r="D930" s="24" t="s">
        <v>2658</v>
      </c>
      <c r="E930" s="24" t="s">
        <v>2659</v>
      </c>
      <c r="F930" s="26" t="s">
        <v>2662</v>
      </c>
      <c r="G930" s="24" t="s">
        <v>2663</v>
      </c>
      <c r="H930" s="24" t="s">
        <v>251</v>
      </c>
      <c r="I930" s="24" t="s">
        <v>232</v>
      </c>
      <c r="J930" s="22">
        <v>6</v>
      </c>
      <c r="K930" s="22">
        <v>651</v>
      </c>
      <c r="L930" s="8">
        <v>22112301</v>
      </c>
      <c r="M930" s="26" t="s">
        <v>2664</v>
      </c>
    </row>
    <row r="931" spans="3:13" ht="24.95" customHeight="1" x14ac:dyDescent="0.15">
      <c r="C931" s="19"/>
      <c r="D931" s="19" t="s">
        <v>2658</v>
      </c>
      <c r="E931" s="19" t="s">
        <v>2659</v>
      </c>
      <c r="F931" s="20" t="s">
        <v>2665</v>
      </c>
      <c r="G931" s="19" t="s">
        <v>2666</v>
      </c>
      <c r="H931" s="19" t="s">
        <v>251</v>
      </c>
      <c r="I931" s="19" t="s">
        <v>232</v>
      </c>
      <c r="J931" s="19">
        <v>5</v>
      </c>
      <c r="K931" s="19">
        <v>584</v>
      </c>
      <c r="L931" s="8">
        <v>22114001</v>
      </c>
      <c r="M931" s="20" t="s">
        <v>2667</v>
      </c>
    </row>
    <row r="932" spans="3:13" ht="24.95" customHeight="1" x14ac:dyDescent="0.15">
      <c r="C932" s="19"/>
      <c r="D932" s="19" t="s">
        <v>2658</v>
      </c>
      <c r="E932" s="19" t="s">
        <v>2659</v>
      </c>
      <c r="F932" s="20" t="s">
        <v>2668</v>
      </c>
      <c r="G932" s="19" t="s">
        <v>2669</v>
      </c>
      <c r="H932" s="19" t="s">
        <v>231</v>
      </c>
      <c r="I932" s="19" t="s">
        <v>232</v>
      </c>
      <c r="J932" s="19">
        <v>7</v>
      </c>
      <c r="K932" s="19">
        <v>1187</v>
      </c>
      <c r="L932" s="8">
        <v>22112401</v>
      </c>
      <c r="M932" s="20" t="s">
        <v>2670</v>
      </c>
    </row>
    <row r="933" spans="3:13" ht="24.95" customHeight="1" x14ac:dyDescent="0.15">
      <c r="C933" s="19"/>
      <c r="D933" s="19" t="s">
        <v>2658</v>
      </c>
      <c r="E933" s="19" t="s">
        <v>2659</v>
      </c>
      <c r="F933" s="20" t="s">
        <v>2671</v>
      </c>
      <c r="G933" s="19" t="s">
        <v>2672</v>
      </c>
      <c r="H933" s="19" t="s">
        <v>231</v>
      </c>
      <c r="I933" s="19" t="s">
        <v>232</v>
      </c>
      <c r="J933" s="19">
        <v>4</v>
      </c>
      <c r="K933" s="19">
        <v>588</v>
      </c>
      <c r="L933" s="8">
        <v>22115101</v>
      </c>
      <c r="M933" s="20" t="s">
        <v>2673</v>
      </c>
    </row>
    <row r="934" spans="3:13" ht="24.95" customHeight="1" x14ac:dyDescent="0.15">
      <c r="C934" s="19"/>
      <c r="D934" s="19" t="s">
        <v>2658</v>
      </c>
      <c r="E934" s="19" t="s">
        <v>2659</v>
      </c>
      <c r="F934" s="20" t="s">
        <v>2674</v>
      </c>
      <c r="G934" s="19" t="s">
        <v>2675</v>
      </c>
      <c r="H934" s="19" t="s">
        <v>335</v>
      </c>
      <c r="I934" s="19" t="s">
        <v>232</v>
      </c>
      <c r="J934" s="19">
        <v>7</v>
      </c>
      <c r="K934" s="19">
        <v>1167</v>
      </c>
      <c r="L934" s="8">
        <v>22114901</v>
      </c>
      <c r="M934" s="20" t="s">
        <v>2676</v>
      </c>
    </row>
    <row r="935" spans="3:13" ht="24.95" customHeight="1" x14ac:dyDescent="0.15">
      <c r="C935" s="19"/>
      <c r="D935" s="19" t="s">
        <v>2658</v>
      </c>
      <c r="E935" s="19" t="s">
        <v>2659</v>
      </c>
      <c r="F935" s="20" t="s">
        <v>2677</v>
      </c>
      <c r="G935" s="19" t="s">
        <v>2678</v>
      </c>
      <c r="H935" s="19" t="s">
        <v>335</v>
      </c>
      <c r="I935" s="19" t="s">
        <v>232</v>
      </c>
      <c r="J935" s="19">
        <v>7</v>
      </c>
      <c r="K935" s="19">
        <v>1192</v>
      </c>
      <c r="L935" s="8">
        <v>22114801</v>
      </c>
      <c r="M935" s="20" t="s">
        <v>2679</v>
      </c>
    </row>
    <row r="936" spans="3:13" s="31" customFormat="1" ht="24.95" customHeight="1" x14ac:dyDescent="0.15">
      <c r="C936" s="19"/>
      <c r="D936" s="19" t="s">
        <v>2658</v>
      </c>
      <c r="E936" s="19" t="s">
        <v>2680</v>
      </c>
      <c r="F936" s="32" t="s">
        <v>2681</v>
      </c>
      <c r="G936" s="19" t="s">
        <v>2682</v>
      </c>
      <c r="H936" s="19" t="s">
        <v>5466</v>
      </c>
      <c r="I936" s="19" t="s">
        <v>1214</v>
      </c>
      <c r="J936" s="19">
        <v>10</v>
      </c>
      <c r="K936" s="19">
        <v>2242</v>
      </c>
      <c r="L936" s="8">
        <v>22111701</v>
      </c>
      <c r="M936" s="21" t="s">
        <v>2683</v>
      </c>
    </row>
    <row r="937" spans="3:13" ht="24.95" customHeight="1" x14ac:dyDescent="0.15">
      <c r="C937" s="11" t="s">
        <v>309</v>
      </c>
      <c r="D937" s="11" t="s">
        <v>2658</v>
      </c>
      <c r="E937" s="11" t="s">
        <v>2659</v>
      </c>
      <c r="F937" s="11">
        <f>SUBTOTAL(103,F929:F936)</f>
        <v>8</v>
      </c>
      <c r="G937" s="11"/>
      <c r="H937" s="11"/>
      <c r="I937" s="11"/>
      <c r="J937" s="11">
        <f>SUBTOTAL(109,J929:J936)</f>
        <v>54</v>
      </c>
      <c r="K937" s="11">
        <f>SUBTOTAL(109,K929:K936)</f>
        <v>8821</v>
      </c>
      <c r="L937" s="12"/>
      <c r="M937" s="11"/>
    </row>
    <row r="938" spans="3:13" ht="24.95" customHeight="1" x14ac:dyDescent="0.15">
      <c r="C938" s="19"/>
      <c r="D938" s="19" t="s">
        <v>2406</v>
      </c>
      <c r="E938" s="19" t="s">
        <v>2684</v>
      </c>
      <c r="F938" s="20" t="s">
        <v>2685</v>
      </c>
      <c r="G938" s="19" t="s">
        <v>2686</v>
      </c>
      <c r="H938" s="19" t="s">
        <v>335</v>
      </c>
      <c r="I938" s="19" t="s">
        <v>43</v>
      </c>
      <c r="J938" s="19">
        <v>6</v>
      </c>
      <c r="K938" s="19">
        <v>899</v>
      </c>
      <c r="L938" s="8">
        <v>35023831</v>
      </c>
      <c r="M938" s="20" t="s">
        <v>2687</v>
      </c>
    </row>
    <row r="939" spans="3:13" ht="24.95" customHeight="1" x14ac:dyDescent="0.15">
      <c r="C939" s="19"/>
      <c r="D939" s="24" t="s">
        <v>2406</v>
      </c>
      <c r="E939" s="24" t="s">
        <v>2684</v>
      </c>
      <c r="F939" s="26" t="s">
        <v>2688</v>
      </c>
      <c r="G939" s="24" t="s">
        <v>2689</v>
      </c>
      <c r="H939" s="24" t="s">
        <v>54</v>
      </c>
      <c r="I939" s="24" t="s">
        <v>43</v>
      </c>
      <c r="J939" s="24">
        <v>4</v>
      </c>
      <c r="K939" s="24">
        <v>617</v>
      </c>
      <c r="L939" s="8">
        <v>35021902</v>
      </c>
      <c r="M939" s="26" t="s">
        <v>2690</v>
      </c>
    </row>
    <row r="940" spans="3:13" ht="24.95" customHeight="1" x14ac:dyDescent="0.15">
      <c r="C940" s="19"/>
      <c r="D940" s="19" t="s">
        <v>2406</v>
      </c>
      <c r="E940" s="19" t="s">
        <v>2684</v>
      </c>
      <c r="F940" s="20" t="s">
        <v>2692</v>
      </c>
      <c r="G940" s="19" t="s">
        <v>2693</v>
      </c>
      <c r="H940" s="19" t="s">
        <v>251</v>
      </c>
      <c r="I940" s="19" t="s">
        <v>43</v>
      </c>
      <c r="J940" s="19">
        <v>8</v>
      </c>
      <c r="K940" s="19">
        <v>1317</v>
      </c>
      <c r="L940" s="8">
        <v>35023851</v>
      </c>
      <c r="M940" s="20" t="s">
        <v>2694</v>
      </c>
    </row>
    <row r="941" spans="3:13" ht="24.95" customHeight="1" x14ac:dyDescent="0.15">
      <c r="C941" s="19"/>
      <c r="D941" s="19" t="s">
        <v>2406</v>
      </c>
      <c r="E941" s="19" t="s">
        <v>2684</v>
      </c>
      <c r="F941" s="20" t="s">
        <v>2695</v>
      </c>
      <c r="G941" s="19" t="s">
        <v>2696</v>
      </c>
      <c r="H941" s="19" t="s">
        <v>2691</v>
      </c>
      <c r="I941" s="19" t="s">
        <v>43</v>
      </c>
      <c r="J941" s="19">
        <v>5</v>
      </c>
      <c r="K941" s="19">
        <v>594</v>
      </c>
      <c r="L941" s="8">
        <v>35024341</v>
      </c>
      <c r="M941" s="20" t="s">
        <v>2697</v>
      </c>
    </row>
    <row r="942" spans="3:13" ht="24.95" customHeight="1" x14ac:dyDescent="0.15">
      <c r="C942" s="19"/>
      <c r="D942" s="19" t="s">
        <v>2406</v>
      </c>
      <c r="E942" s="19" t="s">
        <v>2684</v>
      </c>
      <c r="F942" s="20" t="s">
        <v>2698</v>
      </c>
      <c r="G942" s="19" t="s">
        <v>2699</v>
      </c>
      <c r="H942" s="19" t="s">
        <v>335</v>
      </c>
      <c r="I942" s="19" t="s">
        <v>43</v>
      </c>
      <c r="J942" s="19">
        <v>10</v>
      </c>
      <c r="K942" s="19">
        <v>1312</v>
      </c>
      <c r="L942" s="8">
        <v>35021502</v>
      </c>
      <c r="M942" s="20" t="s">
        <v>2700</v>
      </c>
    </row>
    <row r="943" spans="3:13" ht="24.95" customHeight="1" x14ac:dyDescent="0.15">
      <c r="C943" s="19"/>
      <c r="D943" s="19" t="s">
        <v>2406</v>
      </c>
      <c r="E943" s="19" t="s">
        <v>2684</v>
      </c>
      <c r="F943" s="20" t="s">
        <v>2701</v>
      </c>
      <c r="G943" s="19" t="s">
        <v>2702</v>
      </c>
      <c r="H943" s="19" t="s">
        <v>335</v>
      </c>
      <c r="I943" s="19" t="s">
        <v>43</v>
      </c>
      <c r="J943" s="19">
        <v>8</v>
      </c>
      <c r="K943" s="19">
        <v>1206</v>
      </c>
      <c r="L943" s="8">
        <v>35023971</v>
      </c>
      <c r="M943" s="20" t="s">
        <v>2703</v>
      </c>
    </row>
    <row r="944" spans="3:13" ht="24.95" customHeight="1" x14ac:dyDescent="0.15">
      <c r="C944" s="19"/>
      <c r="D944" s="19" t="s">
        <v>2406</v>
      </c>
      <c r="E944" s="19" t="s">
        <v>2684</v>
      </c>
      <c r="F944" s="20" t="s">
        <v>2704</v>
      </c>
      <c r="G944" s="19" t="s">
        <v>2705</v>
      </c>
      <c r="H944" s="19" t="s">
        <v>1020</v>
      </c>
      <c r="I944" s="19" t="s">
        <v>43</v>
      </c>
      <c r="J944" s="19">
        <v>8</v>
      </c>
      <c r="K944" s="19">
        <v>1207</v>
      </c>
      <c r="L944" s="8">
        <v>35024651</v>
      </c>
      <c r="M944" s="20" t="s">
        <v>2706</v>
      </c>
    </row>
    <row r="945" spans="3:13" ht="24.95" customHeight="1" x14ac:dyDescent="0.15">
      <c r="C945" s="19"/>
      <c r="D945" s="19" t="s">
        <v>2406</v>
      </c>
      <c r="E945" s="19" t="s">
        <v>2684</v>
      </c>
      <c r="F945" s="20" t="s">
        <v>6036</v>
      </c>
      <c r="G945" s="19" t="s">
        <v>5953</v>
      </c>
      <c r="H945" s="19" t="s">
        <v>54</v>
      </c>
      <c r="I945" s="19" t="s">
        <v>43</v>
      </c>
      <c r="J945" s="19">
        <v>6</v>
      </c>
      <c r="K945" s="19">
        <v>563</v>
      </c>
      <c r="L945" s="8">
        <v>35023861</v>
      </c>
      <c r="M945" s="20" t="s">
        <v>5954</v>
      </c>
    </row>
    <row r="946" spans="3:13" ht="24.95" customHeight="1" x14ac:dyDescent="0.15">
      <c r="C946" s="19"/>
      <c r="D946" s="22" t="s">
        <v>2406</v>
      </c>
      <c r="E946" s="19" t="s">
        <v>2707</v>
      </c>
      <c r="F946" s="23" t="s">
        <v>2708</v>
      </c>
      <c r="G946" s="22" t="s">
        <v>2709</v>
      </c>
      <c r="H946" s="22" t="s">
        <v>215</v>
      </c>
      <c r="I946" s="22" t="s">
        <v>1202</v>
      </c>
      <c r="J946" s="24">
        <v>2</v>
      </c>
      <c r="K946" s="24">
        <v>500</v>
      </c>
      <c r="L946" s="8">
        <v>35021302</v>
      </c>
      <c r="M946" s="21" t="s">
        <v>5503</v>
      </c>
    </row>
    <row r="947" spans="3:13" ht="24.95" customHeight="1" x14ac:dyDescent="0.15">
      <c r="C947" s="19"/>
      <c r="D947" s="22" t="s">
        <v>2406</v>
      </c>
      <c r="E947" s="19" t="s">
        <v>2710</v>
      </c>
      <c r="F947" s="23" t="s">
        <v>2711</v>
      </c>
      <c r="G947" s="22" t="s">
        <v>2712</v>
      </c>
      <c r="H947" s="22" t="s">
        <v>215</v>
      </c>
      <c r="I947" s="22" t="s">
        <v>1202</v>
      </c>
      <c r="J947" s="19">
        <v>7</v>
      </c>
      <c r="K947" s="19">
        <v>949</v>
      </c>
      <c r="L947" s="8">
        <v>35021602</v>
      </c>
      <c r="M947" s="21" t="s">
        <v>5504</v>
      </c>
    </row>
    <row r="948" spans="3:13" ht="24.95" customHeight="1" x14ac:dyDescent="0.15">
      <c r="C948" s="19"/>
      <c r="D948" s="22" t="s">
        <v>2406</v>
      </c>
      <c r="E948" s="19" t="s">
        <v>2707</v>
      </c>
      <c r="F948" s="23" t="s">
        <v>2713</v>
      </c>
      <c r="G948" s="22" t="s">
        <v>2714</v>
      </c>
      <c r="H948" s="22" t="s">
        <v>215</v>
      </c>
      <c r="I948" s="22" t="s">
        <v>220</v>
      </c>
      <c r="J948" s="24">
        <v>7</v>
      </c>
      <c r="K948" s="24">
        <v>1672</v>
      </c>
      <c r="L948" s="8">
        <v>35021202</v>
      </c>
      <c r="M948" s="30" t="s">
        <v>5505</v>
      </c>
    </row>
    <row r="949" spans="3:13" s="10" customFormat="1" ht="24.95" customHeight="1" x14ac:dyDescent="0.15">
      <c r="C949" s="19"/>
      <c r="D949" s="22" t="s">
        <v>2406</v>
      </c>
      <c r="E949" s="19" t="s">
        <v>2710</v>
      </c>
      <c r="F949" s="23" t="s">
        <v>5798</v>
      </c>
      <c r="G949" s="22" t="s">
        <v>2715</v>
      </c>
      <c r="H949" s="22" t="s">
        <v>215</v>
      </c>
      <c r="I949" s="22" t="s">
        <v>1210</v>
      </c>
      <c r="J949" s="24">
        <v>9</v>
      </c>
      <c r="K949" s="24">
        <v>918</v>
      </c>
      <c r="L949" s="8">
        <v>35023101</v>
      </c>
      <c r="M949" s="21" t="s">
        <v>2716</v>
      </c>
    </row>
    <row r="950" spans="3:13" ht="24.95" customHeight="1" x14ac:dyDescent="0.15">
      <c r="C950" s="19"/>
      <c r="D950" s="19" t="s">
        <v>2406</v>
      </c>
      <c r="E950" s="19" t="s">
        <v>2684</v>
      </c>
      <c r="F950" s="20" t="s">
        <v>2717</v>
      </c>
      <c r="G950" s="19" t="s">
        <v>2718</v>
      </c>
      <c r="H950" s="19" t="s">
        <v>215</v>
      </c>
      <c r="I950" s="19" t="s">
        <v>216</v>
      </c>
      <c r="J950" s="19">
        <v>9</v>
      </c>
      <c r="K950" s="19">
        <v>972</v>
      </c>
      <c r="L950" s="8">
        <v>35023871</v>
      </c>
      <c r="M950" s="20" t="s">
        <v>2719</v>
      </c>
    </row>
    <row r="951" spans="3:13" ht="24.95" customHeight="1" x14ac:dyDescent="0.15">
      <c r="C951" s="19"/>
      <c r="D951" s="19" t="s">
        <v>2406</v>
      </c>
      <c r="E951" s="19" t="s">
        <v>2684</v>
      </c>
      <c r="F951" s="20" t="s">
        <v>2720</v>
      </c>
      <c r="G951" s="19" t="s">
        <v>2721</v>
      </c>
      <c r="H951" s="19" t="s">
        <v>215</v>
      </c>
      <c r="I951" s="19" t="s">
        <v>216</v>
      </c>
      <c r="J951" s="19">
        <v>4</v>
      </c>
      <c r="K951" s="19">
        <v>683</v>
      </c>
      <c r="L951" s="8">
        <v>35022701</v>
      </c>
      <c r="M951" s="20" t="s">
        <v>2722</v>
      </c>
    </row>
    <row r="952" spans="3:13" ht="24.95" customHeight="1" x14ac:dyDescent="0.15">
      <c r="C952" s="19"/>
      <c r="D952" s="19" t="s">
        <v>2406</v>
      </c>
      <c r="E952" s="19" t="s">
        <v>2684</v>
      </c>
      <c r="F952" s="20" t="s">
        <v>2723</v>
      </c>
      <c r="G952" s="19" t="s">
        <v>2724</v>
      </c>
      <c r="H952" s="19" t="s">
        <v>215</v>
      </c>
      <c r="I952" s="19" t="s">
        <v>216</v>
      </c>
      <c r="J952" s="19">
        <v>5</v>
      </c>
      <c r="K952" s="19">
        <v>708</v>
      </c>
      <c r="L952" s="8">
        <v>35022601</v>
      </c>
      <c r="M952" s="20" t="s">
        <v>2725</v>
      </c>
    </row>
    <row r="953" spans="3:13" ht="24.95" customHeight="1" x14ac:dyDescent="0.15">
      <c r="C953" s="19"/>
      <c r="D953" s="19" t="s">
        <v>2406</v>
      </c>
      <c r="E953" s="19" t="s">
        <v>2684</v>
      </c>
      <c r="F953" s="20" t="s">
        <v>2726</v>
      </c>
      <c r="G953" s="19" t="s">
        <v>2727</v>
      </c>
      <c r="H953" s="19" t="s">
        <v>251</v>
      </c>
      <c r="I953" s="19" t="s">
        <v>232</v>
      </c>
      <c r="J953" s="19">
        <v>8</v>
      </c>
      <c r="K953" s="19">
        <v>1364</v>
      </c>
      <c r="L953" s="8">
        <v>35024861</v>
      </c>
      <c r="M953" s="20" t="s">
        <v>2728</v>
      </c>
    </row>
    <row r="954" spans="3:13" ht="24.95" customHeight="1" x14ac:dyDescent="0.15">
      <c r="C954" s="19"/>
      <c r="D954" s="19" t="s">
        <v>2406</v>
      </c>
      <c r="E954" s="19" t="s">
        <v>2729</v>
      </c>
      <c r="F954" s="32" t="s">
        <v>2730</v>
      </c>
      <c r="G954" s="19" t="s">
        <v>2731</v>
      </c>
      <c r="H954" s="19" t="s">
        <v>5466</v>
      </c>
      <c r="I954" s="19" t="s">
        <v>1214</v>
      </c>
      <c r="J954" s="19">
        <v>5</v>
      </c>
      <c r="K954" s="19">
        <v>674</v>
      </c>
      <c r="L954" s="8">
        <v>35022801</v>
      </c>
      <c r="M954" s="21" t="s">
        <v>2732</v>
      </c>
    </row>
    <row r="955" spans="3:13" ht="24.95" customHeight="1" x14ac:dyDescent="0.15">
      <c r="C955" s="11" t="s">
        <v>309</v>
      </c>
      <c r="D955" s="11" t="s">
        <v>2406</v>
      </c>
      <c r="E955" s="11" t="s">
        <v>2684</v>
      </c>
      <c r="F955" s="11">
        <f>SUBTOTAL(103,F938:F954)</f>
        <v>17</v>
      </c>
      <c r="G955" s="11"/>
      <c r="H955" s="11"/>
      <c r="I955" s="11"/>
      <c r="J955" s="11">
        <f>SUBTOTAL(109,J938:J954)</f>
        <v>111</v>
      </c>
      <c r="K955" s="11">
        <f>SUBTOTAL(109,K938:K954)</f>
        <v>16155</v>
      </c>
      <c r="L955" s="12"/>
      <c r="M955" s="11"/>
    </row>
    <row r="956" spans="3:13" ht="24.95" customHeight="1" x14ac:dyDescent="0.15">
      <c r="C956" s="19"/>
      <c r="D956" s="19" t="s">
        <v>1279</v>
      </c>
      <c r="E956" s="19" t="s">
        <v>2733</v>
      </c>
      <c r="F956" s="20" t="s">
        <v>2734</v>
      </c>
      <c r="G956" s="19" t="s">
        <v>2735</v>
      </c>
      <c r="H956" s="19" t="s">
        <v>251</v>
      </c>
      <c r="I956" s="19" t="s">
        <v>232</v>
      </c>
      <c r="J956" s="19">
        <v>7</v>
      </c>
      <c r="K956" s="19">
        <v>771</v>
      </c>
      <c r="L956" s="8">
        <v>33076201</v>
      </c>
      <c r="M956" s="20" t="s">
        <v>2736</v>
      </c>
    </row>
    <row r="957" spans="3:13" ht="24.95" customHeight="1" x14ac:dyDescent="0.15">
      <c r="C957" s="19"/>
      <c r="D957" s="19" t="s">
        <v>1279</v>
      </c>
      <c r="E957" s="19" t="s">
        <v>2733</v>
      </c>
      <c r="F957" s="20" t="s">
        <v>2737</v>
      </c>
      <c r="G957" s="19" t="s">
        <v>2738</v>
      </c>
      <c r="H957" s="19" t="s">
        <v>251</v>
      </c>
      <c r="I957" s="19" t="s">
        <v>232</v>
      </c>
      <c r="J957" s="19">
        <v>9</v>
      </c>
      <c r="K957" s="19">
        <v>1103</v>
      </c>
      <c r="L957" s="8">
        <v>33076401</v>
      </c>
      <c r="M957" s="20" t="s">
        <v>2739</v>
      </c>
    </row>
    <row r="958" spans="3:13" ht="24.95" customHeight="1" x14ac:dyDescent="0.15">
      <c r="C958" s="19"/>
      <c r="D958" s="19" t="s">
        <v>1279</v>
      </c>
      <c r="E958" s="19" t="s">
        <v>2733</v>
      </c>
      <c r="F958" s="20" t="s">
        <v>6037</v>
      </c>
      <c r="G958" s="19" t="s">
        <v>5955</v>
      </c>
      <c r="H958" s="19" t="s">
        <v>231</v>
      </c>
      <c r="I958" s="19" t="s">
        <v>232</v>
      </c>
      <c r="J958" s="19">
        <v>7</v>
      </c>
      <c r="K958" s="19">
        <v>1205</v>
      </c>
      <c r="L958" s="8">
        <v>33076031</v>
      </c>
      <c r="M958" s="20" t="s">
        <v>5956</v>
      </c>
    </row>
    <row r="959" spans="3:13" ht="24.95" customHeight="1" x14ac:dyDescent="0.15">
      <c r="C959" s="19"/>
      <c r="D959" s="19" t="s">
        <v>1279</v>
      </c>
      <c r="E959" s="19" t="s">
        <v>2733</v>
      </c>
      <c r="F959" s="20" t="s">
        <v>5741</v>
      </c>
      <c r="G959" s="19" t="s">
        <v>5589</v>
      </c>
      <c r="H959" s="19" t="s">
        <v>5590</v>
      </c>
      <c r="I959" s="19" t="s">
        <v>232</v>
      </c>
      <c r="J959" s="19">
        <v>8</v>
      </c>
      <c r="K959" s="19">
        <v>797</v>
      </c>
      <c r="L959" s="8">
        <v>33079301</v>
      </c>
      <c r="M959" s="20" t="s">
        <v>5591</v>
      </c>
    </row>
    <row r="960" spans="3:13" ht="24.95" customHeight="1" x14ac:dyDescent="0.15">
      <c r="C960" s="19"/>
      <c r="D960" s="19" t="s">
        <v>1279</v>
      </c>
      <c r="E960" s="19" t="s">
        <v>2733</v>
      </c>
      <c r="F960" s="20" t="s">
        <v>5749</v>
      </c>
      <c r="G960" s="19" t="s">
        <v>5614</v>
      </c>
      <c r="H960" s="19" t="s">
        <v>5590</v>
      </c>
      <c r="I960" s="19" t="s">
        <v>232</v>
      </c>
      <c r="J960" s="19">
        <v>13</v>
      </c>
      <c r="K960" s="19">
        <v>923</v>
      </c>
      <c r="L960" s="8">
        <v>33072701</v>
      </c>
      <c r="M960" s="20" t="s">
        <v>5615</v>
      </c>
    </row>
    <row r="961" spans="3:13" ht="24.95" customHeight="1" x14ac:dyDescent="0.15">
      <c r="C961" s="19"/>
      <c r="D961" s="19" t="s">
        <v>1279</v>
      </c>
      <c r="E961" s="19" t="s">
        <v>2733</v>
      </c>
      <c r="F961" s="20" t="s">
        <v>5742</v>
      </c>
      <c r="G961" s="19" t="s">
        <v>5592</v>
      </c>
      <c r="H961" s="19" t="s">
        <v>5590</v>
      </c>
      <c r="I961" s="19" t="s">
        <v>232</v>
      </c>
      <c r="J961" s="19">
        <v>9</v>
      </c>
      <c r="K961" s="19">
        <v>527</v>
      </c>
      <c r="L961" s="8">
        <v>33074701</v>
      </c>
      <c r="M961" s="20" t="s">
        <v>5593</v>
      </c>
    </row>
    <row r="962" spans="3:13" ht="24.95" customHeight="1" x14ac:dyDescent="0.15">
      <c r="C962" s="19"/>
      <c r="D962" s="19" t="s">
        <v>1279</v>
      </c>
      <c r="E962" s="19" t="s">
        <v>2733</v>
      </c>
      <c r="F962" s="20" t="s">
        <v>5743</v>
      </c>
      <c r="G962" s="19" t="s">
        <v>5594</v>
      </c>
      <c r="H962" s="19" t="s">
        <v>5590</v>
      </c>
      <c r="I962" s="19" t="s">
        <v>232</v>
      </c>
      <c r="J962" s="19">
        <v>7</v>
      </c>
      <c r="K962" s="19">
        <v>460</v>
      </c>
      <c r="L962" s="8">
        <v>33074301</v>
      </c>
      <c r="M962" s="20" t="s">
        <v>5595</v>
      </c>
    </row>
    <row r="963" spans="3:13" ht="24.95" customHeight="1" x14ac:dyDescent="0.15">
      <c r="C963" s="19"/>
      <c r="D963" s="19" t="s">
        <v>1279</v>
      </c>
      <c r="E963" s="19" t="s">
        <v>2733</v>
      </c>
      <c r="F963" s="20" t="s">
        <v>5744</v>
      </c>
      <c r="G963" s="19" t="s">
        <v>5596</v>
      </c>
      <c r="H963" s="19" t="s">
        <v>5590</v>
      </c>
      <c r="I963" s="19" t="s">
        <v>232</v>
      </c>
      <c r="J963" s="19">
        <v>5</v>
      </c>
      <c r="K963" s="19">
        <v>511</v>
      </c>
      <c r="L963" s="8">
        <v>33075101</v>
      </c>
      <c r="M963" s="20" t="s">
        <v>5597</v>
      </c>
    </row>
    <row r="964" spans="3:13" ht="24.95" customHeight="1" x14ac:dyDescent="0.15">
      <c r="C964" s="19"/>
      <c r="D964" s="19" t="s">
        <v>1279</v>
      </c>
      <c r="E964" s="19" t="s">
        <v>2733</v>
      </c>
      <c r="F964" s="20" t="s">
        <v>5745</v>
      </c>
      <c r="G964" s="19" t="s">
        <v>5598</v>
      </c>
      <c r="H964" s="19" t="s">
        <v>5590</v>
      </c>
      <c r="I964" s="19" t="s">
        <v>232</v>
      </c>
      <c r="J964" s="19">
        <v>6</v>
      </c>
      <c r="K964" s="19">
        <v>422</v>
      </c>
      <c r="L964" s="8">
        <v>33076301</v>
      </c>
      <c r="M964" s="20" t="s">
        <v>5599</v>
      </c>
    </row>
    <row r="965" spans="3:13" ht="24.95" customHeight="1" x14ac:dyDescent="0.15">
      <c r="C965" s="19"/>
      <c r="D965" s="19" t="s">
        <v>1279</v>
      </c>
      <c r="E965" s="19" t="s">
        <v>2733</v>
      </c>
      <c r="F965" s="20" t="s">
        <v>5746</v>
      </c>
      <c r="G965" s="19" t="s">
        <v>5600</v>
      </c>
      <c r="H965" s="19" t="s">
        <v>5590</v>
      </c>
      <c r="I965" s="19" t="s">
        <v>232</v>
      </c>
      <c r="J965" s="19">
        <v>8</v>
      </c>
      <c r="K965" s="19">
        <v>799</v>
      </c>
      <c r="L965" s="8">
        <v>33072601</v>
      </c>
      <c r="M965" s="20" t="s">
        <v>5601</v>
      </c>
    </row>
    <row r="966" spans="3:13" ht="24.95" customHeight="1" x14ac:dyDescent="0.15">
      <c r="C966" s="19"/>
      <c r="D966" s="19" t="s">
        <v>1279</v>
      </c>
      <c r="E966" s="19" t="s">
        <v>2733</v>
      </c>
      <c r="F966" s="20" t="s">
        <v>5747</v>
      </c>
      <c r="G966" s="19" t="s">
        <v>5602</v>
      </c>
      <c r="H966" s="19" t="s">
        <v>5590</v>
      </c>
      <c r="I966" s="19" t="s">
        <v>232</v>
      </c>
      <c r="J966" s="19">
        <v>6</v>
      </c>
      <c r="K966" s="19">
        <v>382</v>
      </c>
      <c r="L966" s="8">
        <v>33078001</v>
      </c>
      <c r="M966" s="20" t="s">
        <v>5603</v>
      </c>
    </row>
    <row r="967" spans="3:13" ht="24.95" customHeight="1" x14ac:dyDescent="0.15">
      <c r="C967" s="19"/>
      <c r="D967" s="19" t="s">
        <v>1279</v>
      </c>
      <c r="E967" s="19" t="s">
        <v>2733</v>
      </c>
      <c r="F967" s="20" t="s">
        <v>5748</v>
      </c>
      <c r="G967" s="19" t="s">
        <v>5604</v>
      </c>
      <c r="H967" s="19" t="s">
        <v>5590</v>
      </c>
      <c r="I967" s="19" t="s">
        <v>232</v>
      </c>
      <c r="J967" s="19">
        <v>8</v>
      </c>
      <c r="K967" s="19">
        <v>592</v>
      </c>
      <c r="L967" s="8">
        <v>33076801</v>
      </c>
      <c r="M967" s="20" t="s">
        <v>5605</v>
      </c>
    </row>
    <row r="968" spans="3:13" ht="24.95" customHeight="1" x14ac:dyDescent="0.15">
      <c r="C968" s="19"/>
      <c r="D968" s="19" t="s">
        <v>1279</v>
      </c>
      <c r="E968" s="19" t="s">
        <v>2733</v>
      </c>
      <c r="F968" s="20" t="s">
        <v>5750</v>
      </c>
      <c r="G968" s="19" t="s">
        <v>5608</v>
      </c>
      <c r="H968" s="19" t="s">
        <v>5590</v>
      </c>
      <c r="I968" s="19" t="s">
        <v>232</v>
      </c>
      <c r="J968" s="19">
        <v>8</v>
      </c>
      <c r="K968" s="19">
        <v>502</v>
      </c>
      <c r="L968" s="8">
        <v>33078301</v>
      </c>
      <c r="M968" s="20" t="s">
        <v>5609</v>
      </c>
    </row>
    <row r="969" spans="3:13" ht="24.95" customHeight="1" x14ac:dyDescent="0.15">
      <c r="C969" s="19"/>
      <c r="D969" s="19" t="s">
        <v>1279</v>
      </c>
      <c r="E969" s="19" t="s">
        <v>2733</v>
      </c>
      <c r="F969" s="20" t="s">
        <v>5751</v>
      </c>
      <c r="G969" s="19" t="s">
        <v>5610</v>
      </c>
      <c r="H969" s="19" t="s">
        <v>5590</v>
      </c>
      <c r="I969" s="19" t="s">
        <v>232</v>
      </c>
      <c r="J969" s="19">
        <v>9</v>
      </c>
      <c r="K969" s="19">
        <v>487</v>
      </c>
      <c r="L969" s="8">
        <v>33078101</v>
      </c>
      <c r="M969" s="20" t="s">
        <v>5611</v>
      </c>
    </row>
    <row r="970" spans="3:13" ht="24.95" customHeight="1" x14ac:dyDescent="0.15">
      <c r="C970" s="19"/>
      <c r="D970" s="19" t="s">
        <v>1279</v>
      </c>
      <c r="E970" s="19" t="s">
        <v>2733</v>
      </c>
      <c r="F970" s="20" t="s">
        <v>5752</v>
      </c>
      <c r="G970" s="19" t="s">
        <v>5606</v>
      </c>
      <c r="H970" s="19" t="s">
        <v>148</v>
      </c>
      <c r="I970" s="19" t="s">
        <v>232</v>
      </c>
      <c r="J970" s="19">
        <v>7</v>
      </c>
      <c r="K970" s="19">
        <v>448</v>
      </c>
      <c r="L970" s="8">
        <v>33079601</v>
      </c>
      <c r="M970" s="20" t="s">
        <v>5607</v>
      </c>
    </row>
    <row r="971" spans="3:13" ht="24.95" customHeight="1" x14ac:dyDescent="0.15">
      <c r="C971" s="19"/>
      <c r="D971" s="19" t="s">
        <v>1279</v>
      </c>
      <c r="E971" s="19" t="s">
        <v>2733</v>
      </c>
      <c r="F971" s="20" t="s">
        <v>5753</v>
      </c>
      <c r="G971" s="19" t="s">
        <v>5612</v>
      </c>
      <c r="H971" s="19" t="s">
        <v>148</v>
      </c>
      <c r="I971" s="19" t="s">
        <v>232</v>
      </c>
      <c r="J971" s="19">
        <v>7</v>
      </c>
      <c r="K971" s="19">
        <v>652</v>
      </c>
      <c r="L971" s="8">
        <v>33079001</v>
      </c>
      <c r="M971" s="20" t="s">
        <v>5613</v>
      </c>
    </row>
    <row r="972" spans="3:13" ht="24.95" customHeight="1" x14ac:dyDescent="0.15">
      <c r="C972" s="11" t="s">
        <v>309</v>
      </c>
      <c r="D972" s="11" t="s">
        <v>1279</v>
      </c>
      <c r="E972" s="11" t="s">
        <v>2733</v>
      </c>
      <c r="F972" s="11">
        <f>SUBTOTAL(103,F956:F971)</f>
        <v>16</v>
      </c>
      <c r="G972" s="11"/>
      <c r="H972" s="11"/>
      <c r="I972" s="11"/>
      <c r="J972" s="11">
        <f>SUBTOTAL(109,J956:J971)</f>
        <v>124</v>
      </c>
      <c r="K972" s="11">
        <f>SUBTOTAL(109,K956:K971)</f>
        <v>10581</v>
      </c>
      <c r="L972" s="12"/>
      <c r="M972" s="11"/>
    </row>
    <row r="973" spans="3:13" ht="24.95" customHeight="1" x14ac:dyDescent="0.15">
      <c r="C973" s="19"/>
      <c r="D973" s="19" t="s">
        <v>2740</v>
      </c>
      <c r="E973" s="19" t="s">
        <v>2741</v>
      </c>
      <c r="F973" s="20" t="s">
        <v>2742</v>
      </c>
      <c r="G973" s="19" t="s">
        <v>2743</v>
      </c>
      <c r="H973" s="19" t="s">
        <v>5462</v>
      </c>
      <c r="I973" s="19" t="s">
        <v>43</v>
      </c>
      <c r="J973" s="19">
        <v>6</v>
      </c>
      <c r="K973" s="19">
        <v>614</v>
      </c>
      <c r="L973" s="8">
        <v>45012701</v>
      </c>
      <c r="M973" s="20" t="s">
        <v>2744</v>
      </c>
    </row>
    <row r="974" spans="3:13" ht="24.95" customHeight="1" x14ac:dyDescent="0.15">
      <c r="C974" s="19"/>
      <c r="D974" s="24" t="s">
        <v>2740</v>
      </c>
      <c r="E974" s="24" t="s">
        <v>2741</v>
      </c>
      <c r="F974" s="26" t="s">
        <v>2745</v>
      </c>
      <c r="G974" s="24" t="s">
        <v>2746</v>
      </c>
      <c r="H974" s="24" t="s">
        <v>174</v>
      </c>
      <c r="I974" s="24" t="s">
        <v>43</v>
      </c>
      <c r="J974" s="24">
        <v>4</v>
      </c>
      <c r="K974" s="24">
        <v>860</v>
      </c>
      <c r="L974" s="8">
        <v>45012901</v>
      </c>
      <c r="M974" s="26" t="s">
        <v>2747</v>
      </c>
    </row>
    <row r="975" spans="3:13" ht="24.95" customHeight="1" x14ac:dyDescent="0.15">
      <c r="C975" s="19"/>
      <c r="D975" s="19" t="s">
        <v>2740</v>
      </c>
      <c r="E975" s="19" t="s">
        <v>2741</v>
      </c>
      <c r="F975" s="20" t="s">
        <v>2748</v>
      </c>
      <c r="G975" s="19" t="s">
        <v>2749</v>
      </c>
      <c r="H975" s="19" t="s">
        <v>5462</v>
      </c>
      <c r="I975" s="19" t="s">
        <v>43</v>
      </c>
      <c r="J975" s="19">
        <v>7</v>
      </c>
      <c r="K975" s="19">
        <v>1071</v>
      </c>
      <c r="L975" s="8">
        <v>45012501</v>
      </c>
      <c r="M975" s="20" t="s">
        <v>2750</v>
      </c>
    </row>
    <row r="976" spans="3:13" s="31" customFormat="1" ht="24.95" customHeight="1" x14ac:dyDescent="0.15">
      <c r="C976" s="19"/>
      <c r="D976" s="19" t="s">
        <v>2740</v>
      </c>
      <c r="E976" s="19" t="s">
        <v>2741</v>
      </c>
      <c r="F976" s="20" t="s">
        <v>2751</v>
      </c>
      <c r="G976" s="19" t="s">
        <v>2752</v>
      </c>
      <c r="H976" s="19" t="s">
        <v>115</v>
      </c>
      <c r="I976" s="19" t="s">
        <v>43</v>
      </c>
      <c r="J976" s="19">
        <v>9</v>
      </c>
      <c r="K976" s="19">
        <v>1111</v>
      </c>
      <c r="L976" s="8">
        <v>45010521</v>
      </c>
      <c r="M976" s="20" t="s">
        <v>2753</v>
      </c>
    </row>
    <row r="977" spans="3:13" s="31" customFormat="1" ht="24.95" customHeight="1" x14ac:dyDescent="0.15">
      <c r="C977" s="19"/>
      <c r="D977" s="22" t="s">
        <v>2740</v>
      </c>
      <c r="E977" s="19" t="s">
        <v>2754</v>
      </c>
      <c r="F977" s="23" t="s">
        <v>2755</v>
      </c>
      <c r="G977" s="22" t="s">
        <v>2756</v>
      </c>
      <c r="H977" s="19" t="s">
        <v>215</v>
      </c>
      <c r="I977" s="22" t="s">
        <v>1195</v>
      </c>
      <c r="J977" s="24">
        <v>6</v>
      </c>
      <c r="K977" s="24">
        <v>728</v>
      </c>
      <c r="L977" s="8">
        <v>45010701</v>
      </c>
      <c r="M977" s="30" t="s">
        <v>2757</v>
      </c>
    </row>
    <row r="978" spans="3:13" ht="24.95" customHeight="1" x14ac:dyDescent="0.15">
      <c r="C978" s="19"/>
      <c r="D978" s="19" t="s">
        <v>2740</v>
      </c>
      <c r="E978" s="19" t="s">
        <v>2741</v>
      </c>
      <c r="F978" s="20" t="s">
        <v>2758</v>
      </c>
      <c r="G978" s="19" t="s">
        <v>2759</v>
      </c>
      <c r="H978" s="19" t="s">
        <v>251</v>
      </c>
      <c r="I978" s="19" t="s">
        <v>232</v>
      </c>
      <c r="J978" s="19">
        <v>5</v>
      </c>
      <c r="K978" s="19">
        <v>760</v>
      </c>
      <c r="L978" s="8">
        <v>45012201</v>
      </c>
      <c r="M978" s="20" t="s">
        <v>2760</v>
      </c>
    </row>
    <row r="979" spans="3:13" ht="24.95" customHeight="1" x14ac:dyDescent="0.15">
      <c r="C979" s="19"/>
      <c r="D979" s="19" t="s">
        <v>2740</v>
      </c>
      <c r="E979" s="19" t="s">
        <v>2741</v>
      </c>
      <c r="F979" s="20" t="s">
        <v>2761</v>
      </c>
      <c r="G979" s="19" t="s">
        <v>2762</v>
      </c>
      <c r="H979" s="19" t="s">
        <v>251</v>
      </c>
      <c r="I979" s="19" t="s">
        <v>232</v>
      </c>
      <c r="J979" s="19">
        <v>4</v>
      </c>
      <c r="K979" s="19">
        <v>718</v>
      </c>
      <c r="L979" s="8">
        <v>45012301</v>
      </c>
      <c r="M979" s="20" t="s">
        <v>2763</v>
      </c>
    </row>
    <row r="980" spans="3:13" ht="24.95" customHeight="1" x14ac:dyDescent="0.15">
      <c r="C980" s="19"/>
      <c r="D980" s="19" t="s">
        <v>2740</v>
      </c>
      <c r="E980" s="19" t="s">
        <v>2741</v>
      </c>
      <c r="F980" s="20" t="s">
        <v>2764</v>
      </c>
      <c r="G980" s="19" t="s">
        <v>2765</v>
      </c>
      <c r="H980" s="19" t="s">
        <v>251</v>
      </c>
      <c r="I980" s="19" t="s">
        <v>232</v>
      </c>
      <c r="J980" s="19">
        <v>6</v>
      </c>
      <c r="K980" s="19">
        <v>468</v>
      </c>
      <c r="L980" s="8">
        <v>45010441</v>
      </c>
      <c r="M980" s="20" t="s">
        <v>2766</v>
      </c>
    </row>
    <row r="981" spans="3:13" ht="24.95" customHeight="1" x14ac:dyDescent="0.15">
      <c r="C981" s="19"/>
      <c r="D981" s="19" t="s">
        <v>2740</v>
      </c>
      <c r="E981" s="19" t="s">
        <v>2741</v>
      </c>
      <c r="F981" s="20" t="s">
        <v>2767</v>
      </c>
      <c r="G981" s="19" t="s">
        <v>2768</v>
      </c>
      <c r="H981" s="19" t="s">
        <v>251</v>
      </c>
      <c r="I981" s="19" t="s">
        <v>232</v>
      </c>
      <c r="J981" s="19">
        <v>5</v>
      </c>
      <c r="K981" s="19">
        <v>410</v>
      </c>
      <c r="L981" s="8">
        <v>45010511</v>
      </c>
      <c r="M981" s="20" t="s">
        <v>2769</v>
      </c>
    </row>
    <row r="982" spans="3:13" ht="24.95" customHeight="1" x14ac:dyDescent="0.15">
      <c r="C982" s="19"/>
      <c r="D982" s="19" t="s">
        <v>2740</v>
      </c>
      <c r="E982" s="19" t="s">
        <v>2741</v>
      </c>
      <c r="F982" s="20" t="s">
        <v>5754</v>
      </c>
      <c r="G982" s="19" t="s">
        <v>5616</v>
      </c>
      <c r="H982" s="19" t="s">
        <v>1020</v>
      </c>
      <c r="I982" s="19" t="s">
        <v>232</v>
      </c>
      <c r="J982" s="19">
        <v>6</v>
      </c>
      <c r="K982" s="19">
        <v>543</v>
      </c>
      <c r="L982" s="8">
        <v>45010531</v>
      </c>
      <c r="M982" s="20" t="s">
        <v>5617</v>
      </c>
    </row>
    <row r="983" spans="3:13" ht="24.95" customHeight="1" x14ac:dyDescent="0.15">
      <c r="C983" s="19"/>
      <c r="D983" s="19" t="s">
        <v>2740</v>
      </c>
      <c r="E983" s="19" t="s">
        <v>2741</v>
      </c>
      <c r="F983" s="20" t="s">
        <v>2770</v>
      </c>
      <c r="G983" s="19" t="s">
        <v>2771</v>
      </c>
      <c r="H983" s="19" t="s">
        <v>231</v>
      </c>
      <c r="I983" s="19" t="s">
        <v>232</v>
      </c>
      <c r="J983" s="19">
        <v>6</v>
      </c>
      <c r="K983" s="19">
        <v>1151</v>
      </c>
      <c r="L983" s="8">
        <v>45010361</v>
      </c>
      <c r="M983" s="20" t="s">
        <v>2772</v>
      </c>
    </row>
    <row r="984" spans="3:13" ht="24.95" customHeight="1" x14ac:dyDescent="0.15">
      <c r="C984" s="19"/>
      <c r="D984" s="19" t="s">
        <v>2740</v>
      </c>
      <c r="E984" s="19" t="s">
        <v>2741</v>
      </c>
      <c r="F984" s="20" t="s">
        <v>2773</v>
      </c>
      <c r="G984" s="19" t="s">
        <v>2774</v>
      </c>
      <c r="H984" s="19" t="s">
        <v>5902</v>
      </c>
      <c r="I984" s="19" t="s">
        <v>232</v>
      </c>
      <c r="J984" s="19">
        <v>9</v>
      </c>
      <c r="K984" s="19">
        <v>1242</v>
      </c>
      <c r="L984" s="8">
        <v>45010351</v>
      </c>
      <c r="M984" s="20" t="s">
        <v>2775</v>
      </c>
    </row>
    <row r="985" spans="3:13" ht="24.95" customHeight="1" x14ac:dyDescent="0.15">
      <c r="C985" s="11" t="s">
        <v>309</v>
      </c>
      <c r="D985" s="11" t="s">
        <v>2740</v>
      </c>
      <c r="E985" s="11" t="s">
        <v>2741</v>
      </c>
      <c r="F985" s="11">
        <f>SUBTOTAL(103,F973:F984)</f>
        <v>12</v>
      </c>
      <c r="G985" s="11"/>
      <c r="H985" s="11"/>
      <c r="I985" s="11"/>
      <c r="J985" s="11">
        <f>SUBTOTAL(109,J973:J984)</f>
        <v>73</v>
      </c>
      <c r="K985" s="11">
        <f>SUBTOTAL(109,K973:K984)</f>
        <v>9676</v>
      </c>
      <c r="L985" s="12"/>
      <c r="M985" s="11"/>
    </row>
    <row r="986" spans="3:13" s="10" customFormat="1" ht="24.95" customHeight="1" x14ac:dyDescent="0.15">
      <c r="C986" s="19"/>
      <c r="D986" s="19" t="s">
        <v>2833</v>
      </c>
      <c r="E986" s="19" t="s">
        <v>2834</v>
      </c>
      <c r="F986" s="20" t="s">
        <v>2835</v>
      </c>
      <c r="G986" s="19" t="s">
        <v>2836</v>
      </c>
      <c r="H986" s="19" t="s">
        <v>70</v>
      </c>
      <c r="I986" s="19" t="s">
        <v>43</v>
      </c>
      <c r="J986" s="24">
        <v>8</v>
      </c>
      <c r="K986" s="24">
        <v>1225</v>
      </c>
      <c r="L986" s="8">
        <v>36010601</v>
      </c>
      <c r="M986" s="20" t="s">
        <v>2837</v>
      </c>
    </row>
    <row r="987" spans="3:13" ht="24.95" customHeight="1" x14ac:dyDescent="0.15">
      <c r="C987" s="19"/>
      <c r="D987" s="24" t="s">
        <v>2833</v>
      </c>
      <c r="E987" s="24" t="s">
        <v>2834</v>
      </c>
      <c r="F987" s="26" t="s">
        <v>2838</v>
      </c>
      <c r="G987" s="24" t="s">
        <v>2839</v>
      </c>
      <c r="H987" s="19" t="s">
        <v>54</v>
      </c>
      <c r="I987" s="19" t="s">
        <v>43</v>
      </c>
      <c r="J987" s="24">
        <v>10</v>
      </c>
      <c r="K987" s="24">
        <v>1175</v>
      </c>
      <c r="L987" s="9">
        <v>36012601</v>
      </c>
      <c r="M987" s="26" t="s">
        <v>2840</v>
      </c>
    </row>
    <row r="988" spans="3:13" s="31" customFormat="1" ht="24.95" customHeight="1" x14ac:dyDescent="0.15">
      <c r="C988" s="19"/>
      <c r="D988" s="19" t="s">
        <v>2833</v>
      </c>
      <c r="E988" s="19" t="s">
        <v>2834</v>
      </c>
      <c r="F988" s="20" t="s">
        <v>2841</v>
      </c>
      <c r="G988" s="19" t="s">
        <v>2842</v>
      </c>
      <c r="H988" s="19" t="s">
        <v>54</v>
      </c>
      <c r="I988" s="19" t="s">
        <v>43</v>
      </c>
      <c r="J988" s="19">
        <v>8</v>
      </c>
      <c r="K988" s="19">
        <v>1241</v>
      </c>
      <c r="L988" s="8">
        <v>36012801</v>
      </c>
      <c r="M988" s="20" t="s">
        <v>2843</v>
      </c>
    </row>
    <row r="989" spans="3:13" ht="24.95" customHeight="1" x14ac:dyDescent="0.15">
      <c r="C989" s="19"/>
      <c r="D989" s="19" t="s">
        <v>2833</v>
      </c>
      <c r="E989" s="19" t="s">
        <v>2834</v>
      </c>
      <c r="F989" s="20" t="s">
        <v>2847</v>
      </c>
      <c r="G989" s="19" t="s">
        <v>2848</v>
      </c>
      <c r="H989" s="19" t="s">
        <v>215</v>
      </c>
      <c r="I989" s="19" t="s">
        <v>216</v>
      </c>
      <c r="J989" s="19">
        <v>5</v>
      </c>
      <c r="K989" s="19">
        <v>739</v>
      </c>
      <c r="L989" s="8">
        <v>36010901</v>
      </c>
      <c r="M989" s="20" t="s">
        <v>2849</v>
      </c>
    </row>
    <row r="990" spans="3:13" ht="24.95" customHeight="1" x14ac:dyDescent="0.15">
      <c r="C990" s="19"/>
      <c r="D990" s="19" t="s">
        <v>2833</v>
      </c>
      <c r="E990" s="19" t="s">
        <v>2834</v>
      </c>
      <c r="F990" s="20" t="s">
        <v>2850</v>
      </c>
      <c r="G990" s="19" t="s">
        <v>2851</v>
      </c>
      <c r="H990" s="19" t="s">
        <v>215</v>
      </c>
      <c r="I990" s="19" t="s">
        <v>216</v>
      </c>
      <c r="J990" s="19">
        <v>6</v>
      </c>
      <c r="K990" s="19">
        <v>948</v>
      </c>
      <c r="L990" s="8">
        <v>36014801</v>
      </c>
      <c r="M990" s="20" t="s">
        <v>2852</v>
      </c>
    </row>
    <row r="991" spans="3:13" ht="24.95" customHeight="1" x14ac:dyDescent="0.15">
      <c r="C991" s="19"/>
      <c r="D991" s="19" t="s">
        <v>2833</v>
      </c>
      <c r="E991" s="19" t="s">
        <v>2834</v>
      </c>
      <c r="F991" s="20" t="s">
        <v>2853</v>
      </c>
      <c r="G991" s="19" t="s">
        <v>2854</v>
      </c>
      <c r="H991" s="19" t="s">
        <v>215</v>
      </c>
      <c r="I991" s="19" t="s">
        <v>216</v>
      </c>
      <c r="J991" s="19">
        <v>7</v>
      </c>
      <c r="K991" s="19">
        <v>1337</v>
      </c>
      <c r="L991" s="8">
        <v>36011801</v>
      </c>
      <c r="M991" s="20" t="s">
        <v>2855</v>
      </c>
    </row>
    <row r="992" spans="3:13" ht="24.95" customHeight="1" x14ac:dyDescent="0.15">
      <c r="C992" s="19"/>
      <c r="D992" s="19" t="s">
        <v>2833</v>
      </c>
      <c r="E992" s="19" t="s">
        <v>2834</v>
      </c>
      <c r="F992" s="20" t="s">
        <v>2844</v>
      </c>
      <c r="G992" s="19" t="s">
        <v>2845</v>
      </c>
      <c r="H992" s="19" t="s">
        <v>5466</v>
      </c>
      <c r="I992" s="19" t="s">
        <v>5456</v>
      </c>
      <c r="J992" s="19">
        <v>5</v>
      </c>
      <c r="K992" s="19">
        <v>393</v>
      </c>
      <c r="L992" s="8">
        <v>36011101</v>
      </c>
      <c r="M992" s="20" t="s">
        <v>2846</v>
      </c>
    </row>
    <row r="993" spans="3:13" ht="24.95" customHeight="1" x14ac:dyDescent="0.15">
      <c r="C993" s="19"/>
      <c r="D993" s="19" t="s">
        <v>2833</v>
      </c>
      <c r="E993" s="19" t="s">
        <v>2834</v>
      </c>
      <c r="F993" s="20" t="s">
        <v>2856</v>
      </c>
      <c r="G993" s="19" t="s">
        <v>2857</v>
      </c>
      <c r="H993" s="19" t="s">
        <v>251</v>
      </c>
      <c r="I993" s="19" t="s">
        <v>232</v>
      </c>
      <c r="J993" s="19">
        <v>6</v>
      </c>
      <c r="K993" s="19">
        <v>580</v>
      </c>
      <c r="L993" s="8">
        <v>36015301</v>
      </c>
      <c r="M993" s="20" t="s">
        <v>2858</v>
      </c>
    </row>
    <row r="994" spans="3:13" ht="24.95" customHeight="1" x14ac:dyDescent="0.15">
      <c r="C994" s="19"/>
      <c r="D994" s="19" t="s">
        <v>2833</v>
      </c>
      <c r="E994" s="19" t="s">
        <v>2834</v>
      </c>
      <c r="F994" s="20" t="s">
        <v>5882</v>
      </c>
      <c r="G994" s="19" t="s">
        <v>5832</v>
      </c>
      <c r="H994" s="19" t="s">
        <v>251</v>
      </c>
      <c r="I994" s="19" t="s">
        <v>232</v>
      </c>
      <c r="J994" s="19">
        <v>7</v>
      </c>
      <c r="K994" s="19">
        <v>1100</v>
      </c>
      <c r="L994" s="8">
        <v>36016801</v>
      </c>
      <c r="M994" s="20" t="s">
        <v>5833</v>
      </c>
    </row>
    <row r="995" spans="3:13" ht="24.95" customHeight="1" x14ac:dyDescent="0.15">
      <c r="C995" s="19"/>
      <c r="D995" s="19" t="s">
        <v>2833</v>
      </c>
      <c r="E995" s="19" t="s">
        <v>2859</v>
      </c>
      <c r="F995" s="32" t="s">
        <v>2860</v>
      </c>
      <c r="G995" s="19" t="s">
        <v>2861</v>
      </c>
      <c r="H995" s="19" t="s">
        <v>5466</v>
      </c>
      <c r="I995" s="19" t="s">
        <v>1214</v>
      </c>
      <c r="J995" s="19">
        <v>6</v>
      </c>
      <c r="K995" s="19">
        <v>880</v>
      </c>
      <c r="L995" s="8">
        <v>36011201</v>
      </c>
      <c r="M995" s="21" t="s">
        <v>2862</v>
      </c>
    </row>
    <row r="996" spans="3:13" ht="24.95" customHeight="1" x14ac:dyDescent="0.15">
      <c r="C996" s="11" t="s">
        <v>309</v>
      </c>
      <c r="D996" s="11" t="s">
        <v>2833</v>
      </c>
      <c r="E996" s="11" t="s">
        <v>2834</v>
      </c>
      <c r="F996" s="11">
        <f>SUBTOTAL(103,F986:F995)</f>
        <v>10</v>
      </c>
      <c r="G996" s="11"/>
      <c r="H996" s="11"/>
      <c r="I996" s="11"/>
      <c r="J996" s="11">
        <f>SUBTOTAL(109,J986:J995)</f>
        <v>68</v>
      </c>
      <c r="K996" s="11">
        <f>SUBTOTAL(109,K986:K995)</f>
        <v>9618</v>
      </c>
      <c r="L996" s="12"/>
      <c r="M996" s="11"/>
    </row>
    <row r="997" spans="3:13" ht="24.95" customHeight="1" x14ac:dyDescent="0.15">
      <c r="C997" s="19"/>
      <c r="D997" s="19" t="s">
        <v>1279</v>
      </c>
      <c r="E997" s="19" t="s">
        <v>2776</v>
      </c>
      <c r="F997" s="20" t="s">
        <v>6038</v>
      </c>
      <c r="G997" s="19" t="s">
        <v>5957</v>
      </c>
      <c r="H997" s="19" t="s">
        <v>54</v>
      </c>
      <c r="I997" s="19" t="s">
        <v>43</v>
      </c>
      <c r="J997" s="19">
        <v>7</v>
      </c>
      <c r="K997" s="19">
        <v>987</v>
      </c>
      <c r="L997" s="8">
        <v>33092201</v>
      </c>
      <c r="M997" s="20" t="s">
        <v>5958</v>
      </c>
    </row>
    <row r="998" spans="3:13" ht="24.95" customHeight="1" x14ac:dyDescent="0.15">
      <c r="C998" s="19"/>
      <c r="D998" s="19" t="s">
        <v>1279</v>
      </c>
      <c r="E998" s="19" t="s">
        <v>2776</v>
      </c>
      <c r="F998" s="20" t="s">
        <v>2777</v>
      </c>
      <c r="G998" s="19" t="s">
        <v>2778</v>
      </c>
      <c r="H998" s="19" t="s">
        <v>2779</v>
      </c>
      <c r="I998" s="19" t="s">
        <v>232</v>
      </c>
      <c r="J998" s="19">
        <v>9</v>
      </c>
      <c r="K998" s="19">
        <v>1944</v>
      </c>
      <c r="L998" s="8">
        <v>33094601</v>
      </c>
      <c r="M998" s="20" t="s">
        <v>2780</v>
      </c>
    </row>
    <row r="999" spans="3:13" s="10" customFormat="1" ht="24.95" customHeight="1" x14ac:dyDescent="0.15">
      <c r="C999" s="19"/>
      <c r="D999" s="24" t="s">
        <v>1279</v>
      </c>
      <c r="E999" s="24" t="s">
        <v>2776</v>
      </c>
      <c r="F999" s="26" t="s">
        <v>2781</v>
      </c>
      <c r="G999" s="24" t="s">
        <v>2782</v>
      </c>
      <c r="H999" s="24" t="s">
        <v>231</v>
      </c>
      <c r="I999" s="24" t="s">
        <v>232</v>
      </c>
      <c r="J999" s="28">
        <v>6</v>
      </c>
      <c r="K999" s="28">
        <v>667</v>
      </c>
      <c r="L999" s="8">
        <v>33091401</v>
      </c>
      <c r="M999" s="26" t="s">
        <v>2783</v>
      </c>
    </row>
    <row r="1000" spans="3:13" ht="24.95" customHeight="1" x14ac:dyDescent="0.15">
      <c r="C1000" s="19"/>
      <c r="D1000" s="19" t="s">
        <v>1279</v>
      </c>
      <c r="E1000" s="19" t="s">
        <v>2776</v>
      </c>
      <c r="F1000" s="20" t="s">
        <v>2784</v>
      </c>
      <c r="G1000" s="19" t="s">
        <v>2785</v>
      </c>
      <c r="H1000" s="19" t="s">
        <v>231</v>
      </c>
      <c r="I1000" s="19" t="s">
        <v>232</v>
      </c>
      <c r="J1000" s="19">
        <v>6</v>
      </c>
      <c r="K1000" s="19">
        <v>1148</v>
      </c>
      <c r="L1000" s="8">
        <v>33093601</v>
      </c>
      <c r="M1000" s="20" t="s">
        <v>2786</v>
      </c>
    </row>
    <row r="1001" spans="3:13" ht="24.95" customHeight="1" x14ac:dyDescent="0.15">
      <c r="C1001" s="19"/>
      <c r="D1001" s="19" t="s">
        <v>1279</v>
      </c>
      <c r="E1001" s="19" t="s">
        <v>2776</v>
      </c>
      <c r="F1001" s="20" t="s">
        <v>2787</v>
      </c>
      <c r="G1001" s="19" t="s">
        <v>2788</v>
      </c>
      <c r="H1001" s="19" t="s">
        <v>231</v>
      </c>
      <c r="I1001" s="19" t="s">
        <v>232</v>
      </c>
      <c r="J1001" s="19">
        <v>5</v>
      </c>
      <c r="K1001" s="19">
        <v>543</v>
      </c>
      <c r="L1001" s="8">
        <v>33096301</v>
      </c>
      <c r="M1001" s="20" t="s">
        <v>2789</v>
      </c>
    </row>
    <row r="1002" spans="3:13" ht="24.95" customHeight="1" x14ac:dyDescent="0.15">
      <c r="C1002" s="19"/>
      <c r="D1002" s="19" t="s">
        <v>1279</v>
      </c>
      <c r="E1002" s="19" t="s">
        <v>2776</v>
      </c>
      <c r="F1002" s="20" t="s">
        <v>2790</v>
      </c>
      <c r="G1002" s="19" t="s">
        <v>2791</v>
      </c>
      <c r="H1002" s="19" t="s">
        <v>231</v>
      </c>
      <c r="I1002" s="19" t="s">
        <v>232</v>
      </c>
      <c r="J1002" s="19">
        <v>5</v>
      </c>
      <c r="K1002" s="19">
        <v>440</v>
      </c>
      <c r="L1002" s="8">
        <v>33093301</v>
      </c>
      <c r="M1002" s="20" t="s">
        <v>2792</v>
      </c>
    </row>
    <row r="1003" spans="3:13" ht="24.95" customHeight="1" x14ac:dyDescent="0.15">
      <c r="C1003" s="19"/>
      <c r="D1003" s="19" t="s">
        <v>1279</v>
      </c>
      <c r="E1003" s="19" t="s">
        <v>2776</v>
      </c>
      <c r="F1003" s="20" t="s">
        <v>2793</v>
      </c>
      <c r="G1003" s="19" t="s">
        <v>2794</v>
      </c>
      <c r="H1003" s="19" t="s">
        <v>231</v>
      </c>
      <c r="I1003" s="19" t="s">
        <v>232</v>
      </c>
      <c r="J1003" s="19">
        <v>7</v>
      </c>
      <c r="K1003" s="19">
        <v>931</v>
      </c>
      <c r="L1003" s="8">
        <v>33096901</v>
      </c>
      <c r="M1003" s="20" t="s">
        <v>2795</v>
      </c>
    </row>
    <row r="1004" spans="3:13" ht="24.95" customHeight="1" x14ac:dyDescent="0.15">
      <c r="C1004" s="19"/>
      <c r="D1004" s="19" t="s">
        <v>1279</v>
      </c>
      <c r="E1004" s="24" t="s">
        <v>2796</v>
      </c>
      <c r="F1004" s="20" t="s">
        <v>2797</v>
      </c>
      <c r="G1004" s="19" t="s">
        <v>2798</v>
      </c>
      <c r="H1004" s="19" t="s">
        <v>231</v>
      </c>
      <c r="I1004" s="19" t="s">
        <v>232</v>
      </c>
      <c r="J1004" s="19">
        <v>5</v>
      </c>
      <c r="K1004" s="19">
        <v>506</v>
      </c>
      <c r="L1004" s="8">
        <v>33091501</v>
      </c>
      <c r="M1004" s="20" t="s">
        <v>2799</v>
      </c>
    </row>
    <row r="1005" spans="3:13" ht="24.95" customHeight="1" x14ac:dyDescent="0.15">
      <c r="C1005" s="19"/>
      <c r="D1005" s="19" t="s">
        <v>1279</v>
      </c>
      <c r="E1005" s="24" t="s">
        <v>2800</v>
      </c>
      <c r="F1005" s="20" t="s">
        <v>2801</v>
      </c>
      <c r="G1005" s="19" t="s">
        <v>2802</v>
      </c>
      <c r="H1005" s="19" t="s">
        <v>231</v>
      </c>
      <c r="I1005" s="19" t="s">
        <v>232</v>
      </c>
      <c r="J1005" s="19">
        <v>6</v>
      </c>
      <c r="K1005" s="19">
        <v>504</v>
      </c>
      <c r="L1005" s="8">
        <v>33091901</v>
      </c>
      <c r="M1005" s="20" t="s">
        <v>2803</v>
      </c>
    </row>
    <row r="1006" spans="3:13" ht="24.95" customHeight="1" x14ac:dyDescent="0.15">
      <c r="C1006" s="19"/>
      <c r="D1006" s="19" t="s">
        <v>1279</v>
      </c>
      <c r="E1006" s="24" t="s">
        <v>2776</v>
      </c>
      <c r="F1006" s="20" t="s">
        <v>5883</v>
      </c>
      <c r="G1006" s="19" t="s">
        <v>5834</v>
      </c>
      <c r="H1006" s="19" t="s">
        <v>231</v>
      </c>
      <c r="I1006" s="19" t="s">
        <v>232</v>
      </c>
      <c r="J1006" s="19">
        <v>8</v>
      </c>
      <c r="K1006" s="19">
        <v>1241</v>
      </c>
      <c r="L1006" s="8">
        <v>33097501</v>
      </c>
      <c r="M1006" s="20" t="s">
        <v>5835</v>
      </c>
    </row>
    <row r="1007" spans="3:13" ht="24.95" customHeight="1" x14ac:dyDescent="0.15">
      <c r="C1007" s="19"/>
      <c r="D1007" s="19" t="s">
        <v>1279</v>
      </c>
      <c r="E1007" s="24" t="s">
        <v>2804</v>
      </c>
      <c r="F1007" s="20" t="s">
        <v>2805</v>
      </c>
      <c r="G1007" s="19" t="s">
        <v>2806</v>
      </c>
      <c r="H1007" s="19" t="s">
        <v>111</v>
      </c>
      <c r="I1007" s="19" t="s">
        <v>232</v>
      </c>
      <c r="J1007" s="19">
        <v>9</v>
      </c>
      <c r="K1007" s="19">
        <v>1249</v>
      </c>
      <c r="L1007" s="8">
        <v>33093501</v>
      </c>
      <c r="M1007" s="20" t="s">
        <v>2807</v>
      </c>
    </row>
    <row r="1008" spans="3:13" ht="24.95" customHeight="1" x14ac:dyDescent="0.15">
      <c r="C1008" s="19"/>
      <c r="D1008" s="19" t="s">
        <v>1279</v>
      </c>
      <c r="E1008" s="24" t="s">
        <v>2796</v>
      </c>
      <c r="F1008" s="20" t="s">
        <v>2808</v>
      </c>
      <c r="G1008" s="19" t="s">
        <v>2809</v>
      </c>
      <c r="H1008" s="19" t="s">
        <v>148</v>
      </c>
      <c r="I1008" s="19" t="s">
        <v>232</v>
      </c>
      <c r="J1008" s="19">
        <v>4</v>
      </c>
      <c r="K1008" s="19">
        <v>377</v>
      </c>
      <c r="L1008" s="8">
        <v>33094901</v>
      </c>
      <c r="M1008" s="20" t="s">
        <v>2810</v>
      </c>
    </row>
    <row r="1009" spans="3:13" ht="24.95" customHeight="1" x14ac:dyDescent="0.15">
      <c r="C1009" s="19"/>
      <c r="D1009" s="19" t="s">
        <v>1279</v>
      </c>
      <c r="E1009" s="24" t="s">
        <v>2811</v>
      </c>
      <c r="F1009" s="20" t="s">
        <v>2812</v>
      </c>
      <c r="G1009" s="19" t="s">
        <v>2813</v>
      </c>
      <c r="H1009" s="19" t="s">
        <v>148</v>
      </c>
      <c r="I1009" s="19" t="s">
        <v>232</v>
      </c>
      <c r="J1009" s="19">
        <v>2</v>
      </c>
      <c r="K1009" s="19">
        <v>152</v>
      </c>
      <c r="L1009" s="8">
        <v>33094201</v>
      </c>
      <c r="M1009" s="20" t="s">
        <v>2814</v>
      </c>
    </row>
    <row r="1010" spans="3:13" ht="24.95" customHeight="1" x14ac:dyDescent="0.15">
      <c r="C1010" s="19"/>
      <c r="D1010" s="19" t="s">
        <v>1279</v>
      </c>
      <c r="E1010" s="24" t="s">
        <v>2811</v>
      </c>
      <c r="F1010" s="20" t="s">
        <v>2815</v>
      </c>
      <c r="G1010" s="19" t="s">
        <v>2816</v>
      </c>
      <c r="H1010" s="19" t="s">
        <v>148</v>
      </c>
      <c r="I1010" s="19" t="s">
        <v>232</v>
      </c>
      <c r="J1010" s="19">
        <v>8</v>
      </c>
      <c r="K1010" s="19">
        <v>1424</v>
      </c>
      <c r="L1010" s="8">
        <v>33090501</v>
      </c>
      <c r="M1010" s="20" t="s">
        <v>2817</v>
      </c>
    </row>
    <row r="1011" spans="3:13" ht="24.95" customHeight="1" x14ac:dyDescent="0.15">
      <c r="C1011" s="19"/>
      <c r="D1011" s="19" t="s">
        <v>1279</v>
      </c>
      <c r="E1011" s="24" t="s">
        <v>2796</v>
      </c>
      <c r="F1011" s="20" t="s">
        <v>2818</v>
      </c>
      <c r="G1011" s="19" t="s">
        <v>2819</v>
      </c>
      <c r="H1011" s="19" t="s">
        <v>231</v>
      </c>
      <c r="I1011" s="19" t="s">
        <v>232</v>
      </c>
      <c r="J1011" s="19">
        <v>8</v>
      </c>
      <c r="K1011" s="19">
        <v>689</v>
      </c>
      <c r="L1011" s="8">
        <v>33092101</v>
      </c>
      <c r="M1011" s="20" t="s">
        <v>2820</v>
      </c>
    </row>
    <row r="1012" spans="3:13" ht="24.95" customHeight="1" x14ac:dyDescent="0.15">
      <c r="C1012" s="19"/>
      <c r="D1012" s="19" t="s">
        <v>1279</v>
      </c>
      <c r="E1012" s="24" t="s">
        <v>2796</v>
      </c>
      <c r="F1012" s="20" t="s">
        <v>2821</v>
      </c>
      <c r="G1012" s="19" t="s">
        <v>2822</v>
      </c>
      <c r="H1012" s="19" t="s">
        <v>231</v>
      </c>
      <c r="I1012" s="19" t="s">
        <v>232</v>
      </c>
      <c r="J1012" s="19">
        <v>5</v>
      </c>
      <c r="K1012" s="19">
        <v>846</v>
      </c>
      <c r="L1012" s="8">
        <v>33092701</v>
      </c>
      <c r="M1012" s="20" t="s">
        <v>2823</v>
      </c>
    </row>
    <row r="1013" spans="3:13" ht="24.95" customHeight="1" x14ac:dyDescent="0.15">
      <c r="C1013" s="19"/>
      <c r="D1013" s="19" t="s">
        <v>1279</v>
      </c>
      <c r="E1013" s="24" t="s">
        <v>2800</v>
      </c>
      <c r="F1013" s="20" t="s">
        <v>2824</v>
      </c>
      <c r="G1013" s="19" t="s">
        <v>2825</v>
      </c>
      <c r="H1013" s="19" t="s">
        <v>231</v>
      </c>
      <c r="I1013" s="19" t="s">
        <v>232</v>
      </c>
      <c r="J1013" s="19">
        <v>4</v>
      </c>
      <c r="K1013" s="19">
        <v>427</v>
      </c>
      <c r="L1013" s="8">
        <v>33095101</v>
      </c>
      <c r="M1013" s="20" t="s">
        <v>2826</v>
      </c>
    </row>
    <row r="1014" spans="3:13" ht="24.95" customHeight="1" x14ac:dyDescent="0.15">
      <c r="C1014" s="19"/>
      <c r="D1014" s="19" t="s">
        <v>1279</v>
      </c>
      <c r="E1014" s="24" t="s">
        <v>2796</v>
      </c>
      <c r="F1014" s="20" t="s">
        <v>2827</v>
      </c>
      <c r="G1014" s="19" t="s">
        <v>2828</v>
      </c>
      <c r="H1014" s="19" t="s">
        <v>231</v>
      </c>
      <c r="I1014" s="19" t="s">
        <v>232</v>
      </c>
      <c r="J1014" s="19">
        <v>8</v>
      </c>
      <c r="K1014" s="19">
        <v>737</v>
      </c>
      <c r="L1014" s="8">
        <v>33095201</v>
      </c>
      <c r="M1014" s="20" t="s">
        <v>2829</v>
      </c>
    </row>
    <row r="1015" spans="3:13" ht="24.95" customHeight="1" x14ac:dyDescent="0.15">
      <c r="C1015" s="19"/>
      <c r="D1015" s="19" t="s">
        <v>1279</v>
      </c>
      <c r="E1015" s="24" t="s">
        <v>2811</v>
      </c>
      <c r="F1015" s="20" t="s">
        <v>2830</v>
      </c>
      <c r="G1015" s="19" t="s">
        <v>2831</v>
      </c>
      <c r="H1015" s="19" t="s">
        <v>111</v>
      </c>
      <c r="I1015" s="19" t="s">
        <v>273</v>
      </c>
      <c r="J1015" s="19">
        <v>9</v>
      </c>
      <c r="K1015" s="19">
        <v>953</v>
      </c>
      <c r="L1015" s="8">
        <v>33096101</v>
      </c>
      <c r="M1015" s="20" t="s">
        <v>2832</v>
      </c>
    </row>
    <row r="1016" spans="3:13" s="10" customFormat="1" ht="24.95" customHeight="1" x14ac:dyDescent="0.15">
      <c r="C1016" s="11" t="s">
        <v>309</v>
      </c>
      <c r="D1016" s="11" t="s">
        <v>1279</v>
      </c>
      <c r="E1016" s="11" t="s">
        <v>2776</v>
      </c>
      <c r="F1016" s="11">
        <f>SUBTOTAL(103,F997:F1015)</f>
        <v>19</v>
      </c>
      <c r="G1016" s="11"/>
      <c r="H1016" s="11"/>
      <c r="I1016" s="11"/>
      <c r="J1016" s="11">
        <f>SUBTOTAL(109,J997:J1015)</f>
        <v>121</v>
      </c>
      <c r="K1016" s="11">
        <f>SUBTOTAL(109,K997:K1015)</f>
        <v>15765</v>
      </c>
      <c r="L1016" s="12"/>
      <c r="M1016" s="11"/>
    </row>
    <row r="1017" spans="3:13" ht="24.95" customHeight="1" x14ac:dyDescent="0.15">
      <c r="C1017" s="19"/>
      <c r="D1017" s="19" t="s">
        <v>1446</v>
      </c>
      <c r="E1017" s="19" t="s">
        <v>2863</v>
      </c>
      <c r="F1017" s="20" t="s">
        <v>2864</v>
      </c>
      <c r="G1017" s="19" t="s">
        <v>2865</v>
      </c>
      <c r="H1017" s="19" t="s">
        <v>115</v>
      </c>
      <c r="I1017" s="19" t="s">
        <v>43</v>
      </c>
      <c r="J1017" s="19">
        <v>5</v>
      </c>
      <c r="K1017" s="19">
        <v>786</v>
      </c>
      <c r="L1017" s="8">
        <v>32042601</v>
      </c>
      <c r="M1017" s="20" t="s">
        <v>2866</v>
      </c>
    </row>
    <row r="1018" spans="3:13" ht="24.95" customHeight="1" x14ac:dyDescent="0.15">
      <c r="C1018" s="19"/>
      <c r="D1018" s="19" t="s">
        <v>1446</v>
      </c>
      <c r="E1018" s="19" t="s">
        <v>2863</v>
      </c>
      <c r="F1018" s="20" t="s">
        <v>2867</v>
      </c>
      <c r="G1018" s="19" t="s">
        <v>2868</v>
      </c>
      <c r="H1018" s="19" t="s">
        <v>115</v>
      </c>
      <c r="I1018" s="19" t="s">
        <v>43</v>
      </c>
      <c r="J1018" s="19">
        <v>8</v>
      </c>
      <c r="K1018" s="19">
        <v>1513</v>
      </c>
      <c r="L1018" s="8">
        <v>32044011</v>
      </c>
      <c r="M1018" s="20" t="s">
        <v>2869</v>
      </c>
    </row>
    <row r="1019" spans="3:13" ht="24.95" customHeight="1" x14ac:dyDescent="0.15">
      <c r="C1019" s="19"/>
      <c r="D1019" s="19" t="s">
        <v>1446</v>
      </c>
      <c r="E1019" s="19" t="s">
        <v>2863</v>
      </c>
      <c r="F1019" s="20" t="s">
        <v>2870</v>
      </c>
      <c r="G1019" s="19" t="s">
        <v>2871</v>
      </c>
      <c r="H1019" s="19" t="s">
        <v>70</v>
      </c>
      <c r="I1019" s="19" t="s">
        <v>43</v>
      </c>
      <c r="J1019" s="19">
        <v>7</v>
      </c>
      <c r="K1019" s="19">
        <v>1241</v>
      </c>
      <c r="L1019" s="8">
        <v>32041501</v>
      </c>
      <c r="M1019" s="20" t="s">
        <v>2872</v>
      </c>
    </row>
    <row r="1020" spans="3:13" ht="24.95" customHeight="1" x14ac:dyDescent="0.15">
      <c r="C1020" s="19"/>
      <c r="D1020" s="19" t="s">
        <v>1446</v>
      </c>
      <c r="E1020" s="24" t="s">
        <v>2873</v>
      </c>
      <c r="F1020" s="26" t="s">
        <v>2874</v>
      </c>
      <c r="G1020" s="19" t="s">
        <v>2875</v>
      </c>
      <c r="H1020" s="19" t="s">
        <v>335</v>
      </c>
      <c r="I1020" s="19" t="s">
        <v>43</v>
      </c>
      <c r="J1020" s="19">
        <v>8</v>
      </c>
      <c r="K1020" s="19">
        <v>1220</v>
      </c>
      <c r="L1020" s="8">
        <v>32042201</v>
      </c>
      <c r="M1020" s="20" t="s">
        <v>2876</v>
      </c>
    </row>
    <row r="1021" spans="3:13" ht="24.95" customHeight="1" x14ac:dyDescent="0.15">
      <c r="C1021" s="19"/>
      <c r="D1021" s="19" t="s">
        <v>1446</v>
      </c>
      <c r="E1021" s="19" t="s">
        <v>2863</v>
      </c>
      <c r="F1021" s="20" t="s">
        <v>2904</v>
      </c>
      <c r="G1021" s="19" t="s">
        <v>2905</v>
      </c>
      <c r="H1021" s="19" t="s">
        <v>5462</v>
      </c>
      <c r="I1021" s="19" t="s">
        <v>5458</v>
      </c>
      <c r="J1021" s="19">
        <v>10</v>
      </c>
      <c r="K1021" s="19">
        <v>1583</v>
      </c>
      <c r="L1021" s="8">
        <v>32042101</v>
      </c>
      <c r="M1021" s="20" t="s">
        <v>2906</v>
      </c>
    </row>
    <row r="1022" spans="3:13" ht="24.95" customHeight="1" x14ac:dyDescent="0.15">
      <c r="C1022" s="19"/>
      <c r="D1022" s="19" t="s">
        <v>1446</v>
      </c>
      <c r="E1022" s="19" t="s">
        <v>2863</v>
      </c>
      <c r="F1022" s="20" t="s">
        <v>2907</v>
      </c>
      <c r="G1022" s="19" t="s">
        <v>2908</v>
      </c>
      <c r="H1022" s="19" t="s">
        <v>5462</v>
      </c>
      <c r="I1022" s="19" t="s">
        <v>5458</v>
      </c>
      <c r="J1022" s="19">
        <v>7</v>
      </c>
      <c r="K1022" s="19">
        <v>1143</v>
      </c>
      <c r="L1022" s="8">
        <v>32042401</v>
      </c>
      <c r="M1022" s="20" t="s">
        <v>2909</v>
      </c>
    </row>
    <row r="1023" spans="3:13" ht="24.95" customHeight="1" x14ac:dyDescent="0.15">
      <c r="C1023" s="19"/>
      <c r="D1023" s="19" t="s">
        <v>1446</v>
      </c>
      <c r="E1023" s="19" t="s">
        <v>2863</v>
      </c>
      <c r="F1023" s="20" t="s">
        <v>2877</v>
      </c>
      <c r="G1023" s="19" t="s">
        <v>2878</v>
      </c>
      <c r="H1023" s="19" t="s">
        <v>215</v>
      </c>
      <c r="I1023" s="19" t="s">
        <v>216</v>
      </c>
      <c r="J1023" s="19">
        <v>7</v>
      </c>
      <c r="K1023" s="19">
        <v>1330</v>
      </c>
      <c r="L1023" s="8">
        <v>32042301</v>
      </c>
      <c r="M1023" s="20" t="s">
        <v>2879</v>
      </c>
    </row>
    <row r="1024" spans="3:13" ht="24.95" customHeight="1" x14ac:dyDescent="0.15">
      <c r="C1024" s="24"/>
      <c r="D1024" s="24" t="s">
        <v>1446</v>
      </c>
      <c r="E1024" s="24" t="s">
        <v>2880</v>
      </c>
      <c r="F1024" s="25" t="s">
        <v>2881</v>
      </c>
      <c r="G1024" s="24" t="s">
        <v>2882</v>
      </c>
      <c r="H1024" s="22" t="s">
        <v>215</v>
      </c>
      <c r="I1024" s="22" t="s">
        <v>1195</v>
      </c>
      <c r="J1024" s="24">
        <v>8</v>
      </c>
      <c r="K1024" s="24">
        <v>1508</v>
      </c>
      <c r="L1024" s="8">
        <v>32042001</v>
      </c>
      <c r="M1024" s="25" t="s">
        <v>5506</v>
      </c>
    </row>
    <row r="1025" spans="3:13" ht="24.95" customHeight="1" x14ac:dyDescent="0.15">
      <c r="C1025" s="19"/>
      <c r="D1025" s="19" t="s">
        <v>1446</v>
      </c>
      <c r="E1025" s="19" t="s">
        <v>2863</v>
      </c>
      <c r="F1025" s="20" t="s">
        <v>2883</v>
      </c>
      <c r="G1025" s="19" t="s">
        <v>2884</v>
      </c>
      <c r="H1025" s="19" t="s">
        <v>215</v>
      </c>
      <c r="I1025" s="19" t="s">
        <v>216</v>
      </c>
      <c r="J1025" s="19">
        <v>6</v>
      </c>
      <c r="K1025" s="19">
        <v>1340</v>
      </c>
      <c r="L1025" s="8">
        <v>32043001</v>
      </c>
      <c r="M1025" s="20" t="s">
        <v>2885</v>
      </c>
    </row>
    <row r="1026" spans="3:13" ht="24.95" customHeight="1" x14ac:dyDescent="0.15">
      <c r="C1026" s="19"/>
      <c r="D1026" s="19" t="s">
        <v>1446</v>
      </c>
      <c r="E1026" s="19" t="s">
        <v>2863</v>
      </c>
      <c r="F1026" s="20" t="s">
        <v>2886</v>
      </c>
      <c r="G1026" s="19" t="s">
        <v>2887</v>
      </c>
      <c r="H1026" s="19" t="s">
        <v>231</v>
      </c>
      <c r="I1026" s="19" t="s">
        <v>232</v>
      </c>
      <c r="J1026" s="19">
        <v>6</v>
      </c>
      <c r="K1026" s="19">
        <v>920</v>
      </c>
      <c r="L1026" s="8">
        <v>32044911</v>
      </c>
      <c r="M1026" s="20" t="s">
        <v>2888</v>
      </c>
    </row>
    <row r="1027" spans="3:13" ht="24.95" customHeight="1" x14ac:dyDescent="0.15">
      <c r="C1027" s="19"/>
      <c r="D1027" s="19" t="s">
        <v>1446</v>
      </c>
      <c r="E1027" s="19" t="s">
        <v>2863</v>
      </c>
      <c r="F1027" s="20" t="s">
        <v>2889</v>
      </c>
      <c r="G1027" s="19" t="s">
        <v>2890</v>
      </c>
      <c r="H1027" s="19" t="s">
        <v>251</v>
      </c>
      <c r="I1027" s="19" t="s">
        <v>232</v>
      </c>
      <c r="J1027" s="19">
        <v>7</v>
      </c>
      <c r="K1027" s="19">
        <v>962</v>
      </c>
      <c r="L1027" s="8">
        <v>32043311</v>
      </c>
      <c r="M1027" s="20" t="s">
        <v>2891</v>
      </c>
    </row>
    <row r="1028" spans="3:13" ht="24.95" customHeight="1" x14ac:dyDescent="0.15">
      <c r="C1028" s="19"/>
      <c r="D1028" s="19" t="s">
        <v>1446</v>
      </c>
      <c r="E1028" s="19" t="s">
        <v>2863</v>
      </c>
      <c r="F1028" s="20" t="s">
        <v>2892</v>
      </c>
      <c r="G1028" s="19" t="s">
        <v>2893</v>
      </c>
      <c r="H1028" s="19" t="s">
        <v>251</v>
      </c>
      <c r="I1028" s="19" t="s">
        <v>232</v>
      </c>
      <c r="J1028" s="19">
        <v>6</v>
      </c>
      <c r="K1028" s="19">
        <v>976</v>
      </c>
      <c r="L1028" s="8">
        <v>32043201</v>
      </c>
      <c r="M1028" s="20" t="s">
        <v>2894</v>
      </c>
    </row>
    <row r="1029" spans="3:13" s="10" customFormat="1" ht="24.95" customHeight="1" x14ac:dyDescent="0.15">
      <c r="C1029" s="19"/>
      <c r="D1029" s="19" t="s">
        <v>1446</v>
      </c>
      <c r="E1029" s="19" t="s">
        <v>2863</v>
      </c>
      <c r="F1029" s="20" t="s">
        <v>2895</v>
      </c>
      <c r="G1029" s="19" t="s">
        <v>2896</v>
      </c>
      <c r="H1029" s="19" t="s">
        <v>251</v>
      </c>
      <c r="I1029" s="19" t="s">
        <v>232</v>
      </c>
      <c r="J1029" s="19">
        <v>3</v>
      </c>
      <c r="K1029" s="19">
        <v>542</v>
      </c>
      <c r="L1029" s="8">
        <v>32041201</v>
      </c>
      <c r="M1029" s="20" t="s">
        <v>2897</v>
      </c>
    </row>
    <row r="1030" spans="3:13" ht="24.95" customHeight="1" x14ac:dyDescent="0.15">
      <c r="C1030" s="19"/>
      <c r="D1030" s="19" t="s">
        <v>1446</v>
      </c>
      <c r="E1030" s="19" t="s">
        <v>2863</v>
      </c>
      <c r="F1030" s="20" t="s">
        <v>2898</v>
      </c>
      <c r="G1030" s="19" t="s">
        <v>2899</v>
      </c>
      <c r="H1030" s="19" t="s">
        <v>251</v>
      </c>
      <c r="I1030" s="19" t="s">
        <v>232</v>
      </c>
      <c r="J1030" s="19">
        <v>7</v>
      </c>
      <c r="K1030" s="19">
        <v>1219</v>
      </c>
      <c r="L1030" s="8">
        <v>32044511</v>
      </c>
      <c r="M1030" s="20" t="s">
        <v>2900</v>
      </c>
    </row>
    <row r="1031" spans="3:13" ht="24.95" customHeight="1" x14ac:dyDescent="0.15">
      <c r="C1031" s="19"/>
      <c r="D1031" s="19" t="s">
        <v>1446</v>
      </c>
      <c r="E1031" s="19" t="s">
        <v>2863</v>
      </c>
      <c r="F1031" s="20" t="s">
        <v>2901</v>
      </c>
      <c r="G1031" s="19" t="s">
        <v>2902</v>
      </c>
      <c r="H1031" s="19" t="s">
        <v>115</v>
      </c>
      <c r="I1031" s="19" t="s">
        <v>232</v>
      </c>
      <c r="J1031" s="19">
        <v>8</v>
      </c>
      <c r="K1031" s="19">
        <v>1056</v>
      </c>
      <c r="L1031" s="8">
        <v>32040101</v>
      </c>
      <c r="M1031" s="20" t="s">
        <v>2903</v>
      </c>
    </row>
    <row r="1032" spans="3:13" ht="24.95" customHeight="1" x14ac:dyDescent="0.15">
      <c r="C1032" s="24"/>
      <c r="D1032" s="24" t="s">
        <v>1446</v>
      </c>
      <c r="E1032" s="24" t="s">
        <v>2863</v>
      </c>
      <c r="F1032" s="26" t="s">
        <v>2910</v>
      </c>
      <c r="G1032" s="24" t="s">
        <v>2911</v>
      </c>
      <c r="H1032" s="24" t="s">
        <v>115</v>
      </c>
      <c r="I1032" s="24" t="s">
        <v>232</v>
      </c>
      <c r="J1032" s="24">
        <v>7</v>
      </c>
      <c r="K1032" s="24">
        <v>665</v>
      </c>
      <c r="L1032" s="8">
        <v>32042501</v>
      </c>
      <c r="M1032" s="26" t="s">
        <v>2912</v>
      </c>
    </row>
    <row r="1033" spans="3:13" ht="24.95" customHeight="1" x14ac:dyDescent="0.15">
      <c r="C1033" s="19"/>
      <c r="D1033" s="19" t="s">
        <v>1446</v>
      </c>
      <c r="E1033" s="24" t="s">
        <v>2873</v>
      </c>
      <c r="F1033" s="20" t="s">
        <v>2913</v>
      </c>
      <c r="G1033" s="19" t="s">
        <v>2914</v>
      </c>
      <c r="H1033" s="19" t="s">
        <v>251</v>
      </c>
      <c r="I1033" s="19" t="s">
        <v>232</v>
      </c>
      <c r="J1033" s="19">
        <v>6</v>
      </c>
      <c r="K1033" s="19">
        <v>856</v>
      </c>
      <c r="L1033" s="8">
        <v>32042801</v>
      </c>
      <c r="M1033" s="20" t="s">
        <v>2915</v>
      </c>
    </row>
    <row r="1034" spans="3:13" ht="24.95" customHeight="1" x14ac:dyDescent="0.15">
      <c r="C1034" s="11" t="s">
        <v>309</v>
      </c>
      <c r="D1034" s="11" t="s">
        <v>1446</v>
      </c>
      <c r="E1034" s="11" t="s">
        <v>2863</v>
      </c>
      <c r="F1034" s="11">
        <f>SUBTOTAL(103,F1017:F1033)</f>
        <v>17</v>
      </c>
      <c r="G1034" s="11"/>
      <c r="H1034" s="11"/>
      <c r="I1034" s="11"/>
      <c r="J1034" s="11">
        <f>SUBTOTAL(109,J1017:J1033)</f>
        <v>116</v>
      </c>
      <c r="K1034" s="11">
        <f>SUBTOTAL(109,K1017:K1033)</f>
        <v>18860</v>
      </c>
      <c r="L1034" s="12"/>
      <c r="M1034" s="11"/>
    </row>
    <row r="1035" spans="3:13" ht="24.95" customHeight="1" x14ac:dyDescent="0.15">
      <c r="C1035" s="19"/>
      <c r="D1035" s="19" t="s">
        <v>1446</v>
      </c>
      <c r="E1035" s="19" t="s">
        <v>2916</v>
      </c>
      <c r="F1035" s="20" t="s">
        <v>2917</v>
      </c>
      <c r="G1035" s="19" t="s">
        <v>2918</v>
      </c>
      <c r="H1035" s="19" t="s">
        <v>115</v>
      </c>
      <c r="I1035" s="19" t="s">
        <v>43</v>
      </c>
      <c r="J1035" s="19">
        <v>8</v>
      </c>
      <c r="K1035" s="19">
        <v>1484</v>
      </c>
      <c r="L1035" s="8">
        <v>32104411</v>
      </c>
      <c r="M1035" s="20" t="s">
        <v>2919</v>
      </c>
    </row>
    <row r="1036" spans="3:13" ht="24.95" customHeight="1" x14ac:dyDescent="0.15">
      <c r="C1036" s="19"/>
      <c r="D1036" s="19" t="s">
        <v>1446</v>
      </c>
      <c r="E1036" s="19" t="s">
        <v>2916</v>
      </c>
      <c r="F1036" s="20" t="s">
        <v>2920</v>
      </c>
      <c r="G1036" s="19" t="s">
        <v>2921</v>
      </c>
      <c r="H1036" s="19" t="s">
        <v>115</v>
      </c>
      <c r="I1036" s="19" t="s">
        <v>43</v>
      </c>
      <c r="J1036" s="19">
        <v>11</v>
      </c>
      <c r="K1036" s="19">
        <v>566</v>
      </c>
      <c r="L1036" s="8">
        <v>32106611</v>
      </c>
      <c r="M1036" s="20" t="s">
        <v>2922</v>
      </c>
    </row>
    <row r="1037" spans="3:13" ht="24.95" customHeight="1" x14ac:dyDescent="0.15">
      <c r="C1037" s="19"/>
      <c r="D1037" s="19" t="s">
        <v>1446</v>
      </c>
      <c r="E1037" s="19" t="s">
        <v>2916</v>
      </c>
      <c r="F1037" s="20" t="s">
        <v>2923</v>
      </c>
      <c r="G1037" s="19" t="s">
        <v>2924</v>
      </c>
      <c r="H1037" s="19" t="s">
        <v>115</v>
      </c>
      <c r="I1037" s="19" t="s">
        <v>43</v>
      </c>
      <c r="J1037" s="19">
        <v>5</v>
      </c>
      <c r="K1037" s="19">
        <v>891</v>
      </c>
      <c r="L1037" s="8">
        <v>32101601</v>
      </c>
      <c r="M1037" s="20" t="s">
        <v>2925</v>
      </c>
    </row>
    <row r="1038" spans="3:13" ht="24.95" customHeight="1" x14ac:dyDescent="0.15">
      <c r="C1038" s="19"/>
      <c r="D1038" s="19" t="s">
        <v>1446</v>
      </c>
      <c r="E1038" s="19" t="s">
        <v>2916</v>
      </c>
      <c r="F1038" s="20" t="s">
        <v>2926</v>
      </c>
      <c r="G1038" s="19" t="s">
        <v>2927</v>
      </c>
      <c r="H1038" s="19" t="s">
        <v>70</v>
      </c>
      <c r="I1038" s="19" t="s">
        <v>43</v>
      </c>
      <c r="J1038" s="19">
        <v>12</v>
      </c>
      <c r="K1038" s="19">
        <v>1251</v>
      </c>
      <c r="L1038" s="8">
        <v>32107211</v>
      </c>
      <c r="M1038" s="20" t="s">
        <v>2928</v>
      </c>
    </row>
    <row r="1039" spans="3:13" ht="24.95" customHeight="1" x14ac:dyDescent="0.15">
      <c r="C1039" s="19"/>
      <c r="D1039" s="24" t="s">
        <v>1446</v>
      </c>
      <c r="E1039" s="24" t="s">
        <v>2916</v>
      </c>
      <c r="F1039" s="26" t="s">
        <v>2929</v>
      </c>
      <c r="G1039" s="24" t="s">
        <v>2930</v>
      </c>
      <c r="H1039" s="19" t="s">
        <v>5462</v>
      </c>
      <c r="I1039" s="24" t="s">
        <v>43</v>
      </c>
      <c r="J1039" s="24">
        <v>7</v>
      </c>
      <c r="K1039" s="24">
        <v>1193</v>
      </c>
      <c r="L1039" s="8">
        <v>32103401</v>
      </c>
      <c r="M1039" s="26" t="s">
        <v>2931</v>
      </c>
    </row>
    <row r="1040" spans="3:13" ht="24.95" customHeight="1" x14ac:dyDescent="0.15">
      <c r="C1040" s="19"/>
      <c r="D1040" s="19" t="s">
        <v>1446</v>
      </c>
      <c r="E1040" s="24" t="s">
        <v>2932</v>
      </c>
      <c r="F1040" s="20" t="s">
        <v>2933</v>
      </c>
      <c r="G1040" s="19" t="s">
        <v>2934</v>
      </c>
      <c r="H1040" s="19" t="s">
        <v>54</v>
      </c>
      <c r="I1040" s="19" t="s">
        <v>43</v>
      </c>
      <c r="J1040" s="19">
        <v>7</v>
      </c>
      <c r="K1040" s="19">
        <v>905</v>
      </c>
      <c r="L1040" s="8">
        <v>32103201</v>
      </c>
      <c r="M1040" s="20" t="s">
        <v>2935</v>
      </c>
    </row>
    <row r="1041" spans="3:13" ht="24.95" customHeight="1" x14ac:dyDescent="0.15">
      <c r="C1041" s="19"/>
      <c r="D1041" s="19" t="s">
        <v>1446</v>
      </c>
      <c r="E1041" s="24" t="s">
        <v>2916</v>
      </c>
      <c r="F1041" s="20" t="s">
        <v>5755</v>
      </c>
      <c r="G1041" s="19" t="s">
        <v>5618</v>
      </c>
      <c r="H1041" s="19" t="s">
        <v>115</v>
      </c>
      <c r="I1041" s="19" t="s">
        <v>43</v>
      </c>
      <c r="J1041" s="19">
        <v>10</v>
      </c>
      <c r="K1041" s="19">
        <v>984</v>
      </c>
      <c r="L1041" s="8">
        <v>32101801</v>
      </c>
      <c r="M1041" s="20" t="s">
        <v>5619</v>
      </c>
    </row>
    <row r="1042" spans="3:13" ht="24.95" customHeight="1" x14ac:dyDescent="0.15">
      <c r="C1042" s="19"/>
      <c r="D1042" s="19" t="s">
        <v>1446</v>
      </c>
      <c r="E1042" s="19" t="s">
        <v>2916</v>
      </c>
      <c r="F1042" s="20" t="s">
        <v>2936</v>
      </c>
      <c r="G1042" s="19" t="s">
        <v>2937</v>
      </c>
      <c r="H1042" s="19" t="s">
        <v>215</v>
      </c>
      <c r="I1042" s="19" t="s">
        <v>216</v>
      </c>
      <c r="J1042" s="19">
        <v>5</v>
      </c>
      <c r="K1042" s="19">
        <v>820</v>
      </c>
      <c r="L1042" s="8">
        <v>32103101</v>
      </c>
      <c r="M1042" s="20" t="s">
        <v>2938</v>
      </c>
    </row>
    <row r="1043" spans="3:13" s="10" customFormat="1" ht="24.95" customHeight="1" x14ac:dyDescent="0.15">
      <c r="C1043" s="19"/>
      <c r="D1043" s="19" t="s">
        <v>1446</v>
      </c>
      <c r="E1043" s="19" t="s">
        <v>2916</v>
      </c>
      <c r="F1043" s="20" t="s">
        <v>2939</v>
      </c>
      <c r="G1043" s="19" t="s">
        <v>2940</v>
      </c>
      <c r="H1043" s="19" t="s">
        <v>251</v>
      </c>
      <c r="I1043" s="19" t="s">
        <v>232</v>
      </c>
      <c r="J1043" s="19">
        <v>5</v>
      </c>
      <c r="K1043" s="19">
        <v>1088</v>
      </c>
      <c r="L1043" s="8">
        <v>32101901</v>
      </c>
      <c r="M1043" s="20" t="s">
        <v>2941</v>
      </c>
    </row>
    <row r="1044" spans="3:13" ht="24.95" customHeight="1" x14ac:dyDescent="0.15">
      <c r="C1044" s="19"/>
      <c r="D1044" s="19" t="s">
        <v>1446</v>
      </c>
      <c r="E1044" s="19" t="s">
        <v>2916</v>
      </c>
      <c r="F1044" s="20" t="s">
        <v>2942</v>
      </c>
      <c r="G1044" s="19" t="s">
        <v>2943</v>
      </c>
      <c r="H1044" s="19" t="s">
        <v>251</v>
      </c>
      <c r="I1044" s="19" t="s">
        <v>232</v>
      </c>
      <c r="J1044" s="19">
        <v>6</v>
      </c>
      <c r="K1044" s="19">
        <v>777</v>
      </c>
      <c r="L1044" s="8">
        <v>32104911</v>
      </c>
      <c r="M1044" s="20" t="s">
        <v>2944</v>
      </c>
    </row>
    <row r="1045" spans="3:13" ht="24.95" customHeight="1" x14ac:dyDescent="0.15">
      <c r="C1045" s="19"/>
      <c r="D1045" s="19" t="s">
        <v>1446</v>
      </c>
      <c r="E1045" s="19" t="s">
        <v>2916</v>
      </c>
      <c r="F1045" s="20" t="s">
        <v>2945</v>
      </c>
      <c r="G1045" s="19" t="s">
        <v>2946</v>
      </c>
      <c r="H1045" s="19" t="s">
        <v>231</v>
      </c>
      <c r="I1045" s="19" t="s">
        <v>232</v>
      </c>
      <c r="J1045" s="19">
        <v>6</v>
      </c>
      <c r="K1045" s="19">
        <v>1121</v>
      </c>
      <c r="L1045" s="8">
        <v>32106211</v>
      </c>
      <c r="M1045" s="20" t="s">
        <v>2947</v>
      </c>
    </row>
    <row r="1046" spans="3:13" ht="24.95" customHeight="1" x14ac:dyDescent="0.15">
      <c r="C1046" s="19"/>
      <c r="D1046" s="19" t="s">
        <v>1446</v>
      </c>
      <c r="E1046" s="19" t="s">
        <v>2948</v>
      </c>
      <c r="F1046" s="32" t="s">
        <v>2949</v>
      </c>
      <c r="G1046" s="19" t="s">
        <v>2950</v>
      </c>
      <c r="H1046" s="19" t="s">
        <v>5466</v>
      </c>
      <c r="I1046" s="19" t="s">
        <v>1809</v>
      </c>
      <c r="J1046" s="19">
        <v>5</v>
      </c>
      <c r="K1046" s="19">
        <v>545</v>
      </c>
      <c r="L1046" s="8">
        <v>32102501</v>
      </c>
      <c r="M1046" s="21" t="s">
        <v>5507</v>
      </c>
    </row>
    <row r="1047" spans="3:13" ht="24.95" customHeight="1" x14ac:dyDescent="0.15">
      <c r="C1047" s="19"/>
      <c r="D1047" s="19" t="s">
        <v>1446</v>
      </c>
      <c r="E1047" s="24" t="s">
        <v>2932</v>
      </c>
      <c r="F1047" s="20" t="s">
        <v>2951</v>
      </c>
      <c r="G1047" s="19" t="s">
        <v>2952</v>
      </c>
      <c r="H1047" s="19" t="s">
        <v>251</v>
      </c>
      <c r="I1047" s="19" t="s">
        <v>232</v>
      </c>
      <c r="J1047" s="19">
        <v>4</v>
      </c>
      <c r="K1047" s="19">
        <v>389</v>
      </c>
      <c r="L1047" s="8">
        <v>32102101</v>
      </c>
      <c r="M1047" s="20" t="s">
        <v>2953</v>
      </c>
    </row>
    <row r="1048" spans="3:13" ht="24.95" customHeight="1" x14ac:dyDescent="0.15">
      <c r="C1048" s="19"/>
      <c r="D1048" s="19" t="s">
        <v>1446</v>
      </c>
      <c r="E1048" s="19" t="s">
        <v>2916</v>
      </c>
      <c r="F1048" s="20" t="s">
        <v>2954</v>
      </c>
      <c r="G1048" s="19" t="s">
        <v>2955</v>
      </c>
      <c r="H1048" s="19" t="s">
        <v>111</v>
      </c>
      <c r="I1048" s="19" t="s">
        <v>273</v>
      </c>
      <c r="J1048" s="19">
        <v>5</v>
      </c>
      <c r="K1048" s="19">
        <v>529</v>
      </c>
      <c r="L1048" s="8">
        <v>32106811</v>
      </c>
      <c r="M1048" s="20" t="s">
        <v>2956</v>
      </c>
    </row>
    <row r="1049" spans="3:13" ht="24.95" customHeight="1" x14ac:dyDescent="0.15">
      <c r="C1049" s="11" t="s">
        <v>309</v>
      </c>
      <c r="D1049" s="11" t="s">
        <v>1446</v>
      </c>
      <c r="E1049" s="11" t="s">
        <v>2916</v>
      </c>
      <c r="F1049" s="11">
        <f>SUBTOTAL(103,F1035:F1048)</f>
        <v>14</v>
      </c>
      <c r="G1049" s="11"/>
      <c r="H1049" s="11"/>
      <c r="I1049" s="11"/>
      <c r="J1049" s="11">
        <f>SUBTOTAL(109,J1035:J1048)</f>
        <v>96</v>
      </c>
      <c r="K1049" s="11">
        <f>SUBTOTAL(109,K1035:K1048)</f>
        <v>12543</v>
      </c>
      <c r="L1049" s="12"/>
      <c r="M1049" s="11"/>
    </row>
    <row r="1050" spans="3:13" ht="24.95" customHeight="1" x14ac:dyDescent="0.15">
      <c r="C1050" s="19"/>
      <c r="D1050" s="19" t="s">
        <v>2578</v>
      </c>
      <c r="E1050" s="19" t="s">
        <v>2957</v>
      </c>
      <c r="F1050" s="20" t="s">
        <v>2958</v>
      </c>
      <c r="G1050" s="19" t="s">
        <v>2959</v>
      </c>
      <c r="H1050" s="19" t="s">
        <v>42</v>
      </c>
      <c r="I1050" s="19" t="s">
        <v>43</v>
      </c>
      <c r="J1050" s="19">
        <v>8</v>
      </c>
      <c r="K1050" s="19">
        <v>1067</v>
      </c>
      <c r="L1050" s="8">
        <v>37022301</v>
      </c>
      <c r="M1050" s="20" t="s">
        <v>2960</v>
      </c>
    </row>
    <row r="1051" spans="3:13" s="10" customFormat="1" ht="24.95" customHeight="1" x14ac:dyDescent="0.15">
      <c r="C1051" s="19"/>
      <c r="D1051" s="19" t="s">
        <v>2578</v>
      </c>
      <c r="E1051" s="19" t="s">
        <v>2957</v>
      </c>
      <c r="F1051" s="20" t="s">
        <v>2961</v>
      </c>
      <c r="G1051" s="19" t="s">
        <v>2962</v>
      </c>
      <c r="H1051" s="19" t="s">
        <v>5462</v>
      </c>
      <c r="I1051" s="19" t="s">
        <v>43</v>
      </c>
      <c r="J1051" s="19">
        <v>6</v>
      </c>
      <c r="K1051" s="19">
        <v>1078</v>
      </c>
      <c r="L1051" s="8">
        <v>37023101</v>
      </c>
      <c r="M1051" s="20" t="s">
        <v>2963</v>
      </c>
    </row>
    <row r="1052" spans="3:13" s="10" customFormat="1" ht="24.95" customHeight="1" x14ac:dyDescent="0.15">
      <c r="C1052" s="19"/>
      <c r="D1052" s="19" t="s">
        <v>2578</v>
      </c>
      <c r="E1052" s="19" t="s">
        <v>2957</v>
      </c>
      <c r="F1052" s="20" t="s">
        <v>5899</v>
      </c>
      <c r="G1052" s="19" t="s">
        <v>5836</v>
      </c>
      <c r="H1052" s="19" t="s">
        <v>115</v>
      </c>
      <c r="I1052" s="19" t="s">
        <v>43</v>
      </c>
      <c r="J1052" s="19">
        <v>8</v>
      </c>
      <c r="K1052" s="19">
        <v>1171</v>
      </c>
      <c r="L1052" s="8">
        <v>37027301</v>
      </c>
      <c r="M1052" s="20" t="s">
        <v>5837</v>
      </c>
    </row>
    <row r="1053" spans="3:13" ht="24.95" customHeight="1" x14ac:dyDescent="0.15">
      <c r="C1053" s="19"/>
      <c r="D1053" s="24" t="s">
        <v>2578</v>
      </c>
      <c r="E1053" s="24" t="s">
        <v>2957</v>
      </c>
      <c r="F1053" s="26" t="s">
        <v>2964</v>
      </c>
      <c r="G1053" s="24" t="s">
        <v>2965</v>
      </c>
      <c r="H1053" s="24" t="s">
        <v>251</v>
      </c>
      <c r="I1053" s="24" t="s">
        <v>232</v>
      </c>
      <c r="J1053" s="22">
        <v>6</v>
      </c>
      <c r="K1053" s="22">
        <v>558</v>
      </c>
      <c r="L1053" s="8">
        <v>37022901</v>
      </c>
      <c r="M1053" s="26" t="s">
        <v>2966</v>
      </c>
    </row>
    <row r="1054" spans="3:13" ht="24.95" customHeight="1" x14ac:dyDescent="0.15">
      <c r="C1054" s="19"/>
      <c r="D1054" s="19" t="s">
        <v>2578</v>
      </c>
      <c r="E1054" s="19" t="s">
        <v>2957</v>
      </c>
      <c r="F1054" s="20" t="s">
        <v>2967</v>
      </c>
      <c r="G1054" s="19" t="s">
        <v>2968</v>
      </c>
      <c r="H1054" s="19" t="s">
        <v>231</v>
      </c>
      <c r="I1054" s="19" t="s">
        <v>232</v>
      </c>
      <c r="J1054" s="19">
        <v>8</v>
      </c>
      <c r="K1054" s="19">
        <v>1299</v>
      </c>
      <c r="L1054" s="8">
        <v>37023301</v>
      </c>
      <c r="M1054" s="20" t="s">
        <v>2969</v>
      </c>
    </row>
    <row r="1055" spans="3:13" ht="24.95" customHeight="1" x14ac:dyDescent="0.15">
      <c r="C1055" s="19"/>
      <c r="D1055" s="19" t="s">
        <v>2578</v>
      </c>
      <c r="E1055" s="19" t="s">
        <v>2957</v>
      </c>
      <c r="F1055" s="20" t="s">
        <v>2970</v>
      </c>
      <c r="G1055" s="19" t="s">
        <v>2971</v>
      </c>
      <c r="H1055" s="19" t="s">
        <v>42</v>
      </c>
      <c r="I1055" s="19" t="s">
        <v>232</v>
      </c>
      <c r="J1055" s="19">
        <v>3</v>
      </c>
      <c r="K1055" s="19">
        <v>238</v>
      </c>
      <c r="L1055" s="8">
        <v>37027071</v>
      </c>
      <c r="M1055" s="20" t="s">
        <v>2972</v>
      </c>
    </row>
    <row r="1056" spans="3:13" ht="24.95" customHeight="1" x14ac:dyDescent="0.15">
      <c r="C1056" s="19"/>
      <c r="D1056" s="19" t="s">
        <v>2578</v>
      </c>
      <c r="E1056" s="19" t="s">
        <v>2957</v>
      </c>
      <c r="F1056" s="20" t="s">
        <v>2973</v>
      </c>
      <c r="G1056" s="19" t="s">
        <v>2974</v>
      </c>
      <c r="H1056" s="19" t="s">
        <v>335</v>
      </c>
      <c r="I1056" s="19" t="s">
        <v>232</v>
      </c>
      <c r="J1056" s="19">
        <v>7</v>
      </c>
      <c r="K1056" s="19">
        <v>1197</v>
      </c>
      <c r="L1056" s="8">
        <v>37027101</v>
      </c>
      <c r="M1056" s="20" t="s">
        <v>2975</v>
      </c>
    </row>
    <row r="1057" spans="3:13" ht="24.95" customHeight="1" x14ac:dyDescent="0.15">
      <c r="C1057" s="19"/>
      <c r="D1057" s="19" t="s">
        <v>2578</v>
      </c>
      <c r="E1057" s="19" t="s">
        <v>2957</v>
      </c>
      <c r="F1057" s="20" t="s">
        <v>2976</v>
      </c>
      <c r="G1057" s="19" t="s">
        <v>2977</v>
      </c>
      <c r="H1057" s="19" t="s">
        <v>251</v>
      </c>
      <c r="I1057" s="19" t="s">
        <v>232</v>
      </c>
      <c r="J1057" s="19">
        <v>5</v>
      </c>
      <c r="K1057" s="19">
        <v>689</v>
      </c>
      <c r="L1057" s="8">
        <v>37021901</v>
      </c>
      <c r="M1057" s="20" t="s">
        <v>2978</v>
      </c>
    </row>
    <row r="1058" spans="3:13" ht="24.95" customHeight="1" x14ac:dyDescent="0.15">
      <c r="C1058" s="19"/>
      <c r="D1058" s="19" t="s">
        <v>2578</v>
      </c>
      <c r="E1058" s="19" t="s">
        <v>2957</v>
      </c>
      <c r="F1058" s="20" t="s">
        <v>2979</v>
      </c>
      <c r="G1058" s="19" t="s">
        <v>2980</v>
      </c>
      <c r="H1058" s="19" t="s">
        <v>251</v>
      </c>
      <c r="I1058" s="19" t="s">
        <v>232</v>
      </c>
      <c r="J1058" s="19">
        <v>6</v>
      </c>
      <c r="K1058" s="19">
        <v>741</v>
      </c>
      <c r="L1058" s="8">
        <v>37027171</v>
      </c>
      <c r="M1058" s="20" t="s">
        <v>2981</v>
      </c>
    </row>
    <row r="1059" spans="3:13" ht="24.95" customHeight="1" x14ac:dyDescent="0.15">
      <c r="C1059" s="19"/>
      <c r="D1059" s="19" t="s">
        <v>2578</v>
      </c>
      <c r="E1059" s="19" t="s">
        <v>2957</v>
      </c>
      <c r="F1059" s="20" t="s">
        <v>2982</v>
      </c>
      <c r="G1059" s="19" t="s">
        <v>2983</v>
      </c>
      <c r="H1059" s="19" t="s">
        <v>231</v>
      </c>
      <c r="I1059" s="19" t="s">
        <v>232</v>
      </c>
      <c r="J1059" s="19">
        <v>5</v>
      </c>
      <c r="K1059" s="19">
        <v>614</v>
      </c>
      <c r="L1059" s="8">
        <v>37027241</v>
      </c>
      <c r="M1059" s="20" t="s">
        <v>2984</v>
      </c>
    </row>
    <row r="1060" spans="3:13" ht="24.95" customHeight="1" x14ac:dyDescent="0.15">
      <c r="C1060" s="19"/>
      <c r="D1060" s="19" t="s">
        <v>2578</v>
      </c>
      <c r="E1060" s="19" t="s">
        <v>2957</v>
      </c>
      <c r="F1060" s="20" t="s">
        <v>2985</v>
      </c>
      <c r="G1060" s="19" t="s">
        <v>2986</v>
      </c>
      <c r="H1060" s="19" t="s">
        <v>2637</v>
      </c>
      <c r="I1060" s="19" t="s">
        <v>232</v>
      </c>
      <c r="J1060" s="19">
        <v>5</v>
      </c>
      <c r="K1060" s="19">
        <v>325</v>
      </c>
      <c r="L1060" s="8">
        <v>37027261</v>
      </c>
      <c r="M1060" s="20" t="s">
        <v>2987</v>
      </c>
    </row>
    <row r="1061" spans="3:13" ht="24.95" customHeight="1" x14ac:dyDescent="0.15">
      <c r="C1061" s="11" t="s">
        <v>309</v>
      </c>
      <c r="D1061" s="11" t="s">
        <v>2578</v>
      </c>
      <c r="E1061" s="11" t="s">
        <v>2957</v>
      </c>
      <c r="F1061" s="11">
        <f>SUBTOTAL(103,F1050:F1060)</f>
        <v>11</v>
      </c>
      <c r="G1061" s="11"/>
      <c r="H1061" s="11"/>
      <c r="I1061" s="11"/>
      <c r="J1061" s="11">
        <f>SUBTOTAL(109,J1050:J1060)</f>
        <v>67</v>
      </c>
      <c r="K1061" s="11">
        <f>SUBTOTAL(109,K1050:K1060)</f>
        <v>8977</v>
      </c>
      <c r="L1061" s="12"/>
      <c r="M1061" s="11"/>
    </row>
    <row r="1062" spans="3:13" ht="24.95" customHeight="1" x14ac:dyDescent="0.15">
      <c r="C1062" s="19"/>
      <c r="D1062" s="24" t="s">
        <v>2988</v>
      </c>
      <c r="E1062" s="24" t="s">
        <v>2989</v>
      </c>
      <c r="F1062" s="26" t="s">
        <v>2990</v>
      </c>
      <c r="G1062" s="24" t="s">
        <v>2991</v>
      </c>
      <c r="H1062" s="24" t="s">
        <v>54</v>
      </c>
      <c r="I1062" s="24" t="s">
        <v>43</v>
      </c>
      <c r="J1062" s="22">
        <v>7</v>
      </c>
      <c r="K1062" s="22">
        <v>790</v>
      </c>
      <c r="L1062" s="8">
        <v>13014701</v>
      </c>
      <c r="M1062" s="26" t="s">
        <v>2992</v>
      </c>
    </row>
    <row r="1063" spans="3:13" ht="24.95" customHeight="1" x14ac:dyDescent="0.15">
      <c r="C1063" s="19"/>
      <c r="D1063" s="24" t="s">
        <v>2988</v>
      </c>
      <c r="E1063" s="24" t="s">
        <v>2989</v>
      </c>
      <c r="F1063" s="26" t="s">
        <v>6039</v>
      </c>
      <c r="G1063" s="24" t="s">
        <v>5959</v>
      </c>
      <c r="H1063" s="24" t="s">
        <v>54</v>
      </c>
      <c r="I1063" s="24" t="s">
        <v>43</v>
      </c>
      <c r="J1063" s="22">
        <v>5</v>
      </c>
      <c r="K1063" s="22">
        <v>673</v>
      </c>
      <c r="L1063" s="8">
        <v>13010491</v>
      </c>
      <c r="M1063" s="26" t="s">
        <v>5960</v>
      </c>
    </row>
    <row r="1064" spans="3:13" ht="24.95" customHeight="1" x14ac:dyDescent="0.15">
      <c r="C1064" s="19"/>
      <c r="D1064" s="19" t="s">
        <v>2988</v>
      </c>
      <c r="E1064" s="19" t="s">
        <v>2989</v>
      </c>
      <c r="F1064" s="20" t="s">
        <v>2993</v>
      </c>
      <c r="G1064" s="19" t="s">
        <v>2994</v>
      </c>
      <c r="H1064" s="19" t="s">
        <v>335</v>
      </c>
      <c r="I1064" s="19" t="s">
        <v>43</v>
      </c>
      <c r="J1064" s="19">
        <v>12</v>
      </c>
      <c r="K1064" s="19">
        <v>1346</v>
      </c>
      <c r="L1064" s="8">
        <v>13014301</v>
      </c>
      <c r="M1064" s="20" t="s">
        <v>2995</v>
      </c>
    </row>
    <row r="1065" spans="3:13" ht="24.95" customHeight="1" x14ac:dyDescent="0.15">
      <c r="C1065" s="19"/>
      <c r="D1065" s="19" t="s">
        <v>2988</v>
      </c>
      <c r="E1065" s="19" t="s">
        <v>2989</v>
      </c>
      <c r="F1065" s="20" t="s">
        <v>5884</v>
      </c>
      <c r="G1065" s="19" t="s">
        <v>5838</v>
      </c>
      <c r="H1065" s="19" t="s">
        <v>166</v>
      </c>
      <c r="I1065" s="19" t="s">
        <v>43</v>
      </c>
      <c r="J1065" s="19">
        <v>7</v>
      </c>
      <c r="K1065" s="19">
        <v>1086</v>
      </c>
      <c r="L1065" s="8">
        <v>13019801</v>
      </c>
      <c r="M1065" s="20" t="s">
        <v>5839</v>
      </c>
    </row>
    <row r="1066" spans="3:13" s="10" customFormat="1" ht="24.95" customHeight="1" x14ac:dyDescent="0.15">
      <c r="C1066" s="19"/>
      <c r="D1066" s="19" t="s">
        <v>2988</v>
      </c>
      <c r="E1066" s="19" t="s">
        <v>2989</v>
      </c>
      <c r="F1066" s="20" t="s">
        <v>2996</v>
      </c>
      <c r="G1066" s="19" t="s">
        <v>2997</v>
      </c>
      <c r="H1066" s="19" t="s">
        <v>251</v>
      </c>
      <c r="I1066" s="19" t="s">
        <v>232</v>
      </c>
      <c r="J1066" s="19">
        <v>7</v>
      </c>
      <c r="K1066" s="19">
        <v>943</v>
      </c>
      <c r="L1066" s="8">
        <v>13013901</v>
      </c>
      <c r="M1066" s="20" t="s">
        <v>2998</v>
      </c>
    </row>
    <row r="1067" spans="3:13" ht="24.95" customHeight="1" x14ac:dyDescent="0.15">
      <c r="C1067" s="19"/>
      <c r="D1067" s="19" t="s">
        <v>2988</v>
      </c>
      <c r="E1067" s="19" t="s">
        <v>2989</v>
      </c>
      <c r="F1067" s="20" t="s">
        <v>2999</v>
      </c>
      <c r="G1067" s="19" t="s">
        <v>3000</v>
      </c>
      <c r="H1067" s="19" t="s">
        <v>251</v>
      </c>
      <c r="I1067" s="19" t="s">
        <v>232</v>
      </c>
      <c r="J1067" s="19">
        <v>4</v>
      </c>
      <c r="K1067" s="19">
        <v>565</v>
      </c>
      <c r="L1067" s="8">
        <v>13017301</v>
      </c>
      <c r="M1067" s="20" t="s">
        <v>3001</v>
      </c>
    </row>
    <row r="1068" spans="3:13" ht="24.95" customHeight="1" x14ac:dyDescent="0.15">
      <c r="C1068" s="19"/>
      <c r="D1068" s="19" t="s">
        <v>2988</v>
      </c>
      <c r="E1068" s="19" t="s">
        <v>2989</v>
      </c>
      <c r="F1068" s="20" t="s">
        <v>3002</v>
      </c>
      <c r="G1068" s="19" t="s">
        <v>3003</v>
      </c>
      <c r="H1068" s="19" t="s">
        <v>1020</v>
      </c>
      <c r="I1068" s="19" t="s">
        <v>232</v>
      </c>
      <c r="J1068" s="19">
        <v>7</v>
      </c>
      <c r="K1068" s="19">
        <v>1098</v>
      </c>
      <c r="L1068" s="8">
        <v>13014101</v>
      </c>
      <c r="M1068" s="20" t="s">
        <v>3004</v>
      </c>
    </row>
    <row r="1069" spans="3:13" ht="24.95" customHeight="1" x14ac:dyDescent="0.15">
      <c r="C1069" s="19"/>
      <c r="D1069" s="19" t="s">
        <v>2988</v>
      </c>
      <c r="E1069" s="19" t="s">
        <v>2989</v>
      </c>
      <c r="F1069" s="20" t="s">
        <v>3005</v>
      </c>
      <c r="G1069" s="19" t="s">
        <v>3006</v>
      </c>
      <c r="H1069" s="19" t="s">
        <v>231</v>
      </c>
      <c r="I1069" s="19" t="s">
        <v>232</v>
      </c>
      <c r="J1069" s="19">
        <v>9</v>
      </c>
      <c r="K1069" s="19">
        <v>1173</v>
      </c>
      <c r="L1069" s="8">
        <v>13015101</v>
      </c>
      <c r="M1069" s="20" t="s">
        <v>3007</v>
      </c>
    </row>
    <row r="1070" spans="3:13" ht="24.95" customHeight="1" x14ac:dyDescent="0.15">
      <c r="C1070" s="19"/>
      <c r="D1070" s="19" t="s">
        <v>2988</v>
      </c>
      <c r="E1070" s="19" t="s">
        <v>2989</v>
      </c>
      <c r="F1070" s="20" t="s">
        <v>3008</v>
      </c>
      <c r="G1070" s="19" t="s">
        <v>3009</v>
      </c>
      <c r="H1070" s="19" t="s">
        <v>231</v>
      </c>
      <c r="I1070" s="19" t="s">
        <v>232</v>
      </c>
      <c r="J1070" s="19">
        <v>6</v>
      </c>
      <c r="K1070" s="19">
        <v>815</v>
      </c>
      <c r="L1070" s="8">
        <v>13015501</v>
      </c>
      <c r="M1070" s="20" t="s">
        <v>3010</v>
      </c>
    </row>
    <row r="1071" spans="3:13" ht="24.95" customHeight="1" x14ac:dyDescent="0.15">
      <c r="C1071" s="19"/>
      <c r="D1071" s="19" t="s">
        <v>2988</v>
      </c>
      <c r="E1071" s="19" t="s">
        <v>2989</v>
      </c>
      <c r="F1071" s="20" t="s">
        <v>3011</v>
      </c>
      <c r="G1071" s="19" t="s">
        <v>3012</v>
      </c>
      <c r="H1071" s="19" t="s">
        <v>231</v>
      </c>
      <c r="I1071" s="19" t="s">
        <v>232</v>
      </c>
      <c r="J1071" s="19">
        <v>7</v>
      </c>
      <c r="K1071" s="19">
        <v>815</v>
      </c>
      <c r="L1071" s="8">
        <v>13015201</v>
      </c>
      <c r="M1071" s="20" t="s">
        <v>3013</v>
      </c>
    </row>
    <row r="1072" spans="3:13" ht="24.95" customHeight="1" x14ac:dyDescent="0.15">
      <c r="C1072" s="19"/>
      <c r="D1072" s="19" t="s">
        <v>2988</v>
      </c>
      <c r="E1072" s="19" t="s">
        <v>2989</v>
      </c>
      <c r="F1072" s="20" t="s">
        <v>3014</v>
      </c>
      <c r="G1072" s="19" t="s">
        <v>3015</v>
      </c>
      <c r="H1072" s="19" t="s">
        <v>231</v>
      </c>
      <c r="I1072" s="19" t="s">
        <v>232</v>
      </c>
      <c r="J1072" s="19">
        <v>9</v>
      </c>
      <c r="K1072" s="19">
        <v>1375</v>
      </c>
      <c r="L1072" s="8">
        <v>13016101</v>
      </c>
      <c r="M1072" s="20" t="s">
        <v>3016</v>
      </c>
    </row>
    <row r="1073" spans="3:13" ht="27.75" customHeight="1" x14ac:dyDescent="0.15">
      <c r="C1073" s="19"/>
      <c r="D1073" s="19" t="s">
        <v>2988</v>
      </c>
      <c r="E1073" s="19" t="s">
        <v>3017</v>
      </c>
      <c r="F1073" s="32" t="s">
        <v>3018</v>
      </c>
      <c r="G1073" s="19" t="s">
        <v>3019</v>
      </c>
      <c r="H1073" s="19" t="s">
        <v>5466</v>
      </c>
      <c r="I1073" s="19" t="s">
        <v>1898</v>
      </c>
      <c r="J1073" s="19">
        <v>7</v>
      </c>
      <c r="K1073" s="19">
        <v>822</v>
      </c>
      <c r="L1073" s="8">
        <v>13013401</v>
      </c>
      <c r="M1073" s="21" t="s">
        <v>5508</v>
      </c>
    </row>
    <row r="1074" spans="3:13" s="31" customFormat="1" ht="24.95" customHeight="1" x14ac:dyDescent="0.15">
      <c r="C1074" s="11" t="s">
        <v>309</v>
      </c>
      <c r="D1074" s="11" t="s">
        <v>2988</v>
      </c>
      <c r="E1074" s="11" t="s">
        <v>2989</v>
      </c>
      <c r="F1074" s="11">
        <f>SUBTOTAL(103,F1062:F1073)</f>
        <v>12</v>
      </c>
      <c r="G1074" s="11"/>
      <c r="H1074" s="11"/>
      <c r="I1074" s="11"/>
      <c r="J1074" s="11">
        <f>SUBTOTAL(109,J1062:J1073)</f>
        <v>87</v>
      </c>
      <c r="K1074" s="11">
        <f>SUBTOTAL(109,K1062:K1073)</f>
        <v>11501</v>
      </c>
      <c r="L1074" s="12"/>
      <c r="M1074" s="11"/>
    </row>
    <row r="1075" spans="3:13" ht="24.95" customHeight="1" x14ac:dyDescent="0.15">
      <c r="C1075" s="19"/>
      <c r="D1075" s="19" t="s">
        <v>2406</v>
      </c>
      <c r="E1075" s="19" t="s">
        <v>3020</v>
      </c>
      <c r="F1075" s="20" t="s">
        <v>3021</v>
      </c>
      <c r="G1075" s="19" t="s">
        <v>3022</v>
      </c>
      <c r="H1075" s="19" t="s">
        <v>363</v>
      </c>
      <c r="I1075" s="19" t="s">
        <v>43</v>
      </c>
      <c r="J1075" s="24">
        <v>5</v>
      </c>
      <c r="K1075" s="24">
        <v>600</v>
      </c>
      <c r="L1075" s="8">
        <v>35053101</v>
      </c>
      <c r="M1075" s="20" t="s">
        <v>3023</v>
      </c>
    </row>
    <row r="1076" spans="3:13" ht="24.95" customHeight="1" x14ac:dyDescent="0.15">
      <c r="C1076" s="19"/>
      <c r="D1076" s="19" t="s">
        <v>2406</v>
      </c>
      <c r="E1076" s="24" t="s">
        <v>3024</v>
      </c>
      <c r="F1076" s="20" t="s">
        <v>3025</v>
      </c>
      <c r="G1076" s="19" t="s">
        <v>3026</v>
      </c>
      <c r="H1076" s="19" t="s">
        <v>54</v>
      </c>
      <c r="I1076" s="19" t="s">
        <v>43</v>
      </c>
      <c r="J1076" s="24">
        <v>8</v>
      </c>
      <c r="K1076" s="24">
        <v>1058</v>
      </c>
      <c r="L1076" s="8">
        <v>35054281</v>
      </c>
      <c r="M1076" s="20" t="s">
        <v>3027</v>
      </c>
    </row>
    <row r="1077" spans="3:13" ht="24.95" customHeight="1" x14ac:dyDescent="0.15">
      <c r="C1077" s="19"/>
      <c r="D1077" s="19" t="s">
        <v>2406</v>
      </c>
      <c r="E1077" s="24" t="s">
        <v>3028</v>
      </c>
      <c r="F1077" s="20" t="s">
        <v>3029</v>
      </c>
      <c r="G1077" s="19" t="s">
        <v>3030</v>
      </c>
      <c r="H1077" s="19" t="s">
        <v>215</v>
      </c>
      <c r="I1077" s="19" t="s">
        <v>216</v>
      </c>
      <c r="J1077" s="19">
        <v>7</v>
      </c>
      <c r="K1077" s="19">
        <v>1327</v>
      </c>
      <c r="L1077" s="8">
        <v>35051701</v>
      </c>
      <c r="M1077" s="20" t="s">
        <v>3031</v>
      </c>
    </row>
    <row r="1078" spans="3:13" ht="24.95" customHeight="1" x14ac:dyDescent="0.15">
      <c r="C1078" s="19"/>
      <c r="D1078" s="19" t="s">
        <v>2406</v>
      </c>
      <c r="E1078" s="19" t="s">
        <v>3020</v>
      </c>
      <c r="F1078" s="20" t="s">
        <v>3032</v>
      </c>
      <c r="G1078" s="19" t="s">
        <v>3033</v>
      </c>
      <c r="H1078" s="19" t="s">
        <v>215</v>
      </c>
      <c r="I1078" s="19" t="s">
        <v>216</v>
      </c>
      <c r="J1078" s="19">
        <v>6</v>
      </c>
      <c r="K1078" s="19">
        <v>835</v>
      </c>
      <c r="L1078" s="8">
        <v>35054411</v>
      </c>
      <c r="M1078" s="20" t="s">
        <v>3034</v>
      </c>
    </row>
    <row r="1079" spans="3:13" ht="24.95" customHeight="1" x14ac:dyDescent="0.15">
      <c r="C1079" s="19"/>
      <c r="D1079" s="19" t="s">
        <v>2406</v>
      </c>
      <c r="E1079" s="19" t="s">
        <v>3035</v>
      </c>
      <c r="F1079" s="32" t="s">
        <v>3036</v>
      </c>
      <c r="G1079" s="19" t="s">
        <v>3037</v>
      </c>
      <c r="H1079" s="19" t="s">
        <v>215</v>
      </c>
      <c r="I1079" s="39" t="s">
        <v>220</v>
      </c>
      <c r="J1079" s="19">
        <v>5</v>
      </c>
      <c r="K1079" s="19">
        <v>883</v>
      </c>
      <c r="L1079" s="8">
        <v>35051201</v>
      </c>
      <c r="M1079" s="21" t="s">
        <v>3038</v>
      </c>
    </row>
    <row r="1080" spans="3:13" ht="24.95" customHeight="1" x14ac:dyDescent="0.15">
      <c r="C1080" s="19"/>
      <c r="D1080" s="19" t="s">
        <v>2406</v>
      </c>
      <c r="E1080" s="24" t="s">
        <v>3028</v>
      </c>
      <c r="F1080" s="20" t="s">
        <v>3039</v>
      </c>
      <c r="G1080" s="19" t="s">
        <v>3040</v>
      </c>
      <c r="H1080" s="19" t="s">
        <v>215</v>
      </c>
      <c r="I1080" s="19" t="s">
        <v>216</v>
      </c>
      <c r="J1080" s="19">
        <v>6</v>
      </c>
      <c r="K1080" s="19">
        <v>1267</v>
      </c>
      <c r="L1080" s="8">
        <v>35052901</v>
      </c>
      <c r="M1080" s="20" t="s">
        <v>3041</v>
      </c>
    </row>
    <row r="1081" spans="3:13" ht="24.95" customHeight="1" x14ac:dyDescent="0.15">
      <c r="C1081" s="19"/>
      <c r="D1081" s="19" t="s">
        <v>2406</v>
      </c>
      <c r="E1081" s="19" t="s">
        <v>3020</v>
      </c>
      <c r="F1081" s="20" t="s">
        <v>3042</v>
      </c>
      <c r="G1081" s="19" t="s">
        <v>3043</v>
      </c>
      <c r="H1081" s="19" t="s">
        <v>251</v>
      </c>
      <c r="I1081" s="19" t="s">
        <v>232</v>
      </c>
      <c r="J1081" s="19">
        <v>5</v>
      </c>
      <c r="K1081" s="19">
        <v>506</v>
      </c>
      <c r="L1081" s="8">
        <v>35052601</v>
      </c>
      <c r="M1081" s="20" t="s">
        <v>3044</v>
      </c>
    </row>
    <row r="1082" spans="3:13" s="10" customFormat="1" ht="24.95" customHeight="1" x14ac:dyDescent="0.15">
      <c r="C1082" s="19"/>
      <c r="D1082" s="19" t="s">
        <v>2406</v>
      </c>
      <c r="E1082" s="19" t="s">
        <v>3020</v>
      </c>
      <c r="F1082" s="20" t="s">
        <v>3045</v>
      </c>
      <c r="G1082" s="19" t="s">
        <v>3046</v>
      </c>
      <c r="H1082" s="19" t="s">
        <v>231</v>
      </c>
      <c r="I1082" s="19" t="s">
        <v>232</v>
      </c>
      <c r="J1082" s="19">
        <v>6</v>
      </c>
      <c r="K1082" s="19">
        <v>850</v>
      </c>
      <c r="L1082" s="8">
        <v>35052101</v>
      </c>
      <c r="M1082" s="20" t="s">
        <v>3047</v>
      </c>
    </row>
    <row r="1083" spans="3:13" ht="24.95" customHeight="1" x14ac:dyDescent="0.15">
      <c r="C1083" s="19"/>
      <c r="D1083" s="19" t="s">
        <v>2406</v>
      </c>
      <c r="E1083" s="24" t="s">
        <v>3024</v>
      </c>
      <c r="F1083" s="20" t="s">
        <v>3048</v>
      </c>
      <c r="G1083" s="19" t="s">
        <v>3049</v>
      </c>
      <c r="H1083" s="19" t="s">
        <v>251</v>
      </c>
      <c r="I1083" s="19" t="s">
        <v>232</v>
      </c>
      <c r="J1083" s="19">
        <v>5</v>
      </c>
      <c r="K1083" s="19">
        <v>492</v>
      </c>
      <c r="L1083" s="8">
        <v>35051101</v>
      </c>
      <c r="M1083" s="20" t="s">
        <v>3050</v>
      </c>
    </row>
    <row r="1084" spans="3:13" ht="24.95" customHeight="1" x14ac:dyDescent="0.15">
      <c r="C1084" s="19"/>
      <c r="D1084" s="19" t="s">
        <v>2406</v>
      </c>
      <c r="E1084" s="24" t="s">
        <v>3051</v>
      </c>
      <c r="F1084" s="20" t="s">
        <v>3052</v>
      </c>
      <c r="G1084" s="19" t="s">
        <v>3053</v>
      </c>
      <c r="H1084" s="19" t="s">
        <v>231</v>
      </c>
      <c r="I1084" s="19" t="s">
        <v>232</v>
      </c>
      <c r="J1084" s="19">
        <v>5</v>
      </c>
      <c r="K1084" s="19">
        <v>714</v>
      </c>
      <c r="L1084" s="8">
        <v>35050321</v>
      </c>
      <c r="M1084" s="20" t="s">
        <v>3054</v>
      </c>
    </row>
    <row r="1085" spans="3:13" ht="24.95" customHeight="1" x14ac:dyDescent="0.15">
      <c r="C1085" s="19"/>
      <c r="D1085" s="19" t="s">
        <v>2406</v>
      </c>
      <c r="E1085" s="24" t="s">
        <v>3028</v>
      </c>
      <c r="F1085" s="21" t="s">
        <v>3055</v>
      </c>
      <c r="G1085" s="19" t="s">
        <v>3056</v>
      </c>
      <c r="H1085" s="19" t="s">
        <v>231</v>
      </c>
      <c r="I1085" s="19" t="s">
        <v>232</v>
      </c>
      <c r="J1085" s="19">
        <v>6</v>
      </c>
      <c r="K1085" s="19">
        <v>1033</v>
      </c>
      <c r="L1085" s="8">
        <v>35054061</v>
      </c>
      <c r="M1085" s="21" t="s">
        <v>3057</v>
      </c>
    </row>
    <row r="1086" spans="3:13" s="31" customFormat="1" ht="24.95" customHeight="1" x14ac:dyDescent="0.15">
      <c r="C1086" s="11" t="s">
        <v>309</v>
      </c>
      <c r="D1086" s="11" t="s">
        <v>2406</v>
      </c>
      <c r="E1086" s="11" t="s">
        <v>3020</v>
      </c>
      <c r="F1086" s="11">
        <f>SUBTOTAL(103,F1075:F1085)</f>
        <v>11</v>
      </c>
      <c r="G1086" s="11"/>
      <c r="H1086" s="11"/>
      <c r="I1086" s="11"/>
      <c r="J1086" s="11">
        <f>SUBTOTAL(109,J1075:J1085)</f>
        <v>64</v>
      </c>
      <c r="K1086" s="11">
        <f>SUBTOTAL(109,K1075:K1085)</f>
        <v>9565</v>
      </c>
      <c r="L1086" s="12"/>
      <c r="M1086" s="11"/>
    </row>
    <row r="1087" spans="3:13" ht="24.95" customHeight="1" x14ac:dyDescent="0.15">
      <c r="C1087" s="19"/>
      <c r="D1087" s="19" t="s">
        <v>3058</v>
      </c>
      <c r="E1087" s="19" t="s">
        <v>3059</v>
      </c>
      <c r="F1087" s="20" t="s">
        <v>3060</v>
      </c>
      <c r="G1087" s="19" t="s">
        <v>3061</v>
      </c>
      <c r="H1087" s="19" t="s">
        <v>54</v>
      </c>
      <c r="I1087" s="19" t="s">
        <v>43</v>
      </c>
      <c r="J1087" s="19">
        <v>9</v>
      </c>
      <c r="K1087" s="19">
        <v>1562</v>
      </c>
      <c r="L1087" s="8">
        <v>52012201</v>
      </c>
      <c r="M1087" s="20" t="s">
        <v>3062</v>
      </c>
    </row>
    <row r="1088" spans="3:13" ht="24.95" customHeight="1" x14ac:dyDescent="0.15">
      <c r="C1088" s="19"/>
      <c r="D1088" s="19" t="s">
        <v>3058</v>
      </c>
      <c r="E1088" s="19" t="s">
        <v>3059</v>
      </c>
      <c r="F1088" s="20" t="s">
        <v>3063</v>
      </c>
      <c r="G1088" s="19" t="s">
        <v>3064</v>
      </c>
      <c r="H1088" s="19" t="s">
        <v>54</v>
      </c>
      <c r="I1088" s="19" t="s">
        <v>43</v>
      </c>
      <c r="J1088" s="19">
        <v>6</v>
      </c>
      <c r="K1088" s="19">
        <v>1013</v>
      </c>
      <c r="L1088" s="8">
        <v>52013401</v>
      </c>
      <c r="M1088" s="20" t="s">
        <v>3065</v>
      </c>
    </row>
    <row r="1089" spans="3:13" ht="24.95" customHeight="1" x14ac:dyDescent="0.15">
      <c r="C1089" s="19"/>
      <c r="D1089" s="19" t="s">
        <v>3058</v>
      </c>
      <c r="E1089" s="19" t="s">
        <v>3059</v>
      </c>
      <c r="F1089" s="20" t="s">
        <v>5885</v>
      </c>
      <c r="G1089" s="19" t="s">
        <v>5840</v>
      </c>
      <c r="H1089" s="19" t="s">
        <v>251</v>
      </c>
      <c r="I1089" s="19" t="s">
        <v>232</v>
      </c>
      <c r="J1089" s="19">
        <v>8</v>
      </c>
      <c r="K1089" s="19">
        <v>1056</v>
      </c>
      <c r="L1089" s="8">
        <v>52014301</v>
      </c>
      <c r="M1089" s="20" t="s">
        <v>5841</v>
      </c>
    </row>
    <row r="1090" spans="3:13" ht="24.95" customHeight="1" x14ac:dyDescent="0.15">
      <c r="C1090" s="19"/>
      <c r="D1090" s="19" t="s">
        <v>3058</v>
      </c>
      <c r="E1090" s="19" t="s">
        <v>3059</v>
      </c>
      <c r="F1090" s="20" t="s">
        <v>5756</v>
      </c>
      <c r="G1090" s="19" t="s">
        <v>5620</v>
      </c>
      <c r="H1090" s="19" t="s">
        <v>5470</v>
      </c>
      <c r="I1090" s="19" t="s">
        <v>232</v>
      </c>
      <c r="J1090" s="19">
        <v>7</v>
      </c>
      <c r="K1090" s="19">
        <v>977</v>
      </c>
      <c r="L1090" s="8">
        <v>52013501</v>
      </c>
      <c r="M1090" s="20" t="s">
        <v>5621</v>
      </c>
    </row>
    <row r="1091" spans="3:13" ht="24.95" customHeight="1" x14ac:dyDescent="0.15">
      <c r="C1091" s="19"/>
      <c r="D1091" s="19" t="s">
        <v>3058</v>
      </c>
      <c r="E1091" s="19" t="s">
        <v>3059</v>
      </c>
      <c r="F1091" s="20" t="s">
        <v>5757</v>
      </c>
      <c r="G1091" s="19" t="s">
        <v>5622</v>
      </c>
      <c r="H1091" s="19" t="s">
        <v>162</v>
      </c>
      <c r="I1091" s="19" t="s">
        <v>232</v>
      </c>
      <c r="J1091" s="19">
        <v>5</v>
      </c>
      <c r="K1091" s="19">
        <v>432</v>
      </c>
      <c r="L1091" s="8">
        <v>52010701</v>
      </c>
      <c r="M1091" s="20" t="s">
        <v>5623</v>
      </c>
    </row>
    <row r="1092" spans="3:13" ht="24.95" customHeight="1" x14ac:dyDescent="0.15">
      <c r="C1092" s="19"/>
      <c r="D1092" s="19" t="s">
        <v>3058</v>
      </c>
      <c r="E1092" s="19" t="s">
        <v>3059</v>
      </c>
      <c r="F1092" s="20" t="s">
        <v>5758</v>
      </c>
      <c r="G1092" s="19" t="s">
        <v>5624</v>
      </c>
      <c r="H1092" s="19" t="s">
        <v>363</v>
      </c>
      <c r="I1092" s="19" t="s">
        <v>232</v>
      </c>
      <c r="J1092" s="19">
        <v>9</v>
      </c>
      <c r="K1092" s="19">
        <v>1354</v>
      </c>
      <c r="L1092" s="8">
        <v>52011501</v>
      </c>
      <c r="M1092" s="20" t="s">
        <v>5625</v>
      </c>
    </row>
    <row r="1093" spans="3:13" ht="24.95" customHeight="1" x14ac:dyDescent="0.15">
      <c r="C1093" s="19"/>
      <c r="D1093" s="19" t="s">
        <v>3058</v>
      </c>
      <c r="E1093" s="19" t="s">
        <v>3059</v>
      </c>
      <c r="F1093" s="20" t="s">
        <v>5759</v>
      </c>
      <c r="G1093" s="19" t="s">
        <v>5626</v>
      </c>
      <c r="H1093" s="19" t="s">
        <v>54</v>
      </c>
      <c r="I1093" s="19" t="s">
        <v>232</v>
      </c>
      <c r="J1093" s="19">
        <v>10</v>
      </c>
      <c r="K1093" s="19">
        <v>921</v>
      </c>
      <c r="L1093" s="8">
        <v>52010601</v>
      </c>
      <c r="M1093" s="20" t="s">
        <v>5627</v>
      </c>
    </row>
    <row r="1094" spans="3:13" ht="24.95" customHeight="1" x14ac:dyDescent="0.15">
      <c r="C1094" s="19"/>
      <c r="D1094" s="19" t="s">
        <v>3058</v>
      </c>
      <c r="E1094" s="19" t="s">
        <v>3059</v>
      </c>
      <c r="F1094" s="20" t="s">
        <v>5760</v>
      </c>
      <c r="G1094" s="19" t="s">
        <v>5628</v>
      </c>
      <c r="H1094" s="19" t="s">
        <v>54</v>
      </c>
      <c r="I1094" s="19" t="s">
        <v>232</v>
      </c>
      <c r="J1094" s="19">
        <v>10</v>
      </c>
      <c r="K1094" s="19">
        <v>1727</v>
      </c>
      <c r="L1094" s="8">
        <v>52011801</v>
      </c>
      <c r="M1094" s="20" t="s">
        <v>5629</v>
      </c>
    </row>
    <row r="1095" spans="3:13" ht="24.95" customHeight="1" x14ac:dyDescent="0.15">
      <c r="C1095" s="19"/>
      <c r="D1095" s="19" t="s">
        <v>3058</v>
      </c>
      <c r="E1095" s="19" t="s">
        <v>3059</v>
      </c>
      <c r="F1095" s="20" t="s">
        <v>3066</v>
      </c>
      <c r="G1095" s="19" t="s">
        <v>3067</v>
      </c>
      <c r="H1095" s="19" t="s">
        <v>231</v>
      </c>
      <c r="I1095" s="19" t="s">
        <v>232</v>
      </c>
      <c r="J1095" s="19">
        <v>7</v>
      </c>
      <c r="K1095" s="19">
        <v>1195</v>
      </c>
      <c r="L1095" s="8">
        <v>52011401</v>
      </c>
      <c r="M1095" s="20" t="s">
        <v>3068</v>
      </c>
    </row>
    <row r="1096" spans="3:13" ht="24.95" customHeight="1" x14ac:dyDescent="0.15">
      <c r="C1096" s="11" t="s">
        <v>309</v>
      </c>
      <c r="D1096" s="11" t="s">
        <v>3058</v>
      </c>
      <c r="E1096" s="11" t="s">
        <v>3059</v>
      </c>
      <c r="F1096" s="11">
        <f>SUBTOTAL(103,F1087:F1095)</f>
        <v>9</v>
      </c>
      <c r="G1096" s="11"/>
      <c r="H1096" s="11"/>
      <c r="I1096" s="11"/>
      <c r="J1096" s="11">
        <f>SUBTOTAL(109,J1087:J1095)</f>
        <v>71</v>
      </c>
      <c r="K1096" s="11">
        <f>SUBTOTAL(109,K1087:K1095)</f>
        <v>10237</v>
      </c>
      <c r="L1096" s="12"/>
      <c r="M1096" s="11"/>
    </row>
    <row r="1097" spans="3:13" s="10" customFormat="1" ht="24.95" customHeight="1" x14ac:dyDescent="0.15">
      <c r="C1097" s="19"/>
      <c r="D1097" s="19" t="s">
        <v>1279</v>
      </c>
      <c r="E1097" s="19" t="s">
        <v>3069</v>
      </c>
      <c r="F1097" s="20" t="s">
        <v>3070</v>
      </c>
      <c r="G1097" s="19" t="s">
        <v>3071</v>
      </c>
      <c r="H1097" s="19" t="s">
        <v>231</v>
      </c>
      <c r="I1097" s="19" t="s">
        <v>43</v>
      </c>
      <c r="J1097" s="19">
        <v>9</v>
      </c>
      <c r="K1097" s="19">
        <v>1635</v>
      </c>
      <c r="L1097" s="8">
        <v>33063901</v>
      </c>
      <c r="M1097" s="20" t="s">
        <v>3072</v>
      </c>
    </row>
    <row r="1098" spans="3:13" ht="24.95" customHeight="1" x14ac:dyDescent="0.15">
      <c r="C1098" s="19"/>
      <c r="D1098" s="24" t="s">
        <v>1279</v>
      </c>
      <c r="E1098" s="24" t="s">
        <v>3069</v>
      </c>
      <c r="F1098" s="26" t="s">
        <v>3073</v>
      </c>
      <c r="G1098" s="24" t="s">
        <v>3074</v>
      </c>
      <c r="H1098" s="24" t="s">
        <v>54</v>
      </c>
      <c r="I1098" s="24" t="s">
        <v>232</v>
      </c>
      <c r="J1098" s="24">
        <v>7</v>
      </c>
      <c r="K1098" s="24">
        <v>1164</v>
      </c>
      <c r="L1098" s="8">
        <v>33063601</v>
      </c>
      <c r="M1098" s="26" t="s">
        <v>3075</v>
      </c>
    </row>
    <row r="1099" spans="3:13" ht="24.95" customHeight="1" x14ac:dyDescent="0.15">
      <c r="C1099" s="19"/>
      <c r="D1099" s="19" t="s">
        <v>1279</v>
      </c>
      <c r="E1099" s="19" t="s">
        <v>3069</v>
      </c>
      <c r="F1099" s="20" t="s">
        <v>3076</v>
      </c>
      <c r="G1099" s="19" t="s">
        <v>3077</v>
      </c>
      <c r="H1099" s="19" t="s">
        <v>251</v>
      </c>
      <c r="I1099" s="19" t="s">
        <v>232</v>
      </c>
      <c r="J1099" s="19">
        <v>7</v>
      </c>
      <c r="K1099" s="19">
        <v>767</v>
      </c>
      <c r="L1099" s="8">
        <v>33061901</v>
      </c>
      <c r="M1099" s="20" t="s">
        <v>3078</v>
      </c>
    </row>
    <row r="1100" spans="3:13" ht="24.95" customHeight="1" x14ac:dyDescent="0.15">
      <c r="C1100" s="19"/>
      <c r="D1100" s="19" t="s">
        <v>1279</v>
      </c>
      <c r="E1100" s="19" t="s">
        <v>3069</v>
      </c>
      <c r="F1100" s="20" t="s">
        <v>3079</v>
      </c>
      <c r="G1100" s="19" t="s">
        <v>3080</v>
      </c>
      <c r="H1100" s="19" t="s">
        <v>251</v>
      </c>
      <c r="I1100" s="19" t="s">
        <v>232</v>
      </c>
      <c r="J1100" s="19">
        <v>5</v>
      </c>
      <c r="K1100" s="19">
        <v>723</v>
      </c>
      <c r="L1100" s="8">
        <v>33062001</v>
      </c>
      <c r="M1100" s="20" t="s">
        <v>3081</v>
      </c>
    </row>
    <row r="1101" spans="3:13" ht="24.95" customHeight="1" x14ac:dyDescent="0.15">
      <c r="C1101" s="19"/>
      <c r="D1101" s="19" t="s">
        <v>1279</v>
      </c>
      <c r="E1101" s="19" t="s">
        <v>3069</v>
      </c>
      <c r="F1101" s="20" t="s">
        <v>3082</v>
      </c>
      <c r="G1101" s="19" t="s">
        <v>3083</v>
      </c>
      <c r="H1101" s="19" t="s">
        <v>231</v>
      </c>
      <c r="I1101" s="19" t="s">
        <v>232</v>
      </c>
      <c r="J1101" s="19">
        <v>7</v>
      </c>
      <c r="K1101" s="19">
        <v>851</v>
      </c>
      <c r="L1101" s="8">
        <v>33061061</v>
      </c>
      <c r="M1101" s="20" t="s">
        <v>3084</v>
      </c>
    </row>
    <row r="1102" spans="3:13" ht="24.95" customHeight="1" x14ac:dyDescent="0.15">
      <c r="C1102" s="24"/>
      <c r="D1102" s="24" t="s">
        <v>1279</v>
      </c>
      <c r="E1102" s="24" t="s">
        <v>3069</v>
      </c>
      <c r="F1102" s="45" t="s">
        <v>3085</v>
      </c>
      <c r="G1102" s="24" t="s">
        <v>3086</v>
      </c>
      <c r="H1102" s="24" t="s">
        <v>5474</v>
      </c>
      <c r="I1102" s="24" t="s">
        <v>1898</v>
      </c>
      <c r="J1102" s="24">
        <v>10</v>
      </c>
      <c r="K1102" s="24">
        <v>1232</v>
      </c>
      <c r="L1102" s="8">
        <v>33062801</v>
      </c>
      <c r="M1102" s="25" t="s">
        <v>3087</v>
      </c>
    </row>
    <row r="1103" spans="3:13" ht="24.95" customHeight="1" x14ac:dyDescent="0.15">
      <c r="C1103" s="24"/>
      <c r="D1103" s="24" t="s">
        <v>1279</v>
      </c>
      <c r="E1103" s="24" t="s">
        <v>3069</v>
      </c>
      <c r="F1103" s="45" t="s">
        <v>3088</v>
      </c>
      <c r="G1103" s="24" t="s">
        <v>3089</v>
      </c>
      <c r="H1103" s="24" t="s">
        <v>5468</v>
      </c>
      <c r="I1103" s="24" t="s">
        <v>1898</v>
      </c>
      <c r="J1103" s="24">
        <v>6</v>
      </c>
      <c r="K1103" s="24">
        <v>648</v>
      </c>
      <c r="L1103" s="8">
        <v>33064901</v>
      </c>
      <c r="M1103" s="25" t="s">
        <v>3090</v>
      </c>
    </row>
    <row r="1104" spans="3:13" ht="24.95" customHeight="1" x14ac:dyDescent="0.15">
      <c r="C1104" s="24"/>
      <c r="D1104" s="24" t="s">
        <v>1279</v>
      </c>
      <c r="E1104" s="24" t="s">
        <v>3069</v>
      </c>
      <c r="F1104" s="45" t="s">
        <v>3091</v>
      </c>
      <c r="G1104" s="24" t="s">
        <v>3092</v>
      </c>
      <c r="H1104" s="24" t="s">
        <v>5466</v>
      </c>
      <c r="I1104" s="24" t="s">
        <v>1277</v>
      </c>
      <c r="J1104" s="24">
        <v>9</v>
      </c>
      <c r="K1104" s="24">
        <v>1065</v>
      </c>
      <c r="L1104" s="8">
        <v>33061401</v>
      </c>
      <c r="M1104" s="25" t="s">
        <v>3093</v>
      </c>
    </row>
    <row r="1105" spans="3:13" s="10" customFormat="1" ht="24.95" customHeight="1" x14ac:dyDescent="0.15">
      <c r="C1105" s="19"/>
      <c r="D1105" s="19" t="s">
        <v>1279</v>
      </c>
      <c r="E1105" s="24" t="s">
        <v>3094</v>
      </c>
      <c r="F1105" s="20" t="s">
        <v>3095</v>
      </c>
      <c r="G1105" s="19" t="s">
        <v>3096</v>
      </c>
      <c r="H1105" s="19" t="s">
        <v>231</v>
      </c>
      <c r="I1105" s="19" t="s">
        <v>232</v>
      </c>
      <c r="J1105" s="19">
        <v>5</v>
      </c>
      <c r="K1105" s="19">
        <v>499</v>
      </c>
      <c r="L1105" s="8">
        <v>33062701</v>
      </c>
      <c r="M1105" s="20" t="s">
        <v>3097</v>
      </c>
    </row>
    <row r="1106" spans="3:13" ht="24.95" customHeight="1" x14ac:dyDescent="0.15">
      <c r="C1106" s="11" t="s">
        <v>309</v>
      </c>
      <c r="D1106" s="11" t="s">
        <v>1279</v>
      </c>
      <c r="E1106" s="11" t="s">
        <v>3069</v>
      </c>
      <c r="F1106" s="11">
        <f>SUBTOTAL(103,F1097:F1105)</f>
        <v>9</v>
      </c>
      <c r="G1106" s="11"/>
      <c r="H1106" s="11"/>
      <c r="I1106" s="11"/>
      <c r="J1106" s="11">
        <f>SUBTOTAL(109,J1097:J1105)</f>
        <v>65</v>
      </c>
      <c r="K1106" s="11">
        <f>SUBTOTAL(109,K1097:K1105)</f>
        <v>8584</v>
      </c>
      <c r="L1106" s="12"/>
      <c r="M1106" s="11"/>
    </row>
    <row r="1107" spans="3:13" ht="24.95" customHeight="1" x14ac:dyDescent="0.15">
      <c r="C1107" s="19"/>
      <c r="D1107" s="19" t="s">
        <v>3098</v>
      </c>
      <c r="E1107" s="19" t="s">
        <v>3099</v>
      </c>
      <c r="F1107" s="20" t="s">
        <v>3100</v>
      </c>
      <c r="G1107" s="19" t="s">
        <v>3101</v>
      </c>
      <c r="H1107" s="19" t="s">
        <v>335</v>
      </c>
      <c r="I1107" s="19" t="s">
        <v>43</v>
      </c>
      <c r="J1107" s="19">
        <v>11</v>
      </c>
      <c r="K1107" s="19">
        <v>1005</v>
      </c>
      <c r="L1107" s="8">
        <v>14013251</v>
      </c>
      <c r="M1107" s="20" t="s">
        <v>3102</v>
      </c>
    </row>
    <row r="1108" spans="3:13" ht="24.95" customHeight="1" x14ac:dyDescent="0.15">
      <c r="C1108" s="19"/>
      <c r="D1108" s="19" t="s">
        <v>3098</v>
      </c>
      <c r="E1108" s="19" t="s">
        <v>3099</v>
      </c>
      <c r="F1108" s="20" t="s">
        <v>6040</v>
      </c>
      <c r="G1108" s="19" t="s">
        <v>5961</v>
      </c>
      <c r="H1108" s="19" t="s">
        <v>251</v>
      </c>
      <c r="I1108" s="19" t="s">
        <v>43</v>
      </c>
      <c r="J1108" s="19">
        <v>5</v>
      </c>
      <c r="K1108" s="19">
        <v>438</v>
      </c>
      <c r="L1108" s="8">
        <v>14011801</v>
      </c>
      <c r="M1108" s="20" t="s">
        <v>5962</v>
      </c>
    </row>
    <row r="1109" spans="3:13" ht="24.95" customHeight="1" x14ac:dyDescent="0.15">
      <c r="C1109" s="19"/>
      <c r="D1109" s="22" t="s">
        <v>3098</v>
      </c>
      <c r="E1109" s="19" t="s">
        <v>3106</v>
      </c>
      <c r="F1109" s="23" t="s">
        <v>3107</v>
      </c>
      <c r="G1109" s="22" t="s">
        <v>3108</v>
      </c>
      <c r="H1109" s="19" t="s">
        <v>215</v>
      </c>
      <c r="I1109" s="22" t="s">
        <v>1210</v>
      </c>
      <c r="J1109" s="19">
        <v>7</v>
      </c>
      <c r="K1109" s="19">
        <v>813</v>
      </c>
      <c r="L1109" s="8">
        <v>14011501</v>
      </c>
      <c r="M1109" s="30" t="s">
        <v>3109</v>
      </c>
    </row>
    <row r="1110" spans="3:13" ht="24.95" customHeight="1" x14ac:dyDescent="0.15">
      <c r="C1110" s="19"/>
      <c r="D1110" s="19" t="s">
        <v>3098</v>
      </c>
      <c r="E1110" s="19" t="s">
        <v>3099</v>
      </c>
      <c r="F1110" s="20" t="s">
        <v>3103</v>
      </c>
      <c r="G1110" s="19" t="s">
        <v>3104</v>
      </c>
      <c r="H1110" s="19" t="s">
        <v>5466</v>
      </c>
      <c r="I1110" s="19" t="s">
        <v>5457</v>
      </c>
      <c r="J1110" s="19">
        <v>6</v>
      </c>
      <c r="K1110" s="19">
        <v>780</v>
      </c>
      <c r="L1110" s="8">
        <v>14011901</v>
      </c>
      <c r="M1110" s="20" t="s">
        <v>3105</v>
      </c>
    </row>
    <row r="1111" spans="3:13" s="10" customFormat="1" ht="24.75" customHeight="1" x14ac:dyDescent="0.15">
      <c r="C1111" s="19"/>
      <c r="D1111" s="19" t="s">
        <v>3098</v>
      </c>
      <c r="E1111" s="19" t="s">
        <v>3099</v>
      </c>
      <c r="F1111" s="20" t="s">
        <v>3110</v>
      </c>
      <c r="G1111" s="19" t="s">
        <v>3111</v>
      </c>
      <c r="H1111" s="19" t="s">
        <v>1020</v>
      </c>
      <c r="I1111" s="19" t="s">
        <v>232</v>
      </c>
      <c r="J1111" s="19">
        <v>10</v>
      </c>
      <c r="K1111" s="19">
        <v>1465</v>
      </c>
      <c r="L1111" s="8">
        <v>14011101</v>
      </c>
      <c r="M1111" s="20" t="s">
        <v>3112</v>
      </c>
    </row>
    <row r="1112" spans="3:13" ht="24.95" customHeight="1" x14ac:dyDescent="0.15">
      <c r="C1112" s="19"/>
      <c r="D1112" s="19" t="s">
        <v>3098</v>
      </c>
      <c r="E1112" s="19" t="s">
        <v>3099</v>
      </c>
      <c r="F1112" s="20" t="s">
        <v>3113</v>
      </c>
      <c r="G1112" s="19" t="s">
        <v>3114</v>
      </c>
      <c r="H1112" s="19" t="s">
        <v>251</v>
      </c>
      <c r="I1112" s="19" t="s">
        <v>232</v>
      </c>
      <c r="J1112" s="19">
        <v>6</v>
      </c>
      <c r="K1112" s="19">
        <v>859</v>
      </c>
      <c r="L1112" s="8">
        <v>14012491</v>
      </c>
      <c r="M1112" s="20" t="s">
        <v>3115</v>
      </c>
    </row>
    <row r="1113" spans="3:13" ht="24.95" customHeight="1" x14ac:dyDescent="0.15">
      <c r="C1113" s="19"/>
      <c r="D1113" s="19" t="s">
        <v>3098</v>
      </c>
      <c r="E1113" s="19" t="s">
        <v>3099</v>
      </c>
      <c r="F1113" s="20" t="s">
        <v>5799</v>
      </c>
      <c r="G1113" s="19" t="s">
        <v>5630</v>
      </c>
      <c r="H1113" s="19" t="s">
        <v>335</v>
      </c>
      <c r="I1113" s="19" t="s">
        <v>232</v>
      </c>
      <c r="J1113" s="19">
        <v>7</v>
      </c>
      <c r="K1113" s="19">
        <v>1201</v>
      </c>
      <c r="L1113" s="8">
        <v>14012521</v>
      </c>
      <c r="M1113" s="20" t="s">
        <v>5631</v>
      </c>
    </row>
    <row r="1114" spans="3:13" ht="24.95" customHeight="1" x14ac:dyDescent="0.15">
      <c r="C1114" s="19"/>
      <c r="D1114" s="19" t="s">
        <v>3098</v>
      </c>
      <c r="E1114" s="19" t="s">
        <v>3099</v>
      </c>
      <c r="F1114" s="20" t="s">
        <v>5895</v>
      </c>
      <c r="G1114" s="19" t="s">
        <v>5632</v>
      </c>
      <c r="H1114" s="19" t="s">
        <v>335</v>
      </c>
      <c r="I1114" s="19" t="s">
        <v>232</v>
      </c>
      <c r="J1114" s="19">
        <v>6</v>
      </c>
      <c r="K1114" s="19">
        <v>775</v>
      </c>
      <c r="L1114" s="8">
        <v>14013691</v>
      </c>
      <c r="M1114" s="20" t="s">
        <v>5633</v>
      </c>
    </row>
    <row r="1115" spans="3:13" ht="24.95" customHeight="1" x14ac:dyDescent="0.15">
      <c r="C1115" s="19"/>
      <c r="D1115" s="19" t="s">
        <v>3098</v>
      </c>
      <c r="E1115" s="19" t="s">
        <v>3099</v>
      </c>
      <c r="F1115" s="20" t="s">
        <v>3116</v>
      </c>
      <c r="G1115" s="19" t="s">
        <v>3117</v>
      </c>
      <c r="H1115" s="19" t="s">
        <v>231</v>
      </c>
      <c r="I1115" s="19" t="s">
        <v>232</v>
      </c>
      <c r="J1115" s="19">
        <v>9</v>
      </c>
      <c r="K1115" s="19">
        <v>889</v>
      </c>
      <c r="L1115" s="8">
        <v>14010901</v>
      </c>
      <c r="M1115" s="20" t="s">
        <v>3118</v>
      </c>
    </row>
    <row r="1116" spans="3:13" ht="24.95" customHeight="1" x14ac:dyDescent="0.15">
      <c r="C1116" s="19"/>
      <c r="D1116" s="19" t="s">
        <v>3098</v>
      </c>
      <c r="E1116" s="19" t="s">
        <v>3099</v>
      </c>
      <c r="F1116" s="20" t="s">
        <v>3119</v>
      </c>
      <c r="G1116" s="19" t="s">
        <v>3120</v>
      </c>
      <c r="H1116" s="19" t="s">
        <v>231</v>
      </c>
      <c r="I1116" s="19" t="s">
        <v>232</v>
      </c>
      <c r="J1116" s="19">
        <v>8</v>
      </c>
      <c r="K1116" s="19">
        <v>1535</v>
      </c>
      <c r="L1116" s="8">
        <v>14011301</v>
      </c>
      <c r="M1116" s="20" t="s">
        <v>3121</v>
      </c>
    </row>
    <row r="1117" spans="3:13" ht="24.95" customHeight="1" x14ac:dyDescent="0.15">
      <c r="C1117" s="19"/>
      <c r="D1117" s="19" t="s">
        <v>3098</v>
      </c>
      <c r="E1117" s="19" t="s">
        <v>3099</v>
      </c>
      <c r="F1117" s="20" t="s">
        <v>3122</v>
      </c>
      <c r="G1117" s="19" t="s">
        <v>3123</v>
      </c>
      <c r="H1117" s="19" t="s">
        <v>231</v>
      </c>
      <c r="I1117" s="19" t="s">
        <v>232</v>
      </c>
      <c r="J1117" s="19">
        <v>5</v>
      </c>
      <c r="K1117" s="19">
        <v>530</v>
      </c>
      <c r="L1117" s="8">
        <v>14011401</v>
      </c>
      <c r="M1117" s="20" t="s">
        <v>3124</v>
      </c>
    </row>
    <row r="1118" spans="3:13" ht="24.95" customHeight="1" x14ac:dyDescent="0.15">
      <c r="C1118" s="11" t="s">
        <v>309</v>
      </c>
      <c r="D1118" s="11" t="s">
        <v>3098</v>
      </c>
      <c r="E1118" s="11" t="s">
        <v>3099</v>
      </c>
      <c r="F1118" s="11">
        <f>SUBTOTAL(103,F1107:F1117)</f>
        <v>11</v>
      </c>
      <c r="G1118" s="11"/>
      <c r="H1118" s="11"/>
      <c r="I1118" s="11"/>
      <c r="J1118" s="11">
        <f>SUBTOTAL(109,J1107:J1117)</f>
        <v>80</v>
      </c>
      <c r="K1118" s="11">
        <f>SUBTOTAL(109,K1107:K1117)</f>
        <v>10290</v>
      </c>
      <c r="L1118" s="12"/>
      <c r="M1118" s="11"/>
    </row>
    <row r="1119" spans="3:13" ht="24.95" customHeight="1" x14ac:dyDescent="0.15">
      <c r="C1119" s="19"/>
      <c r="D1119" s="19" t="s">
        <v>1279</v>
      </c>
      <c r="E1119" s="19" t="s">
        <v>3125</v>
      </c>
      <c r="F1119" s="20" t="s">
        <v>3126</v>
      </c>
      <c r="G1119" s="19" t="s">
        <v>3127</v>
      </c>
      <c r="H1119" s="19" t="s">
        <v>70</v>
      </c>
      <c r="I1119" s="19" t="s">
        <v>43</v>
      </c>
      <c r="J1119" s="19">
        <v>13</v>
      </c>
      <c r="K1119" s="19">
        <v>1550</v>
      </c>
      <c r="L1119" s="8">
        <v>33032401</v>
      </c>
      <c r="M1119" s="20" t="s">
        <v>3128</v>
      </c>
    </row>
    <row r="1120" spans="3:13" ht="24.95" customHeight="1" x14ac:dyDescent="0.15">
      <c r="C1120" s="19"/>
      <c r="D1120" s="19" t="s">
        <v>1279</v>
      </c>
      <c r="E1120" s="19" t="s">
        <v>3125</v>
      </c>
      <c r="F1120" s="20" t="s">
        <v>3129</v>
      </c>
      <c r="G1120" s="19" t="s">
        <v>3130</v>
      </c>
      <c r="H1120" s="19" t="s">
        <v>70</v>
      </c>
      <c r="I1120" s="19" t="s">
        <v>43</v>
      </c>
      <c r="J1120" s="19">
        <v>8</v>
      </c>
      <c r="K1120" s="19">
        <v>1396</v>
      </c>
      <c r="L1120" s="8">
        <v>33034301</v>
      </c>
      <c r="M1120" s="20" t="s">
        <v>3131</v>
      </c>
    </row>
    <row r="1121" spans="3:13" ht="24.95" customHeight="1" x14ac:dyDescent="0.15">
      <c r="C1121" s="19"/>
      <c r="D1121" s="24" t="s">
        <v>1279</v>
      </c>
      <c r="E1121" s="24" t="s">
        <v>3125</v>
      </c>
      <c r="F1121" s="26" t="s">
        <v>3132</v>
      </c>
      <c r="G1121" s="24" t="s">
        <v>3133</v>
      </c>
      <c r="H1121" s="24" t="s">
        <v>54</v>
      </c>
      <c r="I1121" s="24" t="s">
        <v>43</v>
      </c>
      <c r="J1121" s="22">
        <v>8</v>
      </c>
      <c r="K1121" s="22">
        <v>1264</v>
      </c>
      <c r="L1121" s="8">
        <v>33034401</v>
      </c>
      <c r="M1121" s="26" t="s">
        <v>3134</v>
      </c>
    </row>
    <row r="1122" spans="3:13" ht="24.95" customHeight="1" x14ac:dyDescent="0.15">
      <c r="C1122" s="19"/>
      <c r="D1122" s="24" t="s">
        <v>1279</v>
      </c>
      <c r="E1122" s="24" t="s">
        <v>3125</v>
      </c>
      <c r="F1122" s="26" t="s">
        <v>6041</v>
      </c>
      <c r="G1122" s="24" t="s">
        <v>5963</v>
      </c>
      <c r="H1122" s="24" t="s">
        <v>251</v>
      </c>
      <c r="I1122" s="24" t="s">
        <v>43</v>
      </c>
      <c r="J1122" s="22">
        <v>5</v>
      </c>
      <c r="K1122" s="22">
        <v>453</v>
      </c>
      <c r="L1122" s="8">
        <v>33031901</v>
      </c>
      <c r="M1122" s="26" t="s">
        <v>5964</v>
      </c>
    </row>
    <row r="1123" spans="3:13" ht="24.95" customHeight="1" x14ac:dyDescent="0.15">
      <c r="C1123" s="19"/>
      <c r="D1123" s="19" t="s">
        <v>1279</v>
      </c>
      <c r="E1123" s="24" t="s">
        <v>3135</v>
      </c>
      <c r="F1123" s="20" t="s">
        <v>3136</v>
      </c>
      <c r="G1123" s="19" t="s">
        <v>3137</v>
      </c>
      <c r="H1123" s="19" t="s">
        <v>174</v>
      </c>
      <c r="I1123" s="19" t="s">
        <v>43</v>
      </c>
      <c r="J1123" s="19">
        <v>9</v>
      </c>
      <c r="K1123" s="19">
        <v>1337</v>
      </c>
      <c r="L1123" s="8">
        <v>33033201</v>
      </c>
      <c r="M1123" s="20" t="s">
        <v>3138</v>
      </c>
    </row>
    <row r="1124" spans="3:13" ht="24.95" customHeight="1" x14ac:dyDescent="0.15">
      <c r="C1124" s="19"/>
      <c r="D1124" s="22" t="s">
        <v>1279</v>
      </c>
      <c r="E1124" s="19" t="s">
        <v>3139</v>
      </c>
      <c r="F1124" s="23" t="s">
        <v>3140</v>
      </c>
      <c r="G1124" s="22" t="s">
        <v>3141</v>
      </c>
      <c r="H1124" s="22" t="s">
        <v>215</v>
      </c>
      <c r="I1124" s="22" t="s">
        <v>1202</v>
      </c>
      <c r="J1124" s="24">
        <v>6</v>
      </c>
      <c r="K1124" s="24">
        <v>1064</v>
      </c>
      <c r="L1124" s="8">
        <v>33031101</v>
      </c>
      <c r="M1124" s="30" t="s">
        <v>5509</v>
      </c>
    </row>
    <row r="1125" spans="3:13" ht="24.95" customHeight="1" x14ac:dyDescent="0.15">
      <c r="C1125" s="19"/>
      <c r="D1125" s="19" t="s">
        <v>1279</v>
      </c>
      <c r="E1125" s="19" t="s">
        <v>3125</v>
      </c>
      <c r="F1125" s="20" t="s">
        <v>3142</v>
      </c>
      <c r="G1125" s="19" t="s">
        <v>3143</v>
      </c>
      <c r="H1125" s="19" t="s">
        <v>251</v>
      </c>
      <c r="I1125" s="19" t="s">
        <v>232</v>
      </c>
      <c r="J1125" s="19">
        <v>5</v>
      </c>
      <c r="K1125" s="19">
        <v>517</v>
      </c>
      <c r="L1125" s="8">
        <v>33033301</v>
      </c>
      <c r="M1125" s="20" t="s">
        <v>3144</v>
      </c>
    </row>
    <row r="1126" spans="3:13" ht="24.95" customHeight="1" x14ac:dyDescent="0.15">
      <c r="C1126" s="19"/>
      <c r="D1126" s="19" t="s">
        <v>1279</v>
      </c>
      <c r="E1126" s="19" t="s">
        <v>3125</v>
      </c>
      <c r="F1126" s="20" t="s">
        <v>3145</v>
      </c>
      <c r="G1126" s="19" t="s">
        <v>3146</v>
      </c>
      <c r="H1126" s="19" t="s">
        <v>231</v>
      </c>
      <c r="I1126" s="19" t="s">
        <v>232</v>
      </c>
      <c r="J1126" s="19">
        <v>4</v>
      </c>
      <c r="K1126" s="19">
        <v>471</v>
      </c>
      <c r="L1126" s="8">
        <v>33032701</v>
      </c>
      <c r="M1126" s="20" t="s">
        <v>3147</v>
      </c>
    </row>
    <row r="1127" spans="3:13" ht="24.95" customHeight="1" x14ac:dyDescent="0.15">
      <c r="C1127" s="19"/>
      <c r="D1127" s="19" t="s">
        <v>1279</v>
      </c>
      <c r="E1127" s="19" t="s">
        <v>3125</v>
      </c>
      <c r="F1127" s="20" t="s">
        <v>3148</v>
      </c>
      <c r="G1127" s="19" t="s">
        <v>3149</v>
      </c>
      <c r="H1127" s="19" t="s">
        <v>231</v>
      </c>
      <c r="I1127" s="19" t="s">
        <v>232</v>
      </c>
      <c r="J1127" s="19">
        <v>6</v>
      </c>
      <c r="K1127" s="19">
        <v>739</v>
      </c>
      <c r="L1127" s="8">
        <v>33034701</v>
      </c>
      <c r="M1127" s="20" t="s">
        <v>3150</v>
      </c>
    </row>
    <row r="1128" spans="3:13" ht="24.95" customHeight="1" x14ac:dyDescent="0.15">
      <c r="C1128" s="19"/>
      <c r="D1128" s="19" t="s">
        <v>1279</v>
      </c>
      <c r="E1128" s="19" t="s">
        <v>3125</v>
      </c>
      <c r="F1128" s="20" t="s">
        <v>3151</v>
      </c>
      <c r="G1128" s="19" t="s">
        <v>3152</v>
      </c>
      <c r="H1128" s="19" t="s">
        <v>148</v>
      </c>
      <c r="I1128" s="19" t="s">
        <v>232</v>
      </c>
      <c r="J1128" s="19">
        <v>7</v>
      </c>
      <c r="K1128" s="19">
        <v>1019</v>
      </c>
      <c r="L1128" s="8">
        <v>33031601</v>
      </c>
      <c r="M1128" s="20" t="s">
        <v>3153</v>
      </c>
    </row>
    <row r="1129" spans="3:13" ht="24.95" customHeight="1" x14ac:dyDescent="0.15">
      <c r="C1129" s="19"/>
      <c r="D1129" s="19" t="s">
        <v>1279</v>
      </c>
      <c r="E1129" s="19" t="s">
        <v>3125</v>
      </c>
      <c r="F1129" s="20" t="s">
        <v>3154</v>
      </c>
      <c r="G1129" s="19" t="s">
        <v>3155</v>
      </c>
      <c r="H1129" s="19" t="s">
        <v>148</v>
      </c>
      <c r="I1129" s="19" t="s">
        <v>232</v>
      </c>
      <c r="J1129" s="19">
        <v>7</v>
      </c>
      <c r="K1129" s="19">
        <v>717</v>
      </c>
      <c r="L1129" s="8">
        <v>33034501</v>
      </c>
      <c r="M1129" s="20" t="s">
        <v>3156</v>
      </c>
    </row>
    <row r="1130" spans="3:13" ht="24.95" customHeight="1" x14ac:dyDescent="0.15">
      <c r="C1130" s="24"/>
      <c r="D1130" s="24" t="s">
        <v>1279</v>
      </c>
      <c r="E1130" s="24" t="s">
        <v>3157</v>
      </c>
      <c r="F1130" s="25" t="s">
        <v>3158</v>
      </c>
      <c r="G1130" s="24" t="s">
        <v>3159</v>
      </c>
      <c r="H1130" s="19" t="s">
        <v>5466</v>
      </c>
      <c r="I1130" s="24" t="s">
        <v>1809</v>
      </c>
      <c r="J1130" s="24">
        <v>4</v>
      </c>
      <c r="K1130" s="24">
        <v>432</v>
      </c>
      <c r="L1130" s="8">
        <v>33032501</v>
      </c>
      <c r="M1130" s="25" t="s">
        <v>3160</v>
      </c>
    </row>
    <row r="1131" spans="3:13" ht="24.95" customHeight="1" x14ac:dyDescent="0.15">
      <c r="C1131" s="19"/>
      <c r="D1131" s="19" t="s">
        <v>1279</v>
      </c>
      <c r="E1131" s="24" t="s">
        <v>3161</v>
      </c>
      <c r="F1131" s="20" t="s">
        <v>3162</v>
      </c>
      <c r="G1131" s="19" t="s">
        <v>3163</v>
      </c>
      <c r="H1131" s="19" t="s">
        <v>231</v>
      </c>
      <c r="I1131" s="19" t="s">
        <v>232</v>
      </c>
      <c r="J1131" s="19">
        <v>5</v>
      </c>
      <c r="K1131" s="19">
        <v>710</v>
      </c>
      <c r="L1131" s="8">
        <v>33034801</v>
      </c>
      <c r="M1131" s="20" t="s">
        <v>3164</v>
      </c>
    </row>
    <row r="1132" spans="3:13" ht="24.95" customHeight="1" x14ac:dyDescent="0.15">
      <c r="C1132" s="19"/>
      <c r="D1132" s="19" t="s">
        <v>1279</v>
      </c>
      <c r="E1132" s="24" t="s">
        <v>3165</v>
      </c>
      <c r="F1132" s="20" t="s">
        <v>3166</v>
      </c>
      <c r="G1132" s="19" t="s">
        <v>3167</v>
      </c>
      <c r="H1132" s="19" t="s">
        <v>231</v>
      </c>
      <c r="I1132" s="19" t="s">
        <v>232</v>
      </c>
      <c r="J1132" s="19">
        <v>6</v>
      </c>
      <c r="K1132" s="19">
        <v>708</v>
      </c>
      <c r="L1132" s="8">
        <v>33032201</v>
      </c>
      <c r="M1132" s="20" t="s">
        <v>3168</v>
      </c>
    </row>
    <row r="1133" spans="3:13" ht="24.95" customHeight="1" x14ac:dyDescent="0.15">
      <c r="C1133" s="11" t="s">
        <v>309</v>
      </c>
      <c r="D1133" s="11" t="s">
        <v>1279</v>
      </c>
      <c r="E1133" s="11" t="s">
        <v>3125</v>
      </c>
      <c r="F1133" s="11">
        <f>SUBTOTAL(103,F1119:F1132)</f>
        <v>14</v>
      </c>
      <c r="G1133" s="11"/>
      <c r="H1133" s="11"/>
      <c r="I1133" s="11"/>
      <c r="J1133" s="11">
        <f>SUBTOTAL(109,J1119:J1132)</f>
        <v>93</v>
      </c>
      <c r="K1133" s="11">
        <f>SUBTOTAL(109,K1119:K1132)</f>
        <v>12377</v>
      </c>
      <c r="L1133" s="12"/>
      <c r="M1133" s="11"/>
    </row>
    <row r="1134" spans="3:13" s="10" customFormat="1" ht="24.95" customHeight="1" x14ac:dyDescent="0.15">
      <c r="C1134" s="19"/>
      <c r="D1134" s="19" t="s">
        <v>1279</v>
      </c>
      <c r="E1134" s="19" t="s">
        <v>3169</v>
      </c>
      <c r="F1134" s="20" t="s">
        <v>3170</v>
      </c>
      <c r="G1134" s="19" t="s">
        <v>3171</v>
      </c>
      <c r="H1134" s="19" t="s">
        <v>70</v>
      </c>
      <c r="I1134" s="19" t="s">
        <v>43</v>
      </c>
      <c r="J1134" s="19">
        <v>10</v>
      </c>
      <c r="K1134" s="19">
        <v>1129</v>
      </c>
      <c r="L1134" s="8">
        <v>33054301</v>
      </c>
      <c r="M1134" s="20" t="s">
        <v>3172</v>
      </c>
    </row>
    <row r="1135" spans="3:13" s="10" customFormat="1" ht="24.95" customHeight="1" x14ac:dyDescent="0.15">
      <c r="C1135" s="19"/>
      <c r="D1135" s="19" t="s">
        <v>1279</v>
      </c>
      <c r="E1135" s="19" t="s">
        <v>3169</v>
      </c>
      <c r="F1135" s="20" t="s">
        <v>6042</v>
      </c>
      <c r="G1135" s="19" t="s">
        <v>5965</v>
      </c>
      <c r="H1135" s="19" t="s">
        <v>54</v>
      </c>
      <c r="I1135" s="19" t="s">
        <v>43</v>
      </c>
      <c r="J1135" s="19">
        <v>6</v>
      </c>
      <c r="K1135" s="19">
        <v>735</v>
      </c>
      <c r="L1135" s="8">
        <v>33053501</v>
      </c>
      <c r="M1135" s="20" t="s">
        <v>5966</v>
      </c>
    </row>
    <row r="1136" spans="3:13" s="10" customFormat="1" ht="24.95" customHeight="1" x14ac:dyDescent="0.15">
      <c r="C1136" s="19"/>
      <c r="D1136" s="19" t="s">
        <v>1279</v>
      </c>
      <c r="E1136" s="19" t="s">
        <v>3169</v>
      </c>
      <c r="F1136" s="20" t="s">
        <v>6043</v>
      </c>
      <c r="G1136" s="19" t="s">
        <v>5967</v>
      </c>
      <c r="H1136" s="19" t="s">
        <v>174</v>
      </c>
      <c r="I1136" s="19" t="s">
        <v>43</v>
      </c>
      <c r="J1136" s="19">
        <v>5</v>
      </c>
      <c r="K1136" s="19">
        <v>590</v>
      </c>
      <c r="L1136" s="8">
        <v>33053101</v>
      </c>
      <c r="M1136" s="20" t="s">
        <v>5968</v>
      </c>
    </row>
    <row r="1137" spans="3:13" ht="24.95" customHeight="1" x14ac:dyDescent="0.15">
      <c r="C1137" s="19"/>
      <c r="D1137" s="19" t="s">
        <v>1279</v>
      </c>
      <c r="E1137" s="19" t="s">
        <v>3169</v>
      </c>
      <c r="F1137" s="20" t="s">
        <v>3173</v>
      </c>
      <c r="G1137" s="19" t="s">
        <v>3174</v>
      </c>
      <c r="H1137" s="19" t="s">
        <v>251</v>
      </c>
      <c r="I1137" s="19" t="s">
        <v>232</v>
      </c>
      <c r="J1137" s="19">
        <v>5</v>
      </c>
      <c r="K1137" s="19">
        <v>692</v>
      </c>
      <c r="L1137" s="8">
        <v>33053401</v>
      </c>
      <c r="M1137" s="20" t="s">
        <v>3175</v>
      </c>
    </row>
    <row r="1138" spans="3:13" ht="24.95" customHeight="1" x14ac:dyDescent="0.15">
      <c r="C1138" s="19"/>
      <c r="D1138" s="19" t="s">
        <v>1279</v>
      </c>
      <c r="E1138" s="19" t="s">
        <v>3169</v>
      </c>
      <c r="F1138" s="20" t="s">
        <v>3176</v>
      </c>
      <c r="G1138" s="19" t="s">
        <v>3177</v>
      </c>
      <c r="H1138" s="19" t="s">
        <v>231</v>
      </c>
      <c r="I1138" s="19" t="s">
        <v>232</v>
      </c>
      <c r="J1138" s="19">
        <v>5</v>
      </c>
      <c r="K1138" s="19">
        <v>752</v>
      </c>
      <c r="L1138" s="8">
        <v>33052301</v>
      </c>
      <c r="M1138" s="20" t="s">
        <v>3178</v>
      </c>
    </row>
    <row r="1139" spans="3:13" ht="24.95" customHeight="1" x14ac:dyDescent="0.15">
      <c r="C1139" s="19"/>
      <c r="D1139" s="19" t="s">
        <v>1279</v>
      </c>
      <c r="E1139" s="19" t="s">
        <v>3169</v>
      </c>
      <c r="F1139" s="20" t="s">
        <v>3179</v>
      </c>
      <c r="G1139" s="19" t="s">
        <v>3180</v>
      </c>
      <c r="H1139" s="19" t="s">
        <v>148</v>
      </c>
      <c r="I1139" s="19" t="s">
        <v>232</v>
      </c>
      <c r="J1139" s="19">
        <v>15</v>
      </c>
      <c r="K1139" s="19">
        <v>1702</v>
      </c>
      <c r="L1139" s="8">
        <v>33050101</v>
      </c>
      <c r="M1139" s="20" t="s">
        <v>3181</v>
      </c>
    </row>
    <row r="1140" spans="3:13" ht="24.95" customHeight="1" x14ac:dyDescent="0.15">
      <c r="C1140" s="19"/>
      <c r="D1140" s="19" t="s">
        <v>1279</v>
      </c>
      <c r="E1140" s="19" t="s">
        <v>3169</v>
      </c>
      <c r="F1140" s="20" t="s">
        <v>3182</v>
      </c>
      <c r="G1140" s="19" t="s">
        <v>3183</v>
      </c>
      <c r="H1140" s="19" t="s">
        <v>148</v>
      </c>
      <c r="I1140" s="19" t="s">
        <v>232</v>
      </c>
      <c r="J1140" s="19">
        <v>4</v>
      </c>
      <c r="K1140" s="19">
        <v>416</v>
      </c>
      <c r="L1140" s="8">
        <v>33051101</v>
      </c>
      <c r="M1140" s="20" t="s">
        <v>3184</v>
      </c>
    </row>
    <row r="1141" spans="3:13" ht="24.95" customHeight="1" x14ac:dyDescent="0.15">
      <c r="C1141" s="19"/>
      <c r="D1141" s="19" t="s">
        <v>1279</v>
      </c>
      <c r="E1141" s="19" t="s">
        <v>3169</v>
      </c>
      <c r="F1141" s="20" t="s">
        <v>3185</v>
      </c>
      <c r="G1141" s="19" t="s">
        <v>3186</v>
      </c>
      <c r="H1141" s="19" t="s">
        <v>148</v>
      </c>
      <c r="I1141" s="19" t="s">
        <v>232</v>
      </c>
      <c r="J1141" s="19">
        <v>7</v>
      </c>
      <c r="K1141" s="19">
        <v>989</v>
      </c>
      <c r="L1141" s="8">
        <v>33053301</v>
      </c>
      <c r="M1141" s="20" t="s">
        <v>3187</v>
      </c>
    </row>
    <row r="1142" spans="3:13" s="31" customFormat="1" ht="24.95" customHeight="1" x14ac:dyDescent="0.15">
      <c r="C1142" s="19"/>
      <c r="D1142" s="19" t="s">
        <v>1279</v>
      </c>
      <c r="E1142" s="19" t="s">
        <v>3169</v>
      </c>
      <c r="F1142" s="20" t="s">
        <v>3188</v>
      </c>
      <c r="G1142" s="19" t="s">
        <v>3189</v>
      </c>
      <c r="H1142" s="19" t="s">
        <v>148</v>
      </c>
      <c r="I1142" s="19" t="s">
        <v>232</v>
      </c>
      <c r="J1142" s="19">
        <v>5</v>
      </c>
      <c r="K1142" s="19">
        <v>622</v>
      </c>
      <c r="L1142" s="8">
        <v>33052501</v>
      </c>
      <c r="M1142" s="20" t="s">
        <v>3190</v>
      </c>
    </row>
    <row r="1143" spans="3:13" ht="24.95" customHeight="1" x14ac:dyDescent="0.15">
      <c r="C1143" s="19"/>
      <c r="D1143" s="19" t="s">
        <v>1279</v>
      </c>
      <c r="E1143" s="24" t="s">
        <v>3191</v>
      </c>
      <c r="F1143" s="20" t="s">
        <v>3192</v>
      </c>
      <c r="G1143" s="19" t="s">
        <v>3193</v>
      </c>
      <c r="H1143" s="19" t="s">
        <v>251</v>
      </c>
      <c r="I1143" s="19" t="s">
        <v>232</v>
      </c>
      <c r="J1143" s="19">
        <v>5</v>
      </c>
      <c r="K1143" s="19">
        <v>643</v>
      </c>
      <c r="L1143" s="8">
        <v>33051201</v>
      </c>
      <c r="M1143" s="20" t="s">
        <v>3194</v>
      </c>
    </row>
    <row r="1144" spans="3:13" ht="24.95" customHeight="1" x14ac:dyDescent="0.15">
      <c r="C1144" s="19"/>
      <c r="D1144" s="19" t="s">
        <v>1279</v>
      </c>
      <c r="E1144" s="24" t="s">
        <v>3195</v>
      </c>
      <c r="F1144" s="20" t="s">
        <v>3196</v>
      </c>
      <c r="G1144" s="19" t="s">
        <v>3197</v>
      </c>
      <c r="H1144" s="19" t="s">
        <v>231</v>
      </c>
      <c r="I1144" s="19" t="s">
        <v>232</v>
      </c>
      <c r="J1144" s="19">
        <v>6</v>
      </c>
      <c r="K1144" s="19">
        <v>743</v>
      </c>
      <c r="L1144" s="8">
        <v>33052101</v>
      </c>
      <c r="M1144" s="20" t="s">
        <v>3198</v>
      </c>
    </row>
    <row r="1145" spans="3:13" ht="24.95" customHeight="1" x14ac:dyDescent="0.15">
      <c r="C1145" s="19"/>
      <c r="D1145" s="19" t="s">
        <v>1279</v>
      </c>
      <c r="E1145" s="19" t="s">
        <v>3169</v>
      </c>
      <c r="F1145" s="20" t="s">
        <v>3199</v>
      </c>
      <c r="G1145" s="19" t="s">
        <v>3200</v>
      </c>
      <c r="H1145" s="19" t="s">
        <v>231</v>
      </c>
      <c r="I1145" s="19" t="s">
        <v>232</v>
      </c>
      <c r="J1145" s="19">
        <v>6</v>
      </c>
      <c r="K1145" s="19">
        <v>704</v>
      </c>
      <c r="L1145" s="8">
        <v>33055600</v>
      </c>
      <c r="M1145" s="20" t="s">
        <v>3201</v>
      </c>
    </row>
    <row r="1146" spans="3:13" ht="24.95" customHeight="1" x14ac:dyDescent="0.15">
      <c r="C1146" s="11" t="s">
        <v>309</v>
      </c>
      <c r="D1146" s="11" t="s">
        <v>1279</v>
      </c>
      <c r="E1146" s="11" t="s">
        <v>3169</v>
      </c>
      <c r="F1146" s="11">
        <f>SUBTOTAL(103,F1134:F1145)</f>
        <v>12</v>
      </c>
      <c r="G1146" s="11"/>
      <c r="H1146" s="11"/>
      <c r="I1146" s="11"/>
      <c r="J1146" s="11">
        <f>SUBTOTAL(109,J1134:J1145)</f>
        <v>79</v>
      </c>
      <c r="K1146" s="11">
        <f>SUBTOTAL(109,K1134:K1145)</f>
        <v>9717</v>
      </c>
      <c r="L1146" s="12"/>
      <c r="M1146" s="11"/>
    </row>
    <row r="1147" spans="3:13" ht="24.95" customHeight="1" x14ac:dyDescent="0.15">
      <c r="C1147" s="19"/>
      <c r="D1147" s="19" t="s">
        <v>3250</v>
      </c>
      <c r="E1147" s="19" t="s">
        <v>3251</v>
      </c>
      <c r="F1147" s="20" t="s">
        <v>6044</v>
      </c>
      <c r="G1147" s="19" t="s">
        <v>5969</v>
      </c>
      <c r="H1147" s="19" t="s">
        <v>54</v>
      </c>
      <c r="I1147" s="19" t="s">
        <v>43</v>
      </c>
      <c r="J1147" s="19">
        <v>4</v>
      </c>
      <c r="K1147" s="19">
        <v>892</v>
      </c>
      <c r="L1147" s="8">
        <v>46021201</v>
      </c>
      <c r="M1147" s="20" t="s">
        <v>5970</v>
      </c>
    </row>
    <row r="1148" spans="3:13" ht="24.95" customHeight="1" x14ac:dyDescent="0.15">
      <c r="C1148" s="19"/>
      <c r="D1148" s="19" t="s">
        <v>3250</v>
      </c>
      <c r="E1148" s="19" t="s">
        <v>3251</v>
      </c>
      <c r="F1148" s="20" t="s">
        <v>3252</v>
      </c>
      <c r="G1148" s="19" t="s">
        <v>3253</v>
      </c>
      <c r="H1148" s="19" t="s">
        <v>215</v>
      </c>
      <c r="I1148" s="19" t="s">
        <v>216</v>
      </c>
      <c r="J1148" s="19">
        <v>7</v>
      </c>
      <c r="K1148" s="19">
        <v>1397</v>
      </c>
      <c r="L1148" s="8">
        <v>46020601</v>
      </c>
      <c r="M1148" s="20" t="s">
        <v>3254</v>
      </c>
    </row>
    <row r="1149" spans="3:13" s="10" customFormat="1" ht="24.95" customHeight="1" x14ac:dyDescent="0.15">
      <c r="C1149" s="19"/>
      <c r="D1149" s="19" t="s">
        <v>3250</v>
      </c>
      <c r="E1149" s="19" t="s">
        <v>3251</v>
      </c>
      <c r="F1149" s="20" t="s">
        <v>3255</v>
      </c>
      <c r="G1149" s="19" t="s">
        <v>3256</v>
      </c>
      <c r="H1149" s="19" t="s">
        <v>1020</v>
      </c>
      <c r="I1149" s="19" t="s">
        <v>232</v>
      </c>
      <c r="J1149" s="19">
        <v>4</v>
      </c>
      <c r="K1149" s="19">
        <v>594</v>
      </c>
      <c r="L1149" s="8">
        <v>46020201</v>
      </c>
      <c r="M1149" s="20" t="s">
        <v>3257</v>
      </c>
    </row>
    <row r="1150" spans="3:13" ht="24.95" customHeight="1" x14ac:dyDescent="0.15">
      <c r="C1150" s="19"/>
      <c r="D1150" s="19" t="s">
        <v>3250</v>
      </c>
      <c r="E1150" s="19" t="s">
        <v>3251</v>
      </c>
      <c r="F1150" s="20" t="s">
        <v>3258</v>
      </c>
      <c r="G1150" s="19" t="s">
        <v>3259</v>
      </c>
      <c r="H1150" s="19" t="s">
        <v>251</v>
      </c>
      <c r="I1150" s="19" t="s">
        <v>232</v>
      </c>
      <c r="J1150" s="19">
        <v>5</v>
      </c>
      <c r="K1150" s="19">
        <v>438</v>
      </c>
      <c r="L1150" s="8">
        <v>46020801</v>
      </c>
      <c r="M1150" s="20" t="s">
        <v>3260</v>
      </c>
    </row>
    <row r="1151" spans="3:13" ht="24.95" customHeight="1" x14ac:dyDescent="0.15">
      <c r="C1151" s="11" t="s">
        <v>309</v>
      </c>
      <c r="D1151" s="11" t="s">
        <v>3250</v>
      </c>
      <c r="E1151" s="11" t="s">
        <v>3251</v>
      </c>
      <c r="F1151" s="11">
        <f>SUBTOTAL(103,F1147:F1150)</f>
        <v>4</v>
      </c>
      <c r="G1151" s="11"/>
      <c r="H1151" s="11"/>
      <c r="I1151" s="11"/>
      <c r="J1151" s="11">
        <f>SUBTOTAL(109,J1147:J1150)</f>
        <v>20</v>
      </c>
      <c r="K1151" s="11">
        <f>SUBTOTAL(109,K1147:K1150)</f>
        <v>3321</v>
      </c>
      <c r="L1151" s="12"/>
      <c r="M1151" s="11"/>
    </row>
    <row r="1152" spans="3:13" ht="24.95" customHeight="1" x14ac:dyDescent="0.15">
      <c r="C1152" s="19"/>
      <c r="D1152" s="19" t="s">
        <v>504</v>
      </c>
      <c r="E1152" s="19" t="s">
        <v>3202</v>
      </c>
      <c r="F1152" s="20" t="s">
        <v>3203</v>
      </c>
      <c r="G1152" s="19" t="s">
        <v>3204</v>
      </c>
      <c r="H1152" s="19" t="s">
        <v>855</v>
      </c>
      <c r="I1152" s="19" t="s">
        <v>43</v>
      </c>
      <c r="J1152" s="19">
        <v>8</v>
      </c>
      <c r="K1152" s="19">
        <v>1481</v>
      </c>
      <c r="L1152" s="8">
        <v>44111901</v>
      </c>
      <c r="M1152" s="20" t="s">
        <v>3205</v>
      </c>
    </row>
    <row r="1153" spans="3:13" ht="24.95" customHeight="1" x14ac:dyDescent="0.15">
      <c r="C1153" s="19"/>
      <c r="D1153" s="19" t="s">
        <v>504</v>
      </c>
      <c r="E1153" s="19" t="s">
        <v>3202</v>
      </c>
      <c r="F1153" s="20" t="s">
        <v>3206</v>
      </c>
      <c r="G1153" s="19" t="s">
        <v>3207</v>
      </c>
      <c r="H1153" s="19" t="s">
        <v>162</v>
      </c>
      <c r="I1153" s="19" t="s">
        <v>43</v>
      </c>
      <c r="J1153" s="19">
        <v>10</v>
      </c>
      <c r="K1153" s="19">
        <v>1110</v>
      </c>
      <c r="L1153" s="8">
        <v>44115001</v>
      </c>
      <c r="M1153" s="20" t="s">
        <v>3208</v>
      </c>
    </row>
    <row r="1154" spans="3:13" ht="24.95" customHeight="1" x14ac:dyDescent="0.15">
      <c r="C1154" s="19"/>
      <c r="D1154" s="19" t="s">
        <v>504</v>
      </c>
      <c r="E1154" s="19" t="s">
        <v>3202</v>
      </c>
      <c r="F1154" s="20" t="s">
        <v>3209</v>
      </c>
      <c r="G1154" s="19" t="s">
        <v>3210</v>
      </c>
      <c r="H1154" s="19" t="s">
        <v>54</v>
      </c>
      <c r="I1154" s="19" t="s">
        <v>43</v>
      </c>
      <c r="J1154" s="27">
        <v>9</v>
      </c>
      <c r="K1154" s="27">
        <v>1534</v>
      </c>
      <c r="L1154" s="8">
        <v>44114001</v>
      </c>
      <c r="M1154" s="20" t="s">
        <v>3211</v>
      </c>
    </row>
    <row r="1155" spans="3:13" s="31" customFormat="1" ht="24.95" customHeight="1" x14ac:dyDescent="0.15">
      <c r="C1155" s="19"/>
      <c r="D1155" s="19" t="s">
        <v>504</v>
      </c>
      <c r="E1155" s="19" t="s">
        <v>3202</v>
      </c>
      <c r="F1155" s="20" t="s">
        <v>3212</v>
      </c>
      <c r="G1155" s="19" t="s">
        <v>3213</v>
      </c>
      <c r="H1155" s="19" t="s">
        <v>5462</v>
      </c>
      <c r="I1155" s="19" t="s">
        <v>43</v>
      </c>
      <c r="J1155" s="19">
        <v>8</v>
      </c>
      <c r="K1155" s="19">
        <v>987</v>
      </c>
      <c r="L1155" s="8">
        <v>44111601</v>
      </c>
      <c r="M1155" s="20" t="s">
        <v>3214</v>
      </c>
    </row>
    <row r="1156" spans="3:13" s="10" customFormat="1" ht="24.95" customHeight="1" x14ac:dyDescent="0.15">
      <c r="C1156" s="19"/>
      <c r="D1156" s="19" t="s">
        <v>504</v>
      </c>
      <c r="E1156" s="19" t="s">
        <v>3215</v>
      </c>
      <c r="F1156" s="32" t="s">
        <v>5523</v>
      </c>
      <c r="G1156" s="19" t="s">
        <v>3216</v>
      </c>
      <c r="H1156" s="22" t="s">
        <v>215</v>
      </c>
      <c r="I1156" s="39" t="s">
        <v>1210</v>
      </c>
      <c r="J1156" s="19">
        <v>6</v>
      </c>
      <c r="K1156" s="19">
        <v>1260</v>
      </c>
      <c r="L1156" s="9">
        <v>44113501</v>
      </c>
      <c r="M1156" s="21" t="s">
        <v>3217</v>
      </c>
    </row>
    <row r="1157" spans="3:13" s="10" customFormat="1" ht="24.95" customHeight="1" x14ac:dyDescent="0.15">
      <c r="C1157" s="19"/>
      <c r="D1157" s="19" t="s">
        <v>504</v>
      </c>
      <c r="E1157" s="19" t="s">
        <v>3218</v>
      </c>
      <c r="F1157" s="32" t="s">
        <v>3219</v>
      </c>
      <c r="G1157" s="19" t="s">
        <v>3220</v>
      </c>
      <c r="H1157" s="19" t="s">
        <v>215</v>
      </c>
      <c r="I1157" s="39" t="s">
        <v>1210</v>
      </c>
      <c r="J1157" s="19">
        <v>6</v>
      </c>
      <c r="K1157" s="19">
        <v>973</v>
      </c>
      <c r="L1157" s="8">
        <v>44111201</v>
      </c>
      <c r="M1157" s="21" t="s">
        <v>3221</v>
      </c>
    </row>
    <row r="1158" spans="3:13" ht="24.95" customHeight="1" x14ac:dyDescent="0.15">
      <c r="C1158" s="19"/>
      <c r="D1158" s="19" t="s">
        <v>504</v>
      </c>
      <c r="E1158" s="19" t="s">
        <v>3222</v>
      </c>
      <c r="F1158" s="32" t="s">
        <v>3223</v>
      </c>
      <c r="G1158" s="19" t="s">
        <v>3224</v>
      </c>
      <c r="H1158" s="19" t="s">
        <v>215</v>
      </c>
      <c r="I1158" s="39" t="s">
        <v>220</v>
      </c>
      <c r="J1158" s="19">
        <v>6</v>
      </c>
      <c r="K1158" s="19">
        <v>895</v>
      </c>
      <c r="L1158" s="8">
        <v>44111101</v>
      </c>
      <c r="M1158" s="21" t="s">
        <v>3225</v>
      </c>
    </row>
    <row r="1159" spans="3:13" ht="24.95" customHeight="1" x14ac:dyDescent="0.15">
      <c r="C1159" s="19"/>
      <c r="D1159" s="19" t="s">
        <v>504</v>
      </c>
      <c r="E1159" s="19" t="s">
        <v>3202</v>
      </c>
      <c r="F1159" s="20" t="s">
        <v>3226</v>
      </c>
      <c r="G1159" s="19" t="s">
        <v>3227</v>
      </c>
      <c r="H1159" s="19" t="s">
        <v>215</v>
      </c>
      <c r="I1159" s="19" t="s">
        <v>216</v>
      </c>
      <c r="J1159" s="19">
        <v>5</v>
      </c>
      <c r="K1159" s="19">
        <v>959</v>
      </c>
      <c r="L1159" s="8">
        <v>44112901</v>
      </c>
      <c r="M1159" s="20" t="s">
        <v>3228</v>
      </c>
    </row>
    <row r="1160" spans="3:13" ht="24.95" customHeight="1" x14ac:dyDescent="0.15">
      <c r="C1160" s="19"/>
      <c r="D1160" s="19" t="s">
        <v>504</v>
      </c>
      <c r="E1160" s="19" t="s">
        <v>3202</v>
      </c>
      <c r="F1160" s="20" t="s">
        <v>3229</v>
      </c>
      <c r="G1160" s="19" t="s">
        <v>3230</v>
      </c>
      <c r="H1160" s="19" t="s">
        <v>215</v>
      </c>
      <c r="I1160" s="19" t="s">
        <v>216</v>
      </c>
      <c r="J1160" s="19">
        <v>6</v>
      </c>
      <c r="K1160" s="19">
        <v>1077</v>
      </c>
      <c r="L1160" s="8">
        <v>44113101</v>
      </c>
      <c r="M1160" s="20" t="s">
        <v>3231</v>
      </c>
    </row>
    <row r="1161" spans="3:13" ht="24.95" customHeight="1" x14ac:dyDescent="0.15">
      <c r="C1161" s="19"/>
      <c r="D1161" s="19" t="s">
        <v>504</v>
      </c>
      <c r="E1161" s="19" t="s">
        <v>3202</v>
      </c>
      <c r="F1161" s="20" t="s">
        <v>5761</v>
      </c>
      <c r="G1161" s="19" t="s">
        <v>5634</v>
      </c>
      <c r="H1161" s="19" t="s">
        <v>215</v>
      </c>
      <c r="I1161" s="19" t="s">
        <v>216</v>
      </c>
      <c r="J1161" s="19">
        <v>4</v>
      </c>
      <c r="K1161" s="19">
        <v>652</v>
      </c>
      <c r="L1161" s="8">
        <v>44116601</v>
      </c>
      <c r="M1161" s="20" t="s">
        <v>5635</v>
      </c>
    </row>
    <row r="1162" spans="3:13" ht="24.95" customHeight="1" x14ac:dyDescent="0.15">
      <c r="C1162" s="19"/>
      <c r="D1162" s="19" t="s">
        <v>504</v>
      </c>
      <c r="E1162" s="19" t="s">
        <v>3202</v>
      </c>
      <c r="F1162" s="20" t="s">
        <v>5886</v>
      </c>
      <c r="G1162" s="19" t="s">
        <v>5842</v>
      </c>
      <c r="H1162" s="19" t="s">
        <v>215</v>
      </c>
      <c r="I1162" s="19" t="s">
        <v>216</v>
      </c>
      <c r="J1162" s="19">
        <v>7</v>
      </c>
      <c r="K1162" s="19">
        <v>1632</v>
      </c>
      <c r="L1162" s="8"/>
      <c r="M1162" s="20" t="s">
        <v>5843</v>
      </c>
    </row>
    <row r="1163" spans="3:13" ht="24.95" customHeight="1" x14ac:dyDescent="0.15">
      <c r="C1163" s="19"/>
      <c r="D1163" s="19" t="s">
        <v>504</v>
      </c>
      <c r="E1163" s="19" t="s">
        <v>3202</v>
      </c>
      <c r="F1163" s="20" t="s">
        <v>3232</v>
      </c>
      <c r="G1163" s="19" t="s">
        <v>3233</v>
      </c>
      <c r="H1163" s="19" t="s">
        <v>215</v>
      </c>
      <c r="I1163" s="19" t="s">
        <v>216</v>
      </c>
      <c r="J1163" s="19">
        <v>5</v>
      </c>
      <c r="K1163" s="19">
        <v>1187</v>
      </c>
      <c r="L1163" s="8">
        <v>44110491</v>
      </c>
      <c r="M1163" s="20" t="s">
        <v>3234</v>
      </c>
    </row>
    <row r="1164" spans="3:13" ht="24.95" customHeight="1" x14ac:dyDescent="0.15">
      <c r="C1164" s="19"/>
      <c r="D1164" s="19" t="s">
        <v>504</v>
      </c>
      <c r="E1164" s="19" t="s">
        <v>3202</v>
      </c>
      <c r="F1164" s="20" t="s">
        <v>3235</v>
      </c>
      <c r="G1164" s="19" t="s">
        <v>3236</v>
      </c>
      <c r="H1164" s="19" t="s">
        <v>251</v>
      </c>
      <c r="I1164" s="19" t="s">
        <v>232</v>
      </c>
      <c r="J1164" s="19">
        <v>2</v>
      </c>
      <c r="K1164" s="19">
        <v>401</v>
      </c>
      <c r="L1164" s="8">
        <v>44110301</v>
      </c>
      <c r="M1164" s="20" t="s">
        <v>3237</v>
      </c>
    </row>
    <row r="1165" spans="3:13" ht="24.95" customHeight="1" x14ac:dyDescent="0.15">
      <c r="C1165" s="19"/>
      <c r="D1165" s="19" t="s">
        <v>504</v>
      </c>
      <c r="E1165" s="19" t="s">
        <v>3202</v>
      </c>
      <c r="F1165" s="20" t="s">
        <v>3238</v>
      </c>
      <c r="G1165" s="19" t="s">
        <v>3239</v>
      </c>
      <c r="H1165" s="19" t="s">
        <v>251</v>
      </c>
      <c r="I1165" s="19" t="s">
        <v>232</v>
      </c>
      <c r="J1165" s="19">
        <v>3</v>
      </c>
      <c r="K1165" s="19">
        <v>582</v>
      </c>
      <c r="L1165" s="8">
        <v>44112301</v>
      </c>
      <c r="M1165" s="20" t="s">
        <v>3240</v>
      </c>
    </row>
    <row r="1166" spans="3:13" ht="24.95" customHeight="1" x14ac:dyDescent="0.15">
      <c r="C1166" s="19"/>
      <c r="D1166" s="19" t="s">
        <v>504</v>
      </c>
      <c r="E1166" s="19" t="s">
        <v>3202</v>
      </c>
      <c r="F1166" s="20" t="s">
        <v>3241</v>
      </c>
      <c r="G1166" s="19" t="s">
        <v>3242</v>
      </c>
      <c r="H1166" s="19" t="s">
        <v>251</v>
      </c>
      <c r="I1166" s="19" t="s">
        <v>232</v>
      </c>
      <c r="J1166" s="19">
        <v>4</v>
      </c>
      <c r="K1166" s="19">
        <v>1016</v>
      </c>
      <c r="L1166" s="8">
        <v>44110801</v>
      </c>
      <c r="M1166" s="20" t="s">
        <v>3243</v>
      </c>
    </row>
    <row r="1167" spans="3:13" s="10" customFormat="1" ht="24.95" customHeight="1" x14ac:dyDescent="0.15">
      <c r="C1167" s="19"/>
      <c r="D1167" s="24" t="s">
        <v>504</v>
      </c>
      <c r="E1167" s="24" t="s">
        <v>3202</v>
      </c>
      <c r="F1167" s="26" t="s">
        <v>3244</v>
      </c>
      <c r="G1167" s="24" t="s">
        <v>3245</v>
      </c>
      <c r="H1167" s="24" t="s">
        <v>251</v>
      </c>
      <c r="I1167" s="24" t="s">
        <v>232</v>
      </c>
      <c r="J1167" s="22">
        <v>5</v>
      </c>
      <c r="K1167" s="22">
        <v>507</v>
      </c>
      <c r="L1167" s="8">
        <v>44112001</v>
      </c>
      <c r="M1167" s="26" t="s">
        <v>3246</v>
      </c>
    </row>
    <row r="1168" spans="3:13" ht="24.95" customHeight="1" x14ac:dyDescent="0.15">
      <c r="C1168" s="19"/>
      <c r="D1168" s="19" t="s">
        <v>504</v>
      </c>
      <c r="E1168" s="19" t="s">
        <v>3202</v>
      </c>
      <c r="F1168" s="20" t="s">
        <v>3247</v>
      </c>
      <c r="G1168" s="19" t="s">
        <v>3248</v>
      </c>
      <c r="H1168" s="19" t="s">
        <v>251</v>
      </c>
      <c r="I1168" s="19" t="s">
        <v>232</v>
      </c>
      <c r="J1168" s="19">
        <v>4</v>
      </c>
      <c r="K1168" s="19">
        <v>510</v>
      </c>
      <c r="L1168" s="8">
        <v>44110701</v>
      </c>
      <c r="M1168" s="20" t="s">
        <v>3249</v>
      </c>
    </row>
    <row r="1169" spans="3:13" ht="24.95" customHeight="1" x14ac:dyDescent="0.15">
      <c r="C1169" s="11" t="s">
        <v>309</v>
      </c>
      <c r="D1169" s="11" t="s">
        <v>504</v>
      </c>
      <c r="E1169" s="11" t="s">
        <v>3202</v>
      </c>
      <c r="F1169" s="11">
        <f>SUBTOTAL(103,F1152:F1168)</f>
        <v>17</v>
      </c>
      <c r="G1169" s="11"/>
      <c r="H1169" s="11"/>
      <c r="I1169" s="11"/>
      <c r="J1169" s="11">
        <f>SUBTOTAL(109,J1152:J1168)</f>
        <v>98</v>
      </c>
      <c r="K1169" s="11">
        <f>SUBTOTAL(109,K1152:K1168)</f>
        <v>16763</v>
      </c>
      <c r="L1169" s="12"/>
      <c r="M1169" s="11"/>
    </row>
    <row r="1170" spans="3:13" ht="24.95" customHeight="1" x14ac:dyDescent="0.15">
      <c r="C1170" s="19"/>
      <c r="D1170" s="19" t="s">
        <v>504</v>
      </c>
      <c r="E1170" s="19" t="s">
        <v>3261</v>
      </c>
      <c r="F1170" s="20" t="s">
        <v>3262</v>
      </c>
      <c r="G1170" s="19" t="s">
        <v>3263</v>
      </c>
      <c r="H1170" s="19" t="s">
        <v>162</v>
      </c>
      <c r="I1170" s="19" t="s">
        <v>43</v>
      </c>
      <c r="J1170" s="19">
        <v>4</v>
      </c>
      <c r="K1170" s="19">
        <v>545</v>
      </c>
      <c r="L1170" s="8">
        <v>44080201</v>
      </c>
      <c r="M1170" s="20" t="s">
        <v>3264</v>
      </c>
    </row>
    <row r="1171" spans="3:13" s="10" customFormat="1" ht="24.95" customHeight="1" x14ac:dyDescent="0.15">
      <c r="C1171" s="19"/>
      <c r="D1171" s="24" t="s">
        <v>504</v>
      </c>
      <c r="E1171" s="24" t="s">
        <v>3261</v>
      </c>
      <c r="F1171" s="26" t="s">
        <v>3265</v>
      </c>
      <c r="G1171" s="24" t="s">
        <v>3266</v>
      </c>
      <c r="H1171" s="19" t="s">
        <v>5462</v>
      </c>
      <c r="I1171" s="24" t="s">
        <v>43</v>
      </c>
      <c r="J1171" s="28">
        <v>4</v>
      </c>
      <c r="K1171" s="28">
        <v>1046</v>
      </c>
      <c r="L1171" s="8">
        <v>44081201</v>
      </c>
      <c r="M1171" s="26" t="s">
        <v>3267</v>
      </c>
    </row>
    <row r="1172" spans="3:13" ht="24.95" customHeight="1" x14ac:dyDescent="0.15">
      <c r="C1172" s="19"/>
      <c r="D1172" s="19" t="s">
        <v>504</v>
      </c>
      <c r="E1172" s="19" t="s">
        <v>3261</v>
      </c>
      <c r="F1172" s="20" t="s">
        <v>3268</v>
      </c>
      <c r="G1172" s="19" t="s">
        <v>3269</v>
      </c>
      <c r="H1172" s="19" t="s">
        <v>5462</v>
      </c>
      <c r="I1172" s="19" t="s">
        <v>43</v>
      </c>
      <c r="J1172" s="19">
        <v>11</v>
      </c>
      <c r="K1172" s="19">
        <v>1644</v>
      </c>
      <c r="L1172" s="8">
        <v>44081001</v>
      </c>
      <c r="M1172" s="20" t="s">
        <v>3270</v>
      </c>
    </row>
    <row r="1173" spans="3:13" ht="24.95" customHeight="1" x14ac:dyDescent="0.15">
      <c r="C1173" s="19"/>
      <c r="D1173" s="19" t="s">
        <v>504</v>
      </c>
      <c r="E1173" s="19" t="s">
        <v>3261</v>
      </c>
      <c r="F1173" s="20" t="s">
        <v>3271</v>
      </c>
      <c r="G1173" s="19" t="s">
        <v>3272</v>
      </c>
      <c r="H1173" s="19" t="s">
        <v>215</v>
      </c>
      <c r="I1173" s="19" t="s">
        <v>216</v>
      </c>
      <c r="J1173" s="19">
        <v>6</v>
      </c>
      <c r="K1173" s="19">
        <v>1258</v>
      </c>
      <c r="L1173" s="8">
        <v>44081801</v>
      </c>
      <c r="M1173" s="20" t="s">
        <v>3273</v>
      </c>
    </row>
    <row r="1174" spans="3:13" ht="24.95" customHeight="1" x14ac:dyDescent="0.15">
      <c r="C1174" s="19"/>
      <c r="D1174" s="19" t="s">
        <v>504</v>
      </c>
      <c r="E1174" s="19" t="s">
        <v>3261</v>
      </c>
      <c r="F1174" s="20" t="s">
        <v>3274</v>
      </c>
      <c r="G1174" s="19" t="s">
        <v>3275</v>
      </c>
      <c r="H1174" s="19" t="s">
        <v>251</v>
      </c>
      <c r="I1174" s="19" t="s">
        <v>232</v>
      </c>
      <c r="J1174" s="19">
        <v>4</v>
      </c>
      <c r="K1174" s="19">
        <v>468</v>
      </c>
      <c r="L1174" s="8">
        <v>44080501</v>
      </c>
      <c r="M1174" s="20" t="s">
        <v>3276</v>
      </c>
    </row>
    <row r="1175" spans="3:13" ht="24.95" customHeight="1" x14ac:dyDescent="0.15">
      <c r="C1175" s="19"/>
      <c r="D1175" s="19" t="s">
        <v>504</v>
      </c>
      <c r="E1175" s="19" t="s">
        <v>3261</v>
      </c>
      <c r="F1175" s="20" t="s">
        <v>3277</v>
      </c>
      <c r="G1175" s="19" t="s">
        <v>3278</v>
      </c>
      <c r="H1175" s="19" t="s">
        <v>162</v>
      </c>
      <c r="I1175" s="19" t="s">
        <v>232</v>
      </c>
      <c r="J1175" s="19">
        <v>7</v>
      </c>
      <c r="K1175" s="19">
        <v>1065</v>
      </c>
      <c r="L1175" s="8">
        <v>44080801</v>
      </c>
      <c r="M1175" s="20" t="s">
        <v>3279</v>
      </c>
    </row>
    <row r="1176" spans="3:13" ht="24.95" customHeight="1" x14ac:dyDescent="0.15">
      <c r="C1176" s="19"/>
      <c r="D1176" s="19" t="s">
        <v>504</v>
      </c>
      <c r="E1176" s="19" t="s">
        <v>3280</v>
      </c>
      <c r="F1176" s="32" t="s">
        <v>3281</v>
      </c>
      <c r="G1176" s="19" t="s">
        <v>3282</v>
      </c>
      <c r="H1176" s="19" t="s">
        <v>5466</v>
      </c>
      <c r="I1176" s="19" t="s">
        <v>1898</v>
      </c>
      <c r="J1176" s="24">
        <v>6</v>
      </c>
      <c r="K1176" s="24">
        <v>765</v>
      </c>
      <c r="L1176" s="8">
        <v>44081501</v>
      </c>
      <c r="M1176" s="21" t="s">
        <v>3283</v>
      </c>
    </row>
    <row r="1177" spans="3:13" ht="24.95" customHeight="1" x14ac:dyDescent="0.15">
      <c r="C1177" s="11" t="s">
        <v>309</v>
      </c>
      <c r="D1177" s="11" t="s">
        <v>504</v>
      </c>
      <c r="E1177" s="11" t="s">
        <v>3261</v>
      </c>
      <c r="F1177" s="11">
        <f>SUBTOTAL(103,F1170:F1176)</f>
        <v>7</v>
      </c>
      <c r="G1177" s="11"/>
      <c r="H1177" s="11"/>
      <c r="I1177" s="11"/>
      <c r="J1177" s="11">
        <f>SUBTOTAL(109,J1170:J1176)</f>
        <v>42</v>
      </c>
      <c r="K1177" s="11">
        <f>SUBTOTAL(109,K1170:K1176)</f>
        <v>6791</v>
      </c>
      <c r="L1177" s="12"/>
      <c r="M1177" s="11"/>
    </row>
    <row r="1178" spans="3:13" ht="24.95" customHeight="1" x14ac:dyDescent="0.15">
      <c r="C1178" s="19"/>
      <c r="D1178" s="19" t="s">
        <v>3284</v>
      </c>
      <c r="E1178" s="19" t="s">
        <v>3285</v>
      </c>
      <c r="F1178" s="20" t="s">
        <v>3286</v>
      </c>
      <c r="G1178" s="19" t="s">
        <v>3287</v>
      </c>
      <c r="H1178" s="19" t="s">
        <v>5475</v>
      </c>
      <c r="I1178" s="19" t="s">
        <v>43</v>
      </c>
      <c r="J1178" s="19">
        <v>5</v>
      </c>
      <c r="K1178" s="19">
        <v>805</v>
      </c>
      <c r="L1178" s="8">
        <v>62013601</v>
      </c>
      <c r="M1178" s="20" t="s">
        <v>3288</v>
      </c>
    </row>
    <row r="1179" spans="3:13" ht="24.95" customHeight="1" x14ac:dyDescent="0.15">
      <c r="C1179" s="19"/>
      <c r="D1179" s="19" t="s">
        <v>3284</v>
      </c>
      <c r="E1179" s="19" t="s">
        <v>3285</v>
      </c>
      <c r="F1179" s="20" t="s">
        <v>3289</v>
      </c>
      <c r="G1179" s="19" t="s">
        <v>3290</v>
      </c>
      <c r="H1179" s="19" t="s">
        <v>162</v>
      </c>
      <c r="I1179" s="19" t="s">
        <v>43</v>
      </c>
      <c r="J1179" s="19">
        <v>9</v>
      </c>
      <c r="K1179" s="19">
        <v>972</v>
      </c>
      <c r="L1179" s="8">
        <v>62011801</v>
      </c>
      <c r="M1179" s="20" t="s">
        <v>3291</v>
      </c>
    </row>
    <row r="1180" spans="3:13" ht="24.95" customHeight="1" x14ac:dyDescent="0.15">
      <c r="C1180" s="19"/>
      <c r="D1180" s="19" t="s">
        <v>3284</v>
      </c>
      <c r="E1180" s="19" t="s">
        <v>3285</v>
      </c>
      <c r="F1180" s="20" t="s">
        <v>3292</v>
      </c>
      <c r="G1180" s="19" t="s">
        <v>3293</v>
      </c>
      <c r="H1180" s="19" t="s">
        <v>162</v>
      </c>
      <c r="I1180" s="19" t="s">
        <v>43</v>
      </c>
      <c r="J1180" s="19">
        <v>6</v>
      </c>
      <c r="K1180" s="19">
        <v>799</v>
      </c>
      <c r="L1180" s="8">
        <v>62011101</v>
      </c>
      <c r="M1180" s="20" t="s">
        <v>3294</v>
      </c>
    </row>
    <row r="1181" spans="3:13" ht="24.95" customHeight="1" x14ac:dyDescent="0.15">
      <c r="C1181" s="19"/>
      <c r="D1181" s="19" t="s">
        <v>3284</v>
      </c>
      <c r="E1181" s="19" t="s">
        <v>3285</v>
      </c>
      <c r="F1181" s="20" t="s">
        <v>3295</v>
      </c>
      <c r="G1181" s="19" t="s">
        <v>3296</v>
      </c>
      <c r="H1181" s="19" t="s">
        <v>335</v>
      </c>
      <c r="I1181" s="19" t="s">
        <v>232</v>
      </c>
      <c r="J1181" s="19">
        <v>7</v>
      </c>
      <c r="K1181" s="19">
        <v>1185</v>
      </c>
      <c r="L1181" s="8">
        <v>62014001</v>
      </c>
      <c r="M1181" s="20" t="s">
        <v>3297</v>
      </c>
    </row>
    <row r="1182" spans="3:13" ht="24.95" customHeight="1" x14ac:dyDescent="0.15">
      <c r="C1182" s="19"/>
      <c r="D1182" s="19" t="s">
        <v>3284</v>
      </c>
      <c r="E1182" s="19" t="s">
        <v>3285</v>
      </c>
      <c r="F1182" s="20" t="s">
        <v>3298</v>
      </c>
      <c r="G1182" s="19" t="s">
        <v>3299</v>
      </c>
      <c r="H1182" s="19" t="s">
        <v>231</v>
      </c>
      <c r="I1182" s="19" t="s">
        <v>232</v>
      </c>
      <c r="J1182" s="19">
        <v>5</v>
      </c>
      <c r="K1182" s="19">
        <v>708</v>
      </c>
      <c r="L1182" s="8">
        <v>62013201</v>
      </c>
      <c r="M1182" s="20" t="s">
        <v>3300</v>
      </c>
    </row>
    <row r="1183" spans="3:13" ht="24.95" customHeight="1" x14ac:dyDescent="0.15">
      <c r="C1183" s="11" t="s">
        <v>309</v>
      </c>
      <c r="D1183" s="11" t="s">
        <v>3284</v>
      </c>
      <c r="E1183" s="11" t="s">
        <v>3285</v>
      </c>
      <c r="F1183" s="11">
        <f>SUBTOTAL(103,F1178:F1182)</f>
        <v>5</v>
      </c>
      <c r="G1183" s="11"/>
      <c r="H1183" s="11"/>
      <c r="I1183" s="11"/>
      <c r="J1183" s="11">
        <f>SUBTOTAL(109,J1178:J1182)</f>
        <v>32</v>
      </c>
      <c r="K1183" s="11">
        <f>SUBTOTAL(109,K1178:K1182)</f>
        <v>4469</v>
      </c>
      <c r="L1183" s="12"/>
      <c r="M1183" s="11"/>
    </row>
    <row r="1184" spans="3:13" ht="24.95" customHeight="1" x14ac:dyDescent="0.15">
      <c r="C1184" s="19"/>
      <c r="D1184" s="19" t="s">
        <v>3301</v>
      </c>
      <c r="E1184" s="19" t="s">
        <v>3302</v>
      </c>
      <c r="F1184" s="20" t="s">
        <v>3303</v>
      </c>
      <c r="G1184" s="19" t="s">
        <v>3304</v>
      </c>
      <c r="H1184" s="19" t="s">
        <v>1020</v>
      </c>
      <c r="I1184" s="19" t="s">
        <v>232</v>
      </c>
      <c r="J1184" s="19">
        <v>8</v>
      </c>
      <c r="K1184" s="19">
        <v>1593</v>
      </c>
      <c r="L1184" s="8">
        <v>65010303</v>
      </c>
      <c r="M1184" s="20" t="s">
        <v>3305</v>
      </c>
    </row>
    <row r="1185" spans="3:13" s="10" customFormat="1" ht="24.95" customHeight="1" x14ac:dyDescent="0.15">
      <c r="C1185" s="19"/>
      <c r="D1185" s="19" t="s">
        <v>3301</v>
      </c>
      <c r="E1185" s="19" t="s">
        <v>3302</v>
      </c>
      <c r="F1185" s="20" t="s">
        <v>3306</v>
      </c>
      <c r="G1185" s="19" t="s">
        <v>3307</v>
      </c>
      <c r="H1185" s="19" t="s">
        <v>1020</v>
      </c>
      <c r="I1185" s="19" t="s">
        <v>232</v>
      </c>
      <c r="J1185" s="19">
        <v>8</v>
      </c>
      <c r="K1185" s="19">
        <v>961</v>
      </c>
      <c r="L1185" s="8">
        <v>65010411</v>
      </c>
      <c r="M1185" s="20" t="s">
        <v>3308</v>
      </c>
    </row>
    <row r="1186" spans="3:13" ht="24.95" customHeight="1" x14ac:dyDescent="0.15">
      <c r="C1186" s="11" t="s">
        <v>309</v>
      </c>
      <c r="D1186" s="11" t="s">
        <v>3301</v>
      </c>
      <c r="E1186" s="11" t="s">
        <v>3302</v>
      </c>
      <c r="F1186" s="11">
        <f>SUBTOTAL(103,F1184:F1185)</f>
        <v>2</v>
      </c>
      <c r="G1186" s="11"/>
      <c r="H1186" s="11"/>
      <c r="I1186" s="11"/>
      <c r="J1186" s="11">
        <f>SUBTOTAL(109,J1184:J1185)</f>
        <v>16</v>
      </c>
      <c r="K1186" s="11">
        <f>SUBTOTAL(109,K1184:K1185)</f>
        <v>2554</v>
      </c>
      <c r="L1186" s="12"/>
      <c r="M1186" s="11"/>
    </row>
    <row r="1187" spans="3:13" ht="24.95" customHeight="1" x14ac:dyDescent="0.15">
      <c r="C1187" s="19"/>
      <c r="D1187" s="19" t="s">
        <v>1446</v>
      </c>
      <c r="E1187" s="19" t="s">
        <v>3309</v>
      </c>
      <c r="F1187" s="20" t="s">
        <v>3310</v>
      </c>
      <c r="G1187" s="19" t="s">
        <v>3311</v>
      </c>
      <c r="H1187" s="19" t="s">
        <v>115</v>
      </c>
      <c r="I1187" s="19" t="s">
        <v>43</v>
      </c>
      <c r="J1187" s="19">
        <v>4</v>
      </c>
      <c r="K1187" s="19">
        <v>652</v>
      </c>
      <c r="L1187" s="8">
        <v>32061701</v>
      </c>
      <c r="M1187" s="20" t="s">
        <v>3312</v>
      </c>
    </row>
    <row r="1188" spans="3:13" ht="24.95" customHeight="1" x14ac:dyDescent="0.15">
      <c r="C1188" s="19"/>
      <c r="D1188" s="19" t="s">
        <v>1446</v>
      </c>
      <c r="E1188" s="19" t="s">
        <v>3309</v>
      </c>
      <c r="F1188" s="20" t="s">
        <v>3313</v>
      </c>
      <c r="G1188" s="19" t="s">
        <v>3314</v>
      </c>
      <c r="H1188" s="19" t="s">
        <v>115</v>
      </c>
      <c r="I1188" s="19" t="s">
        <v>43</v>
      </c>
      <c r="J1188" s="19">
        <v>7</v>
      </c>
      <c r="K1188" s="19">
        <v>1254</v>
      </c>
      <c r="L1188" s="8">
        <v>32062611</v>
      </c>
      <c r="M1188" s="20" t="s">
        <v>3315</v>
      </c>
    </row>
    <row r="1189" spans="3:13" ht="24.95" customHeight="1" x14ac:dyDescent="0.15">
      <c r="C1189" s="19"/>
      <c r="D1189" s="19" t="s">
        <v>1446</v>
      </c>
      <c r="E1189" s="19" t="s">
        <v>3309</v>
      </c>
      <c r="F1189" s="20" t="s">
        <v>3316</v>
      </c>
      <c r="G1189" s="19" t="s">
        <v>3317</v>
      </c>
      <c r="H1189" s="19" t="s">
        <v>70</v>
      </c>
      <c r="I1189" s="19" t="s">
        <v>43</v>
      </c>
      <c r="J1189" s="19">
        <v>6</v>
      </c>
      <c r="K1189" s="19">
        <v>1045</v>
      </c>
      <c r="L1189" s="8">
        <v>32062201</v>
      </c>
      <c r="M1189" s="20" t="s">
        <v>3318</v>
      </c>
    </row>
    <row r="1190" spans="3:13" ht="24.95" customHeight="1" x14ac:dyDescent="0.15">
      <c r="C1190" s="19"/>
      <c r="D1190" s="22" t="s">
        <v>1446</v>
      </c>
      <c r="E1190" s="19" t="s">
        <v>3319</v>
      </c>
      <c r="F1190" s="29" t="s">
        <v>3320</v>
      </c>
      <c r="G1190" s="22" t="s">
        <v>3321</v>
      </c>
      <c r="H1190" s="19" t="s">
        <v>115</v>
      </c>
      <c r="I1190" s="19" t="s">
        <v>3322</v>
      </c>
      <c r="J1190" s="36">
        <v>6</v>
      </c>
      <c r="K1190" s="36">
        <v>962</v>
      </c>
      <c r="L1190" s="9">
        <v>32064711</v>
      </c>
      <c r="M1190" s="46" t="s">
        <v>5510</v>
      </c>
    </row>
    <row r="1191" spans="3:13" ht="24.95" customHeight="1" x14ac:dyDescent="0.15">
      <c r="C1191" s="19"/>
      <c r="D1191" s="19" t="s">
        <v>1446</v>
      </c>
      <c r="E1191" s="19" t="s">
        <v>3309</v>
      </c>
      <c r="F1191" s="20" t="s">
        <v>3323</v>
      </c>
      <c r="G1191" s="19" t="s">
        <v>3324</v>
      </c>
      <c r="H1191" s="19" t="s">
        <v>215</v>
      </c>
      <c r="I1191" s="19" t="s">
        <v>216</v>
      </c>
      <c r="J1191" s="19">
        <v>7</v>
      </c>
      <c r="K1191" s="19">
        <v>1752</v>
      </c>
      <c r="L1191" s="8">
        <v>32062711</v>
      </c>
      <c r="M1191" s="20" t="s">
        <v>3325</v>
      </c>
    </row>
    <row r="1192" spans="3:13" ht="24.95" customHeight="1" x14ac:dyDescent="0.15">
      <c r="C1192" s="19"/>
      <c r="D1192" s="22" t="s">
        <v>1446</v>
      </c>
      <c r="E1192" s="19" t="s">
        <v>3319</v>
      </c>
      <c r="F1192" s="23" t="s">
        <v>3326</v>
      </c>
      <c r="G1192" s="22" t="s">
        <v>3327</v>
      </c>
      <c r="H1192" s="19" t="s">
        <v>215</v>
      </c>
      <c r="I1192" s="39" t="s">
        <v>220</v>
      </c>
      <c r="J1192" s="19">
        <v>7</v>
      </c>
      <c r="K1192" s="19">
        <v>1152</v>
      </c>
      <c r="L1192" s="8">
        <v>32061101</v>
      </c>
      <c r="M1192" s="21" t="s">
        <v>3328</v>
      </c>
    </row>
    <row r="1193" spans="3:13" ht="24.95" customHeight="1" x14ac:dyDescent="0.15">
      <c r="C1193" s="19"/>
      <c r="D1193" s="22" t="s">
        <v>1446</v>
      </c>
      <c r="E1193" s="19" t="s">
        <v>3309</v>
      </c>
      <c r="F1193" s="23" t="s">
        <v>5762</v>
      </c>
      <c r="G1193" s="22" t="s">
        <v>5636</v>
      </c>
      <c r="H1193" s="19" t="s">
        <v>1649</v>
      </c>
      <c r="I1193" s="39" t="s">
        <v>232</v>
      </c>
      <c r="J1193" s="19">
        <v>6</v>
      </c>
      <c r="K1193" s="19">
        <v>694</v>
      </c>
      <c r="L1193" s="8">
        <v>32063511</v>
      </c>
      <c r="M1193" s="21" t="s">
        <v>5637</v>
      </c>
    </row>
    <row r="1194" spans="3:13" ht="24.95" customHeight="1" x14ac:dyDescent="0.15">
      <c r="C1194" s="19"/>
      <c r="D1194" s="19" t="s">
        <v>1446</v>
      </c>
      <c r="E1194" s="19" t="s">
        <v>3309</v>
      </c>
      <c r="F1194" s="20" t="s">
        <v>3329</v>
      </c>
      <c r="G1194" s="19" t="s">
        <v>3330</v>
      </c>
      <c r="H1194" s="19" t="s">
        <v>98</v>
      </c>
      <c r="I1194" s="19" t="s">
        <v>232</v>
      </c>
      <c r="J1194" s="19">
        <v>10</v>
      </c>
      <c r="K1194" s="19">
        <v>1167</v>
      </c>
      <c r="L1194" s="8">
        <v>32060401</v>
      </c>
      <c r="M1194" s="20" t="s">
        <v>3331</v>
      </c>
    </row>
    <row r="1195" spans="3:13" ht="24.95" customHeight="1" x14ac:dyDescent="0.15">
      <c r="C1195" s="19"/>
      <c r="D1195" s="19" t="s">
        <v>1446</v>
      </c>
      <c r="E1195" s="19" t="s">
        <v>3309</v>
      </c>
      <c r="F1195" s="20" t="s">
        <v>3332</v>
      </c>
      <c r="G1195" s="19" t="s">
        <v>3333</v>
      </c>
      <c r="H1195" s="19" t="s">
        <v>251</v>
      </c>
      <c r="I1195" s="19" t="s">
        <v>232</v>
      </c>
      <c r="J1195" s="19">
        <v>8</v>
      </c>
      <c r="K1195" s="19">
        <v>1225</v>
      </c>
      <c r="L1195" s="8">
        <v>32063911</v>
      </c>
      <c r="M1195" s="20" t="s">
        <v>3334</v>
      </c>
    </row>
    <row r="1196" spans="3:13" s="10" customFormat="1" ht="24.95" customHeight="1" x14ac:dyDescent="0.15">
      <c r="C1196" s="19"/>
      <c r="D1196" s="19" t="s">
        <v>1446</v>
      </c>
      <c r="E1196" s="19" t="s">
        <v>3309</v>
      </c>
      <c r="F1196" s="20" t="s">
        <v>3335</v>
      </c>
      <c r="G1196" s="19" t="s">
        <v>3336</v>
      </c>
      <c r="H1196" s="19" t="s">
        <v>251</v>
      </c>
      <c r="I1196" s="19" t="s">
        <v>232</v>
      </c>
      <c r="J1196" s="19">
        <v>6</v>
      </c>
      <c r="K1196" s="19">
        <v>600</v>
      </c>
      <c r="L1196" s="8">
        <v>32064311</v>
      </c>
      <c r="M1196" s="20" t="s">
        <v>3337</v>
      </c>
    </row>
    <row r="1197" spans="3:13" ht="24.95" customHeight="1" x14ac:dyDescent="0.15">
      <c r="C1197" s="11" t="s">
        <v>309</v>
      </c>
      <c r="D1197" s="11" t="s">
        <v>1446</v>
      </c>
      <c r="E1197" s="11" t="s">
        <v>3309</v>
      </c>
      <c r="F1197" s="11">
        <f>SUBTOTAL(103,F1187:F1196)</f>
        <v>10</v>
      </c>
      <c r="G1197" s="11"/>
      <c r="H1197" s="11"/>
      <c r="I1197" s="11"/>
      <c r="J1197" s="11">
        <f>SUBTOTAL(109,J1187:J1196)</f>
        <v>67</v>
      </c>
      <c r="K1197" s="11">
        <f>SUBTOTAL(109,K1187:K1196)</f>
        <v>10503</v>
      </c>
      <c r="L1197" s="12"/>
      <c r="M1197" s="11"/>
    </row>
    <row r="1198" spans="3:13" ht="24.95" customHeight="1" x14ac:dyDescent="0.15">
      <c r="C1198" s="19"/>
      <c r="D1198" s="19" t="s">
        <v>504</v>
      </c>
      <c r="E1198" s="19" t="s">
        <v>3338</v>
      </c>
      <c r="F1198" s="20" t="s">
        <v>3339</v>
      </c>
      <c r="G1198" s="19" t="s">
        <v>3340</v>
      </c>
      <c r="H1198" s="19" t="s">
        <v>115</v>
      </c>
      <c r="I1198" s="19" t="s">
        <v>43</v>
      </c>
      <c r="J1198" s="19">
        <v>8</v>
      </c>
      <c r="K1198" s="19">
        <v>889</v>
      </c>
      <c r="L1198" s="8">
        <v>44022401</v>
      </c>
      <c r="M1198" s="20" t="s">
        <v>3341</v>
      </c>
    </row>
    <row r="1199" spans="3:13" ht="24.95" customHeight="1" x14ac:dyDescent="0.15">
      <c r="C1199" s="19"/>
      <c r="D1199" s="19" t="s">
        <v>504</v>
      </c>
      <c r="E1199" s="19" t="s">
        <v>3338</v>
      </c>
      <c r="F1199" s="20" t="s">
        <v>3342</v>
      </c>
      <c r="G1199" s="19" t="s">
        <v>3343</v>
      </c>
      <c r="H1199" s="19" t="s">
        <v>54</v>
      </c>
      <c r="I1199" s="19" t="s">
        <v>43</v>
      </c>
      <c r="J1199" s="19">
        <v>7</v>
      </c>
      <c r="K1199" s="19">
        <v>866</v>
      </c>
      <c r="L1199" s="8">
        <v>44021101</v>
      </c>
      <c r="M1199" s="20" t="s">
        <v>3344</v>
      </c>
    </row>
    <row r="1200" spans="3:13" ht="24.95" customHeight="1" x14ac:dyDescent="0.15">
      <c r="C1200" s="19"/>
      <c r="D1200" s="19" t="s">
        <v>504</v>
      </c>
      <c r="E1200" s="19" t="s">
        <v>3338</v>
      </c>
      <c r="F1200" s="20" t="s">
        <v>3345</v>
      </c>
      <c r="G1200" s="19" t="s">
        <v>3346</v>
      </c>
      <c r="H1200" s="19" t="s">
        <v>54</v>
      </c>
      <c r="I1200" s="19" t="s">
        <v>43</v>
      </c>
      <c r="J1200" s="19">
        <v>9</v>
      </c>
      <c r="K1200" s="19">
        <v>1221</v>
      </c>
      <c r="L1200" s="8">
        <v>44040501</v>
      </c>
      <c r="M1200" s="20" t="s">
        <v>3347</v>
      </c>
    </row>
    <row r="1201" spans="3:13" ht="24.95" customHeight="1" x14ac:dyDescent="0.15">
      <c r="C1201" s="19"/>
      <c r="D1201" s="19" t="s">
        <v>504</v>
      </c>
      <c r="E1201" s="19" t="s">
        <v>3348</v>
      </c>
      <c r="F1201" s="32" t="s">
        <v>3349</v>
      </c>
      <c r="G1201" s="19" t="s">
        <v>3350</v>
      </c>
      <c r="H1201" s="19" t="s">
        <v>5466</v>
      </c>
      <c r="I1201" s="19" t="s">
        <v>1898</v>
      </c>
      <c r="J1201" s="19">
        <v>3</v>
      </c>
      <c r="K1201" s="19">
        <v>601</v>
      </c>
      <c r="L1201" s="8">
        <v>44021001</v>
      </c>
      <c r="M1201" s="21" t="s">
        <v>3351</v>
      </c>
    </row>
    <row r="1202" spans="3:13" ht="24.95" customHeight="1" x14ac:dyDescent="0.15">
      <c r="C1202" s="11" t="s">
        <v>309</v>
      </c>
      <c r="D1202" s="11" t="s">
        <v>504</v>
      </c>
      <c r="E1202" s="11" t="s">
        <v>3338</v>
      </c>
      <c r="F1202" s="11">
        <f>SUBTOTAL(103,F1198:F1201)</f>
        <v>4</v>
      </c>
      <c r="G1202" s="11"/>
      <c r="H1202" s="11"/>
      <c r="I1202" s="11"/>
      <c r="J1202" s="11">
        <f>SUBTOTAL(109,J1198:J1201)</f>
        <v>27</v>
      </c>
      <c r="K1202" s="11">
        <f>SUBTOTAL(109,K1198:K1201)</f>
        <v>3577</v>
      </c>
      <c r="L1202" s="12"/>
      <c r="M1202" s="11"/>
    </row>
    <row r="1203" spans="3:13" ht="24.95" customHeight="1" x14ac:dyDescent="0.15">
      <c r="C1203" s="19"/>
      <c r="D1203" s="24" t="s">
        <v>1446</v>
      </c>
      <c r="E1203" s="24" t="s">
        <v>3352</v>
      </c>
      <c r="F1203" s="26" t="s">
        <v>3353</v>
      </c>
      <c r="G1203" s="24" t="s">
        <v>3354</v>
      </c>
      <c r="H1203" s="19" t="s">
        <v>54</v>
      </c>
      <c r="I1203" s="19" t="s">
        <v>43</v>
      </c>
      <c r="J1203" s="24">
        <v>6</v>
      </c>
      <c r="K1203" s="24">
        <v>1428</v>
      </c>
      <c r="L1203" s="9">
        <v>32070601</v>
      </c>
      <c r="M1203" s="26" t="s">
        <v>3355</v>
      </c>
    </row>
    <row r="1204" spans="3:13" ht="24.95" customHeight="1" x14ac:dyDescent="0.15">
      <c r="C1204" s="19"/>
      <c r="D1204" s="19" t="s">
        <v>1446</v>
      </c>
      <c r="E1204" s="19" t="s">
        <v>3352</v>
      </c>
      <c r="F1204" s="20" t="s">
        <v>3356</v>
      </c>
      <c r="G1204" s="19" t="s">
        <v>3357</v>
      </c>
      <c r="H1204" s="19" t="s">
        <v>54</v>
      </c>
      <c r="I1204" s="19" t="s">
        <v>43</v>
      </c>
      <c r="J1204" s="24">
        <v>9</v>
      </c>
      <c r="K1204" s="24">
        <v>1624</v>
      </c>
      <c r="L1204" s="8">
        <v>32071201</v>
      </c>
      <c r="M1204" s="20" t="s">
        <v>3358</v>
      </c>
    </row>
    <row r="1205" spans="3:13" ht="24.95" customHeight="1" x14ac:dyDescent="0.15">
      <c r="C1205" s="19"/>
      <c r="D1205" s="19" t="s">
        <v>1446</v>
      </c>
      <c r="E1205" s="19" t="s">
        <v>3352</v>
      </c>
      <c r="F1205" s="20" t="s">
        <v>3359</v>
      </c>
      <c r="G1205" s="19" t="s">
        <v>3360</v>
      </c>
      <c r="H1205" s="19" t="s">
        <v>251</v>
      </c>
      <c r="I1205" s="19" t="s">
        <v>232</v>
      </c>
      <c r="J1205" s="19">
        <v>5</v>
      </c>
      <c r="K1205" s="19">
        <v>552</v>
      </c>
      <c r="L1205" s="8">
        <v>32072101</v>
      </c>
      <c r="M1205" s="20" t="s">
        <v>3361</v>
      </c>
    </row>
    <row r="1206" spans="3:13" ht="24.95" customHeight="1" x14ac:dyDescent="0.15">
      <c r="C1206" s="11" t="s">
        <v>309</v>
      </c>
      <c r="D1206" s="11" t="s">
        <v>1446</v>
      </c>
      <c r="E1206" s="11" t="s">
        <v>3352</v>
      </c>
      <c r="F1206" s="11">
        <f>SUBTOTAL(103,F1203:F1205)</f>
        <v>3</v>
      </c>
      <c r="G1206" s="11"/>
      <c r="H1206" s="11"/>
      <c r="I1206" s="11"/>
      <c r="J1206" s="11">
        <f>SUBTOTAL(109,J1203:J1205)</f>
        <v>20</v>
      </c>
      <c r="K1206" s="11">
        <f>SUBTOTAL(109,K1203:K1205)</f>
        <v>3604</v>
      </c>
      <c r="L1206" s="12"/>
      <c r="M1206" s="11"/>
    </row>
    <row r="1207" spans="3:13" ht="24.95" customHeight="1" x14ac:dyDescent="0.15">
      <c r="C1207" s="19"/>
      <c r="D1207" s="19" t="s">
        <v>1446</v>
      </c>
      <c r="E1207" s="19" t="s">
        <v>3362</v>
      </c>
      <c r="F1207" s="20" t="s">
        <v>3363</v>
      </c>
      <c r="G1207" s="19" t="s">
        <v>3364</v>
      </c>
      <c r="H1207" s="19" t="s">
        <v>115</v>
      </c>
      <c r="I1207" s="19" t="s">
        <v>43</v>
      </c>
      <c r="J1207" s="19">
        <v>6</v>
      </c>
      <c r="K1207" s="19">
        <v>758</v>
      </c>
      <c r="L1207" s="8">
        <v>32081801</v>
      </c>
      <c r="M1207" s="20" t="s">
        <v>3365</v>
      </c>
    </row>
    <row r="1208" spans="3:13" ht="24.95" customHeight="1" x14ac:dyDescent="0.15">
      <c r="C1208" s="19"/>
      <c r="D1208" s="19" t="s">
        <v>1446</v>
      </c>
      <c r="E1208" s="19" t="s">
        <v>3362</v>
      </c>
      <c r="F1208" s="20" t="s">
        <v>3375</v>
      </c>
      <c r="G1208" s="19" t="s">
        <v>3376</v>
      </c>
      <c r="H1208" s="19" t="s">
        <v>5462</v>
      </c>
      <c r="I1208" s="19" t="s">
        <v>43</v>
      </c>
      <c r="J1208" s="19">
        <v>9</v>
      </c>
      <c r="K1208" s="19">
        <v>1573</v>
      </c>
      <c r="L1208" s="8">
        <v>32082601</v>
      </c>
      <c r="M1208" s="20" t="s">
        <v>3377</v>
      </c>
    </row>
    <row r="1209" spans="3:13" ht="24.95" customHeight="1" x14ac:dyDescent="0.15">
      <c r="C1209" s="19"/>
      <c r="D1209" s="19" t="s">
        <v>1446</v>
      </c>
      <c r="E1209" s="19" t="s">
        <v>3362</v>
      </c>
      <c r="F1209" s="20" t="s">
        <v>3366</v>
      </c>
      <c r="G1209" s="19" t="s">
        <v>3367</v>
      </c>
      <c r="H1209" s="19" t="s">
        <v>215</v>
      </c>
      <c r="I1209" s="19" t="s">
        <v>216</v>
      </c>
      <c r="J1209" s="19">
        <v>7</v>
      </c>
      <c r="K1209" s="19">
        <v>1169</v>
      </c>
      <c r="L1209" s="8">
        <v>32082301</v>
      </c>
      <c r="M1209" s="20" t="s">
        <v>3368</v>
      </c>
    </row>
    <row r="1210" spans="3:13" s="31" customFormat="1" ht="24.95" customHeight="1" x14ac:dyDescent="0.15">
      <c r="C1210" s="19"/>
      <c r="D1210" s="19" t="s">
        <v>1446</v>
      </c>
      <c r="E1210" s="19" t="s">
        <v>3362</v>
      </c>
      <c r="F1210" s="20" t="s">
        <v>3369</v>
      </c>
      <c r="G1210" s="19" t="s">
        <v>3370</v>
      </c>
      <c r="H1210" s="19" t="s">
        <v>231</v>
      </c>
      <c r="I1210" s="19" t="s">
        <v>232</v>
      </c>
      <c r="J1210" s="19">
        <v>7</v>
      </c>
      <c r="K1210" s="19">
        <v>1415</v>
      </c>
      <c r="L1210" s="8">
        <v>32082101</v>
      </c>
      <c r="M1210" s="20" t="s">
        <v>3371</v>
      </c>
    </row>
    <row r="1211" spans="3:13" s="10" customFormat="1" ht="24.95" customHeight="1" x14ac:dyDescent="0.15">
      <c r="C1211" s="19"/>
      <c r="D1211" s="19" t="s">
        <v>1446</v>
      </c>
      <c r="E1211" s="19" t="s">
        <v>3362</v>
      </c>
      <c r="F1211" s="20" t="s">
        <v>3372</v>
      </c>
      <c r="G1211" s="19" t="s">
        <v>3373</v>
      </c>
      <c r="H1211" s="19" t="s">
        <v>231</v>
      </c>
      <c r="I1211" s="19" t="s">
        <v>232</v>
      </c>
      <c r="J1211" s="19">
        <v>6</v>
      </c>
      <c r="K1211" s="19">
        <v>1295</v>
      </c>
      <c r="L1211" s="8">
        <v>32082001</v>
      </c>
      <c r="M1211" s="20" t="s">
        <v>3374</v>
      </c>
    </row>
    <row r="1212" spans="3:13" ht="24.95" customHeight="1" x14ac:dyDescent="0.15">
      <c r="C1212" s="11" t="s">
        <v>309</v>
      </c>
      <c r="D1212" s="11" t="s">
        <v>1446</v>
      </c>
      <c r="E1212" s="11" t="s">
        <v>3362</v>
      </c>
      <c r="F1212" s="11">
        <f>SUBTOTAL(103,F1207:F1211)</f>
        <v>5</v>
      </c>
      <c r="G1212" s="11"/>
      <c r="H1212" s="11"/>
      <c r="I1212" s="11"/>
      <c r="J1212" s="11">
        <f>SUBTOTAL(109,J1207:J1211)</f>
        <v>35</v>
      </c>
      <c r="K1212" s="11">
        <f>SUBTOTAL(109,K1207:K1211)</f>
        <v>6210</v>
      </c>
      <c r="L1212" s="12"/>
      <c r="M1212" s="11"/>
    </row>
    <row r="1213" spans="3:13" ht="24.95" customHeight="1" x14ac:dyDescent="0.15">
      <c r="C1213" s="19"/>
      <c r="D1213" s="19" t="s">
        <v>2578</v>
      </c>
      <c r="E1213" s="19" t="s">
        <v>3378</v>
      </c>
      <c r="F1213" s="20" t="s">
        <v>3379</v>
      </c>
      <c r="G1213" s="19" t="s">
        <v>3380</v>
      </c>
      <c r="H1213" s="19" t="s">
        <v>174</v>
      </c>
      <c r="I1213" s="19" t="s">
        <v>43</v>
      </c>
      <c r="J1213" s="19">
        <v>10</v>
      </c>
      <c r="K1213" s="19">
        <v>1390</v>
      </c>
      <c r="L1213" s="8">
        <v>37053401</v>
      </c>
      <c r="M1213" s="20" t="s">
        <v>3381</v>
      </c>
    </row>
    <row r="1214" spans="3:13" ht="24.95" customHeight="1" x14ac:dyDescent="0.15">
      <c r="C1214" s="19"/>
      <c r="D1214" s="19" t="s">
        <v>2578</v>
      </c>
      <c r="E1214" s="19" t="s">
        <v>3378</v>
      </c>
      <c r="F1214" s="20" t="s">
        <v>3382</v>
      </c>
      <c r="G1214" s="19" t="s">
        <v>3383</v>
      </c>
      <c r="H1214" s="19" t="s">
        <v>115</v>
      </c>
      <c r="I1214" s="19" t="s">
        <v>43</v>
      </c>
      <c r="J1214" s="19">
        <v>9</v>
      </c>
      <c r="K1214" s="19">
        <v>1835</v>
      </c>
      <c r="L1214" s="8">
        <v>37057031</v>
      </c>
      <c r="M1214" s="20" t="s">
        <v>3384</v>
      </c>
    </row>
    <row r="1215" spans="3:13" ht="24.95" customHeight="1" x14ac:dyDescent="0.15">
      <c r="C1215" s="19"/>
      <c r="D1215" s="19" t="s">
        <v>2578</v>
      </c>
      <c r="E1215" s="19" t="s">
        <v>3378</v>
      </c>
      <c r="F1215" s="20" t="s">
        <v>3385</v>
      </c>
      <c r="G1215" s="19" t="s">
        <v>3386</v>
      </c>
      <c r="H1215" s="19" t="s">
        <v>115</v>
      </c>
      <c r="I1215" s="19" t="s">
        <v>43</v>
      </c>
      <c r="J1215" s="19">
        <v>9</v>
      </c>
      <c r="K1215" s="19">
        <v>1188</v>
      </c>
      <c r="L1215" s="8">
        <v>37057121</v>
      </c>
      <c r="M1215" s="20" t="s">
        <v>3387</v>
      </c>
    </row>
    <row r="1216" spans="3:13" ht="24.95" customHeight="1" x14ac:dyDescent="0.15">
      <c r="C1216" s="19"/>
      <c r="D1216" s="24" t="s">
        <v>2578</v>
      </c>
      <c r="E1216" s="24" t="s">
        <v>3378</v>
      </c>
      <c r="F1216" s="26" t="s">
        <v>3388</v>
      </c>
      <c r="G1216" s="24" t="s">
        <v>3389</v>
      </c>
      <c r="H1216" s="24" t="s">
        <v>5467</v>
      </c>
      <c r="I1216" s="24" t="s">
        <v>43</v>
      </c>
      <c r="J1216" s="22">
        <v>8</v>
      </c>
      <c r="K1216" s="22">
        <v>992</v>
      </c>
      <c r="L1216" s="8">
        <v>37057011</v>
      </c>
      <c r="M1216" s="26" t="s">
        <v>3390</v>
      </c>
    </row>
    <row r="1217" spans="3:13" ht="24.95" customHeight="1" x14ac:dyDescent="0.15">
      <c r="C1217" s="19"/>
      <c r="D1217" s="19" t="s">
        <v>2578</v>
      </c>
      <c r="E1217" s="19" t="s">
        <v>3378</v>
      </c>
      <c r="F1217" s="20" t="s">
        <v>3391</v>
      </c>
      <c r="G1217" s="19" t="s">
        <v>3392</v>
      </c>
      <c r="H1217" s="19" t="s">
        <v>335</v>
      </c>
      <c r="I1217" s="19" t="s">
        <v>43</v>
      </c>
      <c r="J1217" s="19">
        <v>7</v>
      </c>
      <c r="K1217" s="19">
        <v>1191</v>
      </c>
      <c r="L1217" s="8">
        <v>37057081</v>
      </c>
      <c r="M1217" s="20" t="s">
        <v>3393</v>
      </c>
    </row>
    <row r="1218" spans="3:13" ht="24.95" customHeight="1" x14ac:dyDescent="0.15">
      <c r="C1218" s="19"/>
      <c r="D1218" s="19" t="s">
        <v>2578</v>
      </c>
      <c r="E1218" s="24" t="s">
        <v>3394</v>
      </c>
      <c r="F1218" s="20" t="s">
        <v>3395</v>
      </c>
      <c r="G1218" s="19" t="s">
        <v>3396</v>
      </c>
      <c r="H1218" s="19" t="s">
        <v>70</v>
      </c>
      <c r="I1218" s="19" t="s">
        <v>43</v>
      </c>
      <c r="J1218" s="19">
        <v>6</v>
      </c>
      <c r="K1218" s="19">
        <v>753</v>
      </c>
      <c r="L1218" s="8">
        <v>37052201</v>
      </c>
      <c r="M1218" s="20" t="s">
        <v>3397</v>
      </c>
    </row>
    <row r="1219" spans="3:13" s="10" customFormat="1" ht="24.95" customHeight="1" x14ac:dyDescent="0.15">
      <c r="C1219" s="19"/>
      <c r="D1219" s="19" t="s">
        <v>2578</v>
      </c>
      <c r="E1219" s="19" t="s">
        <v>3378</v>
      </c>
      <c r="F1219" s="20" t="s">
        <v>3398</v>
      </c>
      <c r="G1219" s="19" t="s">
        <v>3399</v>
      </c>
      <c r="H1219" s="19" t="s">
        <v>251</v>
      </c>
      <c r="I1219" s="19" t="s">
        <v>232</v>
      </c>
      <c r="J1219" s="19">
        <v>5</v>
      </c>
      <c r="K1219" s="19">
        <v>553</v>
      </c>
      <c r="L1219" s="8">
        <v>37053901</v>
      </c>
      <c r="M1219" s="20" t="s">
        <v>3400</v>
      </c>
    </row>
    <row r="1220" spans="3:13" ht="24.95" customHeight="1" x14ac:dyDescent="0.15">
      <c r="C1220" s="19"/>
      <c r="D1220" s="19" t="s">
        <v>2578</v>
      </c>
      <c r="E1220" s="19" t="s">
        <v>3378</v>
      </c>
      <c r="F1220" s="20" t="s">
        <v>3401</v>
      </c>
      <c r="G1220" s="19" t="s">
        <v>3402</v>
      </c>
      <c r="H1220" s="19" t="s">
        <v>251</v>
      </c>
      <c r="I1220" s="19" t="s">
        <v>232</v>
      </c>
      <c r="J1220" s="19">
        <v>7</v>
      </c>
      <c r="K1220" s="19">
        <v>1097</v>
      </c>
      <c r="L1220" s="8">
        <v>37057091</v>
      </c>
      <c r="M1220" s="20" t="s">
        <v>3403</v>
      </c>
    </row>
    <row r="1221" spans="3:13" ht="24.95" customHeight="1" x14ac:dyDescent="0.15">
      <c r="C1221" s="19"/>
      <c r="D1221" s="19" t="s">
        <v>2578</v>
      </c>
      <c r="E1221" s="19" t="s">
        <v>3378</v>
      </c>
      <c r="F1221" s="20" t="s">
        <v>3404</v>
      </c>
      <c r="G1221" s="19" t="s">
        <v>3405</v>
      </c>
      <c r="H1221" s="19" t="s">
        <v>251</v>
      </c>
      <c r="I1221" s="19" t="s">
        <v>232</v>
      </c>
      <c r="J1221" s="19">
        <v>6</v>
      </c>
      <c r="K1221" s="19">
        <v>999</v>
      </c>
      <c r="L1221" s="8">
        <v>37057111</v>
      </c>
      <c r="M1221" s="20" t="s">
        <v>3406</v>
      </c>
    </row>
    <row r="1222" spans="3:13" ht="24.95" customHeight="1" x14ac:dyDescent="0.15">
      <c r="C1222" s="19"/>
      <c r="D1222" s="19" t="s">
        <v>2578</v>
      </c>
      <c r="E1222" s="19" t="s">
        <v>3378</v>
      </c>
      <c r="F1222" s="20" t="s">
        <v>3413</v>
      </c>
      <c r="G1222" s="19" t="s">
        <v>3414</v>
      </c>
      <c r="H1222" s="19" t="s">
        <v>251</v>
      </c>
      <c r="I1222" s="19" t="s">
        <v>232</v>
      </c>
      <c r="J1222" s="19">
        <v>6</v>
      </c>
      <c r="K1222" s="19">
        <v>810</v>
      </c>
      <c r="L1222" s="8">
        <v>37057151</v>
      </c>
      <c r="M1222" s="20" t="s">
        <v>3415</v>
      </c>
    </row>
    <row r="1223" spans="3:13" ht="24.95" customHeight="1" x14ac:dyDescent="0.15">
      <c r="C1223" s="19"/>
      <c r="D1223" s="19" t="s">
        <v>2578</v>
      </c>
      <c r="E1223" s="19" t="s">
        <v>3378</v>
      </c>
      <c r="F1223" s="20" t="s">
        <v>5763</v>
      </c>
      <c r="G1223" s="19" t="s">
        <v>5638</v>
      </c>
      <c r="H1223" s="19" t="s">
        <v>251</v>
      </c>
      <c r="I1223" s="19" t="s">
        <v>232</v>
      </c>
      <c r="J1223" s="19">
        <v>6</v>
      </c>
      <c r="K1223" s="19">
        <v>991</v>
      </c>
      <c r="L1223" s="8">
        <v>37053101</v>
      </c>
      <c r="M1223" s="20" t="s">
        <v>5639</v>
      </c>
    </row>
    <row r="1224" spans="3:13" ht="24.95" customHeight="1" x14ac:dyDescent="0.15">
      <c r="C1224" s="19"/>
      <c r="D1224" s="19" t="s">
        <v>2578</v>
      </c>
      <c r="E1224" s="19" t="s">
        <v>3378</v>
      </c>
      <c r="F1224" s="20" t="s">
        <v>3407</v>
      </c>
      <c r="G1224" s="19" t="s">
        <v>3408</v>
      </c>
      <c r="H1224" s="19" t="s">
        <v>2637</v>
      </c>
      <c r="I1224" s="19" t="s">
        <v>232</v>
      </c>
      <c r="J1224" s="19">
        <v>5</v>
      </c>
      <c r="K1224" s="19">
        <v>698</v>
      </c>
      <c r="L1224" s="8">
        <v>37057001</v>
      </c>
      <c r="M1224" s="20" t="s">
        <v>3409</v>
      </c>
    </row>
    <row r="1225" spans="3:13" ht="24.95" customHeight="1" x14ac:dyDescent="0.15">
      <c r="C1225" s="19"/>
      <c r="D1225" s="19" t="s">
        <v>2578</v>
      </c>
      <c r="E1225" s="19" t="s">
        <v>3378</v>
      </c>
      <c r="F1225" s="20" t="s">
        <v>3410</v>
      </c>
      <c r="G1225" s="19" t="s">
        <v>3411</v>
      </c>
      <c r="H1225" s="19" t="s">
        <v>2637</v>
      </c>
      <c r="I1225" s="19" t="s">
        <v>232</v>
      </c>
      <c r="J1225" s="19">
        <v>6</v>
      </c>
      <c r="K1225" s="19">
        <v>702</v>
      </c>
      <c r="L1225" s="8">
        <v>37057061</v>
      </c>
      <c r="M1225" s="20" t="s">
        <v>3412</v>
      </c>
    </row>
    <row r="1226" spans="3:13" ht="24.95" customHeight="1" x14ac:dyDescent="0.15">
      <c r="C1226" s="11" t="s">
        <v>309</v>
      </c>
      <c r="D1226" s="11" t="s">
        <v>2578</v>
      </c>
      <c r="E1226" s="11" t="s">
        <v>3378</v>
      </c>
      <c r="F1226" s="11">
        <f>SUBTOTAL(103,F1213:F1225)</f>
        <v>13</v>
      </c>
      <c r="G1226" s="11"/>
      <c r="H1226" s="11"/>
      <c r="I1226" s="11"/>
      <c r="J1226" s="11">
        <f>SUBTOTAL(109,J1213:J1225)</f>
        <v>90</v>
      </c>
      <c r="K1226" s="11">
        <f>SUBTOTAL(109,K1213:K1225)</f>
        <v>13199</v>
      </c>
      <c r="L1226" s="12"/>
      <c r="M1226" s="11"/>
    </row>
    <row r="1227" spans="3:13" ht="24.95" customHeight="1" x14ac:dyDescent="0.15">
      <c r="C1227" s="19"/>
      <c r="D1227" s="19" t="s">
        <v>3460</v>
      </c>
      <c r="E1227" s="19" t="s">
        <v>3461</v>
      </c>
      <c r="F1227" s="20" t="s">
        <v>3462</v>
      </c>
      <c r="G1227" s="19" t="s">
        <v>3463</v>
      </c>
      <c r="H1227" s="19" t="s">
        <v>54</v>
      </c>
      <c r="I1227" s="19" t="s">
        <v>43</v>
      </c>
      <c r="J1227" s="24">
        <v>8</v>
      </c>
      <c r="K1227" s="24">
        <v>1254</v>
      </c>
      <c r="L1227" s="8">
        <v>15011031</v>
      </c>
      <c r="M1227" s="20" t="s">
        <v>3464</v>
      </c>
    </row>
    <row r="1228" spans="3:13" s="10" customFormat="1" ht="24.95" customHeight="1" x14ac:dyDescent="0.15">
      <c r="C1228" s="19"/>
      <c r="D1228" s="19" t="s">
        <v>3460</v>
      </c>
      <c r="E1228" s="19" t="s">
        <v>3461</v>
      </c>
      <c r="F1228" s="20" t="s">
        <v>3465</v>
      </c>
      <c r="G1228" s="19" t="s">
        <v>3466</v>
      </c>
      <c r="H1228" s="19" t="s">
        <v>335</v>
      </c>
      <c r="I1228" s="19" t="s">
        <v>43</v>
      </c>
      <c r="J1228" s="19">
        <v>5</v>
      </c>
      <c r="K1228" s="19">
        <v>873</v>
      </c>
      <c r="L1228" s="8">
        <v>15010971</v>
      </c>
      <c r="M1228" s="20" t="s">
        <v>3467</v>
      </c>
    </row>
    <row r="1229" spans="3:13" ht="24.95" customHeight="1" x14ac:dyDescent="0.15">
      <c r="C1229" s="19"/>
      <c r="D1229" s="22" t="s">
        <v>3460</v>
      </c>
      <c r="E1229" s="19" t="s">
        <v>3468</v>
      </c>
      <c r="F1229" s="23" t="s">
        <v>3469</v>
      </c>
      <c r="G1229" s="22" t="s">
        <v>3470</v>
      </c>
      <c r="H1229" s="22" t="s">
        <v>215</v>
      </c>
      <c r="I1229" s="22" t="s">
        <v>1210</v>
      </c>
      <c r="J1229" s="24">
        <v>6</v>
      </c>
      <c r="K1229" s="24">
        <v>1008</v>
      </c>
      <c r="L1229" s="8">
        <v>15090802</v>
      </c>
      <c r="M1229" s="30" t="s">
        <v>5512</v>
      </c>
    </row>
    <row r="1230" spans="3:13" ht="24.95" customHeight="1" x14ac:dyDescent="0.15">
      <c r="C1230" s="19"/>
      <c r="D1230" s="19" t="s">
        <v>3460</v>
      </c>
      <c r="E1230" s="19" t="s">
        <v>3461</v>
      </c>
      <c r="F1230" s="20" t="s">
        <v>3471</v>
      </c>
      <c r="G1230" s="19" t="s">
        <v>3472</v>
      </c>
      <c r="H1230" s="19" t="s">
        <v>251</v>
      </c>
      <c r="I1230" s="19" t="s">
        <v>232</v>
      </c>
      <c r="J1230" s="19">
        <v>5</v>
      </c>
      <c r="K1230" s="19">
        <v>541</v>
      </c>
      <c r="L1230" s="8">
        <v>15010891</v>
      </c>
      <c r="M1230" s="20" t="s">
        <v>3473</v>
      </c>
    </row>
    <row r="1231" spans="3:13" ht="24.95" customHeight="1" x14ac:dyDescent="0.15">
      <c r="C1231" s="19"/>
      <c r="D1231" s="19" t="s">
        <v>3460</v>
      </c>
      <c r="E1231" s="19" t="s">
        <v>3461</v>
      </c>
      <c r="F1231" s="20" t="s">
        <v>3474</v>
      </c>
      <c r="G1231" s="19" t="s">
        <v>3475</v>
      </c>
      <c r="H1231" s="19" t="s">
        <v>251</v>
      </c>
      <c r="I1231" s="19" t="s">
        <v>232</v>
      </c>
      <c r="J1231" s="19">
        <v>6</v>
      </c>
      <c r="K1231" s="19">
        <v>839</v>
      </c>
      <c r="L1231" s="8">
        <v>15011041</v>
      </c>
      <c r="M1231" s="20" t="s">
        <v>3476</v>
      </c>
    </row>
    <row r="1232" spans="3:13" ht="24.95" customHeight="1" x14ac:dyDescent="0.15">
      <c r="C1232" s="19"/>
      <c r="D1232" s="19" t="s">
        <v>3460</v>
      </c>
      <c r="E1232" s="19" t="s">
        <v>3461</v>
      </c>
      <c r="F1232" s="20" t="s">
        <v>3477</v>
      </c>
      <c r="G1232" s="19" t="s">
        <v>3478</v>
      </c>
      <c r="H1232" s="19" t="s">
        <v>231</v>
      </c>
      <c r="I1232" s="19" t="s">
        <v>232</v>
      </c>
      <c r="J1232" s="19">
        <v>9</v>
      </c>
      <c r="K1232" s="19">
        <v>1189</v>
      </c>
      <c r="L1232" s="8">
        <v>15010801</v>
      </c>
      <c r="M1232" s="20" t="s">
        <v>3479</v>
      </c>
    </row>
    <row r="1233" spans="3:13" ht="24.95" customHeight="1" x14ac:dyDescent="0.15">
      <c r="C1233" s="19"/>
      <c r="D1233" s="19" t="s">
        <v>3460</v>
      </c>
      <c r="E1233" s="19" t="s">
        <v>3461</v>
      </c>
      <c r="F1233" s="20" t="s">
        <v>3480</v>
      </c>
      <c r="G1233" s="19" t="s">
        <v>3481</v>
      </c>
      <c r="H1233" s="19" t="s">
        <v>231</v>
      </c>
      <c r="I1233" s="19" t="s">
        <v>232</v>
      </c>
      <c r="J1233" s="19">
        <v>8</v>
      </c>
      <c r="K1233" s="19">
        <v>1095</v>
      </c>
      <c r="L1233" s="8">
        <v>15010011</v>
      </c>
      <c r="M1233" s="20" t="s">
        <v>3482</v>
      </c>
    </row>
    <row r="1234" spans="3:13" s="10" customFormat="1" ht="24.95" customHeight="1" x14ac:dyDescent="0.15">
      <c r="C1234" s="11" t="s">
        <v>309</v>
      </c>
      <c r="D1234" s="11" t="s">
        <v>3460</v>
      </c>
      <c r="E1234" s="11" t="s">
        <v>3461</v>
      </c>
      <c r="F1234" s="11">
        <f>SUBTOTAL(103,F1227:F1233)</f>
        <v>7</v>
      </c>
      <c r="G1234" s="11"/>
      <c r="H1234" s="11"/>
      <c r="I1234" s="11"/>
      <c r="J1234" s="11">
        <f>SUBTOTAL(109,J1227:J1233)</f>
        <v>47</v>
      </c>
      <c r="K1234" s="11">
        <f>SUBTOTAL(109,K1227:K1233)</f>
        <v>6799</v>
      </c>
      <c r="L1234" s="12"/>
      <c r="M1234" s="11"/>
    </row>
    <row r="1235" spans="3:13" ht="24.95" customHeight="1" x14ac:dyDescent="0.15">
      <c r="C1235" s="19"/>
      <c r="D1235" s="19" t="s">
        <v>504</v>
      </c>
      <c r="E1235" s="19" t="s">
        <v>3416</v>
      </c>
      <c r="F1235" s="20" t="s">
        <v>3417</v>
      </c>
      <c r="G1235" s="19" t="s">
        <v>3418</v>
      </c>
      <c r="H1235" s="19" t="s">
        <v>855</v>
      </c>
      <c r="I1235" s="19" t="s">
        <v>43</v>
      </c>
      <c r="J1235" s="19">
        <v>8</v>
      </c>
      <c r="K1235" s="19">
        <v>1462</v>
      </c>
      <c r="L1235" s="8">
        <v>44122201</v>
      </c>
      <c r="M1235" s="20" t="s">
        <v>3419</v>
      </c>
    </row>
    <row r="1236" spans="3:13" ht="24.95" customHeight="1" x14ac:dyDescent="0.15">
      <c r="C1236" s="19"/>
      <c r="D1236" s="19" t="s">
        <v>504</v>
      </c>
      <c r="E1236" s="19" t="s">
        <v>3416</v>
      </c>
      <c r="F1236" s="20" t="s">
        <v>6045</v>
      </c>
      <c r="G1236" s="19" t="s">
        <v>5971</v>
      </c>
      <c r="H1236" s="19" t="s">
        <v>335</v>
      </c>
      <c r="I1236" s="19" t="s">
        <v>43</v>
      </c>
      <c r="J1236" s="19">
        <v>5</v>
      </c>
      <c r="K1236" s="19">
        <v>541</v>
      </c>
      <c r="L1236" s="8">
        <v>44123101</v>
      </c>
      <c r="M1236" s="20" t="s">
        <v>5972</v>
      </c>
    </row>
    <row r="1237" spans="3:13" ht="24.95" customHeight="1" x14ac:dyDescent="0.15">
      <c r="C1237" s="19"/>
      <c r="D1237" s="19" t="s">
        <v>504</v>
      </c>
      <c r="E1237" s="19" t="s">
        <v>3416</v>
      </c>
      <c r="F1237" s="20" t="s">
        <v>3420</v>
      </c>
      <c r="G1237" s="19" t="s">
        <v>3421</v>
      </c>
      <c r="H1237" s="19" t="s">
        <v>215</v>
      </c>
      <c r="I1237" s="19" t="s">
        <v>216</v>
      </c>
      <c r="J1237" s="19">
        <v>5</v>
      </c>
      <c r="K1237" s="19">
        <v>548</v>
      </c>
      <c r="L1237" s="8">
        <v>44121301</v>
      </c>
      <c r="M1237" s="20" t="s">
        <v>3422</v>
      </c>
    </row>
    <row r="1238" spans="3:13" ht="24.95" customHeight="1" x14ac:dyDescent="0.15">
      <c r="C1238" s="19"/>
      <c r="D1238" s="19" t="s">
        <v>504</v>
      </c>
      <c r="E1238" s="19" t="s">
        <v>3416</v>
      </c>
      <c r="F1238" s="20" t="s">
        <v>3423</v>
      </c>
      <c r="G1238" s="19" t="s">
        <v>3424</v>
      </c>
      <c r="H1238" s="19" t="s">
        <v>162</v>
      </c>
      <c r="I1238" s="19" t="s">
        <v>232</v>
      </c>
      <c r="J1238" s="19">
        <v>7</v>
      </c>
      <c r="K1238" s="19">
        <v>711</v>
      </c>
      <c r="L1238" s="8">
        <v>44123301</v>
      </c>
      <c r="M1238" s="20" t="s">
        <v>3425</v>
      </c>
    </row>
    <row r="1239" spans="3:13" s="10" customFormat="1" ht="24.95" customHeight="1" x14ac:dyDescent="0.15">
      <c r="C1239" s="19"/>
      <c r="D1239" s="19" t="s">
        <v>504</v>
      </c>
      <c r="E1239" s="19" t="s">
        <v>3416</v>
      </c>
      <c r="F1239" s="20" t="s">
        <v>3426</v>
      </c>
      <c r="G1239" s="19" t="s">
        <v>3427</v>
      </c>
      <c r="H1239" s="19" t="s">
        <v>231</v>
      </c>
      <c r="I1239" s="19" t="s">
        <v>232</v>
      </c>
      <c r="J1239" s="19">
        <v>5</v>
      </c>
      <c r="K1239" s="19">
        <v>551</v>
      </c>
      <c r="L1239" s="8">
        <v>44123801</v>
      </c>
      <c r="M1239" s="20" t="s">
        <v>3428</v>
      </c>
    </row>
    <row r="1240" spans="3:13" ht="24.95" customHeight="1" x14ac:dyDescent="0.15">
      <c r="C1240" s="19"/>
      <c r="D1240" s="19" t="s">
        <v>504</v>
      </c>
      <c r="E1240" s="19" t="s">
        <v>3416</v>
      </c>
      <c r="F1240" s="20" t="s">
        <v>3429</v>
      </c>
      <c r="G1240" s="19" t="s">
        <v>3430</v>
      </c>
      <c r="H1240" s="19" t="s">
        <v>251</v>
      </c>
      <c r="I1240" s="19" t="s">
        <v>232</v>
      </c>
      <c r="J1240" s="19">
        <v>2</v>
      </c>
      <c r="K1240" s="19">
        <v>416</v>
      </c>
      <c r="L1240" s="8">
        <v>44120401</v>
      </c>
      <c r="M1240" s="20" t="s">
        <v>3431</v>
      </c>
    </row>
    <row r="1241" spans="3:13" ht="24.95" customHeight="1" x14ac:dyDescent="0.15">
      <c r="C1241" s="19"/>
      <c r="D1241" s="19" t="s">
        <v>504</v>
      </c>
      <c r="E1241" s="19" t="s">
        <v>3416</v>
      </c>
      <c r="F1241" s="20" t="s">
        <v>3432</v>
      </c>
      <c r="G1241" s="19" t="s">
        <v>3433</v>
      </c>
      <c r="H1241" s="19" t="s">
        <v>251</v>
      </c>
      <c r="I1241" s="19" t="s">
        <v>232</v>
      </c>
      <c r="J1241" s="19">
        <v>2</v>
      </c>
      <c r="K1241" s="19">
        <v>638</v>
      </c>
      <c r="L1241" s="8">
        <v>44120501</v>
      </c>
      <c r="M1241" s="20" t="s">
        <v>3434</v>
      </c>
    </row>
    <row r="1242" spans="3:13" ht="24.95" customHeight="1" x14ac:dyDescent="0.15">
      <c r="C1242" s="19"/>
      <c r="D1242" s="19" t="s">
        <v>504</v>
      </c>
      <c r="E1242" s="19" t="s">
        <v>3416</v>
      </c>
      <c r="F1242" s="20" t="s">
        <v>3435</v>
      </c>
      <c r="G1242" s="19" t="s">
        <v>3436</v>
      </c>
      <c r="H1242" s="19" t="s">
        <v>251</v>
      </c>
      <c r="I1242" s="19" t="s">
        <v>232</v>
      </c>
      <c r="J1242" s="19">
        <v>3</v>
      </c>
      <c r="K1242" s="19">
        <v>618</v>
      </c>
      <c r="L1242" s="8">
        <v>44120801</v>
      </c>
      <c r="M1242" s="20" t="s">
        <v>3437</v>
      </c>
    </row>
    <row r="1243" spans="3:13" ht="24.95" customHeight="1" x14ac:dyDescent="0.15">
      <c r="C1243" s="19"/>
      <c r="D1243" s="19" t="s">
        <v>504</v>
      </c>
      <c r="E1243" s="19" t="s">
        <v>3416</v>
      </c>
      <c r="F1243" s="20" t="s">
        <v>3438</v>
      </c>
      <c r="G1243" s="19" t="s">
        <v>3439</v>
      </c>
      <c r="H1243" s="19" t="s">
        <v>251</v>
      </c>
      <c r="I1243" s="19" t="s">
        <v>232</v>
      </c>
      <c r="J1243" s="19">
        <v>3</v>
      </c>
      <c r="K1243" s="19">
        <v>1147</v>
      </c>
      <c r="L1243" s="8">
        <v>44120601</v>
      </c>
      <c r="M1243" s="20" t="s">
        <v>3440</v>
      </c>
    </row>
    <row r="1244" spans="3:13" ht="24.95" customHeight="1" x14ac:dyDescent="0.15">
      <c r="C1244" s="19"/>
      <c r="D1244" s="19" t="s">
        <v>504</v>
      </c>
      <c r="E1244" s="19" t="s">
        <v>3416</v>
      </c>
      <c r="F1244" s="20" t="s">
        <v>3441</v>
      </c>
      <c r="G1244" s="19" t="s">
        <v>3442</v>
      </c>
      <c r="H1244" s="19" t="s">
        <v>251</v>
      </c>
      <c r="I1244" s="19" t="s">
        <v>232</v>
      </c>
      <c r="J1244" s="19">
        <v>4</v>
      </c>
      <c r="K1244" s="19">
        <v>575</v>
      </c>
      <c r="L1244" s="8">
        <v>44121201</v>
      </c>
      <c r="M1244" s="20" t="s">
        <v>3443</v>
      </c>
    </row>
    <row r="1245" spans="3:13" s="10" customFormat="1" ht="24.95" customHeight="1" x14ac:dyDescent="0.15">
      <c r="C1245" s="19"/>
      <c r="D1245" s="24" t="s">
        <v>504</v>
      </c>
      <c r="E1245" s="24" t="s">
        <v>3416</v>
      </c>
      <c r="F1245" s="26" t="s">
        <v>3444</v>
      </c>
      <c r="G1245" s="24" t="s">
        <v>3445</v>
      </c>
      <c r="H1245" s="24" t="s">
        <v>251</v>
      </c>
      <c r="I1245" s="24" t="s">
        <v>232</v>
      </c>
      <c r="J1245" s="22">
        <v>6</v>
      </c>
      <c r="K1245" s="22">
        <v>879</v>
      </c>
      <c r="L1245" s="8">
        <v>44122001</v>
      </c>
      <c r="M1245" s="26" t="s">
        <v>3446</v>
      </c>
    </row>
    <row r="1246" spans="3:13" ht="24.95" customHeight="1" x14ac:dyDescent="0.15">
      <c r="C1246" s="19"/>
      <c r="D1246" s="19" t="s">
        <v>504</v>
      </c>
      <c r="E1246" s="19" t="s">
        <v>3416</v>
      </c>
      <c r="F1246" s="20" t="s">
        <v>3447</v>
      </c>
      <c r="G1246" s="19" t="s">
        <v>3448</v>
      </c>
      <c r="H1246" s="19" t="s">
        <v>251</v>
      </c>
      <c r="I1246" s="19" t="s">
        <v>232</v>
      </c>
      <c r="J1246" s="19">
        <v>3</v>
      </c>
      <c r="K1246" s="19">
        <v>571</v>
      </c>
      <c r="L1246" s="8">
        <v>44120701</v>
      </c>
      <c r="M1246" s="20" t="s">
        <v>3449</v>
      </c>
    </row>
    <row r="1247" spans="3:13" ht="24.95" customHeight="1" x14ac:dyDescent="0.15">
      <c r="C1247" s="19"/>
      <c r="D1247" s="19" t="s">
        <v>504</v>
      </c>
      <c r="E1247" s="19" t="s">
        <v>3416</v>
      </c>
      <c r="F1247" s="20" t="s">
        <v>3450</v>
      </c>
      <c r="G1247" s="19" t="s">
        <v>3451</v>
      </c>
      <c r="H1247" s="19" t="s">
        <v>251</v>
      </c>
      <c r="I1247" s="19" t="s">
        <v>232</v>
      </c>
      <c r="J1247" s="19">
        <v>6</v>
      </c>
      <c r="K1247" s="19">
        <v>704</v>
      </c>
      <c r="L1247" s="8">
        <v>44124101</v>
      </c>
      <c r="M1247" s="20" t="s">
        <v>3452</v>
      </c>
    </row>
    <row r="1248" spans="3:13" ht="24.95" customHeight="1" x14ac:dyDescent="0.15">
      <c r="C1248" s="24"/>
      <c r="D1248" s="24" t="s">
        <v>504</v>
      </c>
      <c r="E1248" s="24" t="s">
        <v>3456</v>
      </c>
      <c r="F1248" s="25" t="s">
        <v>3457</v>
      </c>
      <c r="G1248" s="24" t="s">
        <v>3458</v>
      </c>
      <c r="H1248" s="24" t="s">
        <v>251</v>
      </c>
      <c r="I1248" s="24" t="s">
        <v>232</v>
      </c>
      <c r="J1248" s="24">
        <v>8</v>
      </c>
      <c r="K1248" s="24">
        <v>1157</v>
      </c>
      <c r="L1248" s="8">
        <v>44124501</v>
      </c>
      <c r="M1248" s="26" t="s">
        <v>3459</v>
      </c>
    </row>
    <row r="1249" spans="3:13" ht="24.95" customHeight="1" x14ac:dyDescent="0.15">
      <c r="C1249" s="24"/>
      <c r="D1249" s="24" t="s">
        <v>504</v>
      </c>
      <c r="E1249" s="24" t="s">
        <v>3416</v>
      </c>
      <c r="F1249" s="25" t="s">
        <v>6046</v>
      </c>
      <c r="G1249" s="24" t="s">
        <v>5973</v>
      </c>
      <c r="H1249" s="24" t="s">
        <v>251</v>
      </c>
      <c r="I1249" s="24" t="s">
        <v>232</v>
      </c>
      <c r="J1249" s="24">
        <v>8</v>
      </c>
      <c r="K1249" s="24">
        <v>1522</v>
      </c>
      <c r="L1249" s="8">
        <v>44124801</v>
      </c>
      <c r="M1249" s="26" t="s">
        <v>5974</v>
      </c>
    </row>
    <row r="1250" spans="3:13" ht="24.95" customHeight="1" x14ac:dyDescent="0.15">
      <c r="C1250" s="19"/>
      <c r="D1250" s="19" t="s">
        <v>504</v>
      </c>
      <c r="E1250" s="19" t="s">
        <v>3453</v>
      </c>
      <c r="F1250" s="32" t="s">
        <v>3454</v>
      </c>
      <c r="G1250" s="19" t="s">
        <v>3455</v>
      </c>
      <c r="H1250" s="19" t="s">
        <v>5466</v>
      </c>
      <c r="I1250" s="19" t="s">
        <v>1898</v>
      </c>
      <c r="J1250" s="19">
        <v>6</v>
      </c>
      <c r="K1250" s="19">
        <v>758</v>
      </c>
      <c r="L1250" s="8">
        <v>44121101</v>
      </c>
      <c r="M1250" s="21" t="s">
        <v>5511</v>
      </c>
    </row>
    <row r="1251" spans="3:13" ht="24.95" customHeight="1" x14ac:dyDescent="0.15">
      <c r="C1251" s="11" t="s">
        <v>309</v>
      </c>
      <c r="D1251" s="11" t="s">
        <v>504</v>
      </c>
      <c r="E1251" s="11" t="s">
        <v>3416</v>
      </c>
      <c r="F1251" s="11">
        <f>SUBTOTAL(103,F1235:F1250)</f>
        <v>16</v>
      </c>
      <c r="G1251" s="11"/>
      <c r="H1251" s="11"/>
      <c r="I1251" s="11"/>
      <c r="J1251" s="11">
        <f>SUBTOTAL(109,J1235:J1250)</f>
        <v>81</v>
      </c>
      <c r="K1251" s="11">
        <f>SUBTOTAL(109,K1235:K1250)</f>
        <v>12798</v>
      </c>
      <c r="L1251" s="12"/>
      <c r="M1251" s="11"/>
    </row>
    <row r="1252" spans="3:13" ht="24.95" customHeight="1" x14ac:dyDescent="0.15">
      <c r="C1252" s="19"/>
      <c r="D1252" s="19" t="s">
        <v>1446</v>
      </c>
      <c r="E1252" s="24" t="s">
        <v>3483</v>
      </c>
      <c r="F1252" s="20" t="s">
        <v>3484</v>
      </c>
      <c r="G1252" s="19" t="s">
        <v>3485</v>
      </c>
      <c r="H1252" s="19" t="s">
        <v>251</v>
      </c>
      <c r="I1252" s="19" t="s">
        <v>232</v>
      </c>
      <c r="J1252" s="19">
        <v>4</v>
      </c>
      <c r="K1252" s="19">
        <v>610</v>
      </c>
      <c r="L1252" s="8">
        <v>32131101</v>
      </c>
      <c r="M1252" s="20" t="s">
        <v>3486</v>
      </c>
    </row>
    <row r="1253" spans="3:13" ht="24.95" customHeight="1" x14ac:dyDescent="0.15">
      <c r="C1253" s="19"/>
      <c r="D1253" s="19" t="s">
        <v>1446</v>
      </c>
      <c r="E1253" s="19" t="s">
        <v>3483</v>
      </c>
      <c r="F1253" s="20" t="s">
        <v>3487</v>
      </c>
      <c r="G1253" s="19" t="s">
        <v>3488</v>
      </c>
      <c r="H1253" s="19" t="s">
        <v>251</v>
      </c>
      <c r="I1253" s="19" t="s">
        <v>232</v>
      </c>
      <c r="J1253" s="19">
        <v>8</v>
      </c>
      <c r="K1253" s="19">
        <v>1247</v>
      </c>
      <c r="L1253" s="8">
        <v>32134011</v>
      </c>
      <c r="M1253" s="20" t="s">
        <v>3489</v>
      </c>
    </row>
    <row r="1254" spans="3:13" ht="24.95" customHeight="1" x14ac:dyDescent="0.15">
      <c r="C1254" s="19"/>
      <c r="D1254" s="19" t="s">
        <v>1446</v>
      </c>
      <c r="E1254" s="19" t="s">
        <v>3483</v>
      </c>
      <c r="F1254" s="20" t="s">
        <v>3490</v>
      </c>
      <c r="G1254" s="19" t="s">
        <v>3491</v>
      </c>
      <c r="H1254" s="19" t="s">
        <v>231</v>
      </c>
      <c r="I1254" s="19" t="s">
        <v>232</v>
      </c>
      <c r="J1254" s="19">
        <v>5</v>
      </c>
      <c r="K1254" s="19">
        <v>682</v>
      </c>
      <c r="L1254" s="8">
        <v>32130801</v>
      </c>
      <c r="M1254" s="20" t="s">
        <v>3492</v>
      </c>
    </row>
    <row r="1255" spans="3:13" ht="24.95" customHeight="1" x14ac:dyDescent="0.15">
      <c r="C1255" s="19"/>
      <c r="D1255" s="19" t="s">
        <v>1446</v>
      </c>
      <c r="E1255" s="19" t="s">
        <v>3493</v>
      </c>
      <c r="F1255" s="32" t="s">
        <v>3494</v>
      </c>
      <c r="G1255" s="19" t="s">
        <v>3495</v>
      </c>
      <c r="H1255" s="19" t="s">
        <v>5466</v>
      </c>
      <c r="I1255" s="19" t="s">
        <v>1809</v>
      </c>
      <c r="J1255" s="19">
        <v>6</v>
      </c>
      <c r="K1255" s="19">
        <v>884</v>
      </c>
      <c r="L1255" s="8">
        <v>32131401</v>
      </c>
      <c r="M1255" s="21" t="s">
        <v>3496</v>
      </c>
    </row>
    <row r="1256" spans="3:13" s="10" customFormat="1" ht="24.95" customHeight="1" x14ac:dyDescent="0.15">
      <c r="C1256" s="19"/>
      <c r="D1256" s="19" t="s">
        <v>1446</v>
      </c>
      <c r="E1256" s="24" t="s">
        <v>3497</v>
      </c>
      <c r="F1256" s="20" t="s">
        <v>3498</v>
      </c>
      <c r="G1256" s="19" t="s">
        <v>3499</v>
      </c>
      <c r="H1256" s="19" t="s">
        <v>231</v>
      </c>
      <c r="I1256" s="19" t="s">
        <v>232</v>
      </c>
      <c r="J1256" s="19">
        <v>4</v>
      </c>
      <c r="K1256" s="19">
        <v>473</v>
      </c>
      <c r="L1256" s="8">
        <v>32131701</v>
      </c>
      <c r="M1256" s="20" t="s">
        <v>3500</v>
      </c>
    </row>
    <row r="1257" spans="3:13" ht="24.95" customHeight="1" x14ac:dyDescent="0.15">
      <c r="C1257" s="11" t="s">
        <v>309</v>
      </c>
      <c r="D1257" s="11" t="s">
        <v>1446</v>
      </c>
      <c r="E1257" s="11" t="s">
        <v>3483</v>
      </c>
      <c r="F1257" s="11">
        <f>SUBTOTAL(103,F1252:F1256)</f>
        <v>5</v>
      </c>
      <c r="G1257" s="11"/>
      <c r="H1257" s="11"/>
      <c r="I1257" s="11"/>
      <c r="J1257" s="11">
        <f>SUBTOTAL(109,J1252:J1256)</f>
        <v>27</v>
      </c>
      <c r="K1257" s="11">
        <f>SUBTOTAL(109,K1252:K1256)</f>
        <v>3896</v>
      </c>
      <c r="L1257" s="12"/>
      <c r="M1257" s="11"/>
    </row>
    <row r="1258" spans="3:13" ht="24.95" customHeight="1" x14ac:dyDescent="0.15">
      <c r="C1258" s="19"/>
      <c r="D1258" s="19" t="s">
        <v>827</v>
      </c>
      <c r="E1258" s="19" t="s">
        <v>3508</v>
      </c>
      <c r="F1258" s="20" t="s">
        <v>3509</v>
      </c>
      <c r="G1258" s="19" t="s">
        <v>3510</v>
      </c>
      <c r="H1258" s="19" t="s">
        <v>251</v>
      </c>
      <c r="I1258" s="19" t="s">
        <v>232</v>
      </c>
      <c r="J1258" s="19">
        <v>6</v>
      </c>
      <c r="K1258" s="19">
        <v>663</v>
      </c>
      <c r="L1258" s="8">
        <v>51020221</v>
      </c>
      <c r="M1258" s="20" t="s">
        <v>3511</v>
      </c>
    </row>
    <row r="1259" spans="3:13" ht="24.95" customHeight="1" x14ac:dyDescent="0.15">
      <c r="C1259" s="19"/>
      <c r="D1259" s="19" t="s">
        <v>827</v>
      </c>
      <c r="E1259" s="19" t="s">
        <v>3508</v>
      </c>
      <c r="F1259" s="20" t="s">
        <v>3512</v>
      </c>
      <c r="G1259" s="19" t="s">
        <v>3513</v>
      </c>
      <c r="H1259" s="19" t="s">
        <v>231</v>
      </c>
      <c r="I1259" s="19" t="s">
        <v>232</v>
      </c>
      <c r="J1259" s="19">
        <v>6</v>
      </c>
      <c r="K1259" s="19">
        <v>865</v>
      </c>
      <c r="L1259" s="8">
        <v>51020081</v>
      </c>
      <c r="M1259" s="20" t="s">
        <v>3514</v>
      </c>
    </row>
    <row r="1260" spans="3:13" ht="24.95" customHeight="1" x14ac:dyDescent="0.15">
      <c r="C1260" s="11" t="s">
        <v>309</v>
      </c>
      <c r="D1260" s="11" t="s">
        <v>827</v>
      </c>
      <c r="E1260" s="11" t="s">
        <v>3508</v>
      </c>
      <c r="F1260" s="11">
        <f>SUBTOTAL(103,F1258:F1259)</f>
        <v>2</v>
      </c>
      <c r="G1260" s="11"/>
      <c r="H1260" s="11"/>
      <c r="I1260" s="11"/>
      <c r="J1260" s="11">
        <f>SUBTOTAL(109,J1258:J1259)</f>
        <v>12</v>
      </c>
      <c r="K1260" s="11">
        <f>SUBTOTAL(109,K1258:K1259)</f>
        <v>1528</v>
      </c>
      <c r="L1260" s="12"/>
      <c r="M1260" s="11"/>
    </row>
    <row r="1261" spans="3:13" ht="24.95" customHeight="1" x14ac:dyDescent="0.15">
      <c r="C1261" s="19"/>
      <c r="D1261" s="19" t="s">
        <v>1279</v>
      </c>
      <c r="E1261" s="19" t="s">
        <v>3501</v>
      </c>
      <c r="F1261" s="20" t="s">
        <v>3502</v>
      </c>
      <c r="G1261" s="19" t="s">
        <v>3503</v>
      </c>
      <c r="H1261" s="19" t="s">
        <v>54</v>
      </c>
      <c r="I1261" s="19" t="s">
        <v>43</v>
      </c>
      <c r="J1261" s="19">
        <v>6</v>
      </c>
      <c r="K1261" s="19">
        <v>1273</v>
      </c>
      <c r="L1261" s="8">
        <v>33022701</v>
      </c>
      <c r="M1261" s="20" t="s">
        <v>3504</v>
      </c>
    </row>
    <row r="1262" spans="3:13" ht="24.95" customHeight="1" x14ac:dyDescent="0.15">
      <c r="C1262" s="19"/>
      <c r="D1262" s="19" t="s">
        <v>1279</v>
      </c>
      <c r="E1262" s="19" t="s">
        <v>3501</v>
      </c>
      <c r="F1262" s="20" t="s">
        <v>6047</v>
      </c>
      <c r="G1262" s="19" t="s">
        <v>5975</v>
      </c>
      <c r="H1262" s="19" t="s">
        <v>335</v>
      </c>
      <c r="I1262" s="19" t="s">
        <v>43</v>
      </c>
      <c r="J1262" s="19">
        <v>7</v>
      </c>
      <c r="K1262" s="19">
        <v>663</v>
      </c>
      <c r="L1262" s="8">
        <v>33020801</v>
      </c>
      <c r="M1262" s="20" t="s">
        <v>5976</v>
      </c>
    </row>
    <row r="1263" spans="3:13" s="31" customFormat="1" ht="24.95" customHeight="1" x14ac:dyDescent="0.15">
      <c r="C1263" s="19"/>
      <c r="D1263" s="19" t="s">
        <v>1279</v>
      </c>
      <c r="E1263" s="19" t="s">
        <v>3501</v>
      </c>
      <c r="F1263" s="20" t="s">
        <v>3505</v>
      </c>
      <c r="G1263" s="19" t="s">
        <v>3506</v>
      </c>
      <c r="H1263" s="19" t="s">
        <v>251</v>
      </c>
      <c r="I1263" s="19" t="s">
        <v>232</v>
      </c>
      <c r="J1263" s="19">
        <v>3</v>
      </c>
      <c r="K1263" s="19">
        <v>671</v>
      </c>
      <c r="L1263" s="8">
        <v>33021001</v>
      </c>
      <c r="M1263" s="20" t="s">
        <v>3507</v>
      </c>
    </row>
    <row r="1264" spans="3:13" s="31" customFormat="1" ht="24.95" customHeight="1" x14ac:dyDescent="0.15">
      <c r="C1264" s="11" t="s">
        <v>309</v>
      </c>
      <c r="D1264" s="11" t="s">
        <v>1279</v>
      </c>
      <c r="E1264" s="11" t="s">
        <v>3501</v>
      </c>
      <c r="F1264" s="11">
        <f>SUBTOTAL(103,F1261:F1263)</f>
        <v>3</v>
      </c>
      <c r="G1264" s="11"/>
      <c r="H1264" s="11"/>
      <c r="I1264" s="11"/>
      <c r="J1264" s="11">
        <f>SUBTOTAL(109,J1261:J1263)</f>
        <v>16</v>
      </c>
      <c r="K1264" s="11">
        <f>SUBTOTAL(109,K1261:K1263)</f>
        <v>2607</v>
      </c>
      <c r="L1264" s="12"/>
      <c r="M1264" s="11"/>
    </row>
    <row r="1265" spans="3:13" s="31" customFormat="1" ht="24.95" customHeight="1" x14ac:dyDescent="0.15">
      <c r="C1265" s="19"/>
      <c r="D1265" s="19" t="s">
        <v>1446</v>
      </c>
      <c r="E1265" s="19" t="s">
        <v>3515</v>
      </c>
      <c r="F1265" s="20" t="s">
        <v>3516</v>
      </c>
      <c r="G1265" s="19" t="s">
        <v>3517</v>
      </c>
      <c r="H1265" s="19" t="s">
        <v>1364</v>
      </c>
      <c r="I1265" s="19" t="s">
        <v>43</v>
      </c>
      <c r="J1265" s="19">
        <v>9</v>
      </c>
      <c r="K1265" s="19">
        <v>1129</v>
      </c>
      <c r="L1265" s="8">
        <v>32053411</v>
      </c>
      <c r="M1265" s="20" t="s">
        <v>3518</v>
      </c>
    </row>
    <row r="1266" spans="3:13" ht="24.95" customHeight="1" x14ac:dyDescent="0.15">
      <c r="C1266" s="19"/>
      <c r="D1266" s="19" t="s">
        <v>1446</v>
      </c>
      <c r="E1266" s="19" t="s">
        <v>3515</v>
      </c>
      <c r="F1266" s="20" t="s">
        <v>3519</v>
      </c>
      <c r="G1266" s="19" t="s">
        <v>3520</v>
      </c>
      <c r="H1266" s="19" t="s">
        <v>215</v>
      </c>
      <c r="I1266" s="19" t="s">
        <v>216</v>
      </c>
      <c r="J1266" s="19">
        <v>8</v>
      </c>
      <c r="K1266" s="19">
        <v>1506</v>
      </c>
      <c r="L1266" s="8">
        <v>32051901</v>
      </c>
      <c r="M1266" s="20" t="s">
        <v>3521</v>
      </c>
    </row>
    <row r="1267" spans="3:13" s="10" customFormat="1" ht="24.95" customHeight="1" x14ac:dyDescent="0.15">
      <c r="C1267" s="19"/>
      <c r="D1267" s="19" t="s">
        <v>1446</v>
      </c>
      <c r="E1267" s="19" t="s">
        <v>3515</v>
      </c>
      <c r="F1267" s="20" t="s">
        <v>3522</v>
      </c>
      <c r="G1267" s="19" t="s">
        <v>3523</v>
      </c>
      <c r="H1267" s="19" t="s">
        <v>215</v>
      </c>
      <c r="I1267" s="19" t="s">
        <v>216</v>
      </c>
      <c r="J1267" s="19">
        <v>5</v>
      </c>
      <c r="K1267" s="19">
        <v>621</v>
      </c>
      <c r="L1267" s="8">
        <v>32053811</v>
      </c>
      <c r="M1267" s="20" t="s">
        <v>3524</v>
      </c>
    </row>
    <row r="1268" spans="3:13" ht="24.95" customHeight="1" x14ac:dyDescent="0.15">
      <c r="C1268" s="19"/>
      <c r="D1268" s="19" t="s">
        <v>1446</v>
      </c>
      <c r="E1268" s="19" t="s">
        <v>3515</v>
      </c>
      <c r="F1268" s="20" t="s">
        <v>3525</v>
      </c>
      <c r="G1268" s="19" t="s">
        <v>3526</v>
      </c>
      <c r="H1268" s="19" t="s">
        <v>231</v>
      </c>
      <c r="I1268" s="19" t="s">
        <v>232</v>
      </c>
      <c r="J1268" s="19">
        <v>6</v>
      </c>
      <c r="K1268" s="19">
        <v>938</v>
      </c>
      <c r="L1268" s="8">
        <v>32052101</v>
      </c>
      <c r="M1268" s="20" t="s">
        <v>3527</v>
      </c>
    </row>
    <row r="1269" spans="3:13" ht="24.95" customHeight="1" x14ac:dyDescent="0.15">
      <c r="C1269" s="19"/>
      <c r="D1269" s="19" t="s">
        <v>1446</v>
      </c>
      <c r="E1269" s="19" t="s">
        <v>3515</v>
      </c>
      <c r="F1269" s="20" t="s">
        <v>3528</v>
      </c>
      <c r="G1269" s="19" t="s">
        <v>3529</v>
      </c>
      <c r="H1269" s="19" t="s">
        <v>231</v>
      </c>
      <c r="I1269" s="19" t="s">
        <v>232</v>
      </c>
      <c r="J1269" s="19">
        <v>7</v>
      </c>
      <c r="K1269" s="19">
        <v>962</v>
      </c>
      <c r="L1269" s="8">
        <v>32052301</v>
      </c>
      <c r="M1269" s="20" t="s">
        <v>3530</v>
      </c>
    </row>
    <row r="1270" spans="3:13" ht="24.95" customHeight="1" x14ac:dyDescent="0.15">
      <c r="C1270" s="19"/>
      <c r="D1270" s="19" t="s">
        <v>1446</v>
      </c>
      <c r="E1270" s="19" t="s">
        <v>3515</v>
      </c>
      <c r="F1270" s="20" t="s">
        <v>3531</v>
      </c>
      <c r="G1270" s="19" t="s">
        <v>3532</v>
      </c>
      <c r="H1270" s="19" t="s">
        <v>231</v>
      </c>
      <c r="I1270" s="19" t="s">
        <v>232</v>
      </c>
      <c r="J1270" s="19">
        <v>5</v>
      </c>
      <c r="K1270" s="19">
        <v>696</v>
      </c>
      <c r="L1270" s="8">
        <v>32053211</v>
      </c>
      <c r="M1270" s="20" t="s">
        <v>3533</v>
      </c>
    </row>
    <row r="1271" spans="3:13" ht="24.95" customHeight="1" x14ac:dyDescent="0.15">
      <c r="C1271" s="19"/>
      <c r="D1271" s="19" t="s">
        <v>1446</v>
      </c>
      <c r="E1271" s="19" t="s">
        <v>3515</v>
      </c>
      <c r="F1271" s="20" t="s">
        <v>3534</v>
      </c>
      <c r="G1271" s="19" t="s">
        <v>3535</v>
      </c>
      <c r="H1271" s="19" t="s">
        <v>335</v>
      </c>
      <c r="I1271" s="19" t="s">
        <v>232</v>
      </c>
      <c r="J1271" s="19">
        <v>7</v>
      </c>
      <c r="K1271" s="19">
        <v>1170</v>
      </c>
      <c r="L1271" s="8">
        <v>32053611</v>
      </c>
      <c r="M1271" s="20" t="s">
        <v>3536</v>
      </c>
    </row>
    <row r="1272" spans="3:13" ht="24.95" customHeight="1" x14ac:dyDescent="0.15">
      <c r="C1272" s="19"/>
      <c r="D1272" s="19" t="s">
        <v>1446</v>
      </c>
      <c r="E1272" s="19" t="s">
        <v>3515</v>
      </c>
      <c r="F1272" s="20" t="s">
        <v>3537</v>
      </c>
      <c r="G1272" s="19" t="s">
        <v>3538</v>
      </c>
      <c r="H1272" s="19" t="s">
        <v>251</v>
      </c>
      <c r="I1272" s="19" t="s">
        <v>232</v>
      </c>
      <c r="J1272" s="19">
        <v>6</v>
      </c>
      <c r="K1272" s="19">
        <v>845</v>
      </c>
      <c r="L1272" s="8">
        <v>32051301</v>
      </c>
      <c r="M1272" s="20" t="s">
        <v>3539</v>
      </c>
    </row>
    <row r="1273" spans="3:13" s="10" customFormat="1" ht="24.95" customHeight="1" x14ac:dyDescent="0.15">
      <c r="C1273" s="11" t="s">
        <v>309</v>
      </c>
      <c r="D1273" s="11" t="s">
        <v>1446</v>
      </c>
      <c r="E1273" s="11" t="s">
        <v>3515</v>
      </c>
      <c r="F1273" s="11">
        <f>SUBTOTAL(103,F1265:F1272)</f>
        <v>8</v>
      </c>
      <c r="G1273" s="11"/>
      <c r="H1273" s="11"/>
      <c r="I1273" s="11"/>
      <c r="J1273" s="11">
        <f>SUBTOTAL(109,J1265:J1272)</f>
        <v>53</v>
      </c>
      <c r="K1273" s="11">
        <f>SUBTOTAL(109,K1265:K1272)</f>
        <v>7867</v>
      </c>
      <c r="L1273" s="12"/>
      <c r="M1273" s="11"/>
    </row>
    <row r="1274" spans="3:13" ht="24.95" customHeight="1" x14ac:dyDescent="0.15">
      <c r="C1274" s="19"/>
      <c r="D1274" s="19" t="s">
        <v>1903</v>
      </c>
      <c r="E1274" s="19" t="s">
        <v>3540</v>
      </c>
      <c r="F1274" s="20" t="s">
        <v>3541</v>
      </c>
      <c r="G1274" s="19" t="s">
        <v>3542</v>
      </c>
      <c r="H1274" s="19" t="s">
        <v>54</v>
      </c>
      <c r="I1274" s="19" t="s">
        <v>43</v>
      </c>
      <c r="J1274" s="27">
        <v>7</v>
      </c>
      <c r="K1274" s="27">
        <v>1145</v>
      </c>
      <c r="L1274" s="8">
        <v>41031701</v>
      </c>
      <c r="M1274" s="20" t="s">
        <v>3543</v>
      </c>
    </row>
    <row r="1275" spans="3:13" ht="24.95" customHeight="1" x14ac:dyDescent="0.15">
      <c r="C1275" s="19"/>
      <c r="D1275" s="19" t="s">
        <v>1903</v>
      </c>
      <c r="E1275" s="19" t="s">
        <v>3540</v>
      </c>
      <c r="F1275" s="20" t="s">
        <v>3544</v>
      </c>
      <c r="G1275" s="19" t="s">
        <v>3545</v>
      </c>
      <c r="H1275" s="19" t="s">
        <v>231</v>
      </c>
      <c r="I1275" s="19" t="s">
        <v>232</v>
      </c>
      <c r="J1275" s="19">
        <v>6</v>
      </c>
      <c r="K1275" s="19">
        <v>604</v>
      </c>
      <c r="L1275" s="8">
        <v>41031801</v>
      </c>
      <c r="M1275" s="20" t="s">
        <v>3546</v>
      </c>
    </row>
    <row r="1276" spans="3:13" ht="24.95" customHeight="1" x14ac:dyDescent="0.15">
      <c r="C1276" s="19"/>
      <c r="D1276" s="19" t="s">
        <v>1903</v>
      </c>
      <c r="E1276" s="19" t="s">
        <v>3540</v>
      </c>
      <c r="F1276" s="20" t="s">
        <v>3547</v>
      </c>
      <c r="G1276" s="19" t="s">
        <v>3548</v>
      </c>
      <c r="H1276" s="19" t="s">
        <v>1020</v>
      </c>
      <c r="I1276" s="19" t="s">
        <v>232</v>
      </c>
      <c r="J1276" s="19">
        <v>6</v>
      </c>
      <c r="K1276" s="19">
        <v>866</v>
      </c>
      <c r="L1276" s="8">
        <v>41030301</v>
      </c>
      <c r="M1276" s="20" t="s">
        <v>3549</v>
      </c>
    </row>
    <row r="1277" spans="3:13" ht="24.95" customHeight="1" x14ac:dyDescent="0.15">
      <c r="C1277" s="11" t="s">
        <v>309</v>
      </c>
      <c r="D1277" s="11" t="s">
        <v>1903</v>
      </c>
      <c r="E1277" s="11" t="s">
        <v>3540</v>
      </c>
      <c r="F1277" s="11">
        <f>SUBTOTAL(103,F1274:F1276)</f>
        <v>3</v>
      </c>
      <c r="G1277" s="11"/>
      <c r="H1277" s="11"/>
      <c r="I1277" s="11"/>
      <c r="J1277" s="11">
        <f>SUBTOTAL(109,J1274:J1276)</f>
        <v>19</v>
      </c>
      <c r="K1277" s="11">
        <f>SUBTOTAL(109,K1274:K1276)</f>
        <v>2615</v>
      </c>
      <c r="L1277" s="12"/>
      <c r="M1277" s="11"/>
    </row>
    <row r="1278" spans="3:13" s="31" customFormat="1" ht="24.95" customHeight="1" x14ac:dyDescent="0.15">
      <c r="C1278" s="19"/>
      <c r="D1278" s="19" t="s">
        <v>2578</v>
      </c>
      <c r="E1278" s="19" t="s">
        <v>3550</v>
      </c>
      <c r="F1278" s="20" t="s">
        <v>3551</v>
      </c>
      <c r="G1278" s="19" t="s">
        <v>3552</v>
      </c>
      <c r="H1278" s="19" t="s">
        <v>42</v>
      </c>
      <c r="I1278" s="19" t="s">
        <v>43</v>
      </c>
      <c r="J1278" s="19">
        <v>7</v>
      </c>
      <c r="K1278" s="19">
        <v>1328</v>
      </c>
      <c r="L1278" s="8">
        <v>37063401</v>
      </c>
      <c r="M1278" s="20" t="s">
        <v>3553</v>
      </c>
    </row>
    <row r="1279" spans="3:13" s="31" customFormat="1" ht="24.95" customHeight="1" x14ac:dyDescent="0.15">
      <c r="C1279" s="19"/>
      <c r="D1279" s="19" t="s">
        <v>2578</v>
      </c>
      <c r="E1279" s="19" t="s">
        <v>3550</v>
      </c>
      <c r="F1279" s="20" t="s">
        <v>6048</v>
      </c>
      <c r="G1279" s="19" t="s">
        <v>5977</v>
      </c>
      <c r="H1279" s="19" t="s">
        <v>70</v>
      </c>
      <c r="I1279" s="19" t="s">
        <v>43</v>
      </c>
      <c r="J1279" s="19">
        <v>6</v>
      </c>
      <c r="K1279" s="19">
        <v>693</v>
      </c>
      <c r="L1279" s="8">
        <v>37062101</v>
      </c>
      <c r="M1279" s="20" t="s">
        <v>5978</v>
      </c>
    </row>
    <row r="1280" spans="3:13" s="10" customFormat="1" ht="24.95" customHeight="1" x14ac:dyDescent="0.15">
      <c r="C1280" s="19"/>
      <c r="D1280" s="19" t="s">
        <v>2578</v>
      </c>
      <c r="E1280" s="19" t="s">
        <v>3550</v>
      </c>
      <c r="F1280" s="20" t="s">
        <v>3554</v>
      </c>
      <c r="G1280" s="19" t="s">
        <v>3555</v>
      </c>
      <c r="H1280" s="19" t="s">
        <v>5466</v>
      </c>
      <c r="I1280" s="19" t="s">
        <v>5456</v>
      </c>
      <c r="J1280" s="19">
        <v>5</v>
      </c>
      <c r="K1280" s="19">
        <v>614</v>
      </c>
      <c r="L1280" s="8">
        <v>37063901</v>
      </c>
      <c r="M1280" s="20" t="s">
        <v>3556</v>
      </c>
    </row>
    <row r="1281" spans="3:13" ht="24.95" customHeight="1" x14ac:dyDescent="0.15">
      <c r="C1281" s="19"/>
      <c r="D1281" s="19" t="s">
        <v>2578</v>
      </c>
      <c r="E1281" s="19" t="s">
        <v>3550</v>
      </c>
      <c r="F1281" s="20" t="s">
        <v>3557</v>
      </c>
      <c r="G1281" s="19" t="s">
        <v>3558</v>
      </c>
      <c r="H1281" s="19" t="s">
        <v>251</v>
      </c>
      <c r="I1281" s="19" t="s">
        <v>232</v>
      </c>
      <c r="J1281" s="19">
        <v>5</v>
      </c>
      <c r="K1281" s="19">
        <v>638</v>
      </c>
      <c r="L1281" s="8">
        <v>37064301</v>
      </c>
      <c r="M1281" s="20" t="s">
        <v>3559</v>
      </c>
    </row>
    <row r="1282" spans="3:13" ht="24.95" customHeight="1" x14ac:dyDescent="0.15">
      <c r="C1282" s="19"/>
      <c r="D1282" s="19" t="s">
        <v>2578</v>
      </c>
      <c r="E1282" s="19" t="s">
        <v>3550</v>
      </c>
      <c r="F1282" s="20" t="s">
        <v>3560</v>
      </c>
      <c r="G1282" s="19" t="s">
        <v>3561</v>
      </c>
      <c r="H1282" s="19" t="s">
        <v>251</v>
      </c>
      <c r="I1282" s="19" t="s">
        <v>232</v>
      </c>
      <c r="J1282" s="19">
        <v>6</v>
      </c>
      <c r="K1282" s="19">
        <v>770</v>
      </c>
      <c r="L1282" s="8">
        <v>37067071</v>
      </c>
      <c r="M1282" s="20" t="s">
        <v>3562</v>
      </c>
    </row>
    <row r="1283" spans="3:13" ht="24.95" customHeight="1" x14ac:dyDescent="0.15">
      <c r="C1283" s="19"/>
      <c r="D1283" s="19" t="s">
        <v>2578</v>
      </c>
      <c r="E1283" s="19" t="s">
        <v>3550</v>
      </c>
      <c r="F1283" s="20" t="s">
        <v>3563</v>
      </c>
      <c r="G1283" s="19" t="s">
        <v>3564</v>
      </c>
      <c r="H1283" s="19" t="s">
        <v>251</v>
      </c>
      <c r="I1283" s="19" t="s">
        <v>232</v>
      </c>
      <c r="J1283" s="19">
        <v>5</v>
      </c>
      <c r="K1283" s="19">
        <v>591</v>
      </c>
      <c r="L1283" s="8">
        <v>37067091</v>
      </c>
      <c r="M1283" s="20" t="s">
        <v>3565</v>
      </c>
    </row>
    <row r="1284" spans="3:13" ht="24.95" customHeight="1" x14ac:dyDescent="0.15">
      <c r="C1284" s="19"/>
      <c r="D1284" s="19" t="s">
        <v>2578</v>
      </c>
      <c r="E1284" s="19" t="s">
        <v>3550</v>
      </c>
      <c r="F1284" s="20" t="s">
        <v>3566</v>
      </c>
      <c r="G1284" s="19" t="s">
        <v>3567</v>
      </c>
      <c r="H1284" s="19" t="s">
        <v>2637</v>
      </c>
      <c r="I1284" s="19" t="s">
        <v>232</v>
      </c>
      <c r="J1284" s="19">
        <v>7</v>
      </c>
      <c r="K1284" s="19">
        <v>826</v>
      </c>
      <c r="L1284" s="8">
        <v>37067001</v>
      </c>
      <c r="M1284" s="20" t="s">
        <v>3568</v>
      </c>
    </row>
    <row r="1285" spans="3:13" ht="24.95" customHeight="1" x14ac:dyDescent="0.15">
      <c r="C1285" s="19"/>
      <c r="D1285" s="19" t="s">
        <v>2578</v>
      </c>
      <c r="E1285" s="19" t="s">
        <v>3550</v>
      </c>
      <c r="F1285" s="20" t="s">
        <v>3569</v>
      </c>
      <c r="G1285" s="19" t="s">
        <v>3570</v>
      </c>
      <c r="H1285" s="19" t="s">
        <v>2637</v>
      </c>
      <c r="I1285" s="19" t="s">
        <v>232</v>
      </c>
      <c r="J1285" s="19">
        <v>7</v>
      </c>
      <c r="K1285" s="19">
        <v>643</v>
      </c>
      <c r="L1285" s="8">
        <v>37062601</v>
      </c>
      <c r="M1285" s="20" t="s">
        <v>3571</v>
      </c>
    </row>
    <row r="1286" spans="3:13" ht="24.95" customHeight="1" x14ac:dyDescent="0.15">
      <c r="C1286" s="19"/>
      <c r="D1286" s="19" t="s">
        <v>2578</v>
      </c>
      <c r="E1286" s="19" t="s">
        <v>3550</v>
      </c>
      <c r="F1286" s="20" t="s">
        <v>3572</v>
      </c>
      <c r="G1286" s="19" t="s">
        <v>3573</v>
      </c>
      <c r="H1286" s="19" t="s">
        <v>2261</v>
      </c>
      <c r="I1286" s="19" t="s">
        <v>232</v>
      </c>
      <c r="J1286" s="19">
        <v>8</v>
      </c>
      <c r="K1286" s="19">
        <v>798</v>
      </c>
      <c r="L1286" s="8">
        <v>37067061</v>
      </c>
      <c r="M1286" s="20" t="s">
        <v>3574</v>
      </c>
    </row>
    <row r="1287" spans="3:13" ht="24.95" customHeight="1" x14ac:dyDescent="0.15">
      <c r="C1287" s="19"/>
      <c r="D1287" s="19" t="s">
        <v>2578</v>
      </c>
      <c r="E1287" s="19" t="s">
        <v>3550</v>
      </c>
      <c r="F1287" s="20" t="s">
        <v>3575</v>
      </c>
      <c r="G1287" s="19" t="s">
        <v>3576</v>
      </c>
      <c r="H1287" s="19" t="s">
        <v>2261</v>
      </c>
      <c r="I1287" s="19" t="s">
        <v>232</v>
      </c>
      <c r="J1287" s="19">
        <v>3</v>
      </c>
      <c r="K1287" s="19">
        <v>297</v>
      </c>
      <c r="L1287" s="8">
        <v>37067051</v>
      </c>
      <c r="M1287" s="20" t="s">
        <v>3577</v>
      </c>
    </row>
    <row r="1288" spans="3:13" ht="24.95" customHeight="1" x14ac:dyDescent="0.15">
      <c r="C1288" s="19"/>
      <c r="D1288" s="19" t="s">
        <v>2578</v>
      </c>
      <c r="E1288" s="19" t="s">
        <v>3578</v>
      </c>
      <c r="F1288" s="32" t="s">
        <v>3579</v>
      </c>
      <c r="G1288" s="19" t="s">
        <v>3580</v>
      </c>
      <c r="H1288" s="19" t="s">
        <v>5466</v>
      </c>
      <c r="I1288" s="19" t="s">
        <v>1809</v>
      </c>
      <c r="J1288" s="19">
        <v>4</v>
      </c>
      <c r="K1288" s="19">
        <v>466</v>
      </c>
      <c r="L1288" s="8">
        <v>37062801</v>
      </c>
      <c r="M1288" s="21" t="s">
        <v>3581</v>
      </c>
    </row>
    <row r="1289" spans="3:13" ht="24.95" customHeight="1" x14ac:dyDescent="0.15">
      <c r="C1289" s="11" t="s">
        <v>309</v>
      </c>
      <c r="D1289" s="11" t="s">
        <v>2578</v>
      </c>
      <c r="E1289" s="11" t="s">
        <v>3550</v>
      </c>
      <c r="F1289" s="11">
        <f>SUBTOTAL(103,F1278:F1288)</f>
        <v>11</v>
      </c>
      <c r="G1289" s="11"/>
      <c r="H1289" s="11"/>
      <c r="I1289" s="11"/>
      <c r="J1289" s="11">
        <f>SUBTOTAL(109,J1278:J1288)</f>
        <v>63</v>
      </c>
      <c r="K1289" s="11">
        <f>SUBTOTAL(109,K1278:K1288)</f>
        <v>7664</v>
      </c>
      <c r="L1289" s="12"/>
      <c r="M1289" s="11"/>
    </row>
    <row r="1290" spans="3:13" ht="24.95" customHeight="1" x14ac:dyDescent="0.15">
      <c r="C1290" s="19"/>
      <c r="D1290" s="19" t="s">
        <v>3582</v>
      </c>
      <c r="E1290" s="19" t="s">
        <v>3583</v>
      </c>
      <c r="F1290" s="20" t="s">
        <v>3584</v>
      </c>
      <c r="G1290" s="19" t="s">
        <v>3585</v>
      </c>
      <c r="H1290" s="19" t="s">
        <v>215</v>
      </c>
      <c r="I1290" s="19" t="s">
        <v>216</v>
      </c>
      <c r="J1290" s="19">
        <v>9</v>
      </c>
      <c r="K1290" s="19">
        <v>1704</v>
      </c>
      <c r="L1290" s="8">
        <v>64011401</v>
      </c>
      <c r="M1290" s="20" t="s">
        <v>3586</v>
      </c>
    </row>
    <row r="1291" spans="3:13" ht="24.95" customHeight="1" x14ac:dyDescent="0.15">
      <c r="C1291" s="19"/>
      <c r="D1291" s="19" t="s">
        <v>3582</v>
      </c>
      <c r="E1291" s="19" t="s">
        <v>3583</v>
      </c>
      <c r="F1291" s="20" t="s">
        <v>5887</v>
      </c>
      <c r="G1291" s="19" t="s">
        <v>5844</v>
      </c>
      <c r="H1291" s="19" t="s">
        <v>215</v>
      </c>
      <c r="I1291" s="19" t="s">
        <v>216</v>
      </c>
      <c r="J1291" s="19">
        <v>8</v>
      </c>
      <c r="K1291" s="19">
        <v>1309</v>
      </c>
      <c r="L1291" s="8">
        <v>64010331</v>
      </c>
      <c r="M1291" s="20" t="s">
        <v>5845</v>
      </c>
    </row>
    <row r="1292" spans="3:13" ht="24.95" customHeight="1" x14ac:dyDescent="0.15">
      <c r="C1292" s="19"/>
      <c r="D1292" s="19" t="s">
        <v>3582</v>
      </c>
      <c r="E1292" s="19" t="s">
        <v>3583</v>
      </c>
      <c r="F1292" s="20" t="s">
        <v>3587</v>
      </c>
      <c r="G1292" s="19" t="s">
        <v>3588</v>
      </c>
      <c r="H1292" s="19" t="s">
        <v>251</v>
      </c>
      <c r="I1292" s="19" t="s">
        <v>232</v>
      </c>
      <c r="J1292" s="19">
        <v>5</v>
      </c>
      <c r="K1292" s="19">
        <v>687</v>
      </c>
      <c r="L1292" s="8">
        <v>64012301</v>
      </c>
      <c r="M1292" s="20" t="s">
        <v>3589</v>
      </c>
    </row>
    <row r="1293" spans="3:13" ht="24.95" customHeight="1" x14ac:dyDescent="0.15">
      <c r="C1293" s="19"/>
      <c r="D1293" s="19" t="s">
        <v>3582</v>
      </c>
      <c r="E1293" s="19" t="s">
        <v>3583</v>
      </c>
      <c r="F1293" s="20" t="s">
        <v>3590</v>
      </c>
      <c r="G1293" s="19" t="s">
        <v>3591</v>
      </c>
      <c r="H1293" s="19" t="s">
        <v>251</v>
      </c>
      <c r="I1293" s="19" t="s">
        <v>232</v>
      </c>
      <c r="J1293" s="19">
        <v>7</v>
      </c>
      <c r="K1293" s="19">
        <v>512</v>
      </c>
      <c r="L1293" s="8">
        <v>64010281</v>
      </c>
      <c r="M1293" s="20" t="s">
        <v>3592</v>
      </c>
    </row>
    <row r="1294" spans="3:13" ht="24.95" customHeight="1" x14ac:dyDescent="0.15">
      <c r="C1294" s="19"/>
      <c r="D1294" s="19" t="s">
        <v>3582</v>
      </c>
      <c r="E1294" s="19" t="s">
        <v>3583</v>
      </c>
      <c r="F1294" s="20" t="s">
        <v>5764</v>
      </c>
      <c r="G1294" s="19" t="s">
        <v>5640</v>
      </c>
      <c r="H1294" s="19" t="s">
        <v>335</v>
      </c>
      <c r="I1294" s="19" t="s">
        <v>232</v>
      </c>
      <c r="J1294" s="19">
        <v>6</v>
      </c>
      <c r="K1294" s="19">
        <v>692</v>
      </c>
      <c r="L1294" s="8">
        <v>64010311</v>
      </c>
      <c r="M1294" s="20" t="s">
        <v>5641</v>
      </c>
    </row>
    <row r="1295" spans="3:13" ht="24.95" customHeight="1" x14ac:dyDescent="0.15">
      <c r="C1295" s="19"/>
      <c r="D1295" s="19" t="s">
        <v>3582</v>
      </c>
      <c r="E1295" s="19" t="s">
        <v>3583</v>
      </c>
      <c r="F1295" s="20" t="s">
        <v>3593</v>
      </c>
      <c r="G1295" s="19" t="s">
        <v>3594</v>
      </c>
      <c r="H1295" s="19" t="s">
        <v>231</v>
      </c>
      <c r="I1295" s="19" t="s">
        <v>232</v>
      </c>
      <c r="J1295" s="19">
        <v>5</v>
      </c>
      <c r="K1295" s="19">
        <v>729</v>
      </c>
      <c r="L1295" s="8">
        <v>64010301</v>
      </c>
      <c r="M1295" s="20" t="s">
        <v>3595</v>
      </c>
    </row>
    <row r="1296" spans="3:13" ht="24.95" customHeight="1" x14ac:dyDescent="0.15">
      <c r="C1296" s="11" t="s">
        <v>309</v>
      </c>
      <c r="D1296" s="11" t="s">
        <v>3582</v>
      </c>
      <c r="E1296" s="11" t="s">
        <v>3583</v>
      </c>
      <c r="F1296" s="11">
        <f>SUBTOTAL(103,F1290:F1295)</f>
        <v>6</v>
      </c>
      <c r="G1296" s="11"/>
      <c r="H1296" s="11"/>
      <c r="I1296" s="11"/>
      <c r="J1296" s="11">
        <f>SUBTOTAL(109,J1290:J1295)</f>
        <v>40</v>
      </c>
      <c r="K1296" s="11">
        <f>SUBTOTAL(109,K1290:K1295)</f>
        <v>5633</v>
      </c>
      <c r="L1296" s="12"/>
      <c r="M1296" s="11"/>
    </row>
    <row r="1297" spans="3:13" s="10" customFormat="1" ht="24.95" customHeight="1" x14ac:dyDescent="0.15">
      <c r="C1297" s="19"/>
      <c r="D1297" s="19" t="s">
        <v>1446</v>
      </c>
      <c r="E1297" s="19" t="s">
        <v>3596</v>
      </c>
      <c r="F1297" s="20" t="s">
        <v>6049</v>
      </c>
      <c r="G1297" s="19" t="s">
        <v>5979</v>
      </c>
      <c r="H1297" s="19" t="s">
        <v>70</v>
      </c>
      <c r="I1297" s="19" t="s">
        <v>43</v>
      </c>
      <c r="J1297" s="19">
        <v>4</v>
      </c>
      <c r="K1297" s="19">
        <v>407</v>
      </c>
      <c r="L1297" s="8">
        <v>32090901</v>
      </c>
      <c r="M1297" s="20" t="s">
        <v>5980</v>
      </c>
    </row>
    <row r="1298" spans="3:13" s="10" customFormat="1" ht="24.95" customHeight="1" x14ac:dyDescent="0.15">
      <c r="C1298" s="19"/>
      <c r="D1298" s="19" t="s">
        <v>1446</v>
      </c>
      <c r="E1298" s="19" t="s">
        <v>3596</v>
      </c>
      <c r="F1298" s="20" t="s">
        <v>3597</v>
      </c>
      <c r="G1298" s="19" t="s">
        <v>3598</v>
      </c>
      <c r="H1298" s="19" t="s">
        <v>231</v>
      </c>
      <c r="I1298" s="19" t="s">
        <v>232</v>
      </c>
      <c r="J1298" s="19">
        <v>6</v>
      </c>
      <c r="K1298" s="19">
        <v>906</v>
      </c>
      <c r="L1298" s="8">
        <v>32092311</v>
      </c>
      <c r="M1298" s="20" t="s">
        <v>3599</v>
      </c>
    </row>
    <row r="1299" spans="3:13" ht="24.95" customHeight="1" x14ac:dyDescent="0.15">
      <c r="C1299" s="19"/>
      <c r="D1299" s="19" t="s">
        <v>1446</v>
      </c>
      <c r="E1299" s="19" t="s">
        <v>3596</v>
      </c>
      <c r="F1299" s="20" t="s">
        <v>3600</v>
      </c>
      <c r="G1299" s="19" t="s">
        <v>3601</v>
      </c>
      <c r="H1299" s="19" t="s">
        <v>231</v>
      </c>
      <c r="I1299" s="19" t="s">
        <v>232</v>
      </c>
      <c r="J1299" s="19">
        <v>5</v>
      </c>
      <c r="K1299" s="19">
        <v>603</v>
      </c>
      <c r="L1299" s="8">
        <v>32092811</v>
      </c>
      <c r="M1299" s="20" t="s">
        <v>3602</v>
      </c>
    </row>
    <row r="1300" spans="3:13" ht="24.95" customHeight="1" x14ac:dyDescent="0.15">
      <c r="C1300" s="11" t="s">
        <v>309</v>
      </c>
      <c r="D1300" s="11" t="s">
        <v>1446</v>
      </c>
      <c r="E1300" s="11" t="s">
        <v>3596</v>
      </c>
      <c r="F1300" s="11">
        <f>SUBTOTAL(103,F1297:F1299)</f>
        <v>3</v>
      </c>
      <c r="G1300" s="11"/>
      <c r="H1300" s="11"/>
      <c r="I1300" s="11"/>
      <c r="J1300" s="11">
        <f>SUBTOTAL(109,J1297:J1299)</f>
        <v>15</v>
      </c>
      <c r="K1300" s="11">
        <f>SUBTOTAL(109,K1297:K1299)</f>
        <v>1916</v>
      </c>
      <c r="L1300" s="12"/>
      <c r="M1300" s="11"/>
    </row>
    <row r="1301" spans="3:13" ht="24.95" customHeight="1" x14ac:dyDescent="0.15">
      <c r="C1301" s="19"/>
      <c r="D1301" s="19" t="s">
        <v>504</v>
      </c>
      <c r="E1301" s="19" t="s">
        <v>3603</v>
      </c>
      <c r="F1301" s="20" t="s">
        <v>3604</v>
      </c>
      <c r="G1301" s="19" t="s">
        <v>3605</v>
      </c>
      <c r="H1301" s="19" t="s">
        <v>215</v>
      </c>
      <c r="I1301" s="19" t="s">
        <v>216</v>
      </c>
      <c r="J1301" s="27">
        <v>7</v>
      </c>
      <c r="K1301" s="27">
        <v>1057</v>
      </c>
      <c r="L1301" s="8">
        <v>44151501</v>
      </c>
      <c r="M1301" s="20" t="s">
        <v>3606</v>
      </c>
    </row>
    <row r="1302" spans="3:13" ht="24.95" customHeight="1" x14ac:dyDescent="0.15">
      <c r="C1302" s="19"/>
      <c r="D1302" s="19" t="s">
        <v>504</v>
      </c>
      <c r="E1302" s="19" t="s">
        <v>3607</v>
      </c>
      <c r="F1302" s="32" t="s">
        <v>3608</v>
      </c>
      <c r="G1302" s="19" t="s">
        <v>3609</v>
      </c>
      <c r="H1302" s="19" t="s">
        <v>215</v>
      </c>
      <c r="I1302" s="39" t="s">
        <v>1210</v>
      </c>
      <c r="J1302" s="19">
        <v>5</v>
      </c>
      <c r="K1302" s="19">
        <v>586</v>
      </c>
      <c r="L1302" s="8">
        <v>44086001</v>
      </c>
      <c r="M1302" s="21" t="s">
        <v>3610</v>
      </c>
    </row>
    <row r="1303" spans="3:13" s="10" customFormat="1" ht="24.95" customHeight="1" x14ac:dyDescent="0.15">
      <c r="C1303" s="19"/>
      <c r="D1303" s="19" t="s">
        <v>504</v>
      </c>
      <c r="E1303" s="19" t="s">
        <v>3603</v>
      </c>
      <c r="F1303" s="20" t="s">
        <v>3611</v>
      </c>
      <c r="G1303" s="19" t="s">
        <v>3612</v>
      </c>
      <c r="H1303" s="19" t="s">
        <v>251</v>
      </c>
      <c r="I1303" s="19" t="s">
        <v>232</v>
      </c>
      <c r="J1303" s="19">
        <v>4</v>
      </c>
      <c r="K1303" s="19">
        <v>698</v>
      </c>
      <c r="L1303" s="8">
        <v>44150301</v>
      </c>
      <c r="M1303" s="20" t="s">
        <v>3613</v>
      </c>
    </row>
    <row r="1304" spans="3:13" ht="24.95" customHeight="1" x14ac:dyDescent="0.15">
      <c r="C1304" s="19"/>
      <c r="D1304" s="19" t="s">
        <v>504</v>
      </c>
      <c r="E1304" s="19" t="s">
        <v>3603</v>
      </c>
      <c r="F1304" s="20" t="s">
        <v>3614</v>
      </c>
      <c r="G1304" s="19" t="s">
        <v>3615</v>
      </c>
      <c r="H1304" s="19" t="s">
        <v>251</v>
      </c>
      <c r="I1304" s="19" t="s">
        <v>232</v>
      </c>
      <c r="J1304" s="19">
        <v>3</v>
      </c>
      <c r="K1304" s="19">
        <v>526</v>
      </c>
      <c r="L1304" s="8">
        <v>44150501</v>
      </c>
      <c r="M1304" s="20" t="s">
        <v>3616</v>
      </c>
    </row>
    <row r="1305" spans="3:13" ht="24.95" customHeight="1" x14ac:dyDescent="0.15">
      <c r="C1305" s="19"/>
      <c r="D1305" s="19" t="s">
        <v>504</v>
      </c>
      <c r="E1305" s="19" t="s">
        <v>3603</v>
      </c>
      <c r="F1305" s="20" t="s">
        <v>3617</v>
      </c>
      <c r="G1305" s="19" t="s">
        <v>3618</v>
      </c>
      <c r="H1305" s="19" t="s">
        <v>251</v>
      </c>
      <c r="I1305" s="19" t="s">
        <v>232</v>
      </c>
      <c r="J1305" s="19">
        <v>6</v>
      </c>
      <c r="K1305" s="19">
        <v>714</v>
      </c>
      <c r="L1305" s="8">
        <v>44151901</v>
      </c>
      <c r="M1305" s="20" t="s">
        <v>3619</v>
      </c>
    </row>
    <row r="1306" spans="3:13" ht="24.95" customHeight="1" x14ac:dyDescent="0.15">
      <c r="C1306" s="19"/>
      <c r="D1306" s="19" t="s">
        <v>504</v>
      </c>
      <c r="E1306" s="19" t="s">
        <v>3603</v>
      </c>
      <c r="F1306" s="20" t="s">
        <v>3620</v>
      </c>
      <c r="G1306" s="19" t="s">
        <v>3621</v>
      </c>
      <c r="H1306" s="19" t="s">
        <v>251</v>
      </c>
      <c r="I1306" s="19" t="s">
        <v>232</v>
      </c>
      <c r="J1306" s="19">
        <v>5</v>
      </c>
      <c r="K1306" s="19">
        <v>613</v>
      </c>
      <c r="L1306" s="8">
        <v>44152101</v>
      </c>
      <c r="M1306" s="20" t="s">
        <v>3622</v>
      </c>
    </row>
    <row r="1307" spans="3:13" ht="24.95" customHeight="1" x14ac:dyDescent="0.15">
      <c r="C1307" s="19"/>
      <c r="D1307" s="19" t="s">
        <v>504</v>
      </c>
      <c r="E1307" s="19" t="s">
        <v>3603</v>
      </c>
      <c r="F1307" s="20" t="s">
        <v>3623</v>
      </c>
      <c r="G1307" s="19" t="s">
        <v>3624</v>
      </c>
      <c r="H1307" s="19" t="s">
        <v>251</v>
      </c>
      <c r="I1307" s="19" t="s">
        <v>232</v>
      </c>
      <c r="J1307" s="19">
        <v>8</v>
      </c>
      <c r="K1307" s="19">
        <v>1014</v>
      </c>
      <c r="L1307" s="8">
        <v>44152601</v>
      </c>
      <c r="M1307" s="20" t="s">
        <v>3625</v>
      </c>
    </row>
    <row r="1308" spans="3:13" ht="24.95" customHeight="1" x14ac:dyDescent="0.15">
      <c r="C1308" s="19"/>
      <c r="D1308" s="19" t="s">
        <v>504</v>
      </c>
      <c r="E1308" s="19" t="s">
        <v>3603</v>
      </c>
      <c r="F1308" s="20" t="s">
        <v>3626</v>
      </c>
      <c r="G1308" s="19" t="s">
        <v>3627</v>
      </c>
      <c r="H1308" s="19" t="s">
        <v>231</v>
      </c>
      <c r="I1308" s="19" t="s">
        <v>232</v>
      </c>
      <c r="J1308" s="19">
        <v>5</v>
      </c>
      <c r="K1308" s="19">
        <v>611</v>
      </c>
      <c r="L1308" s="8">
        <v>44151701</v>
      </c>
      <c r="M1308" s="20" t="s">
        <v>3628</v>
      </c>
    </row>
    <row r="1309" spans="3:13" ht="24.95" customHeight="1" x14ac:dyDescent="0.15">
      <c r="C1309" s="19"/>
      <c r="D1309" s="19" t="s">
        <v>504</v>
      </c>
      <c r="E1309" s="19" t="s">
        <v>3607</v>
      </c>
      <c r="F1309" s="32" t="s">
        <v>3629</v>
      </c>
      <c r="G1309" s="19" t="s">
        <v>3630</v>
      </c>
      <c r="H1309" s="19" t="s">
        <v>5466</v>
      </c>
      <c r="I1309" s="19" t="s">
        <v>1898</v>
      </c>
      <c r="J1309" s="19">
        <v>4</v>
      </c>
      <c r="K1309" s="19">
        <v>458</v>
      </c>
      <c r="L1309" s="8">
        <v>44151301</v>
      </c>
      <c r="M1309" s="21" t="s">
        <v>5513</v>
      </c>
    </row>
    <row r="1310" spans="3:13" ht="24.95" customHeight="1" x14ac:dyDescent="0.15">
      <c r="C1310" s="11" t="s">
        <v>309</v>
      </c>
      <c r="D1310" s="11" t="s">
        <v>504</v>
      </c>
      <c r="E1310" s="11" t="s">
        <v>3603</v>
      </c>
      <c r="F1310" s="11">
        <f>SUBTOTAL(103,F1301:F1309)</f>
        <v>9</v>
      </c>
      <c r="G1310" s="11"/>
      <c r="H1310" s="11"/>
      <c r="I1310" s="11"/>
      <c r="J1310" s="11">
        <f>SUBTOTAL(109,J1301:J1309)</f>
        <v>47</v>
      </c>
      <c r="K1310" s="11">
        <f>SUBTOTAL(109,K1301:K1309)</f>
        <v>6277</v>
      </c>
      <c r="L1310" s="12"/>
      <c r="M1310" s="11"/>
    </row>
    <row r="1311" spans="3:13" s="10" customFormat="1" ht="24.95" customHeight="1" x14ac:dyDescent="0.15">
      <c r="C1311" s="19"/>
      <c r="D1311" s="19" t="s">
        <v>2988</v>
      </c>
      <c r="E1311" s="19" t="s">
        <v>3669</v>
      </c>
      <c r="F1311" s="25" t="s">
        <v>3670</v>
      </c>
      <c r="G1311" s="19" t="s">
        <v>3671</v>
      </c>
      <c r="H1311" s="19" t="s">
        <v>2261</v>
      </c>
      <c r="I1311" s="19" t="s">
        <v>232</v>
      </c>
      <c r="J1311" s="19">
        <v>7</v>
      </c>
      <c r="K1311" s="19">
        <v>659</v>
      </c>
      <c r="L1311" s="8">
        <v>13061801</v>
      </c>
      <c r="M1311" s="20" t="s">
        <v>3672</v>
      </c>
    </row>
    <row r="1312" spans="3:13" ht="24.95" customHeight="1" x14ac:dyDescent="0.15">
      <c r="C1312" s="19"/>
      <c r="D1312" s="19" t="s">
        <v>2988</v>
      </c>
      <c r="E1312" s="19" t="s">
        <v>3669</v>
      </c>
      <c r="F1312" s="25" t="s">
        <v>5765</v>
      </c>
      <c r="G1312" s="19" t="s">
        <v>5642</v>
      </c>
      <c r="H1312" s="19" t="s">
        <v>231</v>
      </c>
      <c r="I1312" s="19" t="s">
        <v>232</v>
      </c>
      <c r="J1312" s="19">
        <v>7</v>
      </c>
      <c r="K1312" s="19">
        <v>982</v>
      </c>
      <c r="L1312" s="8">
        <v>13064401</v>
      </c>
      <c r="M1312" s="20" t="s">
        <v>5643</v>
      </c>
    </row>
    <row r="1313" spans="3:13" ht="24.95" customHeight="1" x14ac:dyDescent="0.15">
      <c r="C1313" s="11" t="s">
        <v>309</v>
      </c>
      <c r="D1313" s="11" t="s">
        <v>2988</v>
      </c>
      <c r="E1313" s="11" t="s">
        <v>3669</v>
      </c>
      <c r="F1313" s="11">
        <f>SUBTOTAL(103,F1311:F1312)</f>
        <v>2</v>
      </c>
      <c r="G1313" s="11"/>
      <c r="H1313" s="11"/>
      <c r="I1313" s="11"/>
      <c r="J1313" s="11">
        <f>SUBTOTAL(109,J1311:J1312)</f>
        <v>14</v>
      </c>
      <c r="K1313" s="11">
        <f>SUBTOTAL(109,K1311:K1312)</f>
        <v>1641</v>
      </c>
      <c r="L1313" s="12"/>
      <c r="M1313" s="11"/>
    </row>
    <row r="1314" spans="3:13" ht="24.95" customHeight="1" x14ac:dyDescent="0.15">
      <c r="C1314" s="19"/>
      <c r="D1314" s="19" t="s">
        <v>2988</v>
      </c>
      <c r="E1314" s="19" t="s">
        <v>3631</v>
      </c>
      <c r="F1314" s="20" t="s">
        <v>3632</v>
      </c>
      <c r="G1314" s="19" t="s">
        <v>3633</v>
      </c>
      <c r="H1314" s="19" t="s">
        <v>5476</v>
      </c>
      <c r="I1314" s="19" t="s">
        <v>43</v>
      </c>
      <c r="J1314" s="19">
        <v>4</v>
      </c>
      <c r="K1314" s="19">
        <v>737</v>
      </c>
      <c r="L1314" s="8">
        <v>13050501</v>
      </c>
      <c r="M1314" s="20" t="s">
        <v>3634</v>
      </c>
    </row>
    <row r="1315" spans="3:13" ht="24.95" customHeight="1" x14ac:dyDescent="0.15">
      <c r="C1315" s="19"/>
      <c r="D1315" s="19" t="s">
        <v>2988</v>
      </c>
      <c r="E1315" s="19" t="s">
        <v>3631</v>
      </c>
      <c r="F1315" s="20" t="s">
        <v>3635</v>
      </c>
      <c r="G1315" s="19" t="s">
        <v>3636</v>
      </c>
      <c r="H1315" s="19" t="s">
        <v>251</v>
      </c>
      <c r="I1315" s="19" t="s">
        <v>232</v>
      </c>
      <c r="J1315" s="19">
        <v>8</v>
      </c>
      <c r="K1315" s="19">
        <v>1043</v>
      </c>
      <c r="L1315" s="8">
        <v>13052101</v>
      </c>
      <c r="M1315" s="20" t="s">
        <v>3637</v>
      </c>
    </row>
    <row r="1316" spans="3:13" ht="24.95" customHeight="1" x14ac:dyDescent="0.15">
      <c r="C1316" s="19"/>
      <c r="D1316" s="19" t="s">
        <v>2988</v>
      </c>
      <c r="E1316" s="19" t="s">
        <v>3631</v>
      </c>
      <c r="F1316" s="20" t="s">
        <v>3638</v>
      </c>
      <c r="G1316" s="19" t="s">
        <v>3639</v>
      </c>
      <c r="H1316" s="19" t="s">
        <v>251</v>
      </c>
      <c r="I1316" s="19" t="s">
        <v>232</v>
      </c>
      <c r="J1316" s="19">
        <v>4</v>
      </c>
      <c r="K1316" s="19">
        <v>625</v>
      </c>
      <c r="L1316" s="8">
        <v>13052301</v>
      </c>
      <c r="M1316" s="20" t="s">
        <v>3640</v>
      </c>
    </row>
    <row r="1317" spans="3:13" ht="24.95" customHeight="1" x14ac:dyDescent="0.15">
      <c r="C1317" s="19"/>
      <c r="D1317" s="19" t="s">
        <v>2988</v>
      </c>
      <c r="E1317" s="19" t="s">
        <v>3631</v>
      </c>
      <c r="F1317" s="20" t="s">
        <v>3641</v>
      </c>
      <c r="G1317" s="19" t="s">
        <v>3642</v>
      </c>
      <c r="H1317" s="19" t="s">
        <v>251</v>
      </c>
      <c r="I1317" s="19" t="s">
        <v>232</v>
      </c>
      <c r="J1317" s="19">
        <v>5</v>
      </c>
      <c r="K1317" s="19">
        <v>625</v>
      </c>
      <c r="L1317" s="8">
        <v>13052801</v>
      </c>
      <c r="M1317" s="20" t="s">
        <v>3643</v>
      </c>
    </row>
    <row r="1318" spans="3:13" s="10" customFormat="1" ht="24.95" customHeight="1" x14ac:dyDescent="0.15">
      <c r="C1318" s="19"/>
      <c r="D1318" s="19" t="s">
        <v>2988</v>
      </c>
      <c r="E1318" s="19" t="s">
        <v>3631</v>
      </c>
      <c r="F1318" s="20" t="s">
        <v>3644</v>
      </c>
      <c r="G1318" s="19" t="s">
        <v>3645</v>
      </c>
      <c r="H1318" s="19" t="s">
        <v>251</v>
      </c>
      <c r="I1318" s="19" t="s">
        <v>232</v>
      </c>
      <c r="J1318" s="19">
        <v>7</v>
      </c>
      <c r="K1318" s="19">
        <v>797</v>
      </c>
      <c r="L1318" s="8">
        <v>13053301</v>
      </c>
      <c r="M1318" s="20" t="s">
        <v>3646</v>
      </c>
    </row>
    <row r="1319" spans="3:13" ht="24.95" customHeight="1" x14ac:dyDescent="0.15">
      <c r="C1319" s="19"/>
      <c r="D1319" s="19" t="s">
        <v>2988</v>
      </c>
      <c r="E1319" s="19" t="s">
        <v>3631</v>
      </c>
      <c r="F1319" s="20" t="s">
        <v>3647</v>
      </c>
      <c r="G1319" s="19" t="s">
        <v>3648</v>
      </c>
      <c r="H1319" s="19" t="s">
        <v>251</v>
      </c>
      <c r="I1319" s="19" t="s">
        <v>232</v>
      </c>
      <c r="J1319" s="19">
        <v>5</v>
      </c>
      <c r="K1319" s="19">
        <v>644</v>
      </c>
      <c r="L1319" s="8">
        <v>13052001</v>
      </c>
      <c r="M1319" s="20" t="s">
        <v>3649</v>
      </c>
    </row>
    <row r="1320" spans="3:13" ht="24.95" customHeight="1" x14ac:dyDescent="0.15">
      <c r="C1320" s="19"/>
      <c r="D1320" s="19" t="s">
        <v>2988</v>
      </c>
      <c r="E1320" s="19" t="s">
        <v>3631</v>
      </c>
      <c r="F1320" s="20" t="s">
        <v>3650</v>
      </c>
      <c r="G1320" s="19" t="s">
        <v>3651</v>
      </c>
      <c r="H1320" s="19" t="s">
        <v>251</v>
      </c>
      <c r="I1320" s="19" t="s">
        <v>232</v>
      </c>
      <c r="J1320" s="19">
        <v>5</v>
      </c>
      <c r="K1320" s="19">
        <v>1041</v>
      </c>
      <c r="L1320" s="8">
        <v>13053801</v>
      </c>
      <c r="M1320" s="20" t="s">
        <v>3652</v>
      </c>
    </row>
    <row r="1321" spans="3:13" ht="24.95" customHeight="1" x14ac:dyDescent="0.15">
      <c r="C1321" s="19"/>
      <c r="D1321" s="19" t="s">
        <v>2988</v>
      </c>
      <c r="E1321" s="19" t="s">
        <v>3631</v>
      </c>
      <c r="F1321" s="20" t="s">
        <v>3653</v>
      </c>
      <c r="G1321" s="19" t="s">
        <v>3654</v>
      </c>
      <c r="H1321" s="19" t="s">
        <v>231</v>
      </c>
      <c r="I1321" s="19" t="s">
        <v>232</v>
      </c>
      <c r="J1321" s="19">
        <v>6</v>
      </c>
      <c r="K1321" s="19">
        <v>1320</v>
      </c>
      <c r="L1321" s="8">
        <v>13054201</v>
      </c>
      <c r="M1321" s="20" t="s">
        <v>3655</v>
      </c>
    </row>
    <row r="1322" spans="3:13" ht="24.95" customHeight="1" x14ac:dyDescent="0.15">
      <c r="C1322" s="19"/>
      <c r="D1322" s="19" t="s">
        <v>2988</v>
      </c>
      <c r="E1322" s="19" t="s">
        <v>3631</v>
      </c>
      <c r="F1322" s="20" t="s">
        <v>3656</v>
      </c>
      <c r="G1322" s="19" t="s">
        <v>3657</v>
      </c>
      <c r="H1322" s="19" t="s">
        <v>251</v>
      </c>
      <c r="I1322" s="19" t="s">
        <v>232</v>
      </c>
      <c r="J1322" s="19">
        <v>7</v>
      </c>
      <c r="K1322" s="19">
        <v>1015</v>
      </c>
      <c r="L1322" s="8">
        <v>13054801</v>
      </c>
      <c r="M1322" s="20" t="s">
        <v>3658</v>
      </c>
    </row>
    <row r="1323" spans="3:13" ht="24.95" customHeight="1" x14ac:dyDescent="0.15">
      <c r="C1323" s="19"/>
      <c r="D1323" s="19" t="s">
        <v>2988</v>
      </c>
      <c r="E1323" s="19" t="s">
        <v>3659</v>
      </c>
      <c r="F1323" s="23" t="s">
        <v>3660</v>
      </c>
      <c r="G1323" s="19" t="s">
        <v>3661</v>
      </c>
      <c r="H1323" s="19" t="s">
        <v>251</v>
      </c>
      <c r="I1323" s="19" t="s">
        <v>232</v>
      </c>
      <c r="J1323" s="19">
        <v>4</v>
      </c>
      <c r="K1323" s="19">
        <v>479</v>
      </c>
      <c r="L1323" s="8">
        <v>13052901</v>
      </c>
      <c r="M1323" s="21" t="s">
        <v>3662</v>
      </c>
    </row>
    <row r="1324" spans="3:13" ht="24.95" customHeight="1" x14ac:dyDescent="0.15">
      <c r="C1324" s="19"/>
      <c r="D1324" s="19" t="s">
        <v>2988</v>
      </c>
      <c r="E1324" s="19" t="s">
        <v>3659</v>
      </c>
      <c r="F1324" s="32" t="s">
        <v>3663</v>
      </c>
      <c r="G1324" s="19" t="s">
        <v>3664</v>
      </c>
      <c r="H1324" s="19" t="s">
        <v>5466</v>
      </c>
      <c r="I1324" s="19" t="s">
        <v>1898</v>
      </c>
      <c r="J1324" s="19">
        <v>4</v>
      </c>
      <c r="K1324" s="19">
        <v>591</v>
      </c>
      <c r="L1324" s="8">
        <v>13052401</v>
      </c>
      <c r="M1324" s="21" t="s">
        <v>3665</v>
      </c>
    </row>
    <row r="1325" spans="3:13" ht="24.95" customHeight="1" x14ac:dyDescent="0.15">
      <c r="C1325" s="19"/>
      <c r="D1325" s="19" t="s">
        <v>2988</v>
      </c>
      <c r="E1325" s="19" t="s">
        <v>3631</v>
      </c>
      <c r="F1325" s="20" t="s">
        <v>3666</v>
      </c>
      <c r="G1325" s="19" t="s">
        <v>3667</v>
      </c>
      <c r="H1325" s="24" t="s">
        <v>231</v>
      </c>
      <c r="I1325" s="19" t="s">
        <v>232</v>
      </c>
      <c r="J1325" s="19">
        <v>5</v>
      </c>
      <c r="K1325" s="19">
        <v>714</v>
      </c>
      <c r="L1325" s="8">
        <v>13054901</v>
      </c>
      <c r="M1325" s="20" t="s">
        <v>3668</v>
      </c>
    </row>
    <row r="1326" spans="3:13" ht="24.95" customHeight="1" x14ac:dyDescent="0.15">
      <c r="C1326" s="11" t="s">
        <v>309</v>
      </c>
      <c r="D1326" s="11" t="s">
        <v>2988</v>
      </c>
      <c r="E1326" s="11" t="s">
        <v>3631</v>
      </c>
      <c r="F1326" s="11">
        <f>SUBTOTAL(103,F1314:F1325)</f>
        <v>12</v>
      </c>
      <c r="G1326" s="11"/>
      <c r="H1326" s="11"/>
      <c r="I1326" s="11"/>
      <c r="J1326" s="11">
        <f>SUBTOTAL(109,J1314:J1325)</f>
        <v>64</v>
      </c>
      <c r="K1326" s="11">
        <f>SUBTOTAL(109,K1314:K1325)</f>
        <v>9631</v>
      </c>
      <c r="L1326" s="12"/>
      <c r="M1326" s="11"/>
    </row>
    <row r="1327" spans="3:13" ht="24.95" customHeight="1" x14ac:dyDescent="0.15">
      <c r="C1327" s="19"/>
      <c r="D1327" s="24" t="s">
        <v>2988</v>
      </c>
      <c r="E1327" s="24" t="s">
        <v>3673</v>
      </c>
      <c r="F1327" s="26" t="s">
        <v>3674</v>
      </c>
      <c r="G1327" s="24" t="s">
        <v>3675</v>
      </c>
      <c r="H1327" s="24" t="s">
        <v>54</v>
      </c>
      <c r="I1327" s="24" t="s">
        <v>43</v>
      </c>
      <c r="J1327" s="22">
        <v>6</v>
      </c>
      <c r="K1327" s="22">
        <v>921</v>
      </c>
      <c r="L1327" s="8">
        <v>13024301</v>
      </c>
      <c r="M1327" s="26" t="s">
        <v>3676</v>
      </c>
    </row>
    <row r="1328" spans="3:13" s="10" customFormat="1" ht="24.95" customHeight="1" x14ac:dyDescent="0.15">
      <c r="C1328" s="19"/>
      <c r="D1328" s="19" t="s">
        <v>2988</v>
      </c>
      <c r="E1328" s="24" t="s">
        <v>3677</v>
      </c>
      <c r="F1328" s="26" t="s">
        <v>3678</v>
      </c>
      <c r="G1328" s="19" t="s">
        <v>3679</v>
      </c>
      <c r="H1328" s="19" t="s">
        <v>54</v>
      </c>
      <c r="I1328" s="19" t="s">
        <v>43</v>
      </c>
      <c r="J1328" s="19">
        <v>6</v>
      </c>
      <c r="K1328" s="19">
        <v>1006</v>
      </c>
      <c r="L1328" s="8">
        <v>13023501</v>
      </c>
      <c r="M1328" s="20" t="s">
        <v>3680</v>
      </c>
    </row>
    <row r="1329" spans="3:13" ht="24.95" customHeight="1" x14ac:dyDescent="0.15">
      <c r="C1329" s="19"/>
      <c r="D1329" s="19" t="s">
        <v>2988</v>
      </c>
      <c r="E1329" s="19" t="s">
        <v>3673</v>
      </c>
      <c r="F1329" s="20" t="s">
        <v>3681</v>
      </c>
      <c r="G1329" s="19" t="s">
        <v>3682</v>
      </c>
      <c r="H1329" s="19" t="s">
        <v>148</v>
      </c>
      <c r="I1329" s="19" t="s">
        <v>232</v>
      </c>
      <c r="J1329" s="19">
        <v>7</v>
      </c>
      <c r="K1329" s="19">
        <v>952</v>
      </c>
      <c r="L1329" s="8">
        <v>13023401</v>
      </c>
      <c r="M1329" s="20" t="s">
        <v>3683</v>
      </c>
    </row>
    <row r="1330" spans="3:13" ht="24.95" customHeight="1" x14ac:dyDescent="0.15">
      <c r="C1330" s="11" t="s">
        <v>309</v>
      </c>
      <c r="D1330" s="11" t="s">
        <v>2988</v>
      </c>
      <c r="E1330" s="11" t="s">
        <v>3673</v>
      </c>
      <c r="F1330" s="11">
        <f>SUBTOTAL(103,F1327:F1329)</f>
        <v>3</v>
      </c>
      <c r="G1330" s="11"/>
      <c r="H1330" s="11"/>
      <c r="I1330" s="11"/>
      <c r="J1330" s="11">
        <f>SUBTOTAL(109,J1327:J1329)</f>
        <v>19</v>
      </c>
      <c r="K1330" s="11">
        <f>SUBTOTAL(109,K1327:K1329)</f>
        <v>2879</v>
      </c>
      <c r="L1330" s="12"/>
      <c r="M1330" s="11"/>
    </row>
    <row r="1331" spans="3:13" ht="24.95" customHeight="1" x14ac:dyDescent="0.15">
      <c r="C1331" s="19"/>
      <c r="D1331" s="19" t="s">
        <v>970</v>
      </c>
      <c r="E1331" s="19" t="s">
        <v>3714</v>
      </c>
      <c r="F1331" s="20" t="s">
        <v>3715</v>
      </c>
      <c r="G1331" s="19" t="s">
        <v>3716</v>
      </c>
      <c r="H1331" s="19" t="s">
        <v>158</v>
      </c>
      <c r="I1331" s="19" t="s">
        <v>43</v>
      </c>
      <c r="J1331" s="19">
        <v>4</v>
      </c>
      <c r="K1331" s="19">
        <v>454</v>
      </c>
      <c r="L1331" s="8">
        <v>42102101</v>
      </c>
      <c r="M1331" s="20" t="s">
        <v>3717</v>
      </c>
    </row>
    <row r="1332" spans="3:13" ht="24.95" customHeight="1" x14ac:dyDescent="0.15">
      <c r="C1332" s="19"/>
      <c r="D1332" s="19" t="s">
        <v>970</v>
      </c>
      <c r="E1332" s="19" t="s">
        <v>3721</v>
      </c>
      <c r="F1332" s="32" t="s">
        <v>3722</v>
      </c>
      <c r="G1332" s="19" t="s">
        <v>3723</v>
      </c>
      <c r="H1332" s="19" t="s">
        <v>158</v>
      </c>
      <c r="I1332" s="19" t="s">
        <v>43</v>
      </c>
      <c r="J1332" s="36">
        <v>8</v>
      </c>
      <c r="K1332" s="36">
        <v>1538</v>
      </c>
      <c r="L1332" s="9">
        <v>42103301</v>
      </c>
      <c r="M1332" s="46" t="s">
        <v>3724</v>
      </c>
    </row>
    <row r="1333" spans="3:13" ht="24.95" customHeight="1" x14ac:dyDescent="0.15">
      <c r="C1333" s="19"/>
      <c r="D1333" s="19" t="s">
        <v>970</v>
      </c>
      <c r="E1333" s="19" t="s">
        <v>3721</v>
      </c>
      <c r="F1333" s="32" t="s">
        <v>3725</v>
      </c>
      <c r="G1333" s="19" t="s">
        <v>3726</v>
      </c>
      <c r="H1333" s="19" t="s">
        <v>215</v>
      </c>
      <c r="I1333" s="39" t="s">
        <v>220</v>
      </c>
      <c r="J1333" s="19">
        <v>6</v>
      </c>
      <c r="K1333" s="19">
        <v>1171</v>
      </c>
      <c r="L1333" s="9">
        <v>42102201</v>
      </c>
      <c r="M1333" s="21" t="s">
        <v>3727</v>
      </c>
    </row>
    <row r="1334" spans="3:13" ht="24.95" customHeight="1" x14ac:dyDescent="0.15">
      <c r="C1334" s="19"/>
      <c r="D1334" s="19" t="s">
        <v>970</v>
      </c>
      <c r="E1334" s="19" t="s">
        <v>3714</v>
      </c>
      <c r="F1334" s="20" t="s">
        <v>3718</v>
      </c>
      <c r="G1334" s="19" t="s">
        <v>3719</v>
      </c>
      <c r="H1334" s="19" t="s">
        <v>5466</v>
      </c>
      <c r="I1334" s="19" t="s">
        <v>5456</v>
      </c>
      <c r="J1334" s="19">
        <v>5</v>
      </c>
      <c r="K1334" s="19">
        <v>620</v>
      </c>
      <c r="L1334" s="8">
        <v>42101901</v>
      </c>
      <c r="M1334" s="20" t="s">
        <v>3720</v>
      </c>
    </row>
    <row r="1335" spans="3:13" ht="24.95" customHeight="1" x14ac:dyDescent="0.15">
      <c r="C1335" s="19"/>
      <c r="D1335" s="19" t="s">
        <v>970</v>
      </c>
      <c r="E1335" s="19" t="s">
        <v>3714</v>
      </c>
      <c r="F1335" s="20" t="s">
        <v>3728</v>
      </c>
      <c r="G1335" s="19" t="s">
        <v>3729</v>
      </c>
      <c r="H1335" s="19" t="s">
        <v>251</v>
      </c>
      <c r="I1335" s="19" t="s">
        <v>232</v>
      </c>
      <c r="J1335" s="19">
        <v>5</v>
      </c>
      <c r="K1335" s="19">
        <v>612</v>
      </c>
      <c r="L1335" s="8">
        <v>42101501</v>
      </c>
      <c r="M1335" s="20" t="s">
        <v>3730</v>
      </c>
    </row>
    <row r="1336" spans="3:13" ht="24.95" customHeight="1" x14ac:dyDescent="0.15">
      <c r="C1336" s="19"/>
      <c r="D1336" s="19" t="s">
        <v>970</v>
      </c>
      <c r="E1336" s="19" t="s">
        <v>3714</v>
      </c>
      <c r="F1336" s="20" t="s">
        <v>3731</v>
      </c>
      <c r="G1336" s="19" t="s">
        <v>3732</v>
      </c>
      <c r="H1336" s="19" t="s">
        <v>251</v>
      </c>
      <c r="I1336" s="19" t="s">
        <v>232</v>
      </c>
      <c r="J1336" s="19">
        <v>5</v>
      </c>
      <c r="K1336" s="19">
        <v>535</v>
      </c>
      <c r="L1336" s="8">
        <v>42101601</v>
      </c>
      <c r="M1336" s="20" t="s">
        <v>3733</v>
      </c>
    </row>
    <row r="1337" spans="3:13" s="10" customFormat="1" ht="24.95" customHeight="1" x14ac:dyDescent="0.15">
      <c r="C1337" s="19"/>
      <c r="D1337" s="19" t="s">
        <v>970</v>
      </c>
      <c r="E1337" s="19" t="s">
        <v>3714</v>
      </c>
      <c r="F1337" s="20" t="s">
        <v>3734</v>
      </c>
      <c r="G1337" s="19" t="s">
        <v>3735</v>
      </c>
      <c r="H1337" s="19" t="s">
        <v>231</v>
      </c>
      <c r="I1337" s="19" t="s">
        <v>232</v>
      </c>
      <c r="J1337" s="19">
        <v>5</v>
      </c>
      <c r="K1337" s="19">
        <v>638</v>
      </c>
      <c r="L1337" s="8">
        <v>42102801</v>
      </c>
      <c r="M1337" s="20" t="s">
        <v>3736</v>
      </c>
    </row>
    <row r="1338" spans="3:13" ht="24.95" customHeight="1" x14ac:dyDescent="0.15">
      <c r="C1338" s="11" t="s">
        <v>309</v>
      </c>
      <c r="D1338" s="11" t="s">
        <v>970</v>
      </c>
      <c r="E1338" s="11" t="s">
        <v>3714</v>
      </c>
      <c r="F1338" s="11">
        <f>SUBTOTAL(103,F1331:F1337)</f>
        <v>7</v>
      </c>
      <c r="G1338" s="11"/>
      <c r="H1338" s="11"/>
      <c r="I1338" s="11"/>
      <c r="J1338" s="11">
        <f>SUBTOTAL(109,J1331:J1337)</f>
        <v>38</v>
      </c>
      <c r="K1338" s="11">
        <f>SUBTOTAL(109,K1331:K1337)</f>
        <v>5568</v>
      </c>
      <c r="L1338" s="12"/>
      <c r="M1338" s="11"/>
    </row>
    <row r="1339" spans="3:13" ht="24.95" customHeight="1" x14ac:dyDescent="0.15">
      <c r="C1339" s="19"/>
      <c r="D1339" s="19" t="s">
        <v>2578</v>
      </c>
      <c r="E1339" s="19" t="s">
        <v>3737</v>
      </c>
      <c r="F1339" s="20" t="s">
        <v>3738</v>
      </c>
      <c r="G1339" s="19" t="s">
        <v>3739</v>
      </c>
      <c r="H1339" s="19" t="s">
        <v>363</v>
      </c>
      <c r="I1339" s="19" t="s">
        <v>43</v>
      </c>
      <c r="J1339" s="19">
        <v>7</v>
      </c>
      <c r="K1339" s="19">
        <v>1142</v>
      </c>
      <c r="L1339" s="8">
        <v>37047051</v>
      </c>
      <c r="M1339" s="20" t="s">
        <v>3740</v>
      </c>
    </row>
    <row r="1340" spans="3:13" ht="24.95" customHeight="1" x14ac:dyDescent="0.15">
      <c r="C1340" s="24"/>
      <c r="D1340" s="24" t="s">
        <v>2578</v>
      </c>
      <c r="E1340" s="24" t="s">
        <v>3741</v>
      </c>
      <c r="F1340" s="25" t="s">
        <v>3742</v>
      </c>
      <c r="G1340" s="24" t="s">
        <v>3743</v>
      </c>
      <c r="H1340" s="24" t="s">
        <v>322</v>
      </c>
      <c r="I1340" s="24" t="s">
        <v>43</v>
      </c>
      <c r="J1340" s="24">
        <v>6</v>
      </c>
      <c r="K1340" s="24">
        <v>515</v>
      </c>
      <c r="L1340" s="8">
        <v>37047031</v>
      </c>
      <c r="M1340" s="25" t="s">
        <v>3744</v>
      </c>
    </row>
    <row r="1341" spans="3:13" ht="24.95" customHeight="1" x14ac:dyDescent="0.15">
      <c r="C1341" s="19"/>
      <c r="D1341" s="19" t="s">
        <v>2578</v>
      </c>
      <c r="E1341" s="19" t="s">
        <v>3737</v>
      </c>
      <c r="F1341" s="20" t="s">
        <v>3745</v>
      </c>
      <c r="G1341" s="19" t="s">
        <v>3746</v>
      </c>
      <c r="H1341" s="19" t="s">
        <v>251</v>
      </c>
      <c r="I1341" s="19" t="s">
        <v>232</v>
      </c>
      <c r="J1341" s="19">
        <v>7</v>
      </c>
      <c r="K1341" s="19">
        <v>794</v>
      </c>
      <c r="L1341" s="8">
        <v>37047061</v>
      </c>
      <c r="M1341" s="20" t="s">
        <v>3747</v>
      </c>
    </row>
    <row r="1342" spans="3:13" s="10" customFormat="1" ht="24.95" customHeight="1" x14ac:dyDescent="0.15">
      <c r="C1342" s="19"/>
      <c r="D1342" s="19" t="s">
        <v>2578</v>
      </c>
      <c r="E1342" s="19" t="s">
        <v>3737</v>
      </c>
      <c r="F1342" s="20" t="s">
        <v>3748</v>
      </c>
      <c r="G1342" s="19" t="s">
        <v>3749</v>
      </c>
      <c r="H1342" s="19" t="s">
        <v>2261</v>
      </c>
      <c r="I1342" s="19" t="s">
        <v>232</v>
      </c>
      <c r="J1342" s="19">
        <v>9</v>
      </c>
      <c r="K1342" s="19">
        <v>1253</v>
      </c>
      <c r="L1342" s="8">
        <v>37040101</v>
      </c>
      <c r="M1342" s="20" t="s">
        <v>3750</v>
      </c>
    </row>
    <row r="1343" spans="3:13" ht="24.95" customHeight="1" x14ac:dyDescent="0.15">
      <c r="C1343" s="19"/>
      <c r="D1343" s="19" t="s">
        <v>2578</v>
      </c>
      <c r="E1343" s="19" t="s">
        <v>3737</v>
      </c>
      <c r="F1343" s="20" t="s">
        <v>3751</v>
      </c>
      <c r="G1343" s="19" t="s">
        <v>3752</v>
      </c>
      <c r="H1343" s="19" t="s">
        <v>2261</v>
      </c>
      <c r="I1343" s="19" t="s">
        <v>232</v>
      </c>
      <c r="J1343" s="19">
        <v>8</v>
      </c>
      <c r="K1343" s="19">
        <v>1218</v>
      </c>
      <c r="L1343" s="8">
        <v>37042001</v>
      </c>
      <c r="M1343" s="20" t="s">
        <v>3753</v>
      </c>
    </row>
    <row r="1344" spans="3:13" s="10" customFormat="1" ht="24.95" customHeight="1" x14ac:dyDescent="0.15">
      <c r="C1344" s="19"/>
      <c r="D1344" s="19" t="s">
        <v>2578</v>
      </c>
      <c r="E1344" s="19" t="s">
        <v>3737</v>
      </c>
      <c r="F1344" s="20" t="s">
        <v>3754</v>
      </c>
      <c r="G1344" s="19" t="s">
        <v>3755</v>
      </c>
      <c r="H1344" s="19" t="s">
        <v>2261</v>
      </c>
      <c r="I1344" s="19" t="s">
        <v>232</v>
      </c>
      <c r="J1344" s="19">
        <v>8</v>
      </c>
      <c r="K1344" s="19">
        <v>1264</v>
      </c>
      <c r="L1344" s="8">
        <v>37047011</v>
      </c>
      <c r="M1344" s="20" t="s">
        <v>3756</v>
      </c>
    </row>
    <row r="1345" spans="3:13" ht="24.95" customHeight="1" x14ac:dyDescent="0.15">
      <c r="C1345" s="19"/>
      <c r="D1345" s="19" t="s">
        <v>2578</v>
      </c>
      <c r="E1345" s="19" t="s">
        <v>3737</v>
      </c>
      <c r="F1345" s="20" t="s">
        <v>3757</v>
      </c>
      <c r="G1345" s="19" t="s">
        <v>3758</v>
      </c>
      <c r="H1345" s="19" t="s">
        <v>2261</v>
      </c>
      <c r="I1345" s="19" t="s">
        <v>232</v>
      </c>
      <c r="J1345" s="19">
        <v>8</v>
      </c>
      <c r="K1345" s="19">
        <v>1076</v>
      </c>
      <c r="L1345" s="8">
        <v>37041101</v>
      </c>
      <c r="M1345" s="20" t="s">
        <v>3759</v>
      </c>
    </row>
    <row r="1346" spans="3:13" ht="24.95" customHeight="1" x14ac:dyDescent="0.15">
      <c r="C1346" s="19"/>
      <c r="D1346" s="19" t="s">
        <v>2578</v>
      </c>
      <c r="E1346" s="19" t="s">
        <v>3737</v>
      </c>
      <c r="F1346" s="20" t="s">
        <v>3760</v>
      </c>
      <c r="G1346" s="19" t="s">
        <v>3761</v>
      </c>
      <c r="H1346" s="19" t="s">
        <v>2261</v>
      </c>
      <c r="I1346" s="19" t="s">
        <v>232</v>
      </c>
      <c r="J1346" s="19">
        <v>8</v>
      </c>
      <c r="K1346" s="19">
        <v>1096</v>
      </c>
      <c r="L1346" s="8">
        <v>37041201</v>
      </c>
      <c r="M1346" s="20" t="s">
        <v>3762</v>
      </c>
    </row>
    <row r="1347" spans="3:13" ht="24.95" customHeight="1" x14ac:dyDescent="0.15">
      <c r="C1347" s="19"/>
      <c r="D1347" s="19" t="s">
        <v>2578</v>
      </c>
      <c r="E1347" s="19" t="s">
        <v>3737</v>
      </c>
      <c r="F1347" s="20" t="s">
        <v>3763</v>
      </c>
      <c r="G1347" s="19" t="s">
        <v>3764</v>
      </c>
      <c r="H1347" s="19" t="s">
        <v>2261</v>
      </c>
      <c r="I1347" s="19" t="s">
        <v>232</v>
      </c>
      <c r="J1347" s="19">
        <v>5</v>
      </c>
      <c r="K1347" s="19">
        <v>535</v>
      </c>
      <c r="L1347" s="8">
        <v>37040501</v>
      </c>
      <c r="M1347" s="20" t="s">
        <v>3765</v>
      </c>
    </row>
    <row r="1348" spans="3:13" ht="24.95" customHeight="1" x14ac:dyDescent="0.15">
      <c r="C1348" s="19"/>
      <c r="D1348" s="19" t="s">
        <v>2578</v>
      </c>
      <c r="E1348" s="19" t="s">
        <v>3737</v>
      </c>
      <c r="F1348" s="20" t="s">
        <v>3766</v>
      </c>
      <c r="G1348" s="19" t="s">
        <v>3767</v>
      </c>
      <c r="H1348" s="19" t="s">
        <v>2261</v>
      </c>
      <c r="I1348" s="19" t="s">
        <v>232</v>
      </c>
      <c r="J1348" s="19">
        <v>6</v>
      </c>
      <c r="K1348" s="19">
        <v>805</v>
      </c>
      <c r="L1348" s="8">
        <v>37040801</v>
      </c>
      <c r="M1348" s="20" t="s">
        <v>3768</v>
      </c>
    </row>
    <row r="1349" spans="3:13" ht="24.95" customHeight="1" x14ac:dyDescent="0.15">
      <c r="C1349" s="19"/>
      <c r="D1349" s="19" t="s">
        <v>2578</v>
      </c>
      <c r="E1349" s="19" t="s">
        <v>3737</v>
      </c>
      <c r="F1349" s="20" t="s">
        <v>3769</v>
      </c>
      <c r="G1349" s="19" t="s">
        <v>3770</v>
      </c>
      <c r="H1349" s="19" t="s">
        <v>2261</v>
      </c>
      <c r="I1349" s="19" t="s">
        <v>232</v>
      </c>
      <c r="J1349" s="19">
        <v>5</v>
      </c>
      <c r="K1349" s="19">
        <v>893</v>
      </c>
      <c r="L1349" s="8">
        <v>37041001</v>
      </c>
      <c r="M1349" s="20" t="s">
        <v>3771</v>
      </c>
    </row>
    <row r="1350" spans="3:13" s="10" customFormat="1" ht="24.95" customHeight="1" x14ac:dyDescent="0.15">
      <c r="C1350" s="19"/>
      <c r="D1350" s="19" t="s">
        <v>2578</v>
      </c>
      <c r="E1350" s="19" t="s">
        <v>3737</v>
      </c>
      <c r="F1350" s="20" t="s">
        <v>3772</v>
      </c>
      <c r="G1350" s="19" t="s">
        <v>3773</v>
      </c>
      <c r="H1350" s="19" t="s">
        <v>2261</v>
      </c>
      <c r="I1350" s="19" t="s">
        <v>232</v>
      </c>
      <c r="J1350" s="19">
        <v>5</v>
      </c>
      <c r="K1350" s="19">
        <v>488</v>
      </c>
      <c r="L1350" s="8">
        <v>37041701</v>
      </c>
      <c r="M1350" s="20" t="s">
        <v>3774</v>
      </c>
    </row>
    <row r="1351" spans="3:13" ht="24.95" customHeight="1" x14ac:dyDescent="0.15">
      <c r="C1351" s="11" t="s">
        <v>309</v>
      </c>
      <c r="D1351" s="11" t="s">
        <v>2578</v>
      </c>
      <c r="E1351" s="11" t="s">
        <v>3737</v>
      </c>
      <c r="F1351" s="11">
        <f>SUBTOTAL(103,F1339:F1350)</f>
        <v>12</v>
      </c>
      <c r="G1351" s="11"/>
      <c r="H1351" s="11"/>
      <c r="I1351" s="11"/>
      <c r="J1351" s="11">
        <f>SUBTOTAL(109,J1339:J1350)</f>
        <v>82</v>
      </c>
      <c r="K1351" s="11">
        <f>SUBTOTAL(109,K1339:K1350)</f>
        <v>11079</v>
      </c>
      <c r="L1351" s="12"/>
      <c r="M1351" s="11"/>
    </row>
    <row r="1352" spans="3:13" ht="24.95" customHeight="1" x14ac:dyDescent="0.15">
      <c r="C1352" s="19"/>
      <c r="D1352" s="19" t="s">
        <v>2833</v>
      </c>
      <c r="E1352" s="24" t="s">
        <v>3775</v>
      </c>
      <c r="F1352" s="20" t="s">
        <v>3776</v>
      </c>
      <c r="G1352" s="19" t="s">
        <v>3777</v>
      </c>
      <c r="H1352" s="19" t="s">
        <v>251</v>
      </c>
      <c r="I1352" s="19" t="s">
        <v>232</v>
      </c>
      <c r="J1352" s="19">
        <v>6</v>
      </c>
      <c r="K1352" s="19">
        <v>790</v>
      </c>
      <c r="L1352" s="8">
        <v>36074301</v>
      </c>
      <c r="M1352" s="20" t="s">
        <v>3778</v>
      </c>
    </row>
    <row r="1353" spans="3:13" ht="24.95" customHeight="1" x14ac:dyDescent="0.15">
      <c r="C1353" s="11" t="s">
        <v>309</v>
      </c>
      <c r="D1353" s="11" t="s">
        <v>3779</v>
      </c>
      <c r="E1353" s="11" t="s">
        <v>3775</v>
      </c>
      <c r="F1353" s="11">
        <f>SUBTOTAL(103,F1352:F1352)</f>
        <v>1</v>
      </c>
      <c r="G1353" s="11"/>
      <c r="H1353" s="11"/>
      <c r="I1353" s="11"/>
      <c r="J1353" s="11">
        <f>SUBTOTAL(109,J1352:J1352)</f>
        <v>6</v>
      </c>
      <c r="K1353" s="11">
        <f>SUBTOTAL(109,K1352:K1352)</f>
        <v>790</v>
      </c>
      <c r="L1353" s="12"/>
      <c r="M1353" s="11"/>
    </row>
    <row r="1354" spans="3:13" ht="24.95" customHeight="1" x14ac:dyDescent="0.15">
      <c r="C1354" s="19"/>
      <c r="D1354" s="19" t="s">
        <v>2336</v>
      </c>
      <c r="E1354" s="19" t="s">
        <v>3684</v>
      </c>
      <c r="F1354" s="20" t="s">
        <v>3685</v>
      </c>
      <c r="G1354" s="19" t="s">
        <v>3686</v>
      </c>
      <c r="H1354" s="19" t="s">
        <v>70</v>
      </c>
      <c r="I1354" s="19" t="s">
        <v>43</v>
      </c>
      <c r="J1354" s="19">
        <v>9</v>
      </c>
      <c r="K1354" s="19">
        <v>1867</v>
      </c>
      <c r="L1354" s="8">
        <v>34021101</v>
      </c>
      <c r="M1354" s="20" t="s">
        <v>3687</v>
      </c>
    </row>
    <row r="1355" spans="3:13" ht="24.95" customHeight="1" x14ac:dyDescent="0.15">
      <c r="C1355" s="19"/>
      <c r="D1355" s="19" t="s">
        <v>2336</v>
      </c>
      <c r="E1355" s="19" t="s">
        <v>3684</v>
      </c>
      <c r="F1355" s="20" t="s">
        <v>3688</v>
      </c>
      <c r="G1355" s="19" t="s">
        <v>3689</v>
      </c>
      <c r="H1355" s="19" t="s">
        <v>115</v>
      </c>
      <c r="I1355" s="19" t="s">
        <v>43</v>
      </c>
      <c r="J1355" s="19">
        <v>6</v>
      </c>
      <c r="K1355" s="19">
        <v>1442</v>
      </c>
      <c r="L1355" s="8">
        <v>34021901</v>
      </c>
      <c r="M1355" s="20" t="s">
        <v>3690</v>
      </c>
    </row>
    <row r="1356" spans="3:13" s="10" customFormat="1" ht="24.95" customHeight="1" x14ac:dyDescent="0.15">
      <c r="C1356" s="19"/>
      <c r="D1356" s="19" t="s">
        <v>2336</v>
      </c>
      <c r="E1356" s="19" t="s">
        <v>3684</v>
      </c>
      <c r="F1356" s="20" t="s">
        <v>3691</v>
      </c>
      <c r="G1356" s="19" t="s">
        <v>3692</v>
      </c>
      <c r="H1356" s="19" t="s">
        <v>70</v>
      </c>
      <c r="I1356" s="19" t="s">
        <v>43</v>
      </c>
      <c r="J1356" s="19">
        <v>7</v>
      </c>
      <c r="K1356" s="19">
        <v>1518</v>
      </c>
      <c r="L1356" s="8">
        <v>34023301</v>
      </c>
      <c r="M1356" s="20" t="s">
        <v>3693</v>
      </c>
    </row>
    <row r="1357" spans="3:13" ht="24.95" customHeight="1" x14ac:dyDescent="0.15">
      <c r="C1357" s="19"/>
      <c r="D1357" s="19" t="s">
        <v>2336</v>
      </c>
      <c r="E1357" s="19" t="s">
        <v>3684</v>
      </c>
      <c r="F1357" s="20" t="s">
        <v>3694</v>
      </c>
      <c r="G1357" s="19" t="s">
        <v>3695</v>
      </c>
      <c r="H1357" s="19" t="s">
        <v>5462</v>
      </c>
      <c r="I1357" s="19" t="s">
        <v>43</v>
      </c>
      <c r="J1357" s="19">
        <v>6</v>
      </c>
      <c r="K1357" s="19">
        <v>1314</v>
      </c>
      <c r="L1357" s="8">
        <v>34020101</v>
      </c>
      <c r="M1357" s="20" t="s">
        <v>3696</v>
      </c>
    </row>
    <row r="1358" spans="3:13" ht="24.95" customHeight="1" x14ac:dyDescent="0.15">
      <c r="C1358" s="24"/>
      <c r="D1358" s="24" t="s">
        <v>2336</v>
      </c>
      <c r="E1358" s="24" t="s">
        <v>3684</v>
      </c>
      <c r="F1358" s="25" t="s">
        <v>3697</v>
      </c>
      <c r="G1358" s="24" t="s">
        <v>3698</v>
      </c>
      <c r="H1358" s="24" t="s">
        <v>3699</v>
      </c>
      <c r="I1358" s="24" t="s">
        <v>43</v>
      </c>
      <c r="J1358" s="24">
        <v>9</v>
      </c>
      <c r="K1358" s="24">
        <v>1157</v>
      </c>
      <c r="L1358" s="9">
        <v>34024401</v>
      </c>
      <c r="M1358" s="25" t="s">
        <v>3700</v>
      </c>
    </row>
    <row r="1359" spans="3:13" ht="24.95" customHeight="1" x14ac:dyDescent="0.15">
      <c r="C1359" s="24"/>
      <c r="D1359" s="24" t="s">
        <v>2336</v>
      </c>
      <c r="E1359" s="24" t="s">
        <v>3684</v>
      </c>
      <c r="F1359" s="25" t="s">
        <v>6050</v>
      </c>
      <c r="G1359" s="24" t="s">
        <v>5981</v>
      </c>
      <c r="H1359" s="24" t="s">
        <v>54</v>
      </c>
      <c r="I1359" s="24" t="s">
        <v>43</v>
      </c>
      <c r="J1359" s="24">
        <v>7</v>
      </c>
      <c r="K1359" s="24">
        <v>1211</v>
      </c>
      <c r="L1359" s="9">
        <v>34022901</v>
      </c>
      <c r="M1359" s="25" t="s">
        <v>5982</v>
      </c>
    </row>
    <row r="1360" spans="3:13" ht="24.95" customHeight="1" x14ac:dyDescent="0.15">
      <c r="C1360" s="19"/>
      <c r="D1360" s="19" t="s">
        <v>2336</v>
      </c>
      <c r="E1360" s="19" t="s">
        <v>3684</v>
      </c>
      <c r="F1360" s="20" t="s">
        <v>3701</v>
      </c>
      <c r="G1360" s="19" t="s">
        <v>3702</v>
      </c>
      <c r="H1360" s="19" t="s">
        <v>251</v>
      </c>
      <c r="I1360" s="19" t="s">
        <v>232</v>
      </c>
      <c r="J1360" s="19">
        <v>10</v>
      </c>
      <c r="K1360" s="19">
        <v>1524</v>
      </c>
      <c r="L1360" s="8">
        <v>34022801</v>
      </c>
      <c r="M1360" s="20" t="s">
        <v>3703</v>
      </c>
    </row>
    <row r="1361" spans="3:13" ht="24.95" customHeight="1" x14ac:dyDescent="0.15">
      <c r="C1361" s="24"/>
      <c r="D1361" s="24" t="s">
        <v>2336</v>
      </c>
      <c r="E1361" s="24" t="s">
        <v>3704</v>
      </c>
      <c r="F1361" s="25" t="s">
        <v>3705</v>
      </c>
      <c r="G1361" s="24" t="s">
        <v>3706</v>
      </c>
      <c r="H1361" s="24" t="s">
        <v>251</v>
      </c>
      <c r="I1361" s="24" t="s">
        <v>232</v>
      </c>
      <c r="J1361" s="24">
        <v>5</v>
      </c>
      <c r="K1361" s="24">
        <v>685</v>
      </c>
      <c r="L1361" s="8">
        <v>34024201</v>
      </c>
      <c r="M1361" s="25" t="s">
        <v>3707</v>
      </c>
    </row>
    <row r="1362" spans="3:13" ht="24.95" customHeight="1" x14ac:dyDescent="0.15">
      <c r="C1362" s="19"/>
      <c r="D1362" s="19" t="s">
        <v>2336</v>
      </c>
      <c r="E1362" s="19" t="s">
        <v>3684</v>
      </c>
      <c r="F1362" s="20" t="s">
        <v>3708</v>
      </c>
      <c r="G1362" s="19" t="s">
        <v>3709</v>
      </c>
      <c r="H1362" s="19" t="s">
        <v>231</v>
      </c>
      <c r="I1362" s="19" t="s">
        <v>232</v>
      </c>
      <c r="J1362" s="19">
        <v>8</v>
      </c>
      <c r="K1362" s="19">
        <v>1052</v>
      </c>
      <c r="L1362" s="8">
        <v>34022101</v>
      </c>
      <c r="M1362" s="20" t="s">
        <v>3710</v>
      </c>
    </row>
    <row r="1363" spans="3:13" ht="24.95" customHeight="1" x14ac:dyDescent="0.15">
      <c r="C1363" s="19"/>
      <c r="D1363" s="19" t="s">
        <v>2336</v>
      </c>
      <c r="E1363" s="19" t="s">
        <v>3684</v>
      </c>
      <c r="F1363" s="20" t="s">
        <v>5766</v>
      </c>
      <c r="G1363" s="19" t="s">
        <v>5644</v>
      </c>
      <c r="H1363" s="19" t="s">
        <v>231</v>
      </c>
      <c r="I1363" s="19" t="s">
        <v>232</v>
      </c>
      <c r="J1363" s="19">
        <v>6</v>
      </c>
      <c r="K1363" s="19">
        <v>752</v>
      </c>
      <c r="L1363" s="8">
        <v>34024301</v>
      </c>
      <c r="M1363" s="20" t="s">
        <v>5645</v>
      </c>
    </row>
    <row r="1364" spans="3:13" ht="24.95" customHeight="1" x14ac:dyDescent="0.15">
      <c r="C1364" s="19"/>
      <c r="D1364" s="19" t="s">
        <v>2336</v>
      </c>
      <c r="E1364" s="19" t="s">
        <v>3684</v>
      </c>
      <c r="F1364" s="20" t="s">
        <v>3711</v>
      </c>
      <c r="G1364" s="19" t="s">
        <v>3712</v>
      </c>
      <c r="H1364" s="19" t="s">
        <v>231</v>
      </c>
      <c r="I1364" s="19" t="s">
        <v>232</v>
      </c>
      <c r="J1364" s="19">
        <v>7</v>
      </c>
      <c r="K1364" s="19">
        <v>1006</v>
      </c>
      <c r="L1364" s="8">
        <v>34023901</v>
      </c>
      <c r="M1364" s="20" t="s">
        <v>3713</v>
      </c>
    </row>
    <row r="1365" spans="3:13" ht="24.95" customHeight="1" x14ac:dyDescent="0.15">
      <c r="C1365" s="11" t="s">
        <v>309</v>
      </c>
      <c r="D1365" s="11" t="s">
        <v>2336</v>
      </c>
      <c r="E1365" s="11" t="s">
        <v>3684</v>
      </c>
      <c r="F1365" s="11">
        <f>SUBTOTAL(103,F1354:F1364)</f>
        <v>11</v>
      </c>
      <c r="G1365" s="11"/>
      <c r="H1365" s="11"/>
      <c r="I1365" s="11"/>
      <c r="J1365" s="11">
        <f>SUBTOTAL(109,J1354:J1364)</f>
        <v>80</v>
      </c>
      <c r="K1365" s="11">
        <f>SUBTOTAL(109,K1354:K1364)</f>
        <v>13528</v>
      </c>
      <c r="L1365" s="12"/>
      <c r="M1365" s="11"/>
    </row>
    <row r="1366" spans="3:13" ht="24.95" customHeight="1" x14ac:dyDescent="0.15">
      <c r="C1366" s="19"/>
      <c r="D1366" s="19" t="s">
        <v>504</v>
      </c>
      <c r="E1366" s="19" t="s">
        <v>3780</v>
      </c>
      <c r="F1366" s="20" t="s">
        <v>3781</v>
      </c>
      <c r="G1366" s="19" t="s">
        <v>3782</v>
      </c>
      <c r="H1366" s="19" t="s">
        <v>231</v>
      </c>
      <c r="I1366" s="19" t="s">
        <v>232</v>
      </c>
      <c r="J1366" s="19">
        <v>6</v>
      </c>
      <c r="K1366" s="19">
        <v>898</v>
      </c>
      <c r="L1366" s="8">
        <v>44032201</v>
      </c>
      <c r="M1366" s="20" t="s">
        <v>3783</v>
      </c>
    </row>
    <row r="1367" spans="3:13" s="10" customFormat="1" ht="24.95" customHeight="1" x14ac:dyDescent="0.15">
      <c r="C1367" s="19"/>
      <c r="D1367" s="19" t="s">
        <v>504</v>
      </c>
      <c r="E1367" s="19" t="s">
        <v>3780</v>
      </c>
      <c r="F1367" s="20" t="s">
        <v>3784</v>
      </c>
      <c r="G1367" s="19" t="s">
        <v>3785</v>
      </c>
      <c r="H1367" s="19" t="s">
        <v>174</v>
      </c>
      <c r="I1367" s="19" t="s">
        <v>232</v>
      </c>
      <c r="J1367" s="19">
        <v>8</v>
      </c>
      <c r="K1367" s="19">
        <v>825</v>
      </c>
      <c r="L1367" s="8">
        <v>44031001</v>
      </c>
      <c r="M1367" s="20" t="s">
        <v>3786</v>
      </c>
    </row>
    <row r="1368" spans="3:13" ht="24.95" customHeight="1" x14ac:dyDescent="0.15">
      <c r="C1368" s="11" t="s">
        <v>309</v>
      </c>
      <c r="D1368" s="11" t="s">
        <v>504</v>
      </c>
      <c r="E1368" s="11" t="s">
        <v>3780</v>
      </c>
      <c r="F1368" s="11">
        <f>SUBTOTAL(103,F1366:F1367)</f>
        <v>2</v>
      </c>
      <c r="G1368" s="11"/>
      <c r="H1368" s="11"/>
      <c r="I1368" s="11"/>
      <c r="J1368" s="11">
        <f>SUBTOTAL(109,J1366:J1367)</f>
        <v>14</v>
      </c>
      <c r="K1368" s="11">
        <f>SUBTOTAL(109,K1366:K1367)</f>
        <v>1723</v>
      </c>
      <c r="L1368" s="12"/>
      <c r="M1368" s="11"/>
    </row>
    <row r="1369" spans="3:13" s="10" customFormat="1" ht="24.95" customHeight="1" x14ac:dyDescent="0.15">
      <c r="C1369" s="19"/>
      <c r="D1369" s="19" t="s">
        <v>5864</v>
      </c>
      <c r="E1369" s="19" t="s">
        <v>5861</v>
      </c>
      <c r="F1369" s="20" t="s">
        <v>5888</v>
      </c>
      <c r="G1369" s="19" t="s">
        <v>5862</v>
      </c>
      <c r="H1369" s="19" t="s">
        <v>231</v>
      </c>
      <c r="I1369" s="19" t="s">
        <v>232</v>
      </c>
      <c r="J1369" s="19">
        <v>7</v>
      </c>
      <c r="K1369" s="19">
        <v>1170</v>
      </c>
      <c r="L1369" s="8">
        <v>45020261</v>
      </c>
      <c r="M1369" s="20" t="s">
        <v>5863</v>
      </c>
    </row>
    <row r="1370" spans="3:13" ht="24.95" customHeight="1" x14ac:dyDescent="0.15">
      <c r="C1370" s="11" t="s">
        <v>5868</v>
      </c>
      <c r="D1370" s="11" t="s">
        <v>2740</v>
      </c>
      <c r="E1370" s="11" t="s">
        <v>5861</v>
      </c>
      <c r="F1370" s="11">
        <f>SUBTOTAL(103,F1369:F1369)</f>
        <v>1</v>
      </c>
      <c r="G1370" s="11"/>
      <c r="H1370" s="11"/>
      <c r="I1370" s="11"/>
      <c r="J1370" s="11">
        <f>SUBTOTAL(109,J1369:J1369)</f>
        <v>7</v>
      </c>
      <c r="K1370" s="11">
        <f>SUBTOTAL(109,K1369:K1369)</f>
        <v>1170</v>
      </c>
      <c r="L1370" s="12"/>
      <c r="M1370" s="11"/>
    </row>
    <row r="1371" spans="3:13" ht="24.95" customHeight="1" x14ac:dyDescent="0.15">
      <c r="C1371" s="19"/>
      <c r="D1371" s="19" t="s">
        <v>970</v>
      </c>
      <c r="E1371" s="19" t="s">
        <v>3787</v>
      </c>
      <c r="F1371" s="20" t="s">
        <v>3788</v>
      </c>
      <c r="G1371" s="19" t="s">
        <v>3789</v>
      </c>
      <c r="H1371" s="19" t="s">
        <v>231</v>
      </c>
      <c r="I1371" s="19" t="s">
        <v>232</v>
      </c>
      <c r="J1371" s="19">
        <v>6</v>
      </c>
      <c r="K1371" s="19">
        <v>795</v>
      </c>
      <c r="L1371" s="8">
        <v>42033301</v>
      </c>
      <c r="M1371" s="20" t="s">
        <v>3790</v>
      </c>
    </row>
    <row r="1372" spans="3:13" ht="24.95" customHeight="1" x14ac:dyDescent="0.15">
      <c r="C1372" s="19"/>
      <c r="D1372" s="19" t="s">
        <v>970</v>
      </c>
      <c r="E1372" s="19" t="s">
        <v>3787</v>
      </c>
      <c r="F1372" s="20" t="s">
        <v>5889</v>
      </c>
      <c r="G1372" s="19" t="s">
        <v>5846</v>
      </c>
      <c r="H1372" s="19" t="s">
        <v>231</v>
      </c>
      <c r="I1372" s="19" t="s">
        <v>232</v>
      </c>
      <c r="J1372" s="19">
        <v>7</v>
      </c>
      <c r="K1372" s="19">
        <v>884</v>
      </c>
      <c r="L1372" s="8">
        <v>42033601</v>
      </c>
      <c r="M1372" s="20" t="s">
        <v>5847</v>
      </c>
    </row>
    <row r="1373" spans="3:13" s="31" customFormat="1" ht="24.95" customHeight="1" x14ac:dyDescent="0.15">
      <c r="C1373" s="19"/>
      <c r="D1373" s="19" t="s">
        <v>970</v>
      </c>
      <c r="E1373" s="19" t="s">
        <v>3787</v>
      </c>
      <c r="F1373" s="20" t="s">
        <v>3791</v>
      </c>
      <c r="G1373" s="19" t="s">
        <v>3792</v>
      </c>
      <c r="H1373" s="19" t="s">
        <v>251</v>
      </c>
      <c r="I1373" s="19" t="s">
        <v>232</v>
      </c>
      <c r="J1373" s="19">
        <v>4</v>
      </c>
      <c r="K1373" s="19">
        <v>498</v>
      </c>
      <c r="L1373" s="8">
        <v>42032501</v>
      </c>
      <c r="M1373" s="20" t="s">
        <v>3793</v>
      </c>
    </row>
    <row r="1374" spans="3:13" ht="24.95" customHeight="1" x14ac:dyDescent="0.15">
      <c r="C1374" s="11" t="s">
        <v>309</v>
      </c>
      <c r="D1374" s="11" t="s">
        <v>970</v>
      </c>
      <c r="E1374" s="11" t="s">
        <v>3787</v>
      </c>
      <c r="F1374" s="11">
        <f>SUBTOTAL(103,F1371:F1373)</f>
        <v>3</v>
      </c>
      <c r="G1374" s="11"/>
      <c r="H1374" s="11"/>
      <c r="I1374" s="11"/>
      <c r="J1374" s="11">
        <f>SUBTOTAL(109,J1371:J1373)</f>
        <v>17</v>
      </c>
      <c r="K1374" s="11">
        <f>SUBTOTAL(109,K1371:K1373)</f>
        <v>2177</v>
      </c>
      <c r="L1374" s="12"/>
      <c r="M1374" s="11"/>
    </row>
    <row r="1375" spans="3:13" ht="24.95" customHeight="1" x14ac:dyDescent="0.15">
      <c r="C1375" s="19"/>
      <c r="D1375" s="19" t="s">
        <v>3794</v>
      </c>
      <c r="E1375" s="19" t="s">
        <v>3795</v>
      </c>
      <c r="F1375" s="20" t="s">
        <v>3796</v>
      </c>
      <c r="G1375" s="19" t="s">
        <v>3797</v>
      </c>
      <c r="H1375" s="19" t="s">
        <v>54</v>
      </c>
      <c r="I1375" s="19" t="s">
        <v>43</v>
      </c>
      <c r="J1375" s="19">
        <v>7</v>
      </c>
      <c r="K1375" s="19">
        <v>1234</v>
      </c>
      <c r="L1375" s="8">
        <v>63010101</v>
      </c>
      <c r="M1375" s="20" t="s">
        <v>3798</v>
      </c>
    </row>
    <row r="1376" spans="3:13" ht="24.95" customHeight="1" x14ac:dyDescent="0.15">
      <c r="C1376" s="19"/>
      <c r="D1376" s="19" t="s">
        <v>3794</v>
      </c>
      <c r="E1376" s="19" t="s">
        <v>3795</v>
      </c>
      <c r="F1376" s="20" t="s">
        <v>3799</v>
      </c>
      <c r="G1376" s="19" t="s">
        <v>3800</v>
      </c>
      <c r="H1376" s="19" t="s">
        <v>5462</v>
      </c>
      <c r="I1376" s="19" t="s">
        <v>232</v>
      </c>
      <c r="J1376" s="19">
        <v>8</v>
      </c>
      <c r="K1376" s="19">
        <v>600</v>
      </c>
      <c r="L1376" s="8">
        <v>63010302</v>
      </c>
      <c r="M1376" s="20" t="s">
        <v>3801</v>
      </c>
    </row>
    <row r="1377" spans="3:13" ht="24.95" customHeight="1" x14ac:dyDescent="0.15">
      <c r="C1377" s="19"/>
      <c r="D1377" s="19" t="s">
        <v>3794</v>
      </c>
      <c r="E1377" s="19" t="s">
        <v>3795</v>
      </c>
      <c r="F1377" s="20" t="s">
        <v>3802</v>
      </c>
      <c r="G1377" s="19" t="s">
        <v>3803</v>
      </c>
      <c r="H1377" s="19" t="s">
        <v>231</v>
      </c>
      <c r="I1377" s="19" t="s">
        <v>232</v>
      </c>
      <c r="J1377" s="19">
        <v>5</v>
      </c>
      <c r="K1377" s="19">
        <v>521</v>
      </c>
      <c r="L1377" s="8">
        <v>63010702</v>
      </c>
      <c r="M1377" s="20" t="s">
        <v>3804</v>
      </c>
    </row>
    <row r="1378" spans="3:13" s="10" customFormat="1" ht="24.95" customHeight="1" x14ac:dyDescent="0.15">
      <c r="C1378" s="11" t="s">
        <v>309</v>
      </c>
      <c r="D1378" s="11" t="s">
        <v>3794</v>
      </c>
      <c r="E1378" s="11" t="s">
        <v>3795</v>
      </c>
      <c r="F1378" s="11">
        <f>SUBTOTAL(103,F1375:F1377)</f>
        <v>3</v>
      </c>
      <c r="G1378" s="11"/>
      <c r="H1378" s="11"/>
      <c r="I1378" s="11"/>
      <c r="J1378" s="11">
        <f>SUBTOTAL(109,J1375:J1377)</f>
        <v>20</v>
      </c>
      <c r="K1378" s="11">
        <f>SUBTOTAL(109,K1375:K1377)</f>
        <v>2355</v>
      </c>
      <c r="L1378" s="12"/>
      <c r="M1378" s="11"/>
    </row>
    <row r="1379" spans="3:13" ht="24.95" customHeight="1" x14ac:dyDescent="0.15">
      <c r="C1379" s="24"/>
      <c r="D1379" s="24" t="s">
        <v>2658</v>
      </c>
      <c r="E1379" s="24" t="s">
        <v>3805</v>
      </c>
      <c r="F1379" s="25" t="s">
        <v>3806</v>
      </c>
      <c r="G1379" s="24" t="s">
        <v>3807</v>
      </c>
      <c r="H1379" s="24" t="s">
        <v>2261</v>
      </c>
      <c r="I1379" s="22" t="s">
        <v>3808</v>
      </c>
      <c r="J1379" s="24">
        <v>4</v>
      </c>
      <c r="K1379" s="24">
        <v>492</v>
      </c>
      <c r="L1379" s="8">
        <v>22021301</v>
      </c>
      <c r="M1379" s="25" t="s">
        <v>3809</v>
      </c>
    </row>
    <row r="1380" spans="3:13" ht="24.95" customHeight="1" x14ac:dyDescent="0.15">
      <c r="C1380" s="24"/>
      <c r="D1380" s="24" t="s">
        <v>2658</v>
      </c>
      <c r="E1380" s="24" t="s">
        <v>2658</v>
      </c>
      <c r="F1380" s="25" t="s">
        <v>6051</v>
      </c>
      <c r="G1380" s="24" t="s">
        <v>5983</v>
      </c>
      <c r="H1380" s="24" t="s">
        <v>54</v>
      </c>
      <c r="I1380" s="22" t="s">
        <v>43</v>
      </c>
      <c r="J1380" s="24">
        <v>8</v>
      </c>
      <c r="K1380" s="24">
        <v>1139</v>
      </c>
      <c r="L1380" s="8">
        <v>22022701</v>
      </c>
      <c r="M1380" s="25" t="s">
        <v>5984</v>
      </c>
    </row>
    <row r="1381" spans="3:13" ht="24.95" customHeight="1" x14ac:dyDescent="0.15">
      <c r="C1381" s="19"/>
      <c r="D1381" s="19" t="s">
        <v>2658</v>
      </c>
      <c r="E1381" s="19" t="s">
        <v>2658</v>
      </c>
      <c r="F1381" s="20" t="s">
        <v>3810</v>
      </c>
      <c r="G1381" s="19" t="s">
        <v>3811</v>
      </c>
      <c r="H1381" s="19" t="s">
        <v>251</v>
      </c>
      <c r="I1381" s="19" t="s">
        <v>232</v>
      </c>
      <c r="J1381" s="19">
        <v>6</v>
      </c>
      <c r="K1381" s="19">
        <v>696</v>
      </c>
      <c r="L1381" s="8">
        <v>22021501</v>
      </c>
      <c r="M1381" s="20" t="s">
        <v>3812</v>
      </c>
    </row>
    <row r="1382" spans="3:13" ht="24.95" customHeight="1" x14ac:dyDescent="0.15">
      <c r="C1382" s="19"/>
      <c r="D1382" s="19" t="s">
        <v>2658</v>
      </c>
      <c r="E1382" s="19" t="s">
        <v>2658</v>
      </c>
      <c r="F1382" s="20" t="s">
        <v>3813</v>
      </c>
      <c r="G1382" s="19" t="s">
        <v>3814</v>
      </c>
      <c r="H1382" s="19" t="s">
        <v>251</v>
      </c>
      <c r="I1382" s="19" t="s">
        <v>232</v>
      </c>
      <c r="J1382" s="19">
        <v>5</v>
      </c>
      <c r="K1382" s="19">
        <v>628</v>
      </c>
      <c r="L1382" s="8">
        <v>22022601</v>
      </c>
      <c r="M1382" s="20" t="s">
        <v>3815</v>
      </c>
    </row>
    <row r="1383" spans="3:13" ht="24.95" customHeight="1" x14ac:dyDescent="0.15">
      <c r="C1383" s="19"/>
      <c r="D1383" s="19" t="s">
        <v>2658</v>
      </c>
      <c r="E1383" s="19" t="s">
        <v>2658</v>
      </c>
      <c r="F1383" s="20" t="s">
        <v>6052</v>
      </c>
      <c r="G1383" s="19" t="s">
        <v>5985</v>
      </c>
      <c r="H1383" s="19" t="s">
        <v>251</v>
      </c>
      <c r="I1383" s="19" t="s">
        <v>232</v>
      </c>
      <c r="J1383" s="19">
        <v>7</v>
      </c>
      <c r="K1383" s="19">
        <v>451</v>
      </c>
      <c r="L1383" s="8">
        <v>22023301</v>
      </c>
      <c r="M1383" s="20" t="s">
        <v>5986</v>
      </c>
    </row>
    <row r="1384" spans="3:13" ht="24.95" customHeight="1" x14ac:dyDescent="0.15">
      <c r="C1384" s="19"/>
      <c r="D1384" s="19" t="s">
        <v>2658</v>
      </c>
      <c r="E1384" s="19" t="s">
        <v>2658</v>
      </c>
      <c r="F1384" s="20" t="s">
        <v>3820</v>
      </c>
      <c r="G1384" s="19" t="s">
        <v>3821</v>
      </c>
      <c r="H1384" s="19" t="s">
        <v>335</v>
      </c>
      <c r="I1384" s="19" t="s">
        <v>232</v>
      </c>
      <c r="J1384" s="19">
        <v>7</v>
      </c>
      <c r="K1384" s="19">
        <v>1202</v>
      </c>
      <c r="L1384" s="8">
        <v>22022501</v>
      </c>
      <c r="M1384" s="20" t="s">
        <v>3822</v>
      </c>
    </row>
    <row r="1385" spans="3:13" ht="24.95" customHeight="1" x14ac:dyDescent="0.15">
      <c r="C1385" s="19"/>
      <c r="D1385" s="19" t="s">
        <v>2658</v>
      </c>
      <c r="E1385" s="19" t="s">
        <v>3805</v>
      </c>
      <c r="F1385" s="32" t="s">
        <v>3823</v>
      </c>
      <c r="G1385" s="19" t="s">
        <v>3824</v>
      </c>
      <c r="H1385" s="19" t="s">
        <v>5466</v>
      </c>
      <c r="I1385" s="19" t="s">
        <v>1898</v>
      </c>
      <c r="J1385" s="19">
        <v>7</v>
      </c>
      <c r="K1385" s="19">
        <v>1392</v>
      </c>
      <c r="L1385" s="8">
        <v>22020501</v>
      </c>
      <c r="M1385" s="21" t="s">
        <v>3825</v>
      </c>
    </row>
    <row r="1386" spans="3:13" ht="24.95" customHeight="1" x14ac:dyDescent="0.15">
      <c r="C1386" s="11" t="s">
        <v>309</v>
      </c>
      <c r="D1386" s="11" t="s">
        <v>2658</v>
      </c>
      <c r="E1386" s="11" t="s">
        <v>2658</v>
      </c>
      <c r="F1386" s="11">
        <f>SUBTOTAL(103,F1379:F1385)</f>
        <v>7</v>
      </c>
      <c r="G1386" s="11"/>
      <c r="H1386" s="11"/>
      <c r="I1386" s="11"/>
      <c r="J1386" s="11">
        <f>SUBTOTAL(109,J1379:J1385)</f>
        <v>44</v>
      </c>
      <c r="K1386" s="11">
        <f>SUBTOTAL(109,K1379:K1385)</f>
        <v>6000</v>
      </c>
      <c r="L1386" s="12"/>
      <c r="M1386" s="11"/>
    </row>
    <row r="1387" spans="3:13" ht="24.95" customHeight="1" x14ac:dyDescent="0.15">
      <c r="C1387" s="19"/>
      <c r="D1387" s="19" t="s">
        <v>1446</v>
      </c>
      <c r="E1387" s="19" t="s">
        <v>3842</v>
      </c>
      <c r="F1387" s="20" t="s">
        <v>3843</v>
      </c>
      <c r="G1387" s="19" t="s">
        <v>3844</v>
      </c>
      <c r="H1387" s="19" t="s">
        <v>115</v>
      </c>
      <c r="I1387" s="19" t="s">
        <v>43</v>
      </c>
      <c r="J1387" s="19">
        <v>5</v>
      </c>
      <c r="K1387" s="19">
        <v>821</v>
      </c>
      <c r="L1387" s="8">
        <v>32121611</v>
      </c>
      <c r="M1387" s="20" t="s">
        <v>3845</v>
      </c>
    </row>
    <row r="1388" spans="3:13" ht="24.95" customHeight="1" x14ac:dyDescent="0.15">
      <c r="C1388" s="19"/>
      <c r="D1388" s="19" t="s">
        <v>1446</v>
      </c>
      <c r="E1388" s="19" t="s">
        <v>3842</v>
      </c>
      <c r="F1388" s="20" t="s">
        <v>3846</v>
      </c>
      <c r="G1388" s="19" t="s">
        <v>3847</v>
      </c>
      <c r="H1388" s="19" t="s">
        <v>115</v>
      </c>
      <c r="I1388" s="19" t="s">
        <v>43</v>
      </c>
      <c r="J1388" s="19">
        <v>5</v>
      </c>
      <c r="K1388" s="19">
        <v>766</v>
      </c>
      <c r="L1388" s="8">
        <v>32122511</v>
      </c>
      <c r="M1388" s="20" t="s">
        <v>3848</v>
      </c>
    </row>
    <row r="1389" spans="3:13" ht="24.95" customHeight="1" x14ac:dyDescent="0.15">
      <c r="C1389" s="19"/>
      <c r="D1389" s="19" t="s">
        <v>1446</v>
      </c>
      <c r="E1389" s="19" t="s">
        <v>3842</v>
      </c>
      <c r="F1389" s="20" t="s">
        <v>3849</v>
      </c>
      <c r="G1389" s="19" t="s">
        <v>3850</v>
      </c>
      <c r="H1389" s="19" t="s">
        <v>70</v>
      </c>
      <c r="I1389" s="19" t="s">
        <v>43</v>
      </c>
      <c r="J1389" s="19">
        <v>9</v>
      </c>
      <c r="K1389" s="19">
        <v>1279</v>
      </c>
      <c r="L1389" s="8">
        <v>32122311</v>
      </c>
      <c r="M1389" s="20" t="s">
        <v>3851</v>
      </c>
    </row>
    <row r="1390" spans="3:13" ht="24.95" customHeight="1" x14ac:dyDescent="0.15">
      <c r="C1390" s="19"/>
      <c r="D1390" s="22" t="s">
        <v>1446</v>
      </c>
      <c r="E1390" s="19" t="s">
        <v>3852</v>
      </c>
      <c r="F1390" s="23" t="s">
        <v>5524</v>
      </c>
      <c r="G1390" s="22" t="s">
        <v>3853</v>
      </c>
      <c r="H1390" s="22" t="s">
        <v>115</v>
      </c>
      <c r="I1390" s="22" t="s">
        <v>43</v>
      </c>
      <c r="J1390" s="24">
        <v>8</v>
      </c>
      <c r="K1390" s="24">
        <v>1421</v>
      </c>
      <c r="L1390" s="9">
        <v>32122711</v>
      </c>
      <c r="M1390" s="25" t="s">
        <v>5514</v>
      </c>
    </row>
    <row r="1391" spans="3:13" ht="24.95" customHeight="1" x14ac:dyDescent="0.15">
      <c r="C1391" s="19"/>
      <c r="D1391" s="19" t="s">
        <v>1446</v>
      </c>
      <c r="E1391" s="19" t="s">
        <v>3842</v>
      </c>
      <c r="F1391" s="20" t="s">
        <v>3854</v>
      </c>
      <c r="G1391" s="19" t="s">
        <v>3855</v>
      </c>
      <c r="H1391" s="19" t="s">
        <v>251</v>
      </c>
      <c r="I1391" s="19" t="s">
        <v>232</v>
      </c>
      <c r="J1391" s="19">
        <v>5</v>
      </c>
      <c r="K1391" s="19">
        <v>843</v>
      </c>
      <c r="L1391" s="8">
        <v>32121011</v>
      </c>
      <c r="M1391" s="20" t="s">
        <v>3856</v>
      </c>
    </row>
    <row r="1392" spans="3:13" ht="24.95" customHeight="1" x14ac:dyDescent="0.15">
      <c r="C1392" s="19"/>
      <c r="D1392" s="19" t="s">
        <v>1446</v>
      </c>
      <c r="E1392" s="19" t="s">
        <v>3842</v>
      </c>
      <c r="F1392" s="20" t="s">
        <v>3857</v>
      </c>
      <c r="G1392" s="19" t="s">
        <v>3858</v>
      </c>
      <c r="H1392" s="19" t="s">
        <v>231</v>
      </c>
      <c r="I1392" s="19" t="s">
        <v>232</v>
      </c>
      <c r="J1392" s="19">
        <v>7</v>
      </c>
      <c r="K1392" s="19">
        <v>1286</v>
      </c>
      <c r="L1392" s="8">
        <v>32120501</v>
      </c>
      <c r="M1392" s="20" t="s">
        <v>3859</v>
      </c>
    </row>
    <row r="1393" spans="3:13" ht="24.95" customHeight="1" x14ac:dyDescent="0.15">
      <c r="C1393" s="19"/>
      <c r="D1393" s="19" t="s">
        <v>1446</v>
      </c>
      <c r="E1393" s="19" t="s">
        <v>3842</v>
      </c>
      <c r="F1393" s="20" t="s">
        <v>3860</v>
      </c>
      <c r="G1393" s="19" t="s">
        <v>3861</v>
      </c>
      <c r="H1393" s="19" t="s">
        <v>231</v>
      </c>
      <c r="I1393" s="19" t="s">
        <v>232</v>
      </c>
      <c r="J1393" s="19">
        <v>6</v>
      </c>
      <c r="K1393" s="19">
        <v>607</v>
      </c>
      <c r="L1393" s="8">
        <v>32120901</v>
      </c>
      <c r="M1393" s="20" t="s">
        <v>3862</v>
      </c>
    </row>
    <row r="1394" spans="3:13" ht="24.95" customHeight="1" x14ac:dyDescent="0.15">
      <c r="C1394" s="11" t="s">
        <v>309</v>
      </c>
      <c r="D1394" s="11" t="s">
        <v>1446</v>
      </c>
      <c r="E1394" s="11" t="s">
        <v>3842</v>
      </c>
      <c r="F1394" s="11">
        <f>SUBTOTAL(103,F1387:F1393)</f>
        <v>7</v>
      </c>
      <c r="G1394" s="11"/>
      <c r="H1394" s="11"/>
      <c r="I1394" s="11"/>
      <c r="J1394" s="11">
        <f>SUBTOTAL(109,J1387:J1393)</f>
        <v>45</v>
      </c>
      <c r="K1394" s="11">
        <f>SUBTOTAL(109,K1387:K1393)</f>
        <v>7023</v>
      </c>
      <c r="L1394" s="12"/>
      <c r="M1394" s="11"/>
    </row>
    <row r="1395" spans="3:13" ht="24.95" customHeight="1" x14ac:dyDescent="0.15">
      <c r="C1395" s="19"/>
      <c r="D1395" s="19" t="s">
        <v>2578</v>
      </c>
      <c r="E1395" s="19" t="s">
        <v>3826</v>
      </c>
      <c r="F1395" s="20" t="s">
        <v>3827</v>
      </c>
      <c r="G1395" s="19" t="s">
        <v>3828</v>
      </c>
      <c r="H1395" s="19" t="s">
        <v>54</v>
      </c>
      <c r="I1395" s="19" t="s">
        <v>43</v>
      </c>
      <c r="J1395" s="19">
        <v>7</v>
      </c>
      <c r="K1395" s="19">
        <v>951</v>
      </c>
      <c r="L1395" s="8">
        <v>37081101</v>
      </c>
      <c r="M1395" s="20" t="s">
        <v>3829</v>
      </c>
    </row>
    <row r="1396" spans="3:13" ht="24.95" customHeight="1" x14ac:dyDescent="0.15">
      <c r="C1396" s="19"/>
      <c r="D1396" s="19" t="s">
        <v>2578</v>
      </c>
      <c r="E1396" s="19" t="s">
        <v>3826</v>
      </c>
      <c r="F1396" s="20" t="s">
        <v>3830</v>
      </c>
      <c r="G1396" s="19" t="s">
        <v>3831</v>
      </c>
      <c r="H1396" s="19" t="s">
        <v>115</v>
      </c>
      <c r="I1396" s="19" t="s">
        <v>43</v>
      </c>
      <c r="J1396" s="19">
        <v>8</v>
      </c>
      <c r="K1396" s="19">
        <v>1306</v>
      </c>
      <c r="L1396" s="8">
        <v>37082001</v>
      </c>
      <c r="M1396" s="20" t="s">
        <v>3832</v>
      </c>
    </row>
    <row r="1397" spans="3:13" ht="24.95" customHeight="1" x14ac:dyDescent="0.15">
      <c r="C1397" s="19"/>
      <c r="D1397" s="19" t="s">
        <v>2578</v>
      </c>
      <c r="E1397" s="19" t="s">
        <v>3826</v>
      </c>
      <c r="F1397" s="20" t="s">
        <v>3833</v>
      </c>
      <c r="G1397" s="19" t="s">
        <v>3834</v>
      </c>
      <c r="H1397" s="19" t="s">
        <v>215</v>
      </c>
      <c r="I1397" s="19" t="s">
        <v>216</v>
      </c>
      <c r="J1397" s="19">
        <v>6</v>
      </c>
      <c r="K1397" s="19">
        <v>868</v>
      </c>
      <c r="L1397" s="8">
        <v>37082201</v>
      </c>
      <c r="M1397" s="20" t="s">
        <v>3835</v>
      </c>
    </row>
    <row r="1398" spans="3:13" s="10" customFormat="1" ht="24.95" customHeight="1" x14ac:dyDescent="0.15">
      <c r="C1398" s="19"/>
      <c r="D1398" s="19" t="s">
        <v>2578</v>
      </c>
      <c r="E1398" s="19" t="s">
        <v>3826</v>
      </c>
      <c r="F1398" s="20" t="s">
        <v>3836</v>
      </c>
      <c r="G1398" s="19" t="s">
        <v>3837</v>
      </c>
      <c r="H1398" s="19" t="s">
        <v>251</v>
      </c>
      <c r="I1398" s="19" t="s">
        <v>232</v>
      </c>
      <c r="J1398" s="19">
        <v>5</v>
      </c>
      <c r="K1398" s="19">
        <v>694</v>
      </c>
      <c r="L1398" s="8">
        <v>37087171</v>
      </c>
      <c r="M1398" s="20" t="s">
        <v>3838</v>
      </c>
    </row>
    <row r="1399" spans="3:13" ht="24.95" customHeight="1" x14ac:dyDescent="0.15">
      <c r="C1399" s="19"/>
      <c r="D1399" s="19" t="s">
        <v>2578</v>
      </c>
      <c r="E1399" s="19" t="s">
        <v>3826</v>
      </c>
      <c r="F1399" s="20" t="s">
        <v>3839</v>
      </c>
      <c r="G1399" s="19" t="s">
        <v>3840</v>
      </c>
      <c r="H1399" s="19" t="s">
        <v>2637</v>
      </c>
      <c r="I1399" s="19" t="s">
        <v>232</v>
      </c>
      <c r="J1399" s="19">
        <v>3</v>
      </c>
      <c r="K1399" s="19">
        <v>238</v>
      </c>
      <c r="L1399" s="8">
        <v>37081401</v>
      </c>
      <c r="M1399" s="20" t="s">
        <v>3841</v>
      </c>
    </row>
    <row r="1400" spans="3:13" s="10" customFormat="1" ht="24.95" customHeight="1" x14ac:dyDescent="0.15">
      <c r="C1400" s="11" t="s">
        <v>309</v>
      </c>
      <c r="D1400" s="11" t="s">
        <v>2578</v>
      </c>
      <c r="E1400" s="11" t="s">
        <v>3826</v>
      </c>
      <c r="F1400" s="11">
        <f>SUBTOTAL(103,F1395:F1399)</f>
        <v>5</v>
      </c>
      <c r="G1400" s="11"/>
      <c r="H1400" s="11"/>
      <c r="I1400" s="11"/>
      <c r="J1400" s="11">
        <f>SUBTOTAL(109,J1395:J1399)</f>
        <v>29</v>
      </c>
      <c r="K1400" s="11">
        <f>SUBTOTAL(109,K1395:K1399)</f>
        <v>4057</v>
      </c>
      <c r="L1400" s="12"/>
      <c r="M1400" s="11"/>
    </row>
    <row r="1401" spans="3:13" ht="24.95" customHeight="1" x14ac:dyDescent="0.15">
      <c r="C1401" s="19"/>
      <c r="D1401" s="19" t="s">
        <v>2740</v>
      </c>
      <c r="E1401" s="19" t="s">
        <v>3863</v>
      </c>
      <c r="F1401" s="32" t="s">
        <v>3864</v>
      </c>
      <c r="G1401" s="19" t="s">
        <v>3865</v>
      </c>
      <c r="H1401" s="19" t="s">
        <v>215</v>
      </c>
      <c r="I1401" s="39" t="s">
        <v>1210</v>
      </c>
      <c r="J1401" s="19">
        <v>5</v>
      </c>
      <c r="K1401" s="19">
        <v>410</v>
      </c>
      <c r="L1401" s="8">
        <v>45032101</v>
      </c>
      <c r="M1401" s="21" t="s">
        <v>5515</v>
      </c>
    </row>
    <row r="1402" spans="3:13" ht="24.95" customHeight="1" x14ac:dyDescent="0.15">
      <c r="C1402" s="19"/>
      <c r="D1402" s="19" t="s">
        <v>2740</v>
      </c>
      <c r="E1402" s="19" t="s">
        <v>3863</v>
      </c>
      <c r="F1402" s="20" t="s">
        <v>3866</v>
      </c>
      <c r="G1402" s="19" t="s">
        <v>3867</v>
      </c>
      <c r="H1402" s="19" t="s">
        <v>54</v>
      </c>
      <c r="I1402" s="19" t="s">
        <v>232</v>
      </c>
      <c r="J1402" s="19">
        <v>9</v>
      </c>
      <c r="K1402" s="19">
        <v>1091</v>
      </c>
      <c r="L1402" s="8">
        <v>45031801</v>
      </c>
      <c r="M1402" s="20" t="s">
        <v>3868</v>
      </c>
    </row>
    <row r="1403" spans="3:13" ht="24.95" customHeight="1" x14ac:dyDescent="0.15">
      <c r="C1403" s="11" t="s">
        <v>309</v>
      </c>
      <c r="D1403" s="11" t="s">
        <v>2740</v>
      </c>
      <c r="E1403" s="11" t="s">
        <v>3863</v>
      </c>
      <c r="F1403" s="11">
        <f>SUBTOTAL(103,F1401:F1402)</f>
        <v>2</v>
      </c>
      <c r="G1403" s="11"/>
      <c r="H1403" s="11"/>
      <c r="I1403" s="11"/>
      <c r="J1403" s="11">
        <f>SUBTOTAL(109,J1401:J1402)</f>
        <v>14</v>
      </c>
      <c r="K1403" s="11">
        <f>SUBTOTAL(109,K1401:K1402)</f>
        <v>1501</v>
      </c>
      <c r="L1403" s="12"/>
      <c r="M1403" s="11"/>
    </row>
    <row r="1404" spans="3:13" ht="24.95" customHeight="1" x14ac:dyDescent="0.15">
      <c r="C1404" s="19"/>
      <c r="D1404" s="19" t="s">
        <v>1958</v>
      </c>
      <c r="E1404" s="19" t="s">
        <v>3869</v>
      </c>
      <c r="F1404" s="20" t="s">
        <v>3870</v>
      </c>
      <c r="G1404" s="19" t="s">
        <v>3871</v>
      </c>
      <c r="H1404" s="19" t="s">
        <v>54</v>
      </c>
      <c r="I1404" s="19" t="s">
        <v>43</v>
      </c>
      <c r="J1404" s="19">
        <v>8</v>
      </c>
      <c r="K1404" s="19">
        <v>1117</v>
      </c>
      <c r="L1404" s="8">
        <v>43020901</v>
      </c>
      <c r="M1404" s="20" t="s">
        <v>3872</v>
      </c>
    </row>
    <row r="1405" spans="3:13" ht="24.95" customHeight="1" x14ac:dyDescent="0.15">
      <c r="C1405" s="19"/>
      <c r="D1405" s="19" t="s">
        <v>1958</v>
      </c>
      <c r="E1405" s="19" t="s">
        <v>3869</v>
      </c>
      <c r="F1405" s="20" t="s">
        <v>3873</v>
      </c>
      <c r="G1405" s="19" t="s">
        <v>3874</v>
      </c>
      <c r="H1405" s="19" t="s">
        <v>231</v>
      </c>
      <c r="I1405" s="19" t="s">
        <v>216</v>
      </c>
      <c r="J1405" s="19">
        <v>7</v>
      </c>
      <c r="K1405" s="19">
        <v>1054</v>
      </c>
      <c r="L1405" s="8">
        <v>43021701</v>
      </c>
      <c r="M1405" s="20" t="s">
        <v>3875</v>
      </c>
    </row>
    <row r="1406" spans="3:13" ht="24.95" customHeight="1" x14ac:dyDescent="0.15">
      <c r="C1406" s="19"/>
      <c r="D1406" s="19" t="s">
        <v>1958</v>
      </c>
      <c r="E1406" s="19" t="s">
        <v>3876</v>
      </c>
      <c r="F1406" s="32" t="s">
        <v>3877</v>
      </c>
      <c r="G1406" s="19" t="s">
        <v>3878</v>
      </c>
      <c r="H1406" s="19" t="s">
        <v>5466</v>
      </c>
      <c r="I1406" s="19" t="s">
        <v>1898</v>
      </c>
      <c r="J1406" s="19">
        <v>6</v>
      </c>
      <c r="K1406" s="19">
        <v>802</v>
      </c>
      <c r="L1406" s="8">
        <v>43020401</v>
      </c>
      <c r="M1406" s="21" t="s">
        <v>3879</v>
      </c>
    </row>
    <row r="1407" spans="3:13" ht="24.95" customHeight="1" x14ac:dyDescent="0.15">
      <c r="C1407" s="11" t="s">
        <v>309</v>
      </c>
      <c r="D1407" s="11" t="s">
        <v>1958</v>
      </c>
      <c r="E1407" s="11" t="s">
        <v>3869</v>
      </c>
      <c r="F1407" s="11">
        <f>SUBTOTAL(103,F1404:F1406)</f>
        <v>3</v>
      </c>
      <c r="G1407" s="11"/>
      <c r="H1407" s="11"/>
      <c r="I1407" s="11"/>
      <c r="J1407" s="11">
        <f>SUBTOTAL(109,J1404:J1406)</f>
        <v>21</v>
      </c>
      <c r="K1407" s="11">
        <f>SUBTOTAL(109,K1404:K1406)</f>
        <v>2973</v>
      </c>
      <c r="L1407" s="12"/>
      <c r="M1407" s="11"/>
    </row>
    <row r="1408" spans="3:13" ht="24.95" customHeight="1" x14ac:dyDescent="0.15">
      <c r="C1408" s="19"/>
      <c r="D1408" s="19" t="s">
        <v>970</v>
      </c>
      <c r="E1408" s="19" t="s">
        <v>3880</v>
      </c>
      <c r="F1408" s="20" t="s">
        <v>3881</v>
      </c>
      <c r="G1408" s="19" t="s">
        <v>3882</v>
      </c>
      <c r="H1408" s="19" t="s">
        <v>115</v>
      </c>
      <c r="I1408" s="19" t="s">
        <v>43</v>
      </c>
      <c r="J1408" s="19">
        <v>7</v>
      </c>
      <c r="K1408" s="19">
        <v>1042</v>
      </c>
      <c r="L1408" s="8">
        <v>42052201</v>
      </c>
      <c r="M1408" s="20" t="s">
        <v>3883</v>
      </c>
    </row>
    <row r="1409" spans="3:13" s="31" customFormat="1" ht="24.95" customHeight="1" x14ac:dyDescent="0.15">
      <c r="C1409" s="19"/>
      <c r="D1409" s="19" t="s">
        <v>970</v>
      </c>
      <c r="E1409" s="19" t="s">
        <v>3880</v>
      </c>
      <c r="F1409" s="20" t="s">
        <v>3884</v>
      </c>
      <c r="G1409" s="19" t="s">
        <v>3885</v>
      </c>
      <c r="H1409" s="19" t="s">
        <v>215</v>
      </c>
      <c r="I1409" s="19" t="s">
        <v>216</v>
      </c>
      <c r="J1409" s="19">
        <v>5</v>
      </c>
      <c r="K1409" s="19">
        <v>1010</v>
      </c>
      <c r="L1409" s="8">
        <v>42051801</v>
      </c>
      <c r="M1409" s="20" t="s">
        <v>3886</v>
      </c>
    </row>
    <row r="1410" spans="3:13" s="10" customFormat="1" ht="24.95" customHeight="1" x14ac:dyDescent="0.15">
      <c r="C1410" s="11" t="s">
        <v>309</v>
      </c>
      <c r="D1410" s="11" t="s">
        <v>970</v>
      </c>
      <c r="E1410" s="11" t="s">
        <v>3880</v>
      </c>
      <c r="F1410" s="11">
        <f>SUBTOTAL(103,F1408:F1409)</f>
        <v>2</v>
      </c>
      <c r="G1410" s="11"/>
      <c r="H1410" s="11"/>
      <c r="I1410" s="11"/>
      <c r="J1410" s="11">
        <f>SUBTOTAL(109,J1408:J1409)</f>
        <v>12</v>
      </c>
      <c r="K1410" s="11">
        <f>SUBTOTAL(109,K1408:K1409)</f>
        <v>2052</v>
      </c>
      <c r="L1410" s="12"/>
      <c r="M1410" s="11"/>
    </row>
    <row r="1411" spans="3:13" ht="24.95" customHeight="1" x14ac:dyDescent="0.15">
      <c r="C1411" s="19"/>
      <c r="D1411" s="19" t="s">
        <v>827</v>
      </c>
      <c r="E1411" s="19" t="s">
        <v>3910</v>
      </c>
      <c r="F1411" s="20" t="s">
        <v>3911</v>
      </c>
      <c r="G1411" s="19" t="s">
        <v>3912</v>
      </c>
      <c r="H1411" s="19" t="s">
        <v>170</v>
      </c>
      <c r="I1411" s="19" t="s">
        <v>43</v>
      </c>
      <c r="J1411" s="19">
        <v>8</v>
      </c>
      <c r="K1411" s="19">
        <v>827</v>
      </c>
      <c r="L1411" s="8">
        <v>51090091</v>
      </c>
      <c r="M1411" s="20" t="s">
        <v>3913</v>
      </c>
    </row>
    <row r="1412" spans="3:13" ht="24.95" customHeight="1" x14ac:dyDescent="0.15">
      <c r="C1412" s="19"/>
      <c r="D1412" s="19" t="s">
        <v>827</v>
      </c>
      <c r="E1412" s="19" t="s">
        <v>3910</v>
      </c>
      <c r="F1412" s="20" t="s">
        <v>6053</v>
      </c>
      <c r="G1412" s="19" t="s">
        <v>5987</v>
      </c>
      <c r="H1412" s="19" t="s">
        <v>54</v>
      </c>
      <c r="I1412" s="19" t="s">
        <v>43</v>
      </c>
      <c r="J1412" s="19">
        <v>7</v>
      </c>
      <c r="K1412" s="19">
        <v>401</v>
      </c>
      <c r="L1412" s="8">
        <v>51096101</v>
      </c>
      <c r="M1412" s="20" t="s">
        <v>5988</v>
      </c>
    </row>
    <row r="1413" spans="3:13" s="10" customFormat="1" ht="24.95" customHeight="1" x14ac:dyDescent="0.15">
      <c r="C1413" s="19"/>
      <c r="D1413" s="19" t="s">
        <v>827</v>
      </c>
      <c r="E1413" s="19" t="s">
        <v>3910</v>
      </c>
      <c r="F1413" s="20" t="s">
        <v>5767</v>
      </c>
      <c r="G1413" s="19" t="s">
        <v>5646</v>
      </c>
      <c r="H1413" s="19" t="s">
        <v>162</v>
      </c>
      <c r="I1413" s="19" t="s">
        <v>43</v>
      </c>
      <c r="J1413" s="19">
        <v>11</v>
      </c>
      <c r="K1413" s="19">
        <v>1101</v>
      </c>
      <c r="L1413" s="8">
        <v>51096411</v>
      </c>
      <c r="M1413" s="20" t="s">
        <v>5647</v>
      </c>
    </row>
    <row r="1414" spans="3:13" ht="24.95" customHeight="1" x14ac:dyDescent="0.15">
      <c r="C1414" s="19"/>
      <c r="D1414" s="19" t="s">
        <v>827</v>
      </c>
      <c r="E1414" s="19" t="s">
        <v>3910</v>
      </c>
      <c r="F1414" s="20" t="s">
        <v>3914</v>
      </c>
      <c r="G1414" s="19" t="s">
        <v>3915</v>
      </c>
      <c r="H1414" s="19" t="s">
        <v>335</v>
      </c>
      <c r="I1414" s="19" t="s">
        <v>232</v>
      </c>
      <c r="J1414" s="19">
        <v>6</v>
      </c>
      <c r="K1414" s="19">
        <v>642</v>
      </c>
      <c r="L1414" s="8">
        <v>51090031</v>
      </c>
      <c r="M1414" s="20" t="s">
        <v>3916</v>
      </c>
    </row>
    <row r="1415" spans="3:13" ht="24.95" customHeight="1" x14ac:dyDescent="0.15">
      <c r="C1415" s="19"/>
      <c r="D1415" s="19" t="s">
        <v>827</v>
      </c>
      <c r="E1415" s="19" t="s">
        <v>3910</v>
      </c>
      <c r="F1415" s="20" t="s">
        <v>3917</v>
      </c>
      <c r="G1415" s="19" t="s">
        <v>3918</v>
      </c>
      <c r="H1415" s="19" t="s">
        <v>231</v>
      </c>
      <c r="I1415" s="19" t="s">
        <v>232</v>
      </c>
      <c r="J1415" s="19">
        <v>5</v>
      </c>
      <c r="K1415" s="19">
        <v>707</v>
      </c>
      <c r="L1415" s="8">
        <v>51090281</v>
      </c>
      <c r="M1415" s="20" t="s">
        <v>3919</v>
      </c>
    </row>
    <row r="1416" spans="3:13" ht="24.95" customHeight="1" x14ac:dyDescent="0.15">
      <c r="C1416" s="19"/>
      <c r="D1416" s="19" t="s">
        <v>827</v>
      </c>
      <c r="E1416" s="19" t="s">
        <v>3910</v>
      </c>
      <c r="F1416" s="20" t="s">
        <v>3920</v>
      </c>
      <c r="G1416" s="19" t="s">
        <v>3921</v>
      </c>
      <c r="H1416" s="19" t="s">
        <v>251</v>
      </c>
      <c r="I1416" s="19" t="s">
        <v>232</v>
      </c>
      <c r="J1416" s="19">
        <v>5</v>
      </c>
      <c r="K1416" s="19">
        <v>625</v>
      </c>
      <c r="L1416" s="8">
        <v>51090071</v>
      </c>
      <c r="M1416" s="20" t="s">
        <v>3922</v>
      </c>
    </row>
    <row r="1417" spans="3:13" ht="24.95" customHeight="1" x14ac:dyDescent="0.15">
      <c r="C1417" s="11" t="s">
        <v>309</v>
      </c>
      <c r="D1417" s="11" t="s">
        <v>827</v>
      </c>
      <c r="E1417" s="11" t="s">
        <v>3910</v>
      </c>
      <c r="F1417" s="11">
        <f>SUBTOTAL(103,F1411:F1416)</f>
        <v>6</v>
      </c>
      <c r="G1417" s="11"/>
      <c r="H1417" s="11"/>
      <c r="I1417" s="11"/>
      <c r="J1417" s="11">
        <f>SUBTOTAL(109,J1411:J1416)</f>
        <v>42</v>
      </c>
      <c r="K1417" s="11">
        <f>SUBTOTAL(109,K1411:K1416)</f>
        <v>4303</v>
      </c>
      <c r="L1417" s="12"/>
      <c r="M1417" s="11"/>
    </row>
    <row r="1418" spans="3:13" ht="24.95" customHeight="1" x14ac:dyDescent="0.15">
      <c r="C1418" s="19"/>
      <c r="D1418" s="19" t="s">
        <v>2406</v>
      </c>
      <c r="E1418" s="19" t="s">
        <v>3887</v>
      </c>
      <c r="F1418" s="20" t="s">
        <v>3888</v>
      </c>
      <c r="G1418" s="19" t="s">
        <v>3889</v>
      </c>
      <c r="H1418" s="19" t="s">
        <v>162</v>
      </c>
      <c r="I1418" s="19" t="s">
        <v>43</v>
      </c>
      <c r="J1418" s="19">
        <v>9</v>
      </c>
      <c r="K1418" s="19">
        <v>1500</v>
      </c>
      <c r="L1418" s="8">
        <v>35044261</v>
      </c>
      <c r="M1418" s="20" t="s">
        <v>3890</v>
      </c>
    </row>
    <row r="1419" spans="3:13" ht="24.95" customHeight="1" x14ac:dyDescent="0.15">
      <c r="C1419" s="19"/>
      <c r="D1419" s="19" t="s">
        <v>2406</v>
      </c>
      <c r="E1419" s="27" t="s">
        <v>3887</v>
      </c>
      <c r="F1419" s="32" t="s">
        <v>3891</v>
      </c>
      <c r="G1419" s="19" t="s">
        <v>3892</v>
      </c>
      <c r="H1419" s="19" t="s">
        <v>215</v>
      </c>
      <c r="I1419" s="39" t="s">
        <v>220</v>
      </c>
      <c r="J1419" s="19">
        <v>5</v>
      </c>
      <c r="K1419" s="19">
        <v>707</v>
      </c>
      <c r="L1419" s="8">
        <v>35040502</v>
      </c>
      <c r="M1419" s="21" t="s">
        <v>3893</v>
      </c>
    </row>
    <row r="1420" spans="3:13" ht="24.95" customHeight="1" x14ac:dyDescent="0.15">
      <c r="C1420" s="19"/>
      <c r="D1420" s="19" t="s">
        <v>2406</v>
      </c>
      <c r="E1420" s="19" t="s">
        <v>3887</v>
      </c>
      <c r="F1420" s="20" t="s">
        <v>3894</v>
      </c>
      <c r="G1420" s="19" t="s">
        <v>3895</v>
      </c>
      <c r="H1420" s="19" t="s">
        <v>1020</v>
      </c>
      <c r="I1420" s="19" t="s">
        <v>232</v>
      </c>
      <c r="J1420" s="19">
        <v>6</v>
      </c>
      <c r="K1420" s="19">
        <v>727</v>
      </c>
      <c r="L1420" s="8">
        <v>35044251</v>
      </c>
      <c r="M1420" s="20" t="s">
        <v>3896</v>
      </c>
    </row>
    <row r="1421" spans="3:13" ht="24.95" customHeight="1" x14ac:dyDescent="0.15">
      <c r="C1421" s="19"/>
      <c r="D1421" s="19" t="s">
        <v>2406</v>
      </c>
      <c r="E1421" s="19" t="s">
        <v>3887</v>
      </c>
      <c r="F1421" s="20" t="s">
        <v>3897</v>
      </c>
      <c r="G1421" s="19" t="s">
        <v>3898</v>
      </c>
      <c r="H1421" s="19" t="s">
        <v>251</v>
      </c>
      <c r="I1421" s="19" t="s">
        <v>232</v>
      </c>
      <c r="J1421" s="19">
        <v>7</v>
      </c>
      <c r="K1421" s="19">
        <v>775</v>
      </c>
      <c r="L1421" s="8">
        <v>35044711</v>
      </c>
      <c r="M1421" s="20" t="s">
        <v>3899</v>
      </c>
    </row>
    <row r="1422" spans="3:13" ht="24.95" customHeight="1" x14ac:dyDescent="0.15">
      <c r="C1422" s="19"/>
      <c r="D1422" s="19" t="s">
        <v>2406</v>
      </c>
      <c r="E1422" s="19" t="s">
        <v>3887</v>
      </c>
      <c r="F1422" s="20" t="s">
        <v>3900</v>
      </c>
      <c r="G1422" s="19" t="s">
        <v>3901</v>
      </c>
      <c r="H1422" s="19" t="s">
        <v>251</v>
      </c>
      <c r="I1422" s="19" t="s">
        <v>232</v>
      </c>
      <c r="J1422" s="19">
        <v>5</v>
      </c>
      <c r="K1422" s="19">
        <v>540</v>
      </c>
      <c r="L1422" s="8">
        <v>35044151</v>
      </c>
      <c r="M1422" s="20" t="s">
        <v>3902</v>
      </c>
    </row>
    <row r="1423" spans="3:13" s="31" customFormat="1" ht="24.95" customHeight="1" x14ac:dyDescent="0.15">
      <c r="C1423" s="19"/>
      <c r="D1423" s="19" t="s">
        <v>2406</v>
      </c>
      <c r="E1423" s="27" t="s">
        <v>3903</v>
      </c>
      <c r="F1423" s="32" t="s">
        <v>3904</v>
      </c>
      <c r="G1423" s="19" t="s">
        <v>3905</v>
      </c>
      <c r="H1423" s="19" t="s">
        <v>251</v>
      </c>
      <c r="I1423" s="19" t="s">
        <v>232</v>
      </c>
      <c r="J1423" s="19">
        <v>4</v>
      </c>
      <c r="K1423" s="19">
        <v>713</v>
      </c>
      <c r="L1423" s="8">
        <v>35040401</v>
      </c>
      <c r="M1423" s="21" t="s">
        <v>3906</v>
      </c>
    </row>
    <row r="1424" spans="3:13" s="10" customFormat="1" ht="24.95" customHeight="1" x14ac:dyDescent="0.15">
      <c r="C1424" s="19"/>
      <c r="D1424" s="19" t="s">
        <v>2406</v>
      </c>
      <c r="E1424" s="19" t="s">
        <v>3887</v>
      </c>
      <c r="F1424" s="20" t="s">
        <v>3907</v>
      </c>
      <c r="G1424" s="19" t="s">
        <v>3908</v>
      </c>
      <c r="H1424" s="19" t="s">
        <v>1020</v>
      </c>
      <c r="I1424" s="19" t="s">
        <v>232</v>
      </c>
      <c r="J1424" s="19">
        <v>5</v>
      </c>
      <c r="K1424" s="19">
        <v>595</v>
      </c>
      <c r="L1424" s="8">
        <v>35045011</v>
      </c>
      <c r="M1424" s="20" t="s">
        <v>3909</v>
      </c>
    </row>
    <row r="1425" spans="3:13" ht="24.95" customHeight="1" x14ac:dyDescent="0.15">
      <c r="C1425" s="11" t="s">
        <v>309</v>
      </c>
      <c r="D1425" s="11" t="s">
        <v>2406</v>
      </c>
      <c r="E1425" s="11" t="s">
        <v>3887</v>
      </c>
      <c r="F1425" s="11">
        <f>SUBTOTAL(103,F1418:F1424)</f>
        <v>7</v>
      </c>
      <c r="G1425" s="11"/>
      <c r="H1425" s="11"/>
      <c r="I1425" s="11"/>
      <c r="J1425" s="11">
        <f>SUBTOTAL(109,J1418:J1424)</f>
        <v>41</v>
      </c>
      <c r="K1425" s="11">
        <f>SUBTOTAL(109,K1418:K1424)</f>
        <v>5557</v>
      </c>
      <c r="L1425" s="12"/>
      <c r="M1425" s="11"/>
    </row>
    <row r="1426" spans="3:13" ht="24.95" customHeight="1" x14ac:dyDescent="0.15">
      <c r="C1426" s="19"/>
      <c r="D1426" s="19" t="s">
        <v>827</v>
      </c>
      <c r="E1426" s="19" t="s">
        <v>3923</v>
      </c>
      <c r="F1426" s="20" t="s">
        <v>3924</v>
      </c>
      <c r="G1426" s="19" t="s">
        <v>3925</v>
      </c>
      <c r="H1426" s="19" t="s">
        <v>231</v>
      </c>
      <c r="I1426" s="19" t="s">
        <v>232</v>
      </c>
      <c r="J1426" s="19">
        <v>6</v>
      </c>
      <c r="K1426" s="19">
        <v>907</v>
      </c>
      <c r="L1426" s="8">
        <v>51036321</v>
      </c>
      <c r="M1426" s="20" t="s">
        <v>3926</v>
      </c>
    </row>
    <row r="1427" spans="3:13" ht="24.95" customHeight="1" x14ac:dyDescent="0.15">
      <c r="C1427" s="11" t="s">
        <v>309</v>
      </c>
      <c r="D1427" s="11" t="s">
        <v>827</v>
      </c>
      <c r="E1427" s="11" t="s">
        <v>3923</v>
      </c>
      <c r="F1427" s="11">
        <f>SUBTOTAL(103,F1426:F1426)</f>
        <v>1</v>
      </c>
      <c r="G1427" s="11"/>
      <c r="H1427" s="11"/>
      <c r="I1427" s="11"/>
      <c r="J1427" s="11">
        <f>SUBTOTAL(109,J1426:J1426)</f>
        <v>6</v>
      </c>
      <c r="K1427" s="11">
        <f>SUBTOTAL(109,K1426:K1426)</f>
        <v>907</v>
      </c>
      <c r="L1427" s="12"/>
      <c r="M1427" s="11"/>
    </row>
    <row r="1428" spans="3:13" ht="24.95" customHeight="1" x14ac:dyDescent="0.15">
      <c r="C1428" s="19"/>
      <c r="D1428" s="19" t="s">
        <v>2336</v>
      </c>
      <c r="E1428" s="19" t="s">
        <v>3956</v>
      </c>
      <c r="F1428" s="20" t="s">
        <v>3957</v>
      </c>
      <c r="G1428" s="19" t="s">
        <v>3958</v>
      </c>
      <c r="H1428" s="19" t="s">
        <v>54</v>
      </c>
      <c r="I1428" s="19" t="s">
        <v>43</v>
      </c>
      <c r="J1428" s="19">
        <v>5</v>
      </c>
      <c r="K1428" s="19">
        <v>546</v>
      </c>
      <c r="L1428" s="8">
        <v>34100301</v>
      </c>
      <c r="M1428" s="20" t="s">
        <v>3959</v>
      </c>
    </row>
    <row r="1429" spans="3:13" s="10" customFormat="1" ht="24.95" customHeight="1" x14ac:dyDescent="0.15">
      <c r="C1429" s="19"/>
      <c r="D1429" s="19" t="s">
        <v>2336</v>
      </c>
      <c r="E1429" s="19" t="s">
        <v>3956</v>
      </c>
      <c r="F1429" s="20" t="s">
        <v>3960</v>
      </c>
      <c r="G1429" s="19" t="s">
        <v>3961</v>
      </c>
      <c r="H1429" s="19" t="s">
        <v>251</v>
      </c>
      <c r="I1429" s="19" t="s">
        <v>232</v>
      </c>
      <c r="J1429" s="19">
        <v>10</v>
      </c>
      <c r="K1429" s="19">
        <v>1391</v>
      </c>
      <c r="L1429" s="8">
        <v>34100201</v>
      </c>
      <c r="M1429" s="20" t="s">
        <v>3962</v>
      </c>
    </row>
    <row r="1430" spans="3:13" ht="24.95" customHeight="1" x14ac:dyDescent="0.15">
      <c r="C1430" s="19"/>
      <c r="D1430" s="19" t="s">
        <v>2336</v>
      </c>
      <c r="E1430" s="19" t="s">
        <v>3956</v>
      </c>
      <c r="F1430" s="20" t="s">
        <v>3963</v>
      </c>
      <c r="G1430" s="19" t="s">
        <v>3964</v>
      </c>
      <c r="H1430" s="19" t="s">
        <v>231</v>
      </c>
      <c r="I1430" s="19" t="s">
        <v>232</v>
      </c>
      <c r="J1430" s="19">
        <v>7</v>
      </c>
      <c r="K1430" s="19">
        <v>964</v>
      </c>
      <c r="L1430" s="8">
        <v>34102401</v>
      </c>
      <c r="M1430" s="20" t="s">
        <v>3965</v>
      </c>
    </row>
    <row r="1431" spans="3:13" ht="24.95" customHeight="1" x14ac:dyDescent="0.15">
      <c r="C1431" s="11" t="s">
        <v>309</v>
      </c>
      <c r="D1431" s="11" t="s">
        <v>2336</v>
      </c>
      <c r="E1431" s="11" t="s">
        <v>3956</v>
      </c>
      <c r="F1431" s="11">
        <f>SUBTOTAL(103,F1428:F1430)</f>
        <v>3</v>
      </c>
      <c r="G1431" s="11"/>
      <c r="H1431" s="11"/>
      <c r="I1431" s="11"/>
      <c r="J1431" s="11">
        <f>SUBTOTAL(109,J1428:J1430)</f>
        <v>22</v>
      </c>
      <c r="K1431" s="11">
        <f>SUBTOTAL(109,K1428:K1430)</f>
        <v>2901</v>
      </c>
      <c r="L1431" s="12"/>
      <c r="M1431" s="11"/>
    </row>
    <row r="1432" spans="3:13" ht="24.95" customHeight="1" x14ac:dyDescent="0.15">
      <c r="C1432" s="19"/>
      <c r="D1432" s="19" t="s">
        <v>3927</v>
      </c>
      <c r="E1432" s="19" t="s">
        <v>3928</v>
      </c>
      <c r="F1432" s="32" t="s">
        <v>3929</v>
      </c>
      <c r="G1432" s="19" t="s">
        <v>3930</v>
      </c>
      <c r="H1432" s="19" t="s">
        <v>5466</v>
      </c>
      <c r="I1432" s="19" t="s">
        <v>232</v>
      </c>
      <c r="J1432" s="19">
        <v>6</v>
      </c>
      <c r="K1432" s="19">
        <v>722</v>
      </c>
      <c r="L1432" s="8">
        <v>15020201</v>
      </c>
      <c r="M1432" s="21" t="s">
        <v>3931</v>
      </c>
    </row>
    <row r="1433" spans="3:13" ht="24.95" customHeight="1" x14ac:dyDescent="0.15">
      <c r="C1433" s="11" t="s">
        <v>309</v>
      </c>
      <c r="D1433" s="11" t="s">
        <v>3927</v>
      </c>
      <c r="E1433" s="11" t="s">
        <v>3932</v>
      </c>
      <c r="F1433" s="11">
        <f>SUBTOTAL(103,F1432:F1432)</f>
        <v>1</v>
      </c>
      <c r="G1433" s="11"/>
      <c r="H1433" s="11"/>
      <c r="I1433" s="11"/>
      <c r="J1433" s="11">
        <f>SUBTOTAL(109,J1432:J1432)</f>
        <v>6</v>
      </c>
      <c r="K1433" s="11">
        <f>SUBTOTAL(109,K1432:K1432)</f>
        <v>722</v>
      </c>
      <c r="L1433" s="12"/>
      <c r="M1433" s="11"/>
    </row>
    <row r="1434" spans="3:13" ht="24.95" customHeight="1" x14ac:dyDescent="0.15">
      <c r="C1434" s="19"/>
      <c r="D1434" s="19" t="s">
        <v>2513</v>
      </c>
      <c r="E1434" s="19" t="s">
        <v>3933</v>
      </c>
      <c r="F1434" s="20" t="s">
        <v>3934</v>
      </c>
      <c r="G1434" s="19" t="s">
        <v>3935</v>
      </c>
      <c r="H1434" s="19" t="s">
        <v>115</v>
      </c>
      <c r="I1434" s="19" t="s">
        <v>43</v>
      </c>
      <c r="J1434" s="19">
        <v>9</v>
      </c>
      <c r="K1434" s="19">
        <v>1827</v>
      </c>
      <c r="L1434" s="8">
        <v>23053301</v>
      </c>
      <c r="M1434" s="20" t="s">
        <v>3936</v>
      </c>
    </row>
    <row r="1435" spans="3:13" ht="24.95" customHeight="1" x14ac:dyDescent="0.15">
      <c r="C1435" s="24"/>
      <c r="D1435" s="24" t="s">
        <v>2513</v>
      </c>
      <c r="E1435" s="24" t="s">
        <v>3933</v>
      </c>
      <c r="F1435" s="25" t="s">
        <v>3937</v>
      </c>
      <c r="G1435" s="24" t="s">
        <v>3938</v>
      </c>
      <c r="H1435" s="24" t="s">
        <v>335</v>
      </c>
      <c r="I1435" s="24" t="s">
        <v>43</v>
      </c>
      <c r="J1435" s="24">
        <v>5</v>
      </c>
      <c r="K1435" s="24">
        <v>551</v>
      </c>
      <c r="L1435" s="8">
        <v>23052801</v>
      </c>
      <c r="M1435" s="25" t="s">
        <v>3939</v>
      </c>
    </row>
    <row r="1436" spans="3:13" ht="24.95" customHeight="1" x14ac:dyDescent="0.15">
      <c r="C1436" s="24"/>
      <c r="D1436" s="24" t="s">
        <v>2513</v>
      </c>
      <c r="E1436" s="24" t="s">
        <v>3940</v>
      </c>
      <c r="F1436" s="25" t="s">
        <v>3941</v>
      </c>
      <c r="G1436" s="24" t="s">
        <v>3942</v>
      </c>
      <c r="H1436" s="24" t="s">
        <v>2261</v>
      </c>
      <c r="I1436" s="24" t="s">
        <v>43</v>
      </c>
      <c r="J1436" s="24">
        <v>5</v>
      </c>
      <c r="K1436" s="24">
        <v>658</v>
      </c>
      <c r="L1436" s="8">
        <v>23060111</v>
      </c>
      <c r="M1436" s="25" t="s">
        <v>3943</v>
      </c>
    </row>
    <row r="1437" spans="3:13" s="10" customFormat="1" ht="24.95" customHeight="1" x14ac:dyDescent="0.15">
      <c r="C1437" s="19"/>
      <c r="D1437" s="19" t="s">
        <v>2513</v>
      </c>
      <c r="E1437" s="19" t="s">
        <v>3933</v>
      </c>
      <c r="F1437" s="20" t="s">
        <v>3944</v>
      </c>
      <c r="G1437" s="19" t="s">
        <v>3945</v>
      </c>
      <c r="H1437" s="19" t="s">
        <v>251</v>
      </c>
      <c r="I1437" s="19" t="s">
        <v>232</v>
      </c>
      <c r="J1437" s="19">
        <v>6</v>
      </c>
      <c r="K1437" s="19">
        <v>710</v>
      </c>
      <c r="L1437" s="8">
        <v>23050211</v>
      </c>
      <c r="M1437" s="20" t="s">
        <v>3946</v>
      </c>
    </row>
    <row r="1438" spans="3:13" ht="24.95" customHeight="1" x14ac:dyDescent="0.15">
      <c r="C1438" s="19"/>
      <c r="D1438" s="19" t="s">
        <v>2513</v>
      </c>
      <c r="E1438" s="19" t="s">
        <v>3933</v>
      </c>
      <c r="F1438" s="20" t="s">
        <v>3947</v>
      </c>
      <c r="G1438" s="19" t="s">
        <v>3948</v>
      </c>
      <c r="H1438" s="19" t="s">
        <v>251</v>
      </c>
      <c r="I1438" s="19" t="s">
        <v>232</v>
      </c>
      <c r="J1438" s="19">
        <v>9</v>
      </c>
      <c r="K1438" s="19">
        <v>1165</v>
      </c>
      <c r="L1438" s="8">
        <v>23050421</v>
      </c>
      <c r="M1438" s="20" t="s">
        <v>3949</v>
      </c>
    </row>
    <row r="1439" spans="3:13" ht="24.95" customHeight="1" x14ac:dyDescent="0.15">
      <c r="C1439" s="19"/>
      <c r="D1439" s="19" t="s">
        <v>2513</v>
      </c>
      <c r="E1439" s="19" t="s">
        <v>3933</v>
      </c>
      <c r="F1439" s="20" t="s">
        <v>3950</v>
      </c>
      <c r="G1439" s="19" t="s">
        <v>3951</v>
      </c>
      <c r="H1439" s="19" t="s">
        <v>251</v>
      </c>
      <c r="I1439" s="19" t="s">
        <v>232</v>
      </c>
      <c r="J1439" s="19">
        <v>6</v>
      </c>
      <c r="K1439" s="19">
        <v>846</v>
      </c>
      <c r="L1439" s="8">
        <v>23051671</v>
      </c>
      <c r="M1439" s="20" t="s">
        <v>3952</v>
      </c>
    </row>
    <row r="1440" spans="3:13" s="10" customFormat="1" ht="24.95" customHeight="1" x14ac:dyDescent="0.15">
      <c r="C1440" s="19"/>
      <c r="D1440" s="19" t="s">
        <v>2513</v>
      </c>
      <c r="E1440" s="19" t="s">
        <v>3933</v>
      </c>
      <c r="F1440" s="20" t="s">
        <v>3953</v>
      </c>
      <c r="G1440" s="19" t="s">
        <v>3954</v>
      </c>
      <c r="H1440" s="19" t="s">
        <v>231</v>
      </c>
      <c r="I1440" s="19" t="s">
        <v>232</v>
      </c>
      <c r="J1440" s="19">
        <v>5</v>
      </c>
      <c r="K1440" s="19">
        <v>761</v>
      </c>
      <c r="L1440" s="8">
        <v>23050010</v>
      </c>
      <c r="M1440" s="20" t="s">
        <v>3955</v>
      </c>
    </row>
    <row r="1441" spans="3:13" ht="24.95" customHeight="1" x14ac:dyDescent="0.15">
      <c r="C1441" s="11" t="s">
        <v>309</v>
      </c>
      <c r="D1441" s="11" t="s">
        <v>2513</v>
      </c>
      <c r="E1441" s="11" t="s">
        <v>3933</v>
      </c>
      <c r="F1441" s="11">
        <f>SUBTOTAL(103,F1434:F1440)</f>
        <v>7</v>
      </c>
      <c r="G1441" s="11"/>
      <c r="H1441" s="11"/>
      <c r="I1441" s="11"/>
      <c r="J1441" s="11">
        <f>SUBTOTAL(109,J1434:J1440)</f>
        <v>45</v>
      </c>
      <c r="K1441" s="11">
        <f>SUBTOTAL(109,K1434:K1440)</f>
        <v>6518</v>
      </c>
      <c r="L1441" s="12"/>
      <c r="M1441" s="11"/>
    </row>
    <row r="1442" spans="3:13" ht="24.95" customHeight="1" x14ac:dyDescent="0.15">
      <c r="C1442" s="19"/>
      <c r="D1442" s="19" t="s">
        <v>2251</v>
      </c>
      <c r="E1442" s="19" t="s">
        <v>3966</v>
      </c>
      <c r="F1442" s="20" t="s">
        <v>3967</v>
      </c>
      <c r="G1442" s="19" t="s">
        <v>3968</v>
      </c>
      <c r="H1442" s="19" t="s">
        <v>54</v>
      </c>
      <c r="I1442" s="19" t="s">
        <v>43</v>
      </c>
      <c r="J1442" s="19">
        <v>6</v>
      </c>
      <c r="K1442" s="19">
        <v>991</v>
      </c>
      <c r="L1442" s="8">
        <v>21030191</v>
      </c>
      <c r="M1442" s="20" t="s">
        <v>3969</v>
      </c>
    </row>
    <row r="1443" spans="3:13" ht="24.95" customHeight="1" x14ac:dyDescent="0.15">
      <c r="C1443" s="24"/>
      <c r="D1443" s="24" t="s">
        <v>2251</v>
      </c>
      <c r="E1443" s="24" t="s">
        <v>3970</v>
      </c>
      <c r="F1443" s="25" t="s">
        <v>3971</v>
      </c>
      <c r="G1443" s="24" t="s">
        <v>3972</v>
      </c>
      <c r="H1443" s="24" t="s">
        <v>215</v>
      </c>
      <c r="I1443" s="22" t="s">
        <v>220</v>
      </c>
      <c r="J1443" s="24">
        <v>6</v>
      </c>
      <c r="K1443" s="24">
        <v>1098</v>
      </c>
      <c r="L1443" s="8">
        <v>21031201</v>
      </c>
      <c r="M1443" s="25" t="s">
        <v>3973</v>
      </c>
    </row>
    <row r="1444" spans="3:13" ht="24.95" customHeight="1" x14ac:dyDescent="0.15">
      <c r="C1444" s="11" t="s">
        <v>309</v>
      </c>
      <c r="D1444" s="11" t="s">
        <v>2251</v>
      </c>
      <c r="E1444" s="11" t="s">
        <v>3966</v>
      </c>
      <c r="F1444" s="11">
        <f>SUBTOTAL(103,F1442:F1443)</f>
        <v>2</v>
      </c>
      <c r="G1444" s="11"/>
      <c r="H1444" s="11"/>
      <c r="I1444" s="11"/>
      <c r="J1444" s="11">
        <f>SUBTOTAL(109,J1442:J1443)</f>
        <v>12</v>
      </c>
      <c r="K1444" s="11">
        <f>SUBTOTAL(109,K1442:K1443)</f>
        <v>2089</v>
      </c>
      <c r="L1444" s="12"/>
      <c r="M1444" s="11"/>
    </row>
    <row r="1445" spans="3:13" s="10" customFormat="1" ht="24.95" customHeight="1" x14ac:dyDescent="0.15">
      <c r="C1445" s="19"/>
      <c r="D1445" s="19" t="s">
        <v>2833</v>
      </c>
      <c r="E1445" s="19" t="s">
        <v>3998</v>
      </c>
      <c r="F1445" s="20" t="s">
        <v>3999</v>
      </c>
      <c r="G1445" s="19" t="s">
        <v>4000</v>
      </c>
      <c r="H1445" s="19" t="s">
        <v>231</v>
      </c>
      <c r="I1445" s="19" t="s">
        <v>232</v>
      </c>
      <c r="J1445" s="19">
        <v>6</v>
      </c>
      <c r="K1445" s="19">
        <v>876</v>
      </c>
      <c r="L1445" s="8">
        <v>36044201</v>
      </c>
      <c r="M1445" s="20" t="s">
        <v>4001</v>
      </c>
    </row>
    <row r="1446" spans="3:13" ht="24.95" customHeight="1" x14ac:dyDescent="0.15">
      <c r="C1446" s="19"/>
      <c r="D1446" s="19" t="s">
        <v>2833</v>
      </c>
      <c r="E1446" s="19" t="s">
        <v>3998</v>
      </c>
      <c r="F1446" s="20" t="s">
        <v>4002</v>
      </c>
      <c r="G1446" s="19" t="s">
        <v>4003</v>
      </c>
      <c r="H1446" s="19" t="s">
        <v>148</v>
      </c>
      <c r="I1446" s="19" t="s">
        <v>232</v>
      </c>
      <c r="J1446" s="19">
        <v>8</v>
      </c>
      <c r="K1446" s="19">
        <v>1240</v>
      </c>
      <c r="L1446" s="8">
        <v>36041501</v>
      </c>
      <c r="M1446" s="20" t="s">
        <v>4004</v>
      </c>
    </row>
    <row r="1447" spans="3:13" ht="24.95" customHeight="1" x14ac:dyDescent="0.15">
      <c r="C1447" s="11" t="s">
        <v>309</v>
      </c>
      <c r="D1447" s="11" t="s">
        <v>2833</v>
      </c>
      <c r="E1447" s="11" t="s">
        <v>3998</v>
      </c>
      <c r="F1447" s="11">
        <f>SUBTOTAL(103,F1445:F1446)</f>
        <v>2</v>
      </c>
      <c r="G1447" s="11"/>
      <c r="H1447" s="11"/>
      <c r="I1447" s="11"/>
      <c r="J1447" s="11">
        <f>SUBTOTAL(109,J1445:J1446)</f>
        <v>14</v>
      </c>
      <c r="K1447" s="11">
        <f>SUBTOTAL(109,K1445:K1446)</f>
        <v>2116</v>
      </c>
      <c r="L1447" s="12"/>
      <c r="M1447" s="11"/>
    </row>
    <row r="1448" spans="3:13" ht="24.95" customHeight="1" x14ac:dyDescent="0.15">
      <c r="C1448" s="19"/>
      <c r="D1448" s="19" t="s">
        <v>2578</v>
      </c>
      <c r="E1448" s="19" t="s">
        <v>3974</v>
      </c>
      <c r="F1448" s="20" t="s">
        <v>3975</v>
      </c>
      <c r="G1448" s="19" t="s">
        <v>3976</v>
      </c>
      <c r="H1448" s="19" t="s">
        <v>251</v>
      </c>
      <c r="I1448" s="19" t="s">
        <v>232</v>
      </c>
      <c r="J1448" s="19">
        <v>7</v>
      </c>
      <c r="K1448" s="19">
        <v>1498</v>
      </c>
      <c r="L1448" s="8">
        <v>37077021</v>
      </c>
      <c r="M1448" s="20" t="s">
        <v>3977</v>
      </c>
    </row>
    <row r="1449" spans="3:13" ht="24.95" customHeight="1" x14ac:dyDescent="0.15">
      <c r="C1449" s="19"/>
      <c r="D1449" s="19" t="s">
        <v>2578</v>
      </c>
      <c r="E1449" s="19" t="s">
        <v>3974</v>
      </c>
      <c r="F1449" s="20" t="s">
        <v>3978</v>
      </c>
      <c r="G1449" s="19" t="s">
        <v>3979</v>
      </c>
      <c r="H1449" s="19" t="s">
        <v>2637</v>
      </c>
      <c r="I1449" s="19" t="s">
        <v>232</v>
      </c>
      <c r="J1449" s="19">
        <v>6</v>
      </c>
      <c r="K1449" s="19">
        <v>509</v>
      </c>
      <c r="L1449" s="8">
        <v>37070901</v>
      </c>
      <c r="M1449" s="20" t="s">
        <v>3980</v>
      </c>
    </row>
    <row r="1450" spans="3:13" s="31" customFormat="1" ht="24.95" customHeight="1" x14ac:dyDescent="0.15">
      <c r="C1450" s="19"/>
      <c r="D1450" s="19" t="s">
        <v>2578</v>
      </c>
      <c r="E1450" s="19" t="s">
        <v>3974</v>
      </c>
      <c r="F1450" s="20" t="s">
        <v>3981</v>
      </c>
      <c r="G1450" s="19" t="s">
        <v>3982</v>
      </c>
      <c r="H1450" s="19" t="s">
        <v>2637</v>
      </c>
      <c r="I1450" s="19" t="s">
        <v>232</v>
      </c>
      <c r="J1450" s="19">
        <v>7</v>
      </c>
      <c r="K1450" s="19">
        <v>844</v>
      </c>
      <c r="L1450" s="8">
        <v>37071301</v>
      </c>
      <c r="M1450" s="20" t="s">
        <v>3983</v>
      </c>
    </row>
    <row r="1451" spans="3:13" s="10" customFormat="1" ht="24.95" customHeight="1" x14ac:dyDescent="0.15">
      <c r="C1451" s="19"/>
      <c r="D1451" s="19" t="s">
        <v>2578</v>
      </c>
      <c r="E1451" s="19" t="s">
        <v>3974</v>
      </c>
      <c r="F1451" s="20" t="s">
        <v>3984</v>
      </c>
      <c r="G1451" s="19" t="s">
        <v>3985</v>
      </c>
      <c r="H1451" s="19" t="s">
        <v>2637</v>
      </c>
      <c r="I1451" s="19" t="s">
        <v>232</v>
      </c>
      <c r="J1451" s="19">
        <v>4</v>
      </c>
      <c r="K1451" s="19">
        <v>543</v>
      </c>
      <c r="L1451" s="8">
        <v>37071201</v>
      </c>
      <c r="M1451" s="20" t="s">
        <v>3986</v>
      </c>
    </row>
    <row r="1452" spans="3:13" ht="24.95" customHeight="1" x14ac:dyDescent="0.15">
      <c r="C1452" s="19"/>
      <c r="D1452" s="19" t="s">
        <v>2578</v>
      </c>
      <c r="E1452" s="19" t="s">
        <v>3974</v>
      </c>
      <c r="F1452" s="20" t="s">
        <v>3987</v>
      </c>
      <c r="G1452" s="19" t="s">
        <v>3988</v>
      </c>
      <c r="H1452" s="19" t="s">
        <v>2637</v>
      </c>
      <c r="I1452" s="19" t="s">
        <v>232</v>
      </c>
      <c r="J1452" s="19">
        <v>6</v>
      </c>
      <c r="K1452" s="19">
        <v>485</v>
      </c>
      <c r="L1452" s="8">
        <v>37070501</v>
      </c>
      <c r="M1452" s="20" t="s">
        <v>3989</v>
      </c>
    </row>
    <row r="1453" spans="3:13" ht="24.95" customHeight="1" x14ac:dyDescent="0.15">
      <c r="C1453" s="19"/>
      <c r="D1453" s="19" t="s">
        <v>2578</v>
      </c>
      <c r="E1453" s="24" t="s">
        <v>3990</v>
      </c>
      <c r="F1453" s="20" t="s">
        <v>3991</v>
      </c>
      <c r="G1453" s="19" t="s">
        <v>3992</v>
      </c>
      <c r="H1453" s="19" t="s">
        <v>251</v>
      </c>
      <c r="I1453" s="19" t="s">
        <v>232</v>
      </c>
      <c r="J1453" s="19">
        <v>4</v>
      </c>
      <c r="K1453" s="19">
        <v>498</v>
      </c>
      <c r="L1453" s="8">
        <v>37071001</v>
      </c>
      <c r="M1453" s="20" t="s">
        <v>3993</v>
      </c>
    </row>
    <row r="1454" spans="3:13" ht="24.95" customHeight="1" x14ac:dyDescent="0.15">
      <c r="C1454" s="19"/>
      <c r="D1454" s="19" t="s">
        <v>2578</v>
      </c>
      <c r="E1454" s="24" t="s">
        <v>3994</v>
      </c>
      <c r="F1454" s="20" t="s">
        <v>3995</v>
      </c>
      <c r="G1454" s="19" t="s">
        <v>3996</v>
      </c>
      <c r="H1454" s="19" t="s">
        <v>251</v>
      </c>
      <c r="I1454" s="19" t="s">
        <v>232</v>
      </c>
      <c r="J1454" s="19">
        <v>5</v>
      </c>
      <c r="K1454" s="19">
        <v>707</v>
      </c>
      <c r="L1454" s="8">
        <v>37071501</v>
      </c>
      <c r="M1454" s="20" t="s">
        <v>3997</v>
      </c>
    </row>
    <row r="1455" spans="3:13" s="10" customFormat="1" ht="24.95" customHeight="1" x14ac:dyDescent="0.15">
      <c r="C1455" s="11" t="s">
        <v>309</v>
      </c>
      <c r="D1455" s="11" t="s">
        <v>2578</v>
      </c>
      <c r="E1455" s="11" t="s">
        <v>3974</v>
      </c>
      <c r="F1455" s="11">
        <f>SUBTOTAL(103,F1448:F1454)</f>
        <v>7</v>
      </c>
      <c r="G1455" s="11"/>
      <c r="H1455" s="11"/>
      <c r="I1455" s="11"/>
      <c r="J1455" s="11">
        <f>SUBTOTAL(109,J1448:J1454)</f>
        <v>39</v>
      </c>
      <c r="K1455" s="11">
        <f>SUBTOTAL(109,K1448:K1454)</f>
        <v>5084</v>
      </c>
      <c r="L1455" s="12"/>
      <c r="M1455" s="11"/>
    </row>
    <row r="1456" spans="3:13" ht="24.95" customHeight="1" x14ac:dyDescent="0.15">
      <c r="C1456" s="19"/>
      <c r="D1456" s="19" t="s">
        <v>2833</v>
      </c>
      <c r="E1456" s="19" t="s">
        <v>4005</v>
      </c>
      <c r="F1456" s="20" t="s">
        <v>4006</v>
      </c>
      <c r="G1456" s="19" t="s">
        <v>4007</v>
      </c>
      <c r="H1456" s="19" t="s">
        <v>5462</v>
      </c>
      <c r="I1456" s="19" t="s">
        <v>43</v>
      </c>
      <c r="J1456" s="19">
        <v>7</v>
      </c>
      <c r="K1456" s="19">
        <v>679</v>
      </c>
      <c r="L1456" s="8">
        <v>36112101</v>
      </c>
      <c r="M1456" s="20" t="s">
        <v>4008</v>
      </c>
    </row>
    <row r="1457" spans="3:13" ht="24.95" customHeight="1" x14ac:dyDescent="0.15">
      <c r="C1457" s="19"/>
      <c r="D1457" s="19" t="s">
        <v>2833</v>
      </c>
      <c r="E1457" s="19" t="s">
        <v>4005</v>
      </c>
      <c r="F1457" s="20" t="s">
        <v>4009</v>
      </c>
      <c r="G1457" s="19" t="s">
        <v>4010</v>
      </c>
      <c r="H1457" s="19" t="s">
        <v>251</v>
      </c>
      <c r="I1457" s="19" t="s">
        <v>232</v>
      </c>
      <c r="J1457" s="19">
        <v>5</v>
      </c>
      <c r="K1457" s="19">
        <v>619</v>
      </c>
      <c r="L1457" s="8">
        <v>36110201</v>
      </c>
      <c r="M1457" s="20" t="s">
        <v>4011</v>
      </c>
    </row>
    <row r="1458" spans="3:13" ht="24.95" customHeight="1" x14ac:dyDescent="0.15">
      <c r="C1458" s="19"/>
      <c r="D1458" s="19" t="s">
        <v>2833</v>
      </c>
      <c r="E1458" s="19" t="s">
        <v>4005</v>
      </c>
      <c r="F1458" s="20" t="s">
        <v>5768</v>
      </c>
      <c r="G1458" s="19" t="s">
        <v>5648</v>
      </c>
      <c r="H1458" s="19" t="s">
        <v>251</v>
      </c>
      <c r="I1458" s="19" t="s">
        <v>232</v>
      </c>
      <c r="J1458" s="19">
        <v>9</v>
      </c>
      <c r="K1458" s="19">
        <v>1232</v>
      </c>
      <c r="L1458" s="8">
        <v>36114801</v>
      </c>
      <c r="M1458" s="20" t="s">
        <v>5649</v>
      </c>
    </row>
    <row r="1459" spans="3:13" ht="24.95" customHeight="1" x14ac:dyDescent="0.15">
      <c r="C1459" s="19"/>
      <c r="D1459" s="19" t="s">
        <v>2833</v>
      </c>
      <c r="E1459" s="19" t="s">
        <v>4005</v>
      </c>
      <c r="F1459" s="20" t="s">
        <v>4012</v>
      </c>
      <c r="G1459" s="19" t="s">
        <v>4013</v>
      </c>
      <c r="H1459" s="19" t="s">
        <v>231</v>
      </c>
      <c r="I1459" s="19" t="s">
        <v>232</v>
      </c>
      <c r="J1459" s="19">
        <v>6</v>
      </c>
      <c r="K1459" s="19">
        <v>885</v>
      </c>
      <c r="L1459" s="8">
        <v>36114501</v>
      </c>
      <c r="M1459" s="20" t="s">
        <v>4014</v>
      </c>
    </row>
    <row r="1460" spans="3:13" ht="24.95" customHeight="1" x14ac:dyDescent="0.15">
      <c r="C1460" s="11" t="s">
        <v>309</v>
      </c>
      <c r="D1460" s="11" t="s">
        <v>2833</v>
      </c>
      <c r="E1460" s="11" t="s">
        <v>4005</v>
      </c>
      <c r="F1460" s="11">
        <f>SUBTOTAL(103,F1456:F1459)</f>
        <v>4</v>
      </c>
      <c r="G1460" s="11"/>
      <c r="H1460" s="11"/>
      <c r="I1460" s="11"/>
      <c r="J1460" s="11">
        <f>SUBTOTAL(109,J1456:J1459)</f>
        <v>27</v>
      </c>
      <c r="K1460" s="11">
        <f>SUBTOTAL(109,K1456:K1459)</f>
        <v>3415</v>
      </c>
      <c r="L1460" s="12"/>
      <c r="M1460" s="11"/>
    </row>
    <row r="1461" spans="3:13" ht="24.95" customHeight="1" x14ac:dyDescent="0.15">
      <c r="C1461" s="19"/>
      <c r="D1461" s="19" t="s">
        <v>970</v>
      </c>
      <c r="E1461" s="19" t="s">
        <v>4046</v>
      </c>
      <c r="F1461" s="20" t="s">
        <v>4047</v>
      </c>
      <c r="G1461" s="19" t="s">
        <v>4048</v>
      </c>
      <c r="H1461" s="19" t="s">
        <v>215</v>
      </c>
      <c r="I1461" s="19" t="s">
        <v>216</v>
      </c>
      <c r="J1461" s="19">
        <v>6</v>
      </c>
      <c r="K1461" s="19">
        <v>1224</v>
      </c>
      <c r="L1461" s="8">
        <v>42072401</v>
      </c>
      <c r="M1461" s="20" t="s">
        <v>4049</v>
      </c>
    </row>
    <row r="1462" spans="3:13" ht="24.95" customHeight="1" x14ac:dyDescent="0.15">
      <c r="C1462" s="19"/>
      <c r="D1462" s="19" t="s">
        <v>970</v>
      </c>
      <c r="E1462" s="19" t="s">
        <v>4046</v>
      </c>
      <c r="F1462" s="20" t="s">
        <v>4050</v>
      </c>
      <c r="G1462" s="19" t="s">
        <v>4051</v>
      </c>
      <c r="H1462" s="19" t="s">
        <v>251</v>
      </c>
      <c r="I1462" s="19" t="s">
        <v>232</v>
      </c>
      <c r="J1462" s="19">
        <v>3</v>
      </c>
      <c r="K1462" s="19">
        <v>309</v>
      </c>
      <c r="L1462" s="8">
        <v>42071101</v>
      </c>
      <c r="M1462" s="20" t="s">
        <v>4052</v>
      </c>
    </row>
    <row r="1463" spans="3:13" ht="24.95" customHeight="1" x14ac:dyDescent="0.15">
      <c r="C1463" s="19"/>
      <c r="D1463" s="19" t="s">
        <v>970</v>
      </c>
      <c r="E1463" s="19" t="s">
        <v>4046</v>
      </c>
      <c r="F1463" s="20" t="s">
        <v>4053</v>
      </c>
      <c r="G1463" s="19" t="s">
        <v>4054</v>
      </c>
      <c r="H1463" s="19" t="s">
        <v>251</v>
      </c>
      <c r="I1463" s="19" t="s">
        <v>232</v>
      </c>
      <c r="J1463" s="19">
        <v>7</v>
      </c>
      <c r="K1463" s="19">
        <v>1228</v>
      </c>
      <c r="L1463" s="8">
        <v>42072501</v>
      </c>
      <c r="M1463" s="20" t="s">
        <v>4055</v>
      </c>
    </row>
    <row r="1464" spans="3:13" ht="24.95" customHeight="1" x14ac:dyDescent="0.15">
      <c r="C1464" s="11" t="s">
        <v>309</v>
      </c>
      <c r="D1464" s="11" t="s">
        <v>970</v>
      </c>
      <c r="E1464" s="11" t="s">
        <v>4046</v>
      </c>
      <c r="F1464" s="11">
        <f>SUBTOTAL(103,F1461:F1463)</f>
        <v>3</v>
      </c>
      <c r="G1464" s="11"/>
      <c r="H1464" s="11"/>
      <c r="I1464" s="11"/>
      <c r="J1464" s="11">
        <f>SUBTOTAL(109,J1461:J1463)</f>
        <v>16</v>
      </c>
      <c r="K1464" s="11">
        <f>SUBTOTAL(109,K1461:K1463)</f>
        <v>2761</v>
      </c>
      <c r="L1464" s="12"/>
      <c r="M1464" s="11"/>
    </row>
    <row r="1465" spans="3:13" s="10" customFormat="1" ht="24.95" customHeight="1" x14ac:dyDescent="0.15">
      <c r="C1465" s="19"/>
      <c r="D1465" s="19" t="s">
        <v>2988</v>
      </c>
      <c r="E1465" s="19" t="s">
        <v>4056</v>
      </c>
      <c r="F1465" s="20" t="s">
        <v>4057</v>
      </c>
      <c r="G1465" s="19" t="s">
        <v>4058</v>
      </c>
      <c r="H1465" s="19" t="s">
        <v>335</v>
      </c>
      <c r="I1465" s="19" t="s">
        <v>43</v>
      </c>
      <c r="J1465" s="19">
        <v>15</v>
      </c>
      <c r="K1465" s="19">
        <v>1316</v>
      </c>
      <c r="L1465" s="8">
        <v>13100301</v>
      </c>
      <c r="M1465" s="20" t="s">
        <v>4059</v>
      </c>
    </row>
    <row r="1466" spans="3:13" s="31" customFormat="1" ht="24.95" customHeight="1" x14ac:dyDescent="0.15">
      <c r="C1466" s="19"/>
      <c r="D1466" s="19" t="s">
        <v>2988</v>
      </c>
      <c r="E1466" s="19" t="s">
        <v>4056</v>
      </c>
      <c r="F1466" s="20" t="s">
        <v>4060</v>
      </c>
      <c r="G1466" s="19" t="s">
        <v>4061</v>
      </c>
      <c r="H1466" s="19" t="s">
        <v>231</v>
      </c>
      <c r="I1466" s="19" t="s">
        <v>232</v>
      </c>
      <c r="J1466" s="19">
        <v>9</v>
      </c>
      <c r="K1466" s="19">
        <v>1525</v>
      </c>
      <c r="L1466" s="8">
        <v>13103701</v>
      </c>
      <c r="M1466" s="20" t="s">
        <v>4062</v>
      </c>
    </row>
    <row r="1467" spans="3:13" ht="24.95" customHeight="1" x14ac:dyDescent="0.15">
      <c r="C1467" s="19"/>
      <c r="D1467" s="19" t="s">
        <v>2988</v>
      </c>
      <c r="E1467" s="19" t="s">
        <v>4056</v>
      </c>
      <c r="F1467" s="20" t="s">
        <v>4063</v>
      </c>
      <c r="G1467" s="19" t="s">
        <v>4064</v>
      </c>
      <c r="H1467" s="19" t="s">
        <v>251</v>
      </c>
      <c r="I1467" s="19" t="s">
        <v>232</v>
      </c>
      <c r="J1467" s="19">
        <v>8</v>
      </c>
      <c r="K1467" s="19">
        <v>931</v>
      </c>
      <c r="L1467" s="8">
        <v>13106501</v>
      </c>
      <c r="M1467" s="20" t="s">
        <v>4065</v>
      </c>
    </row>
    <row r="1468" spans="3:13" ht="24.95" customHeight="1" x14ac:dyDescent="0.15">
      <c r="C1468" s="19"/>
      <c r="D1468" s="19" t="s">
        <v>2988</v>
      </c>
      <c r="E1468" s="19" t="s">
        <v>4056</v>
      </c>
      <c r="F1468" s="20" t="s">
        <v>4066</v>
      </c>
      <c r="G1468" s="19" t="s">
        <v>4067</v>
      </c>
      <c r="H1468" s="19" t="s">
        <v>251</v>
      </c>
      <c r="I1468" s="19" t="s">
        <v>232</v>
      </c>
      <c r="J1468" s="19">
        <v>5</v>
      </c>
      <c r="K1468" s="19">
        <v>490</v>
      </c>
      <c r="L1468" s="8">
        <v>13105401</v>
      </c>
      <c r="M1468" s="20" t="s">
        <v>4068</v>
      </c>
    </row>
    <row r="1469" spans="3:13" ht="24.95" customHeight="1" x14ac:dyDescent="0.15">
      <c r="C1469" s="11" t="s">
        <v>309</v>
      </c>
      <c r="D1469" s="11" t="s">
        <v>2988</v>
      </c>
      <c r="E1469" s="11" t="s">
        <v>4056</v>
      </c>
      <c r="F1469" s="11">
        <f>SUBTOTAL(103,F1465:F1468)</f>
        <v>4</v>
      </c>
      <c r="G1469" s="11"/>
      <c r="H1469" s="11"/>
      <c r="I1469" s="11"/>
      <c r="J1469" s="11">
        <f>SUBTOTAL(109,J1465:J1468)</f>
        <v>37</v>
      </c>
      <c r="K1469" s="11">
        <f>SUBTOTAL(109,K1465:K1468)</f>
        <v>4262</v>
      </c>
      <c r="L1469" s="12"/>
      <c r="M1469" s="11"/>
    </row>
    <row r="1470" spans="3:13" s="10" customFormat="1" ht="24.95" customHeight="1" x14ac:dyDescent="0.15">
      <c r="C1470" s="19"/>
      <c r="D1470" s="19" t="s">
        <v>2406</v>
      </c>
      <c r="E1470" s="19" t="s">
        <v>4036</v>
      </c>
      <c r="F1470" s="20" t="s">
        <v>4037</v>
      </c>
      <c r="G1470" s="19" t="s">
        <v>4038</v>
      </c>
      <c r="H1470" s="19" t="s">
        <v>215</v>
      </c>
      <c r="I1470" s="19" t="s">
        <v>216</v>
      </c>
      <c r="J1470" s="19">
        <v>5</v>
      </c>
      <c r="K1470" s="19">
        <v>910</v>
      </c>
      <c r="L1470" s="8">
        <v>35061501</v>
      </c>
      <c r="M1470" s="20" t="s">
        <v>4039</v>
      </c>
    </row>
    <row r="1471" spans="3:13" ht="24.95" customHeight="1" x14ac:dyDescent="0.15">
      <c r="C1471" s="19"/>
      <c r="D1471" s="19" t="s">
        <v>2406</v>
      </c>
      <c r="E1471" s="19" t="s">
        <v>4036</v>
      </c>
      <c r="F1471" s="20" t="s">
        <v>5769</v>
      </c>
      <c r="G1471" s="19" t="s">
        <v>5650</v>
      </c>
      <c r="H1471" s="19" t="s">
        <v>251</v>
      </c>
      <c r="I1471" s="19" t="s">
        <v>232</v>
      </c>
      <c r="J1471" s="19">
        <v>6</v>
      </c>
      <c r="K1471" s="19">
        <v>646</v>
      </c>
      <c r="L1471" s="8">
        <v>35060801</v>
      </c>
      <c r="M1471" s="20" t="s">
        <v>5651</v>
      </c>
    </row>
    <row r="1472" spans="3:13" ht="24.95" customHeight="1" x14ac:dyDescent="0.15">
      <c r="C1472" s="19"/>
      <c r="D1472" s="19" t="s">
        <v>2406</v>
      </c>
      <c r="E1472" s="19" t="s">
        <v>4036</v>
      </c>
      <c r="F1472" s="20" t="s">
        <v>4040</v>
      </c>
      <c r="G1472" s="19" t="s">
        <v>4041</v>
      </c>
      <c r="H1472" s="19" t="s">
        <v>231</v>
      </c>
      <c r="I1472" s="19" t="s">
        <v>232</v>
      </c>
      <c r="J1472" s="19">
        <v>5</v>
      </c>
      <c r="K1472" s="19">
        <v>675</v>
      </c>
      <c r="L1472" s="8">
        <v>35064941</v>
      </c>
      <c r="M1472" s="20" t="s">
        <v>4042</v>
      </c>
    </row>
    <row r="1473" spans="3:13" ht="24.95" customHeight="1" x14ac:dyDescent="0.15">
      <c r="C1473" s="19"/>
      <c r="D1473" s="19" t="s">
        <v>2406</v>
      </c>
      <c r="E1473" s="19" t="s">
        <v>4036</v>
      </c>
      <c r="F1473" s="20" t="s">
        <v>4043</v>
      </c>
      <c r="G1473" s="19" t="s">
        <v>4044</v>
      </c>
      <c r="H1473" s="19" t="s">
        <v>231</v>
      </c>
      <c r="I1473" s="19" t="s">
        <v>232</v>
      </c>
      <c r="J1473" s="19">
        <v>6</v>
      </c>
      <c r="K1473" s="19">
        <v>941</v>
      </c>
      <c r="L1473" s="8">
        <v>35060171</v>
      </c>
      <c r="M1473" s="20" t="s">
        <v>4045</v>
      </c>
    </row>
    <row r="1474" spans="3:13" ht="24.95" customHeight="1" x14ac:dyDescent="0.15">
      <c r="C1474" s="11" t="s">
        <v>309</v>
      </c>
      <c r="D1474" s="11" t="s">
        <v>2406</v>
      </c>
      <c r="E1474" s="11" t="s">
        <v>4036</v>
      </c>
      <c r="F1474" s="11">
        <f>SUBTOTAL(103,F1470:F1473)</f>
        <v>4</v>
      </c>
      <c r="G1474" s="11"/>
      <c r="H1474" s="11"/>
      <c r="I1474" s="11"/>
      <c r="J1474" s="11">
        <f>SUBTOTAL(109,J1470:J1473)</f>
        <v>22</v>
      </c>
      <c r="K1474" s="11">
        <f>SUBTOTAL(109,K1470:K1473)</f>
        <v>3172</v>
      </c>
      <c r="L1474" s="12"/>
      <c r="M1474" s="11"/>
    </row>
    <row r="1475" spans="3:13" s="10" customFormat="1" ht="24.75" customHeight="1" x14ac:dyDescent="0.15">
      <c r="C1475" s="19"/>
      <c r="D1475" s="19" t="s">
        <v>504</v>
      </c>
      <c r="E1475" s="19" t="s">
        <v>4015</v>
      </c>
      <c r="F1475" s="32" t="s">
        <v>4016</v>
      </c>
      <c r="G1475" s="19" t="s">
        <v>4017</v>
      </c>
      <c r="H1475" s="19" t="s">
        <v>215</v>
      </c>
      <c r="I1475" s="39" t="s">
        <v>220</v>
      </c>
      <c r="J1475" s="19">
        <v>7</v>
      </c>
      <c r="K1475" s="19">
        <v>1262</v>
      </c>
      <c r="L1475" s="8">
        <v>44126002</v>
      </c>
      <c r="M1475" s="21" t="s">
        <v>4018</v>
      </c>
    </row>
    <row r="1476" spans="3:13" ht="24.95" customHeight="1" x14ac:dyDescent="0.15">
      <c r="C1476" s="19"/>
      <c r="D1476" s="19" t="s">
        <v>504</v>
      </c>
      <c r="E1476" s="19" t="s">
        <v>4019</v>
      </c>
      <c r="F1476" s="20" t="s">
        <v>4020</v>
      </c>
      <c r="G1476" s="19" t="s">
        <v>4021</v>
      </c>
      <c r="H1476" s="19" t="s">
        <v>251</v>
      </c>
      <c r="I1476" s="19" t="s">
        <v>232</v>
      </c>
      <c r="J1476" s="19">
        <v>2</v>
      </c>
      <c r="K1476" s="19">
        <v>558</v>
      </c>
      <c r="L1476" s="8">
        <v>44170201</v>
      </c>
      <c r="M1476" s="20" t="s">
        <v>4022</v>
      </c>
    </row>
    <row r="1477" spans="3:13" ht="24.95" customHeight="1" x14ac:dyDescent="0.15">
      <c r="C1477" s="19"/>
      <c r="D1477" s="19" t="s">
        <v>504</v>
      </c>
      <c r="E1477" s="19" t="s">
        <v>4019</v>
      </c>
      <c r="F1477" s="20" t="s">
        <v>4023</v>
      </c>
      <c r="G1477" s="19" t="s">
        <v>4024</v>
      </c>
      <c r="H1477" s="19" t="s">
        <v>251</v>
      </c>
      <c r="I1477" s="19" t="s">
        <v>232</v>
      </c>
      <c r="J1477" s="19">
        <v>3</v>
      </c>
      <c r="K1477" s="19">
        <v>512</v>
      </c>
      <c r="L1477" s="8">
        <v>44170301</v>
      </c>
      <c r="M1477" s="20" t="s">
        <v>4025</v>
      </c>
    </row>
    <row r="1478" spans="3:13" ht="24.95" customHeight="1" x14ac:dyDescent="0.15">
      <c r="C1478" s="19"/>
      <c r="D1478" s="19" t="s">
        <v>504</v>
      </c>
      <c r="E1478" s="19" t="s">
        <v>4019</v>
      </c>
      <c r="F1478" s="20" t="s">
        <v>4026</v>
      </c>
      <c r="G1478" s="19" t="s">
        <v>4027</v>
      </c>
      <c r="H1478" s="19" t="s">
        <v>251</v>
      </c>
      <c r="I1478" s="19" t="s">
        <v>232</v>
      </c>
      <c r="J1478" s="19">
        <v>4</v>
      </c>
      <c r="K1478" s="19">
        <v>612</v>
      </c>
      <c r="L1478" s="8">
        <v>44171301</v>
      </c>
      <c r="M1478" s="20" t="s">
        <v>4028</v>
      </c>
    </row>
    <row r="1479" spans="3:13" ht="24.95" customHeight="1" x14ac:dyDescent="0.15">
      <c r="C1479" s="19"/>
      <c r="D1479" s="19" t="s">
        <v>504</v>
      </c>
      <c r="E1479" s="19" t="s">
        <v>4019</v>
      </c>
      <c r="F1479" s="20" t="s">
        <v>4029</v>
      </c>
      <c r="G1479" s="19" t="s">
        <v>4030</v>
      </c>
      <c r="H1479" s="19" t="s">
        <v>251</v>
      </c>
      <c r="I1479" s="19" t="s">
        <v>232</v>
      </c>
      <c r="J1479" s="19">
        <v>7</v>
      </c>
      <c r="K1479" s="19">
        <v>916</v>
      </c>
      <c r="L1479" s="8">
        <v>44171801</v>
      </c>
      <c r="M1479" s="20" t="s">
        <v>4031</v>
      </c>
    </row>
    <row r="1480" spans="3:13" ht="24.95" customHeight="1" x14ac:dyDescent="0.15">
      <c r="C1480" s="19"/>
      <c r="D1480" s="19" t="s">
        <v>504</v>
      </c>
      <c r="E1480" s="19" t="s">
        <v>4032</v>
      </c>
      <c r="F1480" s="32" t="s">
        <v>4033</v>
      </c>
      <c r="G1480" s="19" t="s">
        <v>4034</v>
      </c>
      <c r="H1480" s="19" t="s">
        <v>5466</v>
      </c>
      <c r="I1480" s="19" t="s">
        <v>1898</v>
      </c>
      <c r="J1480" s="19">
        <v>5</v>
      </c>
      <c r="K1480" s="19">
        <v>706</v>
      </c>
      <c r="L1480" s="8">
        <v>44170801</v>
      </c>
      <c r="M1480" s="21" t="s">
        <v>4035</v>
      </c>
    </row>
    <row r="1481" spans="3:13" s="10" customFormat="1" ht="24.95" customHeight="1" x14ac:dyDescent="0.15">
      <c r="C1481" s="11" t="s">
        <v>309</v>
      </c>
      <c r="D1481" s="11" t="s">
        <v>504</v>
      </c>
      <c r="E1481" s="11" t="s">
        <v>4019</v>
      </c>
      <c r="F1481" s="11">
        <f>SUBTOTAL(103,F1475:F1480)</f>
        <v>6</v>
      </c>
      <c r="G1481" s="11"/>
      <c r="H1481" s="11"/>
      <c r="I1481" s="11"/>
      <c r="J1481" s="11">
        <f>SUBTOTAL(109,J1475:J1480)</f>
        <v>28</v>
      </c>
      <c r="K1481" s="11">
        <f>SUBTOTAL(109,K1475:K1480)</f>
        <v>4566</v>
      </c>
      <c r="L1481" s="12"/>
      <c r="M1481" s="11"/>
    </row>
    <row r="1482" spans="3:13" ht="24.95" customHeight="1" x14ac:dyDescent="0.15">
      <c r="C1482" s="19"/>
      <c r="D1482" s="19" t="s">
        <v>1903</v>
      </c>
      <c r="E1482" s="19" t="s">
        <v>4069</v>
      </c>
      <c r="F1482" s="20" t="s">
        <v>4070</v>
      </c>
      <c r="G1482" s="19" t="s">
        <v>4071</v>
      </c>
      <c r="H1482" s="19" t="s">
        <v>251</v>
      </c>
      <c r="I1482" s="19" t="s">
        <v>232</v>
      </c>
      <c r="J1482" s="19">
        <v>6</v>
      </c>
      <c r="K1482" s="19">
        <v>730</v>
      </c>
      <c r="L1482" s="8">
        <v>41151401</v>
      </c>
      <c r="M1482" s="20" t="s">
        <v>4072</v>
      </c>
    </row>
    <row r="1483" spans="3:13" ht="24.95" customHeight="1" x14ac:dyDescent="0.15">
      <c r="C1483" s="19"/>
      <c r="D1483" s="19" t="s">
        <v>1903</v>
      </c>
      <c r="E1483" s="19" t="s">
        <v>4069</v>
      </c>
      <c r="F1483" s="20" t="s">
        <v>4073</v>
      </c>
      <c r="G1483" s="19" t="s">
        <v>4074</v>
      </c>
      <c r="H1483" s="19" t="s">
        <v>251</v>
      </c>
      <c r="I1483" s="19" t="s">
        <v>232</v>
      </c>
      <c r="J1483" s="19">
        <v>6</v>
      </c>
      <c r="K1483" s="19">
        <v>600</v>
      </c>
      <c r="L1483" s="8">
        <v>41152901</v>
      </c>
      <c r="M1483" s="20" t="s">
        <v>4075</v>
      </c>
    </row>
    <row r="1484" spans="3:13" ht="24.95" customHeight="1" x14ac:dyDescent="0.15">
      <c r="C1484" s="19"/>
      <c r="D1484" s="19" t="s">
        <v>1903</v>
      </c>
      <c r="E1484" s="19" t="s">
        <v>4069</v>
      </c>
      <c r="F1484" s="20" t="s">
        <v>4076</v>
      </c>
      <c r="G1484" s="19" t="s">
        <v>4077</v>
      </c>
      <c r="H1484" s="19" t="s">
        <v>335</v>
      </c>
      <c r="I1484" s="19" t="s">
        <v>232</v>
      </c>
      <c r="J1484" s="19">
        <v>7</v>
      </c>
      <c r="K1484" s="19">
        <v>1118</v>
      </c>
      <c r="L1484" s="8">
        <v>41153001</v>
      </c>
      <c r="M1484" s="20" t="s">
        <v>4078</v>
      </c>
    </row>
    <row r="1485" spans="3:13" ht="24.95" customHeight="1" x14ac:dyDescent="0.15">
      <c r="C1485" s="19"/>
      <c r="D1485" s="19" t="s">
        <v>1903</v>
      </c>
      <c r="E1485" s="19" t="s">
        <v>4069</v>
      </c>
      <c r="F1485" s="20" t="s">
        <v>4079</v>
      </c>
      <c r="G1485" s="19" t="s">
        <v>4080</v>
      </c>
      <c r="H1485" s="19" t="s">
        <v>231</v>
      </c>
      <c r="I1485" s="19" t="s">
        <v>232</v>
      </c>
      <c r="J1485" s="19">
        <v>7</v>
      </c>
      <c r="K1485" s="19">
        <v>1025</v>
      </c>
      <c r="L1485" s="8">
        <v>41153101</v>
      </c>
      <c r="M1485" s="20" t="s">
        <v>4081</v>
      </c>
    </row>
    <row r="1486" spans="3:13" ht="24.95" customHeight="1" x14ac:dyDescent="0.15">
      <c r="C1486" s="19"/>
      <c r="D1486" s="19" t="s">
        <v>1903</v>
      </c>
      <c r="E1486" s="19" t="s">
        <v>4069</v>
      </c>
      <c r="F1486" s="20" t="s">
        <v>4082</v>
      </c>
      <c r="G1486" s="19" t="s">
        <v>4083</v>
      </c>
      <c r="H1486" s="19" t="s">
        <v>231</v>
      </c>
      <c r="I1486" s="19" t="s">
        <v>232</v>
      </c>
      <c r="J1486" s="19">
        <v>6</v>
      </c>
      <c r="K1486" s="19">
        <v>902</v>
      </c>
      <c r="L1486" s="8">
        <v>41151701</v>
      </c>
      <c r="M1486" s="20" t="s">
        <v>4084</v>
      </c>
    </row>
    <row r="1487" spans="3:13" ht="24.95" customHeight="1" x14ac:dyDescent="0.15">
      <c r="C1487" s="11" t="s">
        <v>309</v>
      </c>
      <c r="D1487" s="11" t="s">
        <v>1903</v>
      </c>
      <c r="E1487" s="11" t="s">
        <v>4069</v>
      </c>
      <c r="F1487" s="11">
        <f>SUBTOTAL(103,F1482:F1486)</f>
        <v>5</v>
      </c>
      <c r="G1487" s="11"/>
      <c r="H1487" s="11"/>
      <c r="I1487" s="11"/>
      <c r="J1487" s="11">
        <f>SUBTOTAL(109,J1482:J1486)</f>
        <v>32</v>
      </c>
      <c r="K1487" s="11">
        <f>SUBTOTAL(109,K1482:K1486)</f>
        <v>4375</v>
      </c>
      <c r="L1487" s="12"/>
      <c r="M1487" s="11"/>
    </row>
    <row r="1488" spans="3:13" s="10" customFormat="1" ht="24.95" customHeight="1" x14ac:dyDescent="0.15">
      <c r="C1488" s="19"/>
      <c r="D1488" s="19" t="s">
        <v>1446</v>
      </c>
      <c r="E1488" s="19" t="s">
        <v>4085</v>
      </c>
      <c r="F1488" s="20" t="s">
        <v>4086</v>
      </c>
      <c r="G1488" s="19" t="s">
        <v>4087</v>
      </c>
      <c r="H1488" s="19" t="s">
        <v>215</v>
      </c>
      <c r="I1488" s="19" t="s">
        <v>216</v>
      </c>
      <c r="J1488" s="19">
        <v>6</v>
      </c>
      <c r="K1488" s="19">
        <v>802</v>
      </c>
      <c r="L1488" s="8">
        <v>32111211</v>
      </c>
      <c r="M1488" s="20" t="s">
        <v>4088</v>
      </c>
    </row>
    <row r="1489" spans="3:13" ht="24.95" customHeight="1" x14ac:dyDescent="0.15">
      <c r="C1489" s="19"/>
      <c r="D1489" s="19" t="s">
        <v>1446</v>
      </c>
      <c r="E1489" s="19" t="s">
        <v>4085</v>
      </c>
      <c r="F1489" s="20" t="s">
        <v>4089</v>
      </c>
      <c r="G1489" s="19" t="s">
        <v>4090</v>
      </c>
      <c r="H1489" s="19" t="s">
        <v>231</v>
      </c>
      <c r="I1489" s="19" t="s">
        <v>232</v>
      </c>
      <c r="J1489" s="19">
        <v>7</v>
      </c>
      <c r="K1489" s="19">
        <v>915</v>
      </c>
      <c r="L1489" s="8">
        <v>32111411</v>
      </c>
      <c r="M1489" s="20" t="s">
        <v>4091</v>
      </c>
    </row>
    <row r="1490" spans="3:13" ht="24.95" customHeight="1" x14ac:dyDescent="0.15">
      <c r="C1490" s="11" t="s">
        <v>309</v>
      </c>
      <c r="D1490" s="11" t="s">
        <v>1446</v>
      </c>
      <c r="E1490" s="11" t="s">
        <v>4085</v>
      </c>
      <c r="F1490" s="11">
        <f>SUBTOTAL(103,F1488:F1489)</f>
        <v>2</v>
      </c>
      <c r="G1490" s="11"/>
      <c r="H1490" s="11"/>
      <c r="I1490" s="11"/>
      <c r="J1490" s="11">
        <f>SUBTOTAL(109,J1488:J1489)</f>
        <v>13</v>
      </c>
      <c r="K1490" s="11">
        <f>SUBTOTAL(109,K1488:K1489)</f>
        <v>1717</v>
      </c>
      <c r="L1490" s="12"/>
      <c r="M1490" s="11"/>
    </row>
    <row r="1491" spans="3:13" ht="24.95" customHeight="1" x14ac:dyDescent="0.15">
      <c r="C1491" s="19"/>
      <c r="D1491" s="19" t="s">
        <v>827</v>
      </c>
      <c r="E1491" s="19" t="s">
        <v>4092</v>
      </c>
      <c r="F1491" s="20" t="s">
        <v>6054</v>
      </c>
      <c r="G1491" s="19" t="s">
        <v>5989</v>
      </c>
      <c r="H1491" s="19" t="s">
        <v>162</v>
      </c>
      <c r="I1491" s="19" t="s">
        <v>43</v>
      </c>
      <c r="J1491" s="19">
        <v>7</v>
      </c>
      <c r="K1491" s="19">
        <v>527</v>
      </c>
      <c r="L1491" s="8">
        <v>51140141</v>
      </c>
      <c r="M1491" s="20" t="s">
        <v>5990</v>
      </c>
    </row>
    <row r="1492" spans="3:13" ht="24.95" customHeight="1" x14ac:dyDescent="0.15">
      <c r="C1492" s="19"/>
      <c r="D1492" s="19" t="s">
        <v>827</v>
      </c>
      <c r="E1492" s="19" t="s">
        <v>4092</v>
      </c>
      <c r="F1492" s="20" t="s">
        <v>4093</v>
      </c>
      <c r="G1492" s="19" t="s">
        <v>4094</v>
      </c>
      <c r="H1492" s="19" t="s">
        <v>231</v>
      </c>
      <c r="I1492" s="19" t="s">
        <v>232</v>
      </c>
      <c r="J1492" s="19">
        <v>6</v>
      </c>
      <c r="K1492" s="19">
        <v>843</v>
      </c>
      <c r="L1492" s="8">
        <v>51147101</v>
      </c>
      <c r="M1492" s="20" t="s">
        <v>4095</v>
      </c>
    </row>
    <row r="1493" spans="3:13" ht="24.95" customHeight="1" x14ac:dyDescent="0.15">
      <c r="C1493" s="19"/>
      <c r="D1493" s="19" t="s">
        <v>827</v>
      </c>
      <c r="E1493" s="19" t="s">
        <v>4092</v>
      </c>
      <c r="F1493" s="20" t="s">
        <v>4096</v>
      </c>
      <c r="G1493" s="19" t="s">
        <v>4097</v>
      </c>
      <c r="H1493" s="19" t="s">
        <v>231</v>
      </c>
      <c r="I1493" s="19" t="s">
        <v>232</v>
      </c>
      <c r="J1493" s="19">
        <v>5</v>
      </c>
      <c r="K1493" s="19">
        <v>524</v>
      </c>
      <c r="L1493" s="8">
        <v>51140081</v>
      </c>
      <c r="M1493" s="20" t="s">
        <v>4098</v>
      </c>
    </row>
    <row r="1494" spans="3:13" ht="24.95" customHeight="1" x14ac:dyDescent="0.15">
      <c r="C1494" s="19"/>
      <c r="D1494" s="19" t="s">
        <v>827</v>
      </c>
      <c r="E1494" s="19" t="s">
        <v>4092</v>
      </c>
      <c r="F1494" s="20" t="s">
        <v>5770</v>
      </c>
      <c r="G1494" s="19" t="s">
        <v>5652</v>
      </c>
      <c r="H1494" s="19" t="s">
        <v>251</v>
      </c>
      <c r="I1494" s="19" t="s">
        <v>232</v>
      </c>
      <c r="J1494" s="19">
        <v>7</v>
      </c>
      <c r="K1494" s="19">
        <v>1008</v>
      </c>
      <c r="L1494" s="8">
        <v>51140111</v>
      </c>
      <c r="M1494" s="20" t="s">
        <v>5653</v>
      </c>
    </row>
    <row r="1495" spans="3:13" s="10" customFormat="1" ht="24.95" customHeight="1" x14ac:dyDescent="0.15">
      <c r="C1495" s="11" t="s">
        <v>309</v>
      </c>
      <c r="D1495" s="11" t="s">
        <v>827</v>
      </c>
      <c r="E1495" s="11" t="s">
        <v>4092</v>
      </c>
      <c r="F1495" s="11">
        <f>SUBTOTAL(103,F1491:F1494)</f>
        <v>4</v>
      </c>
      <c r="G1495" s="11"/>
      <c r="H1495" s="11"/>
      <c r="I1495" s="11"/>
      <c r="J1495" s="11">
        <f>SUBTOTAL(109,J1491:J1494)</f>
        <v>25</v>
      </c>
      <c r="K1495" s="11">
        <f>SUBTOTAL(109,K1491:K1494)</f>
        <v>2902</v>
      </c>
      <c r="L1495" s="12"/>
      <c r="M1495" s="11"/>
    </row>
    <row r="1496" spans="3:13" ht="24.95" customHeight="1" x14ac:dyDescent="0.15">
      <c r="C1496" s="19"/>
      <c r="D1496" s="19" t="s">
        <v>1903</v>
      </c>
      <c r="E1496" s="19" t="s">
        <v>4131</v>
      </c>
      <c r="F1496" s="20" t="s">
        <v>5771</v>
      </c>
      <c r="G1496" s="19" t="s">
        <v>5656</v>
      </c>
      <c r="H1496" s="19" t="s">
        <v>2261</v>
      </c>
      <c r="I1496" s="19" t="s">
        <v>43</v>
      </c>
      <c r="J1496" s="19">
        <v>4</v>
      </c>
      <c r="K1496" s="19">
        <v>380</v>
      </c>
      <c r="L1496" s="8">
        <v>41073801</v>
      </c>
      <c r="M1496" s="20" t="s">
        <v>5657</v>
      </c>
    </row>
    <row r="1497" spans="3:13" ht="24.95" customHeight="1" x14ac:dyDescent="0.15">
      <c r="C1497" s="19"/>
      <c r="D1497" s="19" t="s">
        <v>1903</v>
      </c>
      <c r="E1497" s="19" t="s">
        <v>4131</v>
      </c>
      <c r="F1497" s="20" t="s">
        <v>4132</v>
      </c>
      <c r="G1497" s="19" t="s">
        <v>4133</v>
      </c>
      <c r="H1497" s="19" t="s">
        <v>251</v>
      </c>
      <c r="I1497" s="19" t="s">
        <v>232</v>
      </c>
      <c r="J1497" s="19">
        <v>6</v>
      </c>
      <c r="K1497" s="19">
        <v>737</v>
      </c>
      <c r="L1497" s="8">
        <v>41040401</v>
      </c>
      <c r="M1497" s="20" t="s">
        <v>4134</v>
      </c>
    </row>
    <row r="1498" spans="3:13" ht="24.95" customHeight="1" x14ac:dyDescent="0.15">
      <c r="C1498" s="19"/>
      <c r="D1498" s="19" t="s">
        <v>1903</v>
      </c>
      <c r="E1498" s="19" t="s">
        <v>4131</v>
      </c>
      <c r="F1498" s="20" t="s">
        <v>4135</v>
      </c>
      <c r="G1498" s="19" t="s">
        <v>4136</v>
      </c>
      <c r="H1498" s="19" t="s">
        <v>251</v>
      </c>
      <c r="I1498" s="19" t="s">
        <v>232</v>
      </c>
      <c r="J1498" s="19">
        <v>4</v>
      </c>
      <c r="K1498" s="19">
        <v>329</v>
      </c>
      <c r="L1498" s="8">
        <v>41072401</v>
      </c>
      <c r="M1498" s="20" t="s">
        <v>4137</v>
      </c>
    </row>
    <row r="1499" spans="3:13" s="10" customFormat="1" ht="24.95" customHeight="1" x14ac:dyDescent="0.15">
      <c r="C1499" s="19"/>
      <c r="D1499" s="19" t="s">
        <v>1903</v>
      </c>
      <c r="E1499" s="19" t="s">
        <v>4131</v>
      </c>
      <c r="F1499" s="20" t="s">
        <v>4138</v>
      </c>
      <c r="G1499" s="19" t="s">
        <v>4139</v>
      </c>
      <c r="H1499" s="19" t="s">
        <v>231</v>
      </c>
      <c r="I1499" s="19" t="s">
        <v>232</v>
      </c>
      <c r="J1499" s="19">
        <v>5</v>
      </c>
      <c r="K1499" s="19">
        <v>664</v>
      </c>
      <c r="L1499" s="8">
        <v>41073101</v>
      </c>
      <c r="M1499" s="20" t="s">
        <v>4140</v>
      </c>
    </row>
    <row r="1500" spans="3:13" ht="24.95" customHeight="1" x14ac:dyDescent="0.15">
      <c r="C1500" s="19"/>
      <c r="D1500" s="19" t="s">
        <v>1903</v>
      </c>
      <c r="E1500" s="19" t="s">
        <v>4131</v>
      </c>
      <c r="F1500" s="20" t="s">
        <v>4141</v>
      </c>
      <c r="G1500" s="19" t="s">
        <v>4142</v>
      </c>
      <c r="H1500" s="19" t="s">
        <v>1020</v>
      </c>
      <c r="I1500" s="19" t="s">
        <v>232</v>
      </c>
      <c r="J1500" s="19">
        <v>10</v>
      </c>
      <c r="K1500" s="19">
        <v>1060</v>
      </c>
      <c r="L1500" s="8">
        <v>41071601</v>
      </c>
      <c r="M1500" s="20" t="s">
        <v>4143</v>
      </c>
    </row>
    <row r="1501" spans="3:13" ht="24.95" customHeight="1" x14ac:dyDescent="0.15">
      <c r="C1501" s="11" t="s">
        <v>309</v>
      </c>
      <c r="D1501" s="11" t="s">
        <v>1903</v>
      </c>
      <c r="E1501" s="11" t="s">
        <v>4131</v>
      </c>
      <c r="F1501" s="11">
        <f>SUBTOTAL(103,F1496:F1500)</f>
        <v>5</v>
      </c>
      <c r="G1501" s="11"/>
      <c r="H1501" s="11"/>
      <c r="I1501" s="11"/>
      <c r="J1501" s="11">
        <f>SUBTOTAL(109,J1496:J1500)</f>
        <v>29</v>
      </c>
      <c r="K1501" s="11">
        <f>SUBTOTAL(109,K1496:K1500)</f>
        <v>3170</v>
      </c>
      <c r="L1501" s="12"/>
      <c r="M1501" s="11"/>
    </row>
    <row r="1502" spans="3:13" ht="24.95" customHeight="1" x14ac:dyDescent="0.15">
      <c r="C1502" s="19"/>
      <c r="D1502" s="24" t="s">
        <v>2336</v>
      </c>
      <c r="E1502" s="24" t="s">
        <v>4112</v>
      </c>
      <c r="F1502" s="26" t="s">
        <v>4113</v>
      </c>
      <c r="G1502" s="24" t="s">
        <v>4114</v>
      </c>
      <c r="H1502" s="24" t="s">
        <v>251</v>
      </c>
      <c r="I1502" s="24" t="s">
        <v>232</v>
      </c>
      <c r="J1502" s="22">
        <v>5</v>
      </c>
      <c r="K1502" s="22">
        <v>661</v>
      </c>
      <c r="L1502" s="8">
        <v>34030601</v>
      </c>
      <c r="M1502" s="26" t="s">
        <v>4115</v>
      </c>
    </row>
    <row r="1503" spans="3:13" ht="24.95" customHeight="1" x14ac:dyDescent="0.15">
      <c r="C1503" s="19"/>
      <c r="D1503" s="19" t="s">
        <v>2336</v>
      </c>
      <c r="E1503" s="19" t="s">
        <v>4112</v>
      </c>
      <c r="F1503" s="20" t="s">
        <v>4116</v>
      </c>
      <c r="G1503" s="19" t="s">
        <v>4117</v>
      </c>
      <c r="H1503" s="19" t="s">
        <v>251</v>
      </c>
      <c r="I1503" s="19" t="s">
        <v>232</v>
      </c>
      <c r="J1503" s="19">
        <v>5</v>
      </c>
      <c r="K1503" s="19">
        <v>644</v>
      </c>
      <c r="L1503" s="8">
        <v>34031401</v>
      </c>
      <c r="M1503" s="20" t="s">
        <v>4118</v>
      </c>
    </row>
    <row r="1504" spans="3:13" ht="24.95" customHeight="1" x14ac:dyDescent="0.15">
      <c r="C1504" s="19"/>
      <c r="D1504" s="19" t="s">
        <v>2336</v>
      </c>
      <c r="E1504" s="19" t="s">
        <v>4112</v>
      </c>
      <c r="F1504" s="20" t="s">
        <v>4119</v>
      </c>
      <c r="G1504" s="19" t="s">
        <v>4120</v>
      </c>
      <c r="H1504" s="19" t="s">
        <v>251</v>
      </c>
      <c r="I1504" s="19" t="s">
        <v>232</v>
      </c>
      <c r="J1504" s="19">
        <v>7</v>
      </c>
      <c r="K1504" s="19">
        <v>754</v>
      </c>
      <c r="L1504" s="8">
        <v>34031501</v>
      </c>
      <c r="M1504" s="20" t="s">
        <v>4121</v>
      </c>
    </row>
    <row r="1505" spans="3:13" ht="24.95" customHeight="1" x14ac:dyDescent="0.15">
      <c r="C1505" s="19"/>
      <c r="D1505" s="19" t="s">
        <v>2336</v>
      </c>
      <c r="E1505" s="19" t="s">
        <v>4112</v>
      </c>
      <c r="F1505" s="20" t="s">
        <v>4122</v>
      </c>
      <c r="G1505" s="19" t="s">
        <v>4123</v>
      </c>
      <c r="H1505" s="19" t="s">
        <v>251</v>
      </c>
      <c r="I1505" s="19" t="s">
        <v>232</v>
      </c>
      <c r="J1505" s="19">
        <v>9</v>
      </c>
      <c r="K1505" s="19">
        <v>1437</v>
      </c>
      <c r="L1505" s="8">
        <v>34032201</v>
      </c>
      <c r="M1505" s="20" t="s">
        <v>4124</v>
      </c>
    </row>
    <row r="1506" spans="3:13" ht="24.95" customHeight="1" x14ac:dyDescent="0.15">
      <c r="C1506" s="19"/>
      <c r="D1506" s="19" t="s">
        <v>2336</v>
      </c>
      <c r="E1506" s="19" t="s">
        <v>4112</v>
      </c>
      <c r="F1506" s="20" t="s">
        <v>5772</v>
      </c>
      <c r="G1506" s="19" t="s">
        <v>5654</v>
      </c>
      <c r="H1506" s="19" t="s">
        <v>335</v>
      </c>
      <c r="I1506" s="19" t="s">
        <v>232</v>
      </c>
      <c r="J1506" s="19">
        <v>6</v>
      </c>
      <c r="K1506" s="19">
        <v>727</v>
      </c>
      <c r="L1506" s="8">
        <v>34032101</v>
      </c>
      <c r="M1506" s="20" t="s">
        <v>5655</v>
      </c>
    </row>
    <row r="1507" spans="3:13" ht="24.95" customHeight="1" x14ac:dyDescent="0.15">
      <c r="C1507" s="19"/>
      <c r="D1507" s="19" t="s">
        <v>2336</v>
      </c>
      <c r="E1507" s="19" t="s">
        <v>4112</v>
      </c>
      <c r="F1507" s="20" t="s">
        <v>4125</v>
      </c>
      <c r="G1507" s="19" t="s">
        <v>4126</v>
      </c>
      <c r="H1507" s="19" t="s">
        <v>231</v>
      </c>
      <c r="I1507" s="19" t="s">
        <v>232</v>
      </c>
      <c r="J1507" s="19">
        <v>8</v>
      </c>
      <c r="K1507" s="19">
        <v>1881</v>
      </c>
      <c r="L1507" s="8">
        <v>34030501</v>
      </c>
      <c r="M1507" s="20" t="s">
        <v>4127</v>
      </c>
    </row>
    <row r="1508" spans="3:13" s="31" customFormat="1" ht="24.95" customHeight="1" x14ac:dyDescent="0.15">
      <c r="C1508" s="19"/>
      <c r="D1508" s="19" t="s">
        <v>2336</v>
      </c>
      <c r="E1508" s="19" t="s">
        <v>4112</v>
      </c>
      <c r="F1508" s="20" t="s">
        <v>4128</v>
      </c>
      <c r="G1508" s="19" t="s">
        <v>4129</v>
      </c>
      <c r="H1508" s="19" t="s">
        <v>231</v>
      </c>
      <c r="I1508" s="19" t="s">
        <v>232</v>
      </c>
      <c r="J1508" s="19">
        <v>5</v>
      </c>
      <c r="K1508" s="19">
        <v>764</v>
      </c>
      <c r="L1508" s="8">
        <v>34031701</v>
      </c>
      <c r="M1508" s="20" t="s">
        <v>4130</v>
      </c>
    </row>
    <row r="1509" spans="3:13" s="10" customFormat="1" ht="24.95" customHeight="1" x14ac:dyDescent="0.15">
      <c r="C1509" s="11" t="s">
        <v>309</v>
      </c>
      <c r="D1509" s="11" t="s">
        <v>2336</v>
      </c>
      <c r="E1509" s="11" t="s">
        <v>4112</v>
      </c>
      <c r="F1509" s="11">
        <f>SUBTOTAL(103,F1502:F1508)</f>
        <v>7</v>
      </c>
      <c r="G1509" s="11"/>
      <c r="H1509" s="11"/>
      <c r="I1509" s="11"/>
      <c r="J1509" s="11">
        <f>SUBTOTAL(109,J1502:J1508)</f>
        <v>45</v>
      </c>
      <c r="K1509" s="11">
        <f>SUBTOTAL(109,K1502:K1508)</f>
        <v>6868</v>
      </c>
      <c r="L1509" s="12"/>
      <c r="M1509" s="11"/>
    </row>
    <row r="1510" spans="3:13" ht="24.95" customHeight="1" x14ac:dyDescent="0.15">
      <c r="C1510" s="19"/>
      <c r="D1510" s="19" t="s">
        <v>504</v>
      </c>
      <c r="E1510" s="19" t="s">
        <v>4099</v>
      </c>
      <c r="F1510" s="20" t="s">
        <v>4100</v>
      </c>
      <c r="G1510" s="19" t="s">
        <v>4101</v>
      </c>
      <c r="H1510" s="19" t="s">
        <v>251</v>
      </c>
      <c r="I1510" s="19" t="s">
        <v>232</v>
      </c>
      <c r="J1510" s="19">
        <v>4</v>
      </c>
      <c r="K1510" s="19">
        <v>420</v>
      </c>
      <c r="L1510" s="8">
        <v>44161101</v>
      </c>
      <c r="M1510" s="20" t="s">
        <v>4102</v>
      </c>
    </row>
    <row r="1511" spans="3:13" ht="24.95" customHeight="1" x14ac:dyDescent="0.15">
      <c r="C1511" s="19"/>
      <c r="D1511" s="19" t="s">
        <v>504</v>
      </c>
      <c r="E1511" s="24" t="s">
        <v>4103</v>
      </c>
      <c r="F1511" s="20" t="s">
        <v>4104</v>
      </c>
      <c r="G1511" s="19" t="s">
        <v>4105</v>
      </c>
      <c r="H1511" s="19" t="s">
        <v>251</v>
      </c>
      <c r="I1511" s="19" t="s">
        <v>232</v>
      </c>
      <c r="J1511" s="19">
        <v>4</v>
      </c>
      <c r="K1511" s="19">
        <v>773</v>
      </c>
      <c r="L1511" s="8">
        <v>44160701</v>
      </c>
      <c r="M1511" s="20" t="s">
        <v>4106</v>
      </c>
    </row>
    <row r="1512" spans="3:13" ht="24.95" customHeight="1" x14ac:dyDescent="0.15">
      <c r="C1512" s="11" t="s">
        <v>309</v>
      </c>
      <c r="D1512" s="11" t="s">
        <v>504</v>
      </c>
      <c r="E1512" s="11" t="s">
        <v>4099</v>
      </c>
      <c r="F1512" s="11">
        <f>SUBTOTAL(103,F1510:F1511)</f>
        <v>2</v>
      </c>
      <c r="G1512" s="11"/>
      <c r="H1512" s="11"/>
      <c r="I1512" s="11"/>
      <c r="J1512" s="11">
        <f>SUBTOTAL(109,J1510:J1511)</f>
        <v>8</v>
      </c>
      <c r="K1512" s="11">
        <f>SUBTOTAL(109,K1510:K1511)</f>
        <v>1193</v>
      </c>
      <c r="L1512" s="12"/>
      <c r="M1512" s="11"/>
    </row>
    <row r="1513" spans="3:13" s="10" customFormat="1" ht="24.95" customHeight="1" x14ac:dyDescent="0.15">
      <c r="C1513" s="19"/>
      <c r="D1513" s="19" t="s">
        <v>970</v>
      </c>
      <c r="E1513" s="19" t="s">
        <v>4152</v>
      </c>
      <c r="F1513" s="20" t="s">
        <v>4153</v>
      </c>
      <c r="G1513" s="19" t="s">
        <v>4154</v>
      </c>
      <c r="H1513" s="19" t="s">
        <v>158</v>
      </c>
      <c r="I1513" s="19" t="s">
        <v>43</v>
      </c>
      <c r="J1513" s="19">
        <v>9</v>
      </c>
      <c r="K1513" s="19">
        <v>1508</v>
      </c>
      <c r="L1513" s="8">
        <v>42021401</v>
      </c>
      <c r="M1513" s="20" t="s">
        <v>4155</v>
      </c>
    </row>
    <row r="1514" spans="3:13" ht="24.95" customHeight="1" x14ac:dyDescent="0.15">
      <c r="C1514" s="19"/>
      <c r="D1514" s="19" t="s">
        <v>970</v>
      </c>
      <c r="E1514" s="19" t="s">
        <v>4152</v>
      </c>
      <c r="F1514" s="20" t="s">
        <v>4156</v>
      </c>
      <c r="G1514" s="19" t="s">
        <v>4157</v>
      </c>
      <c r="H1514" s="19" t="s">
        <v>174</v>
      </c>
      <c r="I1514" s="19" t="s">
        <v>43</v>
      </c>
      <c r="J1514" s="19">
        <v>8</v>
      </c>
      <c r="K1514" s="19">
        <v>1030</v>
      </c>
      <c r="L1514" s="8">
        <v>42021901</v>
      </c>
      <c r="M1514" s="20" t="s">
        <v>4158</v>
      </c>
    </row>
    <row r="1515" spans="3:13" ht="24.95" customHeight="1" x14ac:dyDescent="0.15">
      <c r="C1515" s="19"/>
      <c r="D1515" s="19" t="s">
        <v>970</v>
      </c>
      <c r="E1515" s="19" t="s">
        <v>4152</v>
      </c>
      <c r="F1515" s="20" t="s">
        <v>4159</v>
      </c>
      <c r="G1515" s="19" t="s">
        <v>4160</v>
      </c>
      <c r="H1515" s="19" t="s">
        <v>115</v>
      </c>
      <c r="I1515" s="19" t="s">
        <v>43</v>
      </c>
      <c r="J1515" s="19">
        <v>6</v>
      </c>
      <c r="K1515" s="19">
        <v>882</v>
      </c>
      <c r="L1515" s="8">
        <v>42020901</v>
      </c>
      <c r="M1515" s="20" t="s">
        <v>4161</v>
      </c>
    </row>
    <row r="1516" spans="3:13" s="10" customFormat="1" ht="24.95" customHeight="1" x14ac:dyDescent="0.15">
      <c r="C1516" s="19"/>
      <c r="D1516" s="19" t="s">
        <v>970</v>
      </c>
      <c r="E1516" s="19" t="s">
        <v>4162</v>
      </c>
      <c r="F1516" s="32" t="s">
        <v>4163</v>
      </c>
      <c r="G1516" s="19" t="s">
        <v>4164</v>
      </c>
      <c r="H1516" s="19" t="s">
        <v>5466</v>
      </c>
      <c r="I1516" s="19" t="s">
        <v>1898</v>
      </c>
      <c r="J1516" s="19">
        <v>4</v>
      </c>
      <c r="K1516" s="19">
        <v>425</v>
      </c>
      <c r="L1516" s="8">
        <v>42021001</v>
      </c>
      <c r="M1516" s="21" t="s">
        <v>4165</v>
      </c>
    </row>
    <row r="1517" spans="3:13" ht="24.95" customHeight="1" x14ac:dyDescent="0.15">
      <c r="C1517" s="11" t="s">
        <v>309</v>
      </c>
      <c r="D1517" s="11" t="s">
        <v>970</v>
      </c>
      <c r="E1517" s="11" t="s">
        <v>4152</v>
      </c>
      <c r="F1517" s="11">
        <f>SUBTOTAL(103,F1513:F1516)</f>
        <v>4</v>
      </c>
      <c r="G1517" s="11"/>
      <c r="H1517" s="11"/>
      <c r="I1517" s="11"/>
      <c r="J1517" s="11">
        <f>SUBTOTAL(109,J1513:J1516)</f>
        <v>27</v>
      </c>
      <c r="K1517" s="11">
        <f>SUBTOTAL(109,K1513:K1516)</f>
        <v>3845</v>
      </c>
      <c r="L1517" s="12"/>
      <c r="M1517" s="11"/>
    </row>
    <row r="1518" spans="3:13" ht="24.95" customHeight="1" x14ac:dyDescent="0.15">
      <c r="C1518" s="19"/>
      <c r="D1518" s="19" t="s">
        <v>3250</v>
      </c>
      <c r="E1518" s="19" t="s">
        <v>4107</v>
      </c>
      <c r="F1518" s="20" t="s">
        <v>4108</v>
      </c>
      <c r="G1518" s="19" t="s">
        <v>4109</v>
      </c>
      <c r="H1518" s="19" t="s">
        <v>215</v>
      </c>
      <c r="I1518" s="19" t="s">
        <v>4110</v>
      </c>
      <c r="J1518" s="19">
        <v>5</v>
      </c>
      <c r="K1518" s="19">
        <v>322</v>
      </c>
      <c r="L1518" s="8">
        <v>46031901</v>
      </c>
      <c r="M1518" s="20" t="s">
        <v>4111</v>
      </c>
    </row>
    <row r="1519" spans="3:13" s="10" customFormat="1" ht="24.95" customHeight="1" x14ac:dyDescent="0.15">
      <c r="C1519" s="11" t="s">
        <v>309</v>
      </c>
      <c r="D1519" s="11" t="s">
        <v>3250</v>
      </c>
      <c r="E1519" s="11" t="s">
        <v>4107</v>
      </c>
      <c r="F1519" s="11">
        <f>SUBTOTAL(103,F1518:F1518)</f>
        <v>1</v>
      </c>
      <c r="G1519" s="11"/>
      <c r="H1519" s="11"/>
      <c r="I1519" s="11"/>
      <c r="J1519" s="11">
        <f>SUBTOTAL(109,J1518:J1518)</f>
        <v>5</v>
      </c>
      <c r="K1519" s="11">
        <f>SUBTOTAL(109,K1518:K1518)</f>
        <v>322</v>
      </c>
      <c r="L1519" s="12"/>
      <c r="M1519" s="11"/>
    </row>
    <row r="1520" spans="3:13" ht="24.95" customHeight="1" x14ac:dyDescent="0.15">
      <c r="C1520" s="19"/>
      <c r="D1520" s="19" t="s">
        <v>1958</v>
      </c>
      <c r="E1520" s="19" t="s">
        <v>4144</v>
      </c>
      <c r="F1520" s="20" t="s">
        <v>4145</v>
      </c>
      <c r="G1520" s="19" t="s">
        <v>4146</v>
      </c>
      <c r="H1520" s="19" t="s">
        <v>215</v>
      </c>
      <c r="I1520" s="19" t="s">
        <v>216</v>
      </c>
      <c r="J1520" s="19">
        <v>7</v>
      </c>
      <c r="K1520" s="19">
        <v>1657</v>
      </c>
      <c r="L1520" s="8">
        <v>43081801</v>
      </c>
      <c r="M1520" s="20" t="s">
        <v>4147</v>
      </c>
    </row>
    <row r="1521" spans="3:13" ht="24.95" customHeight="1" x14ac:dyDescent="0.15">
      <c r="C1521" s="11" t="s">
        <v>309</v>
      </c>
      <c r="D1521" s="11" t="s">
        <v>1958</v>
      </c>
      <c r="E1521" s="11" t="s">
        <v>4144</v>
      </c>
      <c r="F1521" s="11">
        <f>SUBTOTAL(103,F1520:F1520)</f>
        <v>1</v>
      </c>
      <c r="G1521" s="11"/>
      <c r="H1521" s="11"/>
      <c r="I1521" s="11"/>
      <c r="J1521" s="11">
        <f>SUBTOTAL(109,J1520:J1520)</f>
        <v>7</v>
      </c>
      <c r="K1521" s="11">
        <f>SUBTOTAL(109,K1520:K1520)</f>
        <v>1657</v>
      </c>
      <c r="L1521" s="12"/>
      <c r="M1521" s="11"/>
    </row>
    <row r="1522" spans="3:13" ht="24.95" customHeight="1" x14ac:dyDescent="0.15">
      <c r="C1522" s="19"/>
      <c r="D1522" s="19" t="s">
        <v>1903</v>
      </c>
      <c r="E1522" s="19" t="s">
        <v>4148</v>
      </c>
      <c r="F1522" s="20" t="s">
        <v>4149</v>
      </c>
      <c r="G1522" s="19" t="s">
        <v>4150</v>
      </c>
      <c r="H1522" s="19" t="s">
        <v>251</v>
      </c>
      <c r="I1522" s="19" t="s">
        <v>232</v>
      </c>
      <c r="J1522" s="19">
        <v>8</v>
      </c>
      <c r="K1522" s="19">
        <v>920</v>
      </c>
      <c r="L1522" s="8">
        <v>41131301</v>
      </c>
      <c r="M1522" s="20" t="s">
        <v>4151</v>
      </c>
    </row>
    <row r="1523" spans="3:13" s="10" customFormat="1" ht="24.95" customHeight="1" x14ac:dyDescent="0.15">
      <c r="C1523" s="11" t="s">
        <v>309</v>
      </c>
      <c r="D1523" s="11" t="s">
        <v>1903</v>
      </c>
      <c r="E1523" s="11" t="s">
        <v>4148</v>
      </c>
      <c r="F1523" s="11">
        <f>SUBTOTAL(103,F1522:F1522)</f>
        <v>1</v>
      </c>
      <c r="G1523" s="11"/>
      <c r="H1523" s="11"/>
      <c r="I1523" s="11"/>
      <c r="J1523" s="11">
        <f>SUBTOTAL(109,J1522:J1522)</f>
        <v>8</v>
      </c>
      <c r="K1523" s="11">
        <f>SUBTOTAL(109,K1522:K1522)</f>
        <v>920</v>
      </c>
      <c r="L1523" s="12"/>
      <c r="M1523" s="11"/>
    </row>
    <row r="1524" spans="3:13" ht="24.95" customHeight="1" x14ac:dyDescent="0.15">
      <c r="C1524" s="19"/>
      <c r="D1524" s="19" t="s">
        <v>1958</v>
      </c>
      <c r="E1524" s="19" t="s">
        <v>4166</v>
      </c>
      <c r="F1524" s="20" t="s">
        <v>4167</v>
      </c>
      <c r="G1524" s="19" t="s">
        <v>4168</v>
      </c>
      <c r="H1524" s="19" t="s">
        <v>215</v>
      </c>
      <c r="I1524" s="19" t="s">
        <v>216</v>
      </c>
      <c r="J1524" s="19">
        <v>6</v>
      </c>
      <c r="K1524" s="19">
        <v>1413</v>
      </c>
      <c r="L1524" s="8">
        <v>43041701</v>
      </c>
      <c r="M1524" s="20" t="s">
        <v>5848</v>
      </c>
    </row>
    <row r="1525" spans="3:13" ht="24.95" customHeight="1" x14ac:dyDescent="0.15">
      <c r="C1525" s="19"/>
      <c r="D1525" s="19" t="s">
        <v>1958</v>
      </c>
      <c r="E1525" s="19" t="s">
        <v>4166</v>
      </c>
      <c r="F1525" s="20" t="s">
        <v>5890</v>
      </c>
      <c r="G1525" s="19" t="s">
        <v>5849</v>
      </c>
      <c r="H1525" s="19" t="s">
        <v>231</v>
      </c>
      <c r="I1525" s="19" t="s">
        <v>232</v>
      </c>
      <c r="J1525" s="19">
        <v>6</v>
      </c>
      <c r="K1525" s="19">
        <v>865</v>
      </c>
      <c r="L1525" s="8">
        <v>43043101</v>
      </c>
      <c r="M1525" s="20" t="s">
        <v>5850</v>
      </c>
    </row>
    <row r="1526" spans="3:13" ht="24.95" customHeight="1" x14ac:dyDescent="0.15">
      <c r="C1526" s="11" t="s">
        <v>309</v>
      </c>
      <c r="D1526" s="11" t="s">
        <v>1958</v>
      </c>
      <c r="E1526" s="11" t="s">
        <v>4166</v>
      </c>
      <c r="F1526" s="11">
        <f>SUBTOTAL(103,F1524:F1525)</f>
        <v>2</v>
      </c>
      <c r="G1526" s="11"/>
      <c r="H1526" s="11"/>
      <c r="I1526" s="11"/>
      <c r="J1526" s="11">
        <f>SUBTOTAL(109,J1524:J1525)</f>
        <v>12</v>
      </c>
      <c r="K1526" s="11">
        <f>SUBTOTAL(109,K1524:K1525)</f>
        <v>2278</v>
      </c>
      <c r="L1526" s="12"/>
      <c r="M1526" s="11"/>
    </row>
    <row r="1527" spans="3:13" ht="24.95" customHeight="1" x14ac:dyDescent="0.15">
      <c r="C1527" s="19"/>
      <c r="D1527" s="19" t="s">
        <v>1958</v>
      </c>
      <c r="E1527" s="19" t="s">
        <v>4169</v>
      </c>
      <c r="F1527" s="20" t="s">
        <v>4170</v>
      </c>
      <c r="G1527" s="19" t="s">
        <v>4171</v>
      </c>
      <c r="H1527" s="19" t="s">
        <v>251</v>
      </c>
      <c r="I1527" s="19" t="s">
        <v>232</v>
      </c>
      <c r="J1527" s="19">
        <v>6</v>
      </c>
      <c r="K1527" s="19">
        <v>677</v>
      </c>
      <c r="L1527" s="8">
        <v>43031001</v>
      </c>
      <c r="M1527" s="20" t="s">
        <v>4172</v>
      </c>
    </row>
    <row r="1528" spans="3:13" ht="24.95" customHeight="1" x14ac:dyDescent="0.15">
      <c r="C1528" s="19"/>
      <c r="D1528" s="19" t="s">
        <v>1958</v>
      </c>
      <c r="E1528" s="19" t="s">
        <v>4169</v>
      </c>
      <c r="F1528" s="20" t="s">
        <v>4173</v>
      </c>
      <c r="G1528" s="19" t="s">
        <v>4174</v>
      </c>
      <c r="H1528" s="19" t="s">
        <v>251</v>
      </c>
      <c r="I1528" s="19" t="s">
        <v>232</v>
      </c>
      <c r="J1528" s="19">
        <v>4</v>
      </c>
      <c r="K1528" s="19">
        <v>414</v>
      </c>
      <c r="L1528" s="8">
        <v>43031601</v>
      </c>
      <c r="M1528" s="20" t="s">
        <v>4175</v>
      </c>
    </row>
    <row r="1529" spans="3:13" s="10" customFormat="1" ht="24.95" customHeight="1" x14ac:dyDescent="0.15">
      <c r="C1529" s="19"/>
      <c r="D1529" s="19" t="s">
        <v>1958</v>
      </c>
      <c r="E1529" s="19" t="s">
        <v>4169</v>
      </c>
      <c r="F1529" s="20" t="s">
        <v>4176</v>
      </c>
      <c r="G1529" s="19" t="s">
        <v>4177</v>
      </c>
      <c r="H1529" s="19" t="s">
        <v>231</v>
      </c>
      <c r="I1529" s="19" t="s">
        <v>232</v>
      </c>
      <c r="J1529" s="19">
        <v>8</v>
      </c>
      <c r="K1529" s="19">
        <v>1189</v>
      </c>
      <c r="L1529" s="8">
        <v>43030401</v>
      </c>
      <c r="M1529" s="20" t="s">
        <v>4178</v>
      </c>
    </row>
    <row r="1530" spans="3:13" ht="24.95" customHeight="1" x14ac:dyDescent="0.15">
      <c r="C1530" s="11" t="s">
        <v>309</v>
      </c>
      <c r="D1530" s="11" t="s">
        <v>1958</v>
      </c>
      <c r="E1530" s="11" t="s">
        <v>4169</v>
      </c>
      <c r="F1530" s="11">
        <f>SUBTOTAL(103,F1527:F1529)</f>
        <v>3</v>
      </c>
      <c r="G1530" s="11"/>
      <c r="H1530" s="11"/>
      <c r="I1530" s="11"/>
      <c r="J1530" s="11">
        <f>SUBTOTAL(109,J1527:J1529)</f>
        <v>18</v>
      </c>
      <c r="K1530" s="11">
        <f>SUBTOTAL(109,K1527:K1529)</f>
        <v>2280</v>
      </c>
      <c r="L1530" s="12"/>
      <c r="M1530" s="11"/>
    </row>
    <row r="1531" spans="3:13" ht="24.95" customHeight="1" x14ac:dyDescent="0.15">
      <c r="C1531" s="19"/>
      <c r="D1531" s="19" t="s">
        <v>2251</v>
      </c>
      <c r="E1531" s="19" t="s">
        <v>4195</v>
      </c>
      <c r="F1531" s="20" t="s">
        <v>4196</v>
      </c>
      <c r="G1531" s="19" t="s">
        <v>4197</v>
      </c>
      <c r="H1531" s="19" t="s">
        <v>54</v>
      </c>
      <c r="I1531" s="19" t="s">
        <v>43</v>
      </c>
      <c r="J1531" s="19">
        <v>8</v>
      </c>
      <c r="K1531" s="19">
        <v>1509</v>
      </c>
      <c r="L1531" s="8">
        <v>21080101</v>
      </c>
      <c r="M1531" s="20" t="s">
        <v>4198</v>
      </c>
    </row>
    <row r="1532" spans="3:13" ht="24.95" customHeight="1" x14ac:dyDescent="0.15">
      <c r="C1532" s="19"/>
      <c r="D1532" s="19" t="s">
        <v>2251</v>
      </c>
      <c r="E1532" s="19" t="s">
        <v>4195</v>
      </c>
      <c r="F1532" s="20" t="s">
        <v>4199</v>
      </c>
      <c r="G1532" s="19" t="s">
        <v>4200</v>
      </c>
      <c r="H1532" s="19" t="s">
        <v>5462</v>
      </c>
      <c r="I1532" s="19" t="s">
        <v>43</v>
      </c>
      <c r="J1532" s="19">
        <v>8</v>
      </c>
      <c r="K1532" s="19">
        <v>827</v>
      </c>
      <c r="L1532" s="8">
        <v>21080401</v>
      </c>
      <c r="M1532" s="20" t="s">
        <v>4201</v>
      </c>
    </row>
    <row r="1533" spans="3:13" ht="24.95" customHeight="1" x14ac:dyDescent="0.15">
      <c r="C1533" s="19"/>
      <c r="D1533" s="19" t="s">
        <v>2251</v>
      </c>
      <c r="E1533" s="19" t="s">
        <v>4195</v>
      </c>
      <c r="F1533" s="20" t="s">
        <v>4202</v>
      </c>
      <c r="G1533" s="19" t="s">
        <v>4203</v>
      </c>
      <c r="H1533" s="19" t="s">
        <v>5904</v>
      </c>
      <c r="I1533" s="19" t="s">
        <v>43</v>
      </c>
      <c r="J1533" s="19">
        <v>8</v>
      </c>
      <c r="K1533" s="19">
        <v>1422</v>
      </c>
      <c r="L1533" s="8">
        <v>21080801</v>
      </c>
      <c r="M1533" s="20" t="s">
        <v>4204</v>
      </c>
    </row>
    <row r="1534" spans="3:13" ht="24.95" customHeight="1" x14ac:dyDescent="0.15">
      <c r="C1534" s="19"/>
      <c r="D1534" s="19" t="s">
        <v>2251</v>
      </c>
      <c r="E1534" s="19" t="s">
        <v>4195</v>
      </c>
      <c r="F1534" s="20" t="s">
        <v>4205</v>
      </c>
      <c r="G1534" s="19" t="s">
        <v>4206</v>
      </c>
      <c r="H1534" s="19" t="s">
        <v>2261</v>
      </c>
      <c r="I1534" s="19" t="s">
        <v>216</v>
      </c>
      <c r="J1534" s="19">
        <v>5</v>
      </c>
      <c r="K1534" s="19">
        <v>689</v>
      </c>
      <c r="L1534" s="8">
        <v>21080501</v>
      </c>
      <c r="M1534" s="20" t="s">
        <v>4207</v>
      </c>
    </row>
    <row r="1535" spans="3:13" s="10" customFormat="1" ht="24.95" customHeight="1" x14ac:dyDescent="0.15">
      <c r="C1535" s="19"/>
      <c r="D1535" s="19" t="s">
        <v>2251</v>
      </c>
      <c r="E1535" s="19" t="s">
        <v>4195</v>
      </c>
      <c r="F1535" s="20" t="s">
        <v>4208</v>
      </c>
      <c r="G1535" s="19" t="s">
        <v>4209</v>
      </c>
      <c r="H1535" s="19" t="s">
        <v>251</v>
      </c>
      <c r="I1535" s="19" t="s">
        <v>232</v>
      </c>
      <c r="J1535" s="19">
        <v>7</v>
      </c>
      <c r="K1535" s="19">
        <v>1101</v>
      </c>
      <c r="L1535" s="8">
        <v>21080191</v>
      </c>
      <c r="M1535" s="20" t="s">
        <v>4210</v>
      </c>
    </row>
    <row r="1536" spans="3:13" ht="24.95" customHeight="1" x14ac:dyDescent="0.15">
      <c r="C1536" s="19"/>
      <c r="D1536" s="19" t="s">
        <v>2251</v>
      </c>
      <c r="E1536" s="19" t="s">
        <v>4211</v>
      </c>
      <c r="F1536" s="32" t="s">
        <v>4212</v>
      </c>
      <c r="G1536" s="19" t="s">
        <v>4213</v>
      </c>
      <c r="H1536" s="19" t="s">
        <v>5466</v>
      </c>
      <c r="I1536" s="19" t="s">
        <v>1538</v>
      </c>
      <c r="J1536" s="19">
        <v>4</v>
      </c>
      <c r="K1536" s="19">
        <v>299</v>
      </c>
      <c r="L1536" s="8">
        <v>21080601</v>
      </c>
      <c r="M1536" s="21" t="s">
        <v>4214</v>
      </c>
    </row>
    <row r="1537" spans="3:13" ht="24.95" customHeight="1" x14ac:dyDescent="0.15">
      <c r="C1537" s="11" t="s">
        <v>309</v>
      </c>
      <c r="D1537" s="11" t="s">
        <v>2251</v>
      </c>
      <c r="E1537" s="11" t="s">
        <v>4195</v>
      </c>
      <c r="F1537" s="11">
        <f>SUBTOTAL(103,F1531:F1536)</f>
        <v>6</v>
      </c>
      <c r="G1537" s="11"/>
      <c r="H1537" s="11"/>
      <c r="I1537" s="11"/>
      <c r="J1537" s="11">
        <f>SUBTOTAL(109,J1531:J1536)</f>
        <v>40</v>
      </c>
      <c r="K1537" s="11">
        <f>SUBTOTAL(109,K1531:K1536)</f>
        <v>5847</v>
      </c>
      <c r="L1537" s="12"/>
      <c r="M1537" s="11"/>
    </row>
    <row r="1538" spans="3:13" ht="24.95" customHeight="1" x14ac:dyDescent="0.15">
      <c r="C1538" s="19"/>
      <c r="D1538" s="19" t="s">
        <v>1651</v>
      </c>
      <c r="E1538" s="19" t="s">
        <v>4262</v>
      </c>
      <c r="F1538" s="20" t="s">
        <v>4263</v>
      </c>
      <c r="G1538" s="19" t="s">
        <v>4264</v>
      </c>
      <c r="H1538" s="19" t="s">
        <v>335</v>
      </c>
      <c r="I1538" s="19" t="s">
        <v>232</v>
      </c>
      <c r="J1538" s="19">
        <v>6</v>
      </c>
      <c r="K1538" s="19">
        <v>766</v>
      </c>
      <c r="L1538" s="8">
        <v>61041501</v>
      </c>
      <c r="M1538" s="20" t="s">
        <v>4265</v>
      </c>
    </row>
    <row r="1539" spans="3:13" ht="24.95" customHeight="1" x14ac:dyDescent="0.15">
      <c r="C1539" s="11" t="s">
        <v>309</v>
      </c>
      <c r="D1539" s="11" t="s">
        <v>1651</v>
      </c>
      <c r="E1539" s="11" t="s">
        <v>4262</v>
      </c>
      <c r="F1539" s="11">
        <f>SUBTOTAL(103,F1538:F1538)</f>
        <v>1</v>
      </c>
      <c r="G1539" s="11"/>
      <c r="H1539" s="11"/>
      <c r="I1539" s="11"/>
      <c r="J1539" s="11">
        <f>SUBTOTAL(109,J1538:J1538)</f>
        <v>6</v>
      </c>
      <c r="K1539" s="11">
        <f>SUBTOTAL(109,K1538:K1538)</f>
        <v>766</v>
      </c>
      <c r="L1539" s="12"/>
      <c r="M1539" s="11"/>
    </row>
    <row r="1540" spans="3:13" ht="24.95" customHeight="1" x14ac:dyDescent="0.15">
      <c r="C1540" s="19"/>
      <c r="D1540" s="19" t="s">
        <v>2578</v>
      </c>
      <c r="E1540" s="19" t="s">
        <v>4215</v>
      </c>
      <c r="F1540" s="20" t="s">
        <v>6055</v>
      </c>
      <c r="G1540" s="19" t="s">
        <v>5991</v>
      </c>
      <c r="H1540" s="19" t="s">
        <v>54</v>
      </c>
      <c r="I1540" s="19" t="s">
        <v>43</v>
      </c>
      <c r="J1540" s="19">
        <v>6</v>
      </c>
      <c r="K1540" s="19">
        <v>632</v>
      </c>
      <c r="L1540" s="8">
        <v>37117021</v>
      </c>
      <c r="M1540" s="20" t="s">
        <v>5992</v>
      </c>
    </row>
    <row r="1541" spans="3:13" ht="24.95" customHeight="1" x14ac:dyDescent="0.15">
      <c r="C1541" s="19"/>
      <c r="D1541" s="19" t="s">
        <v>2578</v>
      </c>
      <c r="E1541" s="19" t="s">
        <v>4215</v>
      </c>
      <c r="F1541" s="20" t="s">
        <v>4216</v>
      </c>
      <c r="G1541" s="19" t="s">
        <v>4217</v>
      </c>
      <c r="H1541" s="19" t="s">
        <v>215</v>
      </c>
      <c r="I1541" s="19" t="s">
        <v>216</v>
      </c>
      <c r="J1541" s="19">
        <v>8</v>
      </c>
      <c r="K1541" s="19">
        <v>895</v>
      </c>
      <c r="L1541" s="8">
        <v>37111601</v>
      </c>
      <c r="M1541" s="20" t="s">
        <v>4218</v>
      </c>
    </row>
    <row r="1542" spans="3:13" ht="24.95" customHeight="1" x14ac:dyDescent="0.15">
      <c r="C1542" s="19"/>
      <c r="D1542" s="19" t="s">
        <v>2578</v>
      </c>
      <c r="E1542" s="19" t="s">
        <v>4215</v>
      </c>
      <c r="F1542" s="20" t="s">
        <v>4219</v>
      </c>
      <c r="G1542" s="19" t="s">
        <v>4220</v>
      </c>
      <c r="H1542" s="19" t="s">
        <v>251</v>
      </c>
      <c r="I1542" s="19" t="s">
        <v>232</v>
      </c>
      <c r="J1542" s="19">
        <v>5</v>
      </c>
      <c r="K1542" s="19">
        <v>610</v>
      </c>
      <c r="L1542" s="8">
        <v>37112301</v>
      </c>
      <c r="M1542" s="20" t="s">
        <v>4221</v>
      </c>
    </row>
    <row r="1543" spans="3:13" ht="24.95" customHeight="1" x14ac:dyDescent="0.15">
      <c r="C1543" s="19"/>
      <c r="D1543" s="19" t="s">
        <v>2578</v>
      </c>
      <c r="E1543" s="19" t="s">
        <v>4215</v>
      </c>
      <c r="F1543" s="20" t="s">
        <v>4222</v>
      </c>
      <c r="G1543" s="19" t="s">
        <v>4223</v>
      </c>
      <c r="H1543" s="19" t="s">
        <v>251</v>
      </c>
      <c r="I1543" s="19" t="s">
        <v>232</v>
      </c>
      <c r="J1543" s="19">
        <v>7</v>
      </c>
      <c r="K1543" s="19">
        <v>980</v>
      </c>
      <c r="L1543" s="8">
        <v>37117041</v>
      </c>
      <c r="M1543" s="20" t="s">
        <v>4224</v>
      </c>
    </row>
    <row r="1544" spans="3:13" ht="24.95" customHeight="1" x14ac:dyDescent="0.15">
      <c r="C1544" s="19"/>
      <c r="D1544" s="19" t="s">
        <v>2578</v>
      </c>
      <c r="E1544" s="19" t="s">
        <v>4215</v>
      </c>
      <c r="F1544" s="20" t="s">
        <v>4225</v>
      </c>
      <c r="G1544" s="19" t="s">
        <v>4226</v>
      </c>
      <c r="H1544" s="19" t="s">
        <v>231</v>
      </c>
      <c r="I1544" s="19" t="s">
        <v>232</v>
      </c>
      <c r="J1544" s="19">
        <v>6</v>
      </c>
      <c r="K1544" s="19">
        <v>518</v>
      </c>
      <c r="L1544" s="8">
        <v>37111301</v>
      </c>
      <c r="M1544" s="20" t="s">
        <v>4227</v>
      </c>
    </row>
    <row r="1545" spans="3:13" s="10" customFormat="1" ht="24.95" customHeight="1" x14ac:dyDescent="0.15">
      <c r="C1545" s="19"/>
      <c r="D1545" s="19" t="s">
        <v>2578</v>
      </c>
      <c r="E1545" s="19" t="s">
        <v>4215</v>
      </c>
      <c r="F1545" s="20" t="s">
        <v>4228</v>
      </c>
      <c r="G1545" s="19" t="s">
        <v>4229</v>
      </c>
      <c r="H1545" s="19" t="s">
        <v>231</v>
      </c>
      <c r="I1545" s="19" t="s">
        <v>232</v>
      </c>
      <c r="J1545" s="19">
        <v>6</v>
      </c>
      <c r="K1545" s="19">
        <v>939</v>
      </c>
      <c r="L1545" s="8">
        <v>37117011</v>
      </c>
      <c r="M1545" s="20" t="s">
        <v>4230</v>
      </c>
    </row>
    <row r="1546" spans="3:13" ht="24.95" customHeight="1" x14ac:dyDescent="0.15">
      <c r="C1546" s="19"/>
      <c r="D1546" s="19" t="s">
        <v>2578</v>
      </c>
      <c r="E1546" s="19" t="s">
        <v>4215</v>
      </c>
      <c r="F1546" s="20" t="s">
        <v>4231</v>
      </c>
      <c r="G1546" s="19" t="s">
        <v>4232</v>
      </c>
      <c r="H1546" s="19" t="s">
        <v>2637</v>
      </c>
      <c r="I1546" s="19" t="s">
        <v>232</v>
      </c>
      <c r="J1546" s="19">
        <v>4</v>
      </c>
      <c r="K1546" s="19">
        <v>305</v>
      </c>
      <c r="L1546" s="8">
        <v>37111501</v>
      </c>
      <c r="M1546" s="20" t="s">
        <v>4233</v>
      </c>
    </row>
    <row r="1547" spans="3:13" ht="24.95" customHeight="1" x14ac:dyDescent="0.15">
      <c r="C1547" s="19"/>
      <c r="D1547" s="19" t="s">
        <v>2578</v>
      </c>
      <c r="E1547" s="19" t="s">
        <v>4215</v>
      </c>
      <c r="F1547" s="20" t="s">
        <v>4234</v>
      </c>
      <c r="G1547" s="19" t="s">
        <v>4235</v>
      </c>
      <c r="H1547" s="19" t="s">
        <v>2637</v>
      </c>
      <c r="I1547" s="19" t="s">
        <v>232</v>
      </c>
      <c r="J1547" s="19">
        <v>5</v>
      </c>
      <c r="K1547" s="19">
        <v>593</v>
      </c>
      <c r="L1547" s="8">
        <v>37110201</v>
      </c>
      <c r="M1547" s="20" t="s">
        <v>4236</v>
      </c>
    </row>
    <row r="1548" spans="3:13" ht="24.95" customHeight="1" x14ac:dyDescent="0.15">
      <c r="C1548" s="11" t="s">
        <v>309</v>
      </c>
      <c r="D1548" s="11" t="s">
        <v>2578</v>
      </c>
      <c r="E1548" s="11" t="s">
        <v>4215</v>
      </c>
      <c r="F1548" s="11">
        <f>SUBTOTAL(103,F1540:F1547)</f>
        <v>8</v>
      </c>
      <c r="G1548" s="11"/>
      <c r="H1548" s="11"/>
      <c r="I1548" s="11"/>
      <c r="J1548" s="11">
        <f>SUBTOTAL(109,J1540:J1547)</f>
        <v>47</v>
      </c>
      <c r="K1548" s="11">
        <f>SUBTOTAL(109,K1540:K1547)</f>
        <v>5472</v>
      </c>
      <c r="L1548" s="12"/>
      <c r="M1548" s="11"/>
    </row>
    <row r="1549" spans="3:13" s="10" customFormat="1" ht="24.95" customHeight="1" x14ac:dyDescent="0.15">
      <c r="C1549" s="19"/>
      <c r="D1549" s="19" t="s">
        <v>827</v>
      </c>
      <c r="E1549" s="19" t="s">
        <v>4237</v>
      </c>
      <c r="F1549" s="20" t="s">
        <v>4238</v>
      </c>
      <c r="G1549" s="19" t="s">
        <v>4239</v>
      </c>
      <c r="H1549" s="19" t="s">
        <v>251</v>
      </c>
      <c r="I1549" s="19" t="s">
        <v>232</v>
      </c>
      <c r="J1549" s="19">
        <v>8</v>
      </c>
      <c r="K1549" s="19">
        <v>1337</v>
      </c>
      <c r="L1549" s="8">
        <v>51068001</v>
      </c>
      <c r="M1549" s="20" t="s">
        <v>4240</v>
      </c>
    </row>
    <row r="1550" spans="3:13" ht="24.95" customHeight="1" x14ac:dyDescent="0.15">
      <c r="C1550" s="11" t="s">
        <v>309</v>
      </c>
      <c r="D1550" s="11" t="s">
        <v>827</v>
      </c>
      <c r="E1550" s="11" t="s">
        <v>4237</v>
      </c>
      <c r="F1550" s="11">
        <f>SUBTOTAL(103,F1549:F1549)</f>
        <v>1</v>
      </c>
      <c r="G1550" s="11"/>
      <c r="H1550" s="11"/>
      <c r="I1550" s="11"/>
      <c r="J1550" s="11">
        <f>SUBTOTAL(109,J1549:J1549)</f>
        <v>8</v>
      </c>
      <c r="K1550" s="11">
        <f>SUBTOTAL(109,K1549:K1549)</f>
        <v>1337</v>
      </c>
      <c r="L1550" s="12"/>
      <c r="M1550" s="11"/>
    </row>
    <row r="1551" spans="3:13" ht="24.95" customHeight="1" x14ac:dyDescent="0.15">
      <c r="C1551" s="19"/>
      <c r="D1551" s="19" t="s">
        <v>504</v>
      </c>
      <c r="E1551" s="19" t="s">
        <v>4179</v>
      </c>
      <c r="F1551" s="20" t="s">
        <v>4180</v>
      </c>
      <c r="G1551" s="19" t="s">
        <v>4181</v>
      </c>
      <c r="H1551" s="19" t="s">
        <v>162</v>
      </c>
      <c r="I1551" s="19" t="s">
        <v>43</v>
      </c>
      <c r="J1551" s="19">
        <v>7</v>
      </c>
      <c r="K1551" s="19">
        <v>1037</v>
      </c>
      <c r="L1551" s="8">
        <v>44181101</v>
      </c>
      <c r="M1551" s="20" t="s">
        <v>4182</v>
      </c>
    </row>
    <row r="1552" spans="3:13" s="10" customFormat="1" ht="24.95" customHeight="1" x14ac:dyDescent="0.15">
      <c r="C1552" s="19"/>
      <c r="D1552" s="19" t="s">
        <v>504</v>
      </c>
      <c r="E1552" s="19" t="s">
        <v>4179</v>
      </c>
      <c r="F1552" s="20" t="s">
        <v>4183</v>
      </c>
      <c r="G1552" s="19" t="s">
        <v>4184</v>
      </c>
      <c r="H1552" s="19" t="s">
        <v>162</v>
      </c>
      <c r="I1552" s="19" t="s">
        <v>43</v>
      </c>
      <c r="J1552" s="19">
        <v>7</v>
      </c>
      <c r="K1552" s="19">
        <v>891</v>
      </c>
      <c r="L1552" s="8">
        <v>44180401</v>
      </c>
      <c r="M1552" s="20" t="s">
        <v>4185</v>
      </c>
    </row>
    <row r="1553" spans="3:13" ht="24.95" customHeight="1" x14ac:dyDescent="0.15">
      <c r="C1553" s="19"/>
      <c r="D1553" s="19" t="s">
        <v>504</v>
      </c>
      <c r="E1553" s="19" t="s">
        <v>4179</v>
      </c>
      <c r="F1553" s="20" t="s">
        <v>4186</v>
      </c>
      <c r="G1553" s="19" t="s">
        <v>4187</v>
      </c>
      <c r="H1553" s="19" t="s">
        <v>251</v>
      </c>
      <c r="I1553" s="19" t="s">
        <v>232</v>
      </c>
      <c r="J1553" s="19">
        <v>6</v>
      </c>
      <c r="K1553" s="19">
        <v>885</v>
      </c>
      <c r="L1553" s="8">
        <v>44180301</v>
      </c>
      <c r="M1553" s="20" t="s">
        <v>4188</v>
      </c>
    </row>
    <row r="1554" spans="3:13" ht="24.95" customHeight="1" x14ac:dyDescent="0.15">
      <c r="C1554" s="19"/>
      <c r="D1554" s="19" t="s">
        <v>504</v>
      </c>
      <c r="E1554" s="19" t="s">
        <v>4179</v>
      </c>
      <c r="F1554" s="20" t="s">
        <v>4189</v>
      </c>
      <c r="G1554" s="19" t="s">
        <v>4190</v>
      </c>
      <c r="H1554" s="19" t="s">
        <v>251</v>
      </c>
      <c r="I1554" s="19" t="s">
        <v>232</v>
      </c>
      <c r="J1554" s="19">
        <v>4</v>
      </c>
      <c r="K1554" s="19">
        <v>582</v>
      </c>
      <c r="L1554" s="8">
        <v>44181301</v>
      </c>
      <c r="M1554" s="20" t="s">
        <v>4191</v>
      </c>
    </row>
    <row r="1555" spans="3:13" ht="24.95" customHeight="1" x14ac:dyDescent="0.15">
      <c r="C1555" s="19"/>
      <c r="D1555" s="19" t="s">
        <v>504</v>
      </c>
      <c r="E1555" s="19" t="s">
        <v>4179</v>
      </c>
      <c r="F1555" s="20" t="s">
        <v>4192</v>
      </c>
      <c r="G1555" s="19" t="s">
        <v>4193</v>
      </c>
      <c r="H1555" s="19" t="s">
        <v>251</v>
      </c>
      <c r="I1555" s="19" t="s">
        <v>232</v>
      </c>
      <c r="J1555" s="19">
        <v>7</v>
      </c>
      <c r="K1555" s="19">
        <v>831</v>
      </c>
      <c r="L1555" s="8">
        <v>44181401</v>
      </c>
      <c r="M1555" s="20" t="s">
        <v>4194</v>
      </c>
    </row>
    <row r="1556" spans="3:13" s="10" customFormat="1" ht="24.95" customHeight="1" x14ac:dyDescent="0.15">
      <c r="C1556" s="11" t="s">
        <v>309</v>
      </c>
      <c r="D1556" s="11" t="s">
        <v>504</v>
      </c>
      <c r="E1556" s="11" t="s">
        <v>4179</v>
      </c>
      <c r="F1556" s="11">
        <f>SUBTOTAL(103,F1551:F1555)</f>
        <v>5</v>
      </c>
      <c r="G1556" s="11"/>
      <c r="H1556" s="11"/>
      <c r="I1556" s="11"/>
      <c r="J1556" s="11">
        <f>SUBTOTAL(109,J1551:J1555)</f>
        <v>31</v>
      </c>
      <c r="K1556" s="11">
        <f>SUBTOTAL(109,K1551:K1555)</f>
        <v>4226</v>
      </c>
      <c r="L1556" s="12"/>
      <c r="M1556" s="11"/>
    </row>
    <row r="1557" spans="3:13" ht="24.95" customHeight="1" x14ac:dyDescent="0.15">
      <c r="C1557" s="24"/>
      <c r="D1557" s="24" t="s">
        <v>2336</v>
      </c>
      <c r="E1557" s="24" t="s">
        <v>4277</v>
      </c>
      <c r="F1557" s="26" t="s">
        <v>4278</v>
      </c>
      <c r="G1557" s="24" t="s">
        <v>4279</v>
      </c>
      <c r="H1557" s="24" t="s">
        <v>174</v>
      </c>
      <c r="I1557" s="24" t="s">
        <v>43</v>
      </c>
      <c r="J1557" s="24">
        <v>6</v>
      </c>
      <c r="K1557" s="24">
        <v>850</v>
      </c>
      <c r="L1557" s="8">
        <v>34051301</v>
      </c>
      <c r="M1557" s="26" t="s">
        <v>4280</v>
      </c>
    </row>
    <row r="1558" spans="3:13" s="10" customFormat="1" ht="24.95" customHeight="1" x14ac:dyDescent="0.15">
      <c r="C1558" s="19"/>
      <c r="D1558" s="19" t="s">
        <v>2336</v>
      </c>
      <c r="E1558" s="19" t="s">
        <v>4277</v>
      </c>
      <c r="F1558" s="20" t="s">
        <v>4281</v>
      </c>
      <c r="G1558" s="19" t="s">
        <v>4282</v>
      </c>
      <c r="H1558" s="19" t="s">
        <v>251</v>
      </c>
      <c r="I1558" s="19" t="s">
        <v>232</v>
      </c>
      <c r="J1558" s="19">
        <v>5</v>
      </c>
      <c r="K1558" s="19">
        <v>679</v>
      </c>
      <c r="L1558" s="8">
        <v>34050601</v>
      </c>
      <c r="M1558" s="20" t="s">
        <v>4283</v>
      </c>
    </row>
    <row r="1559" spans="3:13" ht="24.95" customHeight="1" x14ac:dyDescent="0.15">
      <c r="C1559" s="19"/>
      <c r="D1559" s="19" t="s">
        <v>2336</v>
      </c>
      <c r="E1559" s="19" t="s">
        <v>4277</v>
      </c>
      <c r="F1559" s="20" t="s">
        <v>4284</v>
      </c>
      <c r="G1559" s="19" t="s">
        <v>4285</v>
      </c>
      <c r="H1559" s="19" t="s">
        <v>251</v>
      </c>
      <c r="I1559" s="19" t="s">
        <v>232</v>
      </c>
      <c r="J1559" s="19">
        <v>4</v>
      </c>
      <c r="K1559" s="19">
        <v>365</v>
      </c>
      <c r="L1559" s="8">
        <v>34051001</v>
      </c>
      <c r="M1559" s="20" t="s">
        <v>4286</v>
      </c>
    </row>
    <row r="1560" spans="3:13" ht="24.95" customHeight="1" x14ac:dyDescent="0.15">
      <c r="C1560" s="19"/>
      <c r="D1560" s="19" t="s">
        <v>2336</v>
      </c>
      <c r="E1560" s="19" t="s">
        <v>4277</v>
      </c>
      <c r="F1560" s="20" t="s">
        <v>4287</v>
      </c>
      <c r="G1560" s="19" t="s">
        <v>4288</v>
      </c>
      <c r="H1560" s="19" t="s">
        <v>251</v>
      </c>
      <c r="I1560" s="19" t="s">
        <v>232</v>
      </c>
      <c r="J1560" s="19">
        <v>4</v>
      </c>
      <c r="K1560" s="19">
        <v>515</v>
      </c>
      <c r="L1560" s="8">
        <v>34051701</v>
      </c>
      <c r="M1560" s="20" t="s">
        <v>4289</v>
      </c>
    </row>
    <row r="1561" spans="3:13" ht="24.95" customHeight="1" x14ac:dyDescent="0.15">
      <c r="C1561" s="19"/>
      <c r="D1561" s="19" t="s">
        <v>2336</v>
      </c>
      <c r="E1561" s="19" t="s">
        <v>4277</v>
      </c>
      <c r="F1561" s="20" t="s">
        <v>4290</v>
      </c>
      <c r="G1561" s="19" t="s">
        <v>4291</v>
      </c>
      <c r="H1561" s="19" t="s">
        <v>231</v>
      </c>
      <c r="I1561" s="19" t="s">
        <v>232</v>
      </c>
      <c r="J1561" s="19">
        <v>7</v>
      </c>
      <c r="K1561" s="19">
        <v>1029</v>
      </c>
      <c r="L1561" s="8">
        <v>34052101</v>
      </c>
      <c r="M1561" s="20" t="s">
        <v>4292</v>
      </c>
    </row>
    <row r="1562" spans="3:13" ht="24.95" customHeight="1" x14ac:dyDescent="0.15">
      <c r="C1562" s="19"/>
      <c r="D1562" s="19" t="s">
        <v>2336</v>
      </c>
      <c r="E1562" s="19" t="s">
        <v>4277</v>
      </c>
      <c r="F1562" s="20" t="s">
        <v>4293</v>
      </c>
      <c r="G1562" s="19" t="s">
        <v>4294</v>
      </c>
      <c r="H1562" s="19" t="s">
        <v>231</v>
      </c>
      <c r="I1562" s="19" t="s">
        <v>232</v>
      </c>
      <c r="J1562" s="19">
        <v>6</v>
      </c>
      <c r="K1562" s="19">
        <v>951</v>
      </c>
      <c r="L1562" s="8">
        <v>34052301</v>
      </c>
      <c r="M1562" s="20" t="s">
        <v>4295</v>
      </c>
    </row>
    <row r="1563" spans="3:13" ht="24.95" customHeight="1" x14ac:dyDescent="0.15">
      <c r="C1563" s="19"/>
      <c r="D1563" s="19" t="s">
        <v>2336</v>
      </c>
      <c r="E1563" s="19" t="s">
        <v>4277</v>
      </c>
      <c r="F1563" s="20" t="s">
        <v>4296</v>
      </c>
      <c r="G1563" s="19" t="s">
        <v>4297</v>
      </c>
      <c r="H1563" s="19" t="s">
        <v>5477</v>
      </c>
      <c r="I1563" s="19" t="s">
        <v>232</v>
      </c>
      <c r="J1563" s="19">
        <v>6</v>
      </c>
      <c r="K1563" s="19">
        <v>624</v>
      </c>
      <c r="L1563" s="8">
        <v>34051801</v>
      </c>
      <c r="M1563" s="20" t="s">
        <v>4298</v>
      </c>
    </row>
    <row r="1564" spans="3:13" s="10" customFormat="1" ht="24.95" customHeight="1" x14ac:dyDescent="0.15">
      <c r="C1564" s="11" t="s">
        <v>309</v>
      </c>
      <c r="D1564" s="11" t="s">
        <v>2336</v>
      </c>
      <c r="E1564" s="11" t="s">
        <v>4277</v>
      </c>
      <c r="F1564" s="11">
        <f>SUBTOTAL(103,F1557:F1563)</f>
        <v>7</v>
      </c>
      <c r="G1564" s="11"/>
      <c r="H1564" s="11"/>
      <c r="I1564" s="11"/>
      <c r="J1564" s="11">
        <f>SUBTOTAL(109,J1557:J1563)</f>
        <v>38</v>
      </c>
      <c r="K1564" s="11">
        <f>SUBTOTAL(109,K1557:K1563)</f>
        <v>5013</v>
      </c>
      <c r="L1564" s="12"/>
      <c r="M1564" s="11"/>
    </row>
    <row r="1565" spans="3:13" ht="24.95" customHeight="1" x14ac:dyDescent="0.15">
      <c r="C1565" s="19"/>
      <c r="D1565" s="19" t="s">
        <v>504</v>
      </c>
      <c r="E1565" s="19" t="s">
        <v>4241</v>
      </c>
      <c r="F1565" s="20" t="s">
        <v>4242</v>
      </c>
      <c r="G1565" s="19" t="s">
        <v>4243</v>
      </c>
      <c r="H1565" s="19" t="s">
        <v>5462</v>
      </c>
      <c r="I1565" s="19" t="s">
        <v>43</v>
      </c>
      <c r="J1565" s="19">
        <v>3</v>
      </c>
      <c r="K1565" s="19">
        <v>694</v>
      </c>
      <c r="L1565" s="8">
        <v>44141301</v>
      </c>
      <c r="M1565" s="20" t="s">
        <v>4244</v>
      </c>
    </row>
    <row r="1566" spans="3:13" ht="24.95" customHeight="1" x14ac:dyDescent="0.15">
      <c r="C1566" s="19"/>
      <c r="D1566" s="19" t="s">
        <v>504</v>
      </c>
      <c r="E1566" s="19" t="s">
        <v>4245</v>
      </c>
      <c r="F1566" s="32" t="s">
        <v>4246</v>
      </c>
      <c r="G1566" s="19" t="s">
        <v>4247</v>
      </c>
      <c r="H1566" s="19" t="s">
        <v>215</v>
      </c>
      <c r="I1566" s="39" t="s">
        <v>1210</v>
      </c>
      <c r="J1566" s="19">
        <v>4</v>
      </c>
      <c r="K1566" s="19">
        <v>1053</v>
      </c>
      <c r="L1566" s="8">
        <v>44140501</v>
      </c>
      <c r="M1566" s="21" t="s">
        <v>4248</v>
      </c>
    </row>
    <row r="1567" spans="3:13" ht="24.95" customHeight="1" x14ac:dyDescent="0.15">
      <c r="C1567" s="19"/>
      <c r="D1567" s="19" t="s">
        <v>504</v>
      </c>
      <c r="E1567" s="19" t="s">
        <v>4241</v>
      </c>
      <c r="F1567" s="20" t="s">
        <v>4249</v>
      </c>
      <c r="G1567" s="19" t="s">
        <v>4250</v>
      </c>
      <c r="H1567" s="19" t="s">
        <v>251</v>
      </c>
      <c r="I1567" s="19" t="s">
        <v>232</v>
      </c>
      <c r="J1567" s="19">
        <v>6</v>
      </c>
      <c r="K1567" s="19">
        <v>652</v>
      </c>
      <c r="L1567" s="8">
        <v>44141101</v>
      </c>
      <c r="M1567" s="20" t="s">
        <v>4251</v>
      </c>
    </row>
    <row r="1568" spans="3:13" s="10" customFormat="1" ht="24.95" customHeight="1" x14ac:dyDescent="0.15">
      <c r="C1568" s="19"/>
      <c r="D1568" s="19" t="s">
        <v>504</v>
      </c>
      <c r="E1568" s="19" t="s">
        <v>4241</v>
      </c>
      <c r="F1568" s="20" t="s">
        <v>4252</v>
      </c>
      <c r="G1568" s="19" t="s">
        <v>4253</v>
      </c>
      <c r="H1568" s="19" t="s">
        <v>251</v>
      </c>
      <c r="I1568" s="19" t="s">
        <v>232</v>
      </c>
      <c r="J1568" s="19">
        <v>6</v>
      </c>
      <c r="K1568" s="19">
        <v>815</v>
      </c>
      <c r="L1568" s="8">
        <v>44142301</v>
      </c>
      <c r="M1568" s="20" t="s">
        <v>4254</v>
      </c>
    </row>
    <row r="1569" spans="3:13" ht="24.95" customHeight="1" x14ac:dyDescent="0.15">
      <c r="C1569" s="19"/>
      <c r="D1569" s="19" t="s">
        <v>504</v>
      </c>
      <c r="E1569" s="19" t="s">
        <v>4241</v>
      </c>
      <c r="F1569" s="20" t="s">
        <v>4255</v>
      </c>
      <c r="G1569" s="19" t="s">
        <v>4256</v>
      </c>
      <c r="H1569" s="19" t="s">
        <v>231</v>
      </c>
      <c r="I1569" s="19" t="s">
        <v>232</v>
      </c>
      <c r="J1569" s="19">
        <v>6</v>
      </c>
      <c r="K1569" s="19">
        <v>871</v>
      </c>
      <c r="L1569" s="8">
        <v>44141401</v>
      </c>
      <c r="M1569" s="20" t="s">
        <v>4257</v>
      </c>
    </row>
    <row r="1570" spans="3:13" ht="24.95" customHeight="1" x14ac:dyDescent="0.15">
      <c r="C1570" s="19"/>
      <c r="D1570" s="19" t="s">
        <v>504</v>
      </c>
      <c r="E1570" s="24" t="s">
        <v>4258</v>
      </c>
      <c r="F1570" s="20" t="s">
        <v>4259</v>
      </c>
      <c r="G1570" s="19" t="s">
        <v>4260</v>
      </c>
      <c r="H1570" s="19" t="s">
        <v>251</v>
      </c>
      <c r="I1570" s="19" t="s">
        <v>232</v>
      </c>
      <c r="J1570" s="19">
        <v>4</v>
      </c>
      <c r="K1570" s="19">
        <v>606</v>
      </c>
      <c r="L1570" s="8">
        <v>44141001</v>
      </c>
      <c r="M1570" s="20" t="s">
        <v>4261</v>
      </c>
    </row>
    <row r="1571" spans="3:13" ht="24.95" customHeight="1" x14ac:dyDescent="0.15">
      <c r="C1571" s="11" t="s">
        <v>309</v>
      </c>
      <c r="D1571" s="11" t="s">
        <v>504</v>
      </c>
      <c r="E1571" s="11" t="s">
        <v>4241</v>
      </c>
      <c r="F1571" s="11">
        <f>SUBTOTAL(103,F1565:F1570)</f>
        <v>6</v>
      </c>
      <c r="G1571" s="11"/>
      <c r="H1571" s="11"/>
      <c r="I1571" s="11"/>
      <c r="J1571" s="11">
        <f>SUBTOTAL(109,J1565:J1570)</f>
        <v>29</v>
      </c>
      <c r="K1571" s="11">
        <f>SUBTOTAL(109,K1565:K1570)</f>
        <v>4691</v>
      </c>
      <c r="L1571" s="12"/>
      <c r="M1571" s="11"/>
    </row>
    <row r="1572" spans="3:13" s="10" customFormat="1" ht="24.95" customHeight="1" x14ac:dyDescent="0.15">
      <c r="C1572" s="19"/>
      <c r="D1572" s="19" t="s">
        <v>504</v>
      </c>
      <c r="E1572" s="24" t="s">
        <v>4266</v>
      </c>
      <c r="F1572" s="20" t="s">
        <v>4267</v>
      </c>
      <c r="G1572" s="19" t="s">
        <v>4268</v>
      </c>
      <c r="H1572" s="19" t="s">
        <v>162</v>
      </c>
      <c r="I1572" s="19" t="s">
        <v>43</v>
      </c>
      <c r="J1572" s="19">
        <v>7</v>
      </c>
      <c r="K1572" s="19">
        <v>964</v>
      </c>
      <c r="L1572" s="8">
        <v>44030801</v>
      </c>
      <c r="M1572" s="20" t="s">
        <v>4269</v>
      </c>
    </row>
    <row r="1573" spans="3:13" ht="24.95" customHeight="1" x14ac:dyDescent="0.15">
      <c r="C1573" s="19"/>
      <c r="D1573" s="24" t="s">
        <v>504</v>
      </c>
      <c r="E1573" s="24" t="s">
        <v>4266</v>
      </c>
      <c r="F1573" s="26" t="s">
        <v>4270</v>
      </c>
      <c r="G1573" s="24" t="s">
        <v>4271</v>
      </c>
      <c r="H1573" s="24" t="s">
        <v>251</v>
      </c>
      <c r="I1573" s="24" t="s">
        <v>232</v>
      </c>
      <c r="J1573" s="22">
        <v>4</v>
      </c>
      <c r="K1573" s="22">
        <v>450</v>
      </c>
      <c r="L1573" s="8">
        <v>44070901</v>
      </c>
      <c r="M1573" s="26" t="s">
        <v>4272</v>
      </c>
    </row>
    <row r="1574" spans="3:13" ht="24.95" customHeight="1" x14ac:dyDescent="0.15">
      <c r="C1574" s="19"/>
      <c r="D1574" s="19" t="s">
        <v>504</v>
      </c>
      <c r="E1574" s="19" t="s">
        <v>4273</v>
      </c>
      <c r="F1574" s="20" t="s">
        <v>4274</v>
      </c>
      <c r="G1574" s="19" t="s">
        <v>4275</v>
      </c>
      <c r="H1574" s="19" t="s">
        <v>251</v>
      </c>
      <c r="I1574" s="19" t="s">
        <v>232</v>
      </c>
      <c r="J1574" s="19">
        <v>3</v>
      </c>
      <c r="K1574" s="19">
        <v>664</v>
      </c>
      <c r="L1574" s="8">
        <v>44030601</v>
      </c>
      <c r="M1574" s="20" t="s">
        <v>4276</v>
      </c>
    </row>
    <row r="1575" spans="3:13" ht="24.95" customHeight="1" x14ac:dyDescent="0.15">
      <c r="C1575" s="11" t="s">
        <v>309</v>
      </c>
      <c r="D1575" s="11" t="s">
        <v>504</v>
      </c>
      <c r="E1575" s="11" t="s">
        <v>4273</v>
      </c>
      <c r="F1575" s="11">
        <f>SUBTOTAL(103,F1572:F1574)</f>
        <v>3</v>
      </c>
      <c r="G1575" s="11"/>
      <c r="H1575" s="11"/>
      <c r="I1575" s="11"/>
      <c r="J1575" s="11">
        <f>SUBTOTAL(109,J1572:J1574)</f>
        <v>14</v>
      </c>
      <c r="K1575" s="11">
        <f>SUBTOTAL(109,K1572:K1574)</f>
        <v>2078</v>
      </c>
      <c r="L1575" s="12"/>
      <c r="M1575" s="11"/>
    </row>
    <row r="1576" spans="3:13" ht="24.95" customHeight="1" x14ac:dyDescent="0.15">
      <c r="C1576" s="19"/>
      <c r="D1576" s="19" t="s">
        <v>1958</v>
      </c>
      <c r="E1576" s="19" t="s">
        <v>4299</v>
      </c>
      <c r="F1576" s="20" t="s">
        <v>6056</v>
      </c>
      <c r="G1576" s="19" t="s">
        <v>5993</v>
      </c>
      <c r="H1576" s="19" t="s">
        <v>251</v>
      </c>
      <c r="I1576" s="19" t="s">
        <v>43</v>
      </c>
      <c r="J1576" s="19">
        <v>6</v>
      </c>
      <c r="K1576" s="19">
        <v>910</v>
      </c>
      <c r="L1576" s="8">
        <v>43060901</v>
      </c>
      <c r="M1576" s="20" t="s">
        <v>5994</v>
      </c>
    </row>
    <row r="1577" spans="3:13" ht="24.95" customHeight="1" x14ac:dyDescent="0.15">
      <c r="C1577" s="19"/>
      <c r="D1577" s="19" t="s">
        <v>1958</v>
      </c>
      <c r="E1577" s="19" t="s">
        <v>4299</v>
      </c>
      <c r="F1577" s="20" t="s">
        <v>5773</v>
      </c>
      <c r="G1577" s="19" t="s">
        <v>5658</v>
      </c>
      <c r="H1577" s="19" t="s">
        <v>215</v>
      </c>
      <c r="I1577" s="19" t="s">
        <v>216</v>
      </c>
      <c r="J1577" s="19">
        <v>6</v>
      </c>
      <c r="K1577" s="19">
        <v>1177</v>
      </c>
      <c r="L1577" s="8">
        <v>43063101</v>
      </c>
      <c r="M1577" s="20" t="s">
        <v>5659</v>
      </c>
    </row>
    <row r="1578" spans="3:13" ht="24.95" customHeight="1" x14ac:dyDescent="0.15">
      <c r="C1578" s="19"/>
      <c r="D1578" s="19" t="s">
        <v>1958</v>
      </c>
      <c r="E1578" s="19" t="s">
        <v>4299</v>
      </c>
      <c r="F1578" s="20" t="s">
        <v>5774</v>
      </c>
      <c r="G1578" s="19" t="s">
        <v>5660</v>
      </c>
      <c r="H1578" s="19" t="s">
        <v>335</v>
      </c>
      <c r="I1578" s="19" t="s">
        <v>232</v>
      </c>
      <c r="J1578" s="19">
        <v>8</v>
      </c>
      <c r="K1578" s="19">
        <v>749</v>
      </c>
      <c r="L1578" s="8">
        <v>43063201</v>
      </c>
      <c r="M1578" s="20" t="s">
        <v>5661</v>
      </c>
    </row>
    <row r="1579" spans="3:13" ht="24.95" customHeight="1" x14ac:dyDescent="0.15">
      <c r="C1579" s="19"/>
      <c r="D1579" s="19" t="s">
        <v>1958</v>
      </c>
      <c r="E1579" s="19" t="s">
        <v>4299</v>
      </c>
      <c r="F1579" s="20" t="s">
        <v>4300</v>
      </c>
      <c r="G1579" s="19" t="s">
        <v>4301</v>
      </c>
      <c r="H1579" s="19" t="s">
        <v>251</v>
      </c>
      <c r="I1579" s="19" t="s">
        <v>232</v>
      </c>
      <c r="J1579" s="19">
        <v>8</v>
      </c>
      <c r="K1579" s="19">
        <v>1045</v>
      </c>
      <c r="L1579" s="8">
        <v>43061501</v>
      </c>
      <c r="M1579" s="20" t="s">
        <v>4302</v>
      </c>
    </row>
    <row r="1580" spans="3:13" s="10" customFormat="1" ht="24.95" customHeight="1" x14ac:dyDescent="0.15">
      <c r="C1580" s="11" t="s">
        <v>309</v>
      </c>
      <c r="D1580" s="11" t="s">
        <v>1958</v>
      </c>
      <c r="E1580" s="11" t="s">
        <v>4299</v>
      </c>
      <c r="F1580" s="11">
        <f>SUBTOTAL(103,F1576:F1579)</f>
        <v>4</v>
      </c>
      <c r="G1580" s="11"/>
      <c r="H1580" s="11"/>
      <c r="I1580" s="11"/>
      <c r="J1580" s="11">
        <f>SUBTOTAL(109,J1576:J1579)</f>
        <v>28</v>
      </c>
      <c r="K1580" s="11">
        <f>SUBTOTAL(109,K1576:K1579)</f>
        <v>3881</v>
      </c>
      <c r="L1580" s="12"/>
      <c r="M1580" s="11"/>
    </row>
    <row r="1581" spans="3:13" ht="24.95" customHeight="1" x14ac:dyDescent="0.15">
      <c r="C1581" s="19"/>
      <c r="D1581" s="19" t="s">
        <v>3058</v>
      </c>
      <c r="E1581" s="19" t="s">
        <v>4303</v>
      </c>
      <c r="F1581" s="20" t="s">
        <v>6057</v>
      </c>
      <c r="G1581" s="19" t="s">
        <v>5995</v>
      </c>
      <c r="H1581" s="19" t="s">
        <v>54</v>
      </c>
      <c r="I1581" s="19" t="s">
        <v>43</v>
      </c>
      <c r="J1581" s="19">
        <v>4</v>
      </c>
      <c r="K1581" s="19">
        <v>503</v>
      </c>
      <c r="L1581" s="8">
        <v>52020401</v>
      </c>
      <c r="M1581" s="20" t="s">
        <v>5996</v>
      </c>
    </row>
    <row r="1582" spans="3:13" ht="24.95" customHeight="1" x14ac:dyDescent="0.15">
      <c r="C1582" s="19"/>
      <c r="D1582" s="19" t="s">
        <v>3058</v>
      </c>
      <c r="E1582" s="19" t="s">
        <v>4303</v>
      </c>
      <c r="F1582" s="20" t="s">
        <v>4304</v>
      </c>
      <c r="G1582" s="19" t="s">
        <v>4305</v>
      </c>
      <c r="H1582" s="19" t="s">
        <v>251</v>
      </c>
      <c r="I1582" s="19" t="s">
        <v>232</v>
      </c>
      <c r="J1582" s="19">
        <v>6</v>
      </c>
      <c r="K1582" s="19">
        <v>602</v>
      </c>
      <c r="L1582" s="8">
        <v>52030501</v>
      </c>
      <c r="M1582" s="20" t="s">
        <v>4306</v>
      </c>
    </row>
    <row r="1583" spans="3:13" ht="24.95" customHeight="1" x14ac:dyDescent="0.15">
      <c r="C1583" s="19"/>
      <c r="D1583" s="24" t="s">
        <v>3058</v>
      </c>
      <c r="E1583" s="24" t="s">
        <v>4303</v>
      </c>
      <c r="F1583" s="26" t="s">
        <v>4307</v>
      </c>
      <c r="G1583" s="24" t="s">
        <v>4308</v>
      </c>
      <c r="H1583" s="24" t="s">
        <v>251</v>
      </c>
      <c r="I1583" s="24" t="s">
        <v>232</v>
      </c>
      <c r="J1583" s="22">
        <v>5</v>
      </c>
      <c r="K1583" s="22">
        <v>544</v>
      </c>
      <c r="L1583" s="8">
        <v>52031201</v>
      </c>
      <c r="M1583" s="26" t="s">
        <v>4309</v>
      </c>
    </row>
    <row r="1584" spans="3:13" s="10" customFormat="1" ht="24.95" customHeight="1" x14ac:dyDescent="0.15">
      <c r="C1584" s="19"/>
      <c r="D1584" s="19" t="s">
        <v>3058</v>
      </c>
      <c r="E1584" s="19" t="s">
        <v>4303</v>
      </c>
      <c r="F1584" s="20" t="s">
        <v>4310</v>
      </c>
      <c r="G1584" s="19" t="s">
        <v>4311</v>
      </c>
      <c r="H1584" s="19" t="s">
        <v>231</v>
      </c>
      <c r="I1584" s="19" t="s">
        <v>232</v>
      </c>
      <c r="J1584" s="19">
        <v>6</v>
      </c>
      <c r="K1584" s="19">
        <v>806</v>
      </c>
      <c r="L1584" s="8">
        <v>52032501</v>
      </c>
      <c r="M1584" s="20" t="s">
        <v>4312</v>
      </c>
    </row>
    <row r="1585" spans="3:13" ht="24.95" customHeight="1" x14ac:dyDescent="0.15">
      <c r="C1585" s="19"/>
      <c r="D1585" s="19" t="s">
        <v>3058</v>
      </c>
      <c r="E1585" s="19" t="s">
        <v>4303</v>
      </c>
      <c r="F1585" s="20" t="s">
        <v>4313</v>
      </c>
      <c r="G1585" s="19" t="s">
        <v>4314</v>
      </c>
      <c r="H1585" s="19" t="s">
        <v>231</v>
      </c>
      <c r="I1585" s="19" t="s">
        <v>232</v>
      </c>
      <c r="J1585" s="19">
        <v>6</v>
      </c>
      <c r="K1585" s="19">
        <v>1025</v>
      </c>
      <c r="L1585" s="8">
        <v>52032701</v>
      </c>
      <c r="M1585" s="20" t="s">
        <v>4315</v>
      </c>
    </row>
    <row r="1586" spans="3:13" ht="24.95" customHeight="1" x14ac:dyDescent="0.15">
      <c r="C1586" s="24"/>
      <c r="D1586" s="24" t="s">
        <v>3058</v>
      </c>
      <c r="E1586" s="24" t="s">
        <v>4316</v>
      </c>
      <c r="F1586" s="25" t="s">
        <v>4317</v>
      </c>
      <c r="G1586" s="24" t="s">
        <v>4318</v>
      </c>
      <c r="H1586" s="24" t="s">
        <v>231</v>
      </c>
      <c r="I1586" s="24" t="s">
        <v>232</v>
      </c>
      <c r="J1586" s="24">
        <v>6</v>
      </c>
      <c r="K1586" s="24">
        <v>628</v>
      </c>
      <c r="L1586" s="8">
        <v>52033401</v>
      </c>
      <c r="M1586" s="26" t="s">
        <v>4319</v>
      </c>
    </row>
    <row r="1587" spans="3:13" ht="24.95" customHeight="1" x14ac:dyDescent="0.15">
      <c r="C1587" s="11" t="s">
        <v>309</v>
      </c>
      <c r="D1587" s="11" t="s">
        <v>3058</v>
      </c>
      <c r="E1587" s="11" t="s">
        <v>4303</v>
      </c>
      <c r="F1587" s="11">
        <f>SUBTOTAL(103,F1581:F1586)</f>
        <v>6</v>
      </c>
      <c r="G1587" s="11"/>
      <c r="H1587" s="11"/>
      <c r="I1587" s="11"/>
      <c r="J1587" s="11">
        <f>SUBTOTAL(109,J1581:J1586)</f>
        <v>33</v>
      </c>
      <c r="K1587" s="11">
        <f>SUBTOTAL(109,K1581:K1586)</f>
        <v>4108</v>
      </c>
      <c r="L1587" s="12"/>
      <c r="M1587" s="11"/>
    </row>
    <row r="1588" spans="3:13" ht="24.95" customHeight="1" x14ac:dyDescent="0.15">
      <c r="C1588" s="19"/>
      <c r="D1588" s="19" t="s">
        <v>2988</v>
      </c>
      <c r="E1588" s="19" t="s">
        <v>4335</v>
      </c>
      <c r="F1588" s="32" t="s">
        <v>4336</v>
      </c>
      <c r="G1588" s="19" t="s">
        <v>4337</v>
      </c>
      <c r="H1588" s="19" t="s">
        <v>215</v>
      </c>
      <c r="I1588" s="39" t="s">
        <v>220</v>
      </c>
      <c r="J1588" s="19">
        <v>5</v>
      </c>
      <c r="K1588" s="19">
        <v>879</v>
      </c>
      <c r="L1588" s="8">
        <v>13350601</v>
      </c>
      <c r="M1588" s="21" t="s">
        <v>4338</v>
      </c>
    </row>
    <row r="1589" spans="3:13" ht="24.95" customHeight="1" x14ac:dyDescent="0.15">
      <c r="C1589" s="19"/>
      <c r="D1589" s="19" t="s">
        <v>2988</v>
      </c>
      <c r="E1589" s="19" t="s">
        <v>4339</v>
      </c>
      <c r="F1589" s="20" t="s">
        <v>4340</v>
      </c>
      <c r="G1589" s="19" t="s">
        <v>4341</v>
      </c>
      <c r="H1589" s="19" t="s">
        <v>251</v>
      </c>
      <c r="I1589" s="19" t="s">
        <v>232</v>
      </c>
      <c r="J1589" s="19">
        <v>8</v>
      </c>
      <c r="K1589" s="19">
        <v>1240</v>
      </c>
      <c r="L1589" s="8">
        <v>13356621</v>
      </c>
      <c r="M1589" s="20" t="s">
        <v>4342</v>
      </c>
    </row>
    <row r="1590" spans="3:13" ht="24.95" customHeight="1" x14ac:dyDescent="0.15">
      <c r="C1590" s="11" t="s">
        <v>309</v>
      </c>
      <c r="D1590" s="11" t="s">
        <v>2988</v>
      </c>
      <c r="E1590" s="11" t="s">
        <v>4339</v>
      </c>
      <c r="F1590" s="11">
        <f>SUBTOTAL(103,F1588:F1589)</f>
        <v>2</v>
      </c>
      <c r="G1590" s="11"/>
      <c r="H1590" s="11"/>
      <c r="I1590" s="11"/>
      <c r="J1590" s="11">
        <f>SUBTOTAL(109,J1588:J1589)</f>
        <v>13</v>
      </c>
      <c r="K1590" s="11">
        <f>SUBTOTAL(109,K1588:K1589)</f>
        <v>2119</v>
      </c>
      <c r="L1590" s="12"/>
      <c r="M1590" s="11"/>
    </row>
    <row r="1591" spans="3:13" s="10" customFormat="1" ht="24.95" customHeight="1" x14ac:dyDescent="0.15">
      <c r="C1591" s="19"/>
      <c r="D1591" s="19" t="s">
        <v>2336</v>
      </c>
      <c r="E1591" s="19" t="s">
        <v>4343</v>
      </c>
      <c r="F1591" s="20" t="s">
        <v>4344</v>
      </c>
      <c r="G1591" s="19" t="s">
        <v>4345</v>
      </c>
      <c r="H1591" s="19" t="s">
        <v>115</v>
      </c>
      <c r="I1591" s="19" t="s">
        <v>43</v>
      </c>
      <c r="J1591" s="19">
        <v>7</v>
      </c>
      <c r="K1591" s="19">
        <v>1066</v>
      </c>
      <c r="L1591" s="8">
        <v>34060701</v>
      </c>
      <c r="M1591" s="20" t="s">
        <v>4346</v>
      </c>
    </row>
    <row r="1592" spans="3:13" ht="24.95" customHeight="1" x14ac:dyDescent="0.15">
      <c r="C1592" s="19"/>
      <c r="D1592" s="19" t="s">
        <v>2336</v>
      </c>
      <c r="E1592" s="19" t="s">
        <v>4343</v>
      </c>
      <c r="F1592" s="20" t="s">
        <v>4347</v>
      </c>
      <c r="G1592" s="19" t="s">
        <v>4348</v>
      </c>
      <c r="H1592" s="19" t="s">
        <v>251</v>
      </c>
      <c r="I1592" s="19" t="s">
        <v>232</v>
      </c>
      <c r="J1592" s="19">
        <v>4</v>
      </c>
      <c r="K1592" s="19">
        <v>618</v>
      </c>
      <c r="L1592" s="8">
        <v>34060201</v>
      </c>
      <c r="M1592" s="20" t="s">
        <v>4349</v>
      </c>
    </row>
    <row r="1593" spans="3:13" ht="24.95" customHeight="1" x14ac:dyDescent="0.15">
      <c r="C1593" s="19"/>
      <c r="D1593" s="19" t="s">
        <v>2336</v>
      </c>
      <c r="E1593" s="19" t="s">
        <v>4343</v>
      </c>
      <c r="F1593" s="20" t="s">
        <v>4350</v>
      </c>
      <c r="G1593" s="19" t="s">
        <v>4351</v>
      </c>
      <c r="H1593" s="19" t="s">
        <v>251</v>
      </c>
      <c r="I1593" s="19" t="s">
        <v>232</v>
      </c>
      <c r="J1593" s="19">
        <v>5</v>
      </c>
      <c r="K1593" s="19">
        <v>1009</v>
      </c>
      <c r="L1593" s="8">
        <v>34060501</v>
      </c>
      <c r="M1593" s="20" t="s">
        <v>4352</v>
      </c>
    </row>
    <row r="1594" spans="3:13" ht="24.95" customHeight="1" x14ac:dyDescent="0.15">
      <c r="C1594" s="19"/>
      <c r="D1594" s="19" t="s">
        <v>2336</v>
      </c>
      <c r="E1594" s="19" t="s">
        <v>4343</v>
      </c>
      <c r="F1594" s="20" t="s">
        <v>4353</v>
      </c>
      <c r="G1594" s="19" t="s">
        <v>4354</v>
      </c>
      <c r="H1594" s="19" t="s">
        <v>251</v>
      </c>
      <c r="I1594" s="19" t="s">
        <v>232</v>
      </c>
      <c r="J1594" s="19">
        <v>6</v>
      </c>
      <c r="K1594" s="19">
        <v>558</v>
      </c>
      <c r="L1594" s="8">
        <v>34062301</v>
      </c>
      <c r="M1594" s="20" t="s">
        <v>4355</v>
      </c>
    </row>
    <row r="1595" spans="3:13" ht="24.95" customHeight="1" x14ac:dyDescent="0.15">
      <c r="C1595" s="19"/>
      <c r="D1595" s="19" t="s">
        <v>2336</v>
      </c>
      <c r="E1595" s="19" t="s">
        <v>4343</v>
      </c>
      <c r="F1595" s="20" t="s">
        <v>5891</v>
      </c>
      <c r="G1595" s="19" t="s">
        <v>5851</v>
      </c>
      <c r="H1595" s="19" t="s">
        <v>215</v>
      </c>
      <c r="I1595" s="19" t="s">
        <v>232</v>
      </c>
      <c r="J1595" s="19">
        <v>9</v>
      </c>
      <c r="K1595" s="19">
        <v>1024</v>
      </c>
      <c r="L1595" s="8">
        <v>34062701</v>
      </c>
      <c r="M1595" s="20" t="s">
        <v>5852</v>
      </c>
    </row>
    <row r="1596" spans="3:13" ht="24.95" customHeight="1" x14ac:dyDescent="0.15">
      <c r="C1596" s="19"/>
      <c r="D1596" s="19" t="s">
        <v>2336</v>
      </c>
      <c r="E1596" s="19" t="s">
        <v>4343</v>
      </c>
      <c r="F1596" s="20" t="s">
        <v>4356</v>
      </c>
      <c r="G1596" s="19" t="s">
        <v>4357</v>
      </c>
      <c r="H1596" s="19" t="s">
        <v>231</v>
      </c>
      <c r="I1596" s="19" t="s">
        <v>232</v>
      </c>
      <c r="J1596" s="19">
        <v>6</v>
      </c>
      <c r="K1596" s="19">
        <v>610</v>
      </c>
      <c r="L1596" s="8">
        <v>34062001</v>
      </c>
      <c r="M1596" s="20" t="s">
        <v>4358</v>
      </c>
    </row>
    <row r="1597" spans="3:13" ht="27" customHeight="1" x14ac:dyDescent="0.15">
      <c r="C1597" s="11" t="s">
        <v>309</v>
      </c>
      <c r="D1597" s="11" t="s">
        <v>2336</v>
      </c>
      <c r="E1597" s="11" t="s">
        <v>4343</v>
      </c>
      <c r="F1597" s="11">
        <f>SUBTOTAL(103,F1591:F1596)</f>
        <v>6</v>
      </c>
      <c r="G1597" s="11"/>
      <c r="H1597" s="11"/>
      <c r="I1597" s="11"/>
      <c r="J1597" s="11">
        <f>SUBTOTAL(109,J1591:J1596)</f>
        <v>37</v>
      </c>
      <c r="K1597" s="11">
        <f>SUBTOTAL(109,K1591:K1596)</f>
        <v>4885</v>
      </c>
      <c r="L1597" s="12"/>
      <c r="M1597" s="11"/>
    </row>
    <row r="1598" spans="3:13" s="10" customFormat="1" ht="24.95" customHeight="1" x14ac:dyDescent="0.15">
      <c r="C1598" s="19"/>
      <c r="D1598" s="19" t="s">
        <v>1903</v>
      </c>
      <c r="E1598" s="19" t="s">
        <v>4379</v>
      </c>
      <c r="F1598" s="20" t="s">
        <v>4380</v>
      </c>
      <c r="G1598" s="19" t="s">
        <v>4381</v>
      </c>
      <c r="H1598" s="19" t="s">
        <v>231</v>
      </c>
      <c r="I1598" s="19" t="s">
        <v>232</v>
      </c>
      <c r="J1598" s="19">
        <v>7</v>
      </c>
      <c r="K1598" s="19">
        <v>1194</v>
      </c>
      <c r="L1598" s="8">
        <v>41052001</v>
      </c>
      <c r="M1598" s="20" t="s">
        <v>4382</v>
      </c>
    </row>
    <row r="1599" spans="3:13" ht="24.95" customHeight="1" x14ac:dyDescent="0.15">
      <c r="C1599" s="19"/>
      <c r="D1599" s="19" t="s">
        <v>1903</v>
      </c>
      <c r="E1599" s="19" t="s">
        <v>4379</v>
      </c>
      <c r="F1599" s="20" t="s">
        <v>4383</v>
      </c>
      <c r="G1599" s="19" t="s">
        <v>4384</v>
      </c>
      <c r="H1599" s="19" t="s">
        <v>231</v>
      </c>
      <c r="I1599" s="19" t="s">
        <v>232</v>
      </c>
      <c r="J1599" s="19">
        <v>6</v>
      </c>
      <c r="K1599" s="19">
        <v>1202</v>
      </c>
      <c r="L1599" s="8">
        <v>41052601</v>
      </c>
      <c r="M1599" s="20" t="s">
        <v>4385</v>
      </c>
    </row>
    <row r="1600" spans="3:13" ht="24.95" customHeight="1" x14ac:dyDescent="0.15">
      <c r="C1600" s="11" t="s">
        <v>309</v>
      </c>
      <c r="D1600" s="11" t="s">
        <v>1903</v>
      </c>
      <c r="E1600" s="11" t="s">
        <v>4379</v>
      </c>
      <c r="F1600" s="11">
        <f>SUBTOTAL(103,F1598:F1599)</f>
        <v>2</v>
      </c>
      <c r="G1600" s="11"/>
      <c r="H1600" s="11"/>
      <c r="I1600" s="11"/>
      <c r="J1600" s="11">
        <f>SUBTOTAL(109,J1598:J1599)</f>
        <v>13</v>
      </c>
      <c r="K1600" s="11">
        <f>SUBTOTAL(109,K1598:K1599)</f>
        <v>2396</v>
      </c>
      <c r="L1600" s="12"/>
      <c r="M1600" s="11"/>
    </row>
    <row r="1601" spans="3:13" ht="24.95" customHeight="1" x14ac:dyDescent="0.15">
      <c r="C1601" s="19"/>
      <c r="D1601" s="19" t="s">
        <v>2406</v>
      </c>
      <c r="E1601" s="19" t="s">
        <v>4331</v>
      </c>
      <c r="F1601" s="20" t="s">
        <v>4332</v>
      </c>
      <c r="G1601" s="19" t="s">
        <v>4333</v>
      </c>
      <c r="H1601" s="19" t="s">
        <v>231</v>
      </c>
      <c r="I1601" s="19" t="s">
        <v>232</v>
      </c>
      <c r="J1601" s="19">
        <v>7</v>
      </c>
      <c r="K1601" s="19">
        <v>1268</v>
      </c>
      <c r="L1601" s="8">
        <v>35034471</v>
      </c>
      <c r="M1601" s="20" t="s">
        <v>4334</v>
      </c>
    </row>
    <row r="1602" spans="3:13" s="10" customFormat="1" ht="24.95" customHeight="1" x14ac:dyDescent="0.15">
      <c r="C1602" s="11" t="s">
        <v>309</v>
      </c>
      <c r="D1602" s="11" t="s">
        <v>2406</v>
      </c>
      <c r="E1602" s="11" t="s">
        <v>4331</v>
      </c>
      <c r="F1602" s="11">
        <f>SUBTOTAL(103,F1601:F1601)</f>
        <v>1</v>
      </c>
      <c r="G1602" s="11"/>
      <c r="H1602" s="11"/>
      <c r="I1602" s="11"/>
      <c r="J1602" s="11">
        <f>SUBTOTAL(109,J1601:J1601)</f>
        <v>7</v>
      </c>
      <c r="K1602" s="11">
        <f>SUBTOTAL(109,K1601:K1601)</f>
        <v>1268</v>
      </c>
      <c r="L1602" s="12"/>
      <c r="M1602" s="11"/>
    </row>
    <row r="1603" spans="3:13" ht="24.95" customHeight="1" x14ac:dyDescent="0.15">
      <c r="C1603" s="19"/>
      <c r="D1603" s="24" t="s">
        <v>970</v>
      </c>
      <c r="E1603" s="24" t="s">
        <v>4320</v>
      </c>
      <c r="F1603" s="26" t="s">
        <v>4321</v>
      </c>
      <c r="G1603" s="24" t="s">
        <v>4322</v>
      </c>
      <c r="H1603" s="24" t="s">
        <v>251</v>
      </c>
      <c r="I1603" s="24" t="s">
        <v>232</v>
      </c>
      <c r="J1603" s="22">
        <v>4</v>
      </c>
      <c r="K1603" s="22">
        <v>481</v>
      </c>
      <c r="L1603" s="8">
        <v>42061901</v>
      </c>
      <c r="M1603" s="26" t="s">
        <v>4323</v>
      </c>
    </row>
    <row r="1604" spans="3:13" ht="24.95" customHeight="1" x14ac:dyDescent="0.15">
      <c r="C1604" s="19"/>
      <c r="D1604" s="19" t="s">
        <v>970</v>
      </c>
      <c r="E1604" s="19" t="s">
        <v>4320</v>
      </c>
      <c r="F1604" s="20" t="s">
        <v>4324</v>
      </c>
      <c r="G1604" s="19" t="s">
        <v>4325</v>
      </c>
      <c r="H1604" s="19" t="s">
        <v>231</v>
      </c>
      <c r="I1604" s="19" t="s">
        <v>232</v>
      </c>
      <c r="J1604" s="19">
        <v>6</v>
      </c>
      <c r="K1604" s="19">
        <v>1122</v>
      </c>
      <c r="L1604" s="8">
        <v>42063101</v>
      </c>
      <c r="M1604" s="20" t="s">
        <v>4326</v>
      </c>
    </row>
    <row r="1605" spans="3:13" ht="24.95" customHeight="1" x14ac:dyDescent="0.15">
      <c r="C1605" s="19"/>
      <c r="D1605" s="19" t="s">
        <v>970</v>
      </c>
      <c r="E1605" s="24" t="s">
        <v>4327</v>
      </c>
      <c r="F1605" s="20" t="s">
        <v>4328</v>
      </c>
      <c r="G1605" s="19" t="s">
        <v>4329</v>
      </c>
      <c r="H1605" s="19" t="s">
        <v>231</v>
      </c>
      <c r="I1605" s="19" t="s">
        <v>232</v>
      </c>
      <c r="J1605" s="19">
        <v>5</v>
      </c>
      <c r="K1605" s="19">
        <v>781</v>
      </c>
      <c r="L1605" s="8">
        <v>42061601</v>
      </c>
      <c r="M1605" s="20" t="s">
        <v>4330</v>
      </c>
    </row>
    <row r="1606" spans="3:13" s="10" customFormat="1" ht="24.95" customHeight="1" x14ac:dyDescent="0.15">
      <c r="C1606" s="11" t="s">
        <v>309</v>
      </c>
      <c r="D1606" s="11" t="s">
        <v>970</v>
      </c>
      <c r="E1606" s="11" t="s">
        <v>4320</v>
      </c>
      <c r="F1606" s="11">
        <f>SUBTOTAL(103,F1603:F1605)</f>
        <v>3</v>
      </c>
      <c r="G1606" s="11"/>
      <c r="H1606" s="11"/>
      <c r="I1606" s="11"/>
      <c r="J1606" s="11">
        <f>SUBTOTAL(109,J1603:J1605)</f>
        <v>15</v>
      </c>
      <c r="K1606" s="11">
        <f>SUBTOTAL(109,K1603:K1605)</f>
        <v>2384</v>
      </c>
      <c r="L1606" s="12"/>
      <c r="M1606" s="11"/>
    </row>
    <row r="1607" spans="3:13" s="10" customFormat="1" ht="24.95" customHeight="1" x14ac:dyDescent="0.15">
      <c r="C1607" s="19"/>
      <c r="D1607" s="19" t="s">
        <v>1958</v>
      </c>
      <c r="E1607" s="19" t="s">
        <v>4359</v>
      </c>
      <c r="F1607" s="20" t="s">
        <v>4360</v>
      </c>
      <c r="G1607" s="19" t="s">
        <v>4361</v>
      </c>
      <c r="H1607" s="19" t="s">
        <v>251</v>
      </c>
      <c r="I1607" s="19" t="s">
        <v>232</v>
      </c>
      <c r="J1607" s="19">
        <v>5</v>
      </c>
      <c r="K1607" s="19">
        <v>571</v>
      </c>
      <c r="L1607" s="8">
        <v>43101301</v>
      </c>
      <c r="M1607" s="20" t="s">
        <v>4362</v>
      </c>
    </row>
    <row r="1608" spans="3:13" ht="24.95" customHeight="1" x14ac:dyDescent="0.15">
      <c r="C1608" s="19"/>
      <c r="D1608" s="19" t="s">
        <v>1958</v>
      </c>
      <c r="E1608" s="19" t="s">
        <v>4359</v>
      </c>
      <c r="F1608" s="20" t="s">
        <v>5775</v>
      </c>
      <c r="G1608" s="19" t="s">
        <v>5662</v>
      </c>
      <c r="H1608" s="19" t="s">
        <v>251</v>
      </c>
      <c r="I1608" s="19" t="s">
        <v>232</v>
      </c>
      <c r="J1608" s="19">
        <v>7</v>
      </c>
      <c r="K1608" s="19">
        <v>958</v>
      </c>
      <c r="L1608" s="8">
        <v>43103701</v>
      </c>
      <c r="M1608" s="20" t="s">
        <v>5663</v>
      </c>
    </row>
    <row r="1609" spans="3:13" ht="21.75" customHeight="1" x14ac:dyDescent="0.15">
      <c r="C1609" s="11" t="s">
        <v>309</v>
      </c>
      <c r="D1609" s="11" t="s">
        <v>1958</v>
      </c>
      <c r="E1609" s="11" t="s">
        <v>4359</v>
      </c>
      <c r="F1609" s="11">
        <f>SUBTOTAL(103,F1607:F1608)</f>
        <v>2</v>
      </c>
      <c r="G1609" s="11"/>
      <c r="H1609" s="11"/>
      <c r="I1609" s="11"/>
      <c r="J1609" s="11">
        <f>SUBTOTAL(109,J1607:J1608)</f>
        <v>12</v>
      </c>
      <c r="K1609" s="11">
        <f>SUBTOTAL(109,K1607:K1608)</f>
        <v>1529</v>
      </c>
      <c r="L1609" s="12"/>
      <c r="M1609" s="11"/>
    </row>
    <row r="1610" spans="3:13" ht="24.95" customHeight="1" x14ac:dyDescent="0.15">
      <c r="C1610" s="19"/>
      <c r="D1610" s="19" t="s">
        <v>2988</v>
      </c>
      <c r="E1610" s="19" t="s">
        <v>4386</v>
      </c>
      <c r="F1610" s="20" t="s">
        <v>4387</v>
      </c>
      <c r="G1610" s="19" t="s">
        <v>4388</v>
      </c>
      <c r="H1610" s="19" t="s">
        <v>5466</v>
      </c>
      <c r="I1610" s="19" t="s">
        <v>5456</v>
      </c>
      <c r="J1610" s="19">
        <v>6</v>
      </c>
      <c r="K1610" s="19">
        <v>641</v>
      </c>
      <c r="L1610" s="8">
        <v>13071601</v>
      </c>
      <c r="M1610" s="20" t="s">
        <v>4389</v>
      </c>
    </row>
    <row r="1611" spans="3:13" ht="24.95" customHeight="1" x14ac:dyDescent="0.15">
      <c r="C1611" s="19"/>
      <c r="D1611" s="19" t="s">
        <v>2988</v>
      </c>
      <c r="E1611" s="19" t="s">
        <v>4386</v>
      </c>
      <c r="F1611" s="20" t="s">
        <v>4390</v>
      </c>
      <c r="G1611" s="19" t="s">
        <v>4391</v>
      </c>
      <c r="H1611" s="19" t="s">
        <v>251</v>
      </c>
      <c r="I1611" s="19" t="s">
        <v>232</v>
      </c>
      <c r="J1611" s="19">
        <v>5</v>
      </c>
      <c r="K1611" s="19">
        <v>624</v>
      </c>
      <c r="L1611" s="8">
        <v>13072001</v>
      </c>
      <c r="M1611" s="20" t="s">
        <v>4392</v>
      </c>
    </row>
    <row r="1612" spans="3:13" ht="24.95" customHeight="1" x14ac:dyDescent="0.15">
      <c r="C1612" s="19"/>
      <c r="D1612" s="19" t="s">
        <v>2988</v>
      </c>
      <c r="E1612" s="19" t="s">
        <v>4386</v>
      </c>
      <c r="F1612" s="20" t="s">
        <v>4393</v>
      </c>
      <c r="G1612" s="19" t="s">
        <v>4394</v>
      </c>
      <c r="H1612" s="19" t="s">
        <v>231</v>
      </c>
      <c r="I1612" s="19" t="s">
        <v>232</v>
      </c>
      <c r="J1612" s="19">
        <v>5</v>
      </c>
      <c r="K1612" s="19">
        <v>548</v>
      </c>
      <c r="L1612" s="8">
        <v>13073502</v>
      </c>
      <c r="M1612" s="20" t="s">
        <v>4395</v>
      </c>
    </row>
    <row r="1613" spans="3:13" ht="24.95" customHeight="1" x14ac:dyDescent="0.15">
      <c r="C1613" s="19"/>
      <c r="D1613" s="19" t="s">
        <v>2988</v>
      </c>
      <c r="E1613" s="19" t="s">
        <v>4386</v>
      </c>
      <c r="F1613" s="20" t="s">
        <v>4396</v>
      </c>
      <c r="G1613" s="19" t="s">
        <v>4397</v>
      </c>
      <c r="H1613" s="19" t="s">
        <v>231</v>
      </c>
      <c r="I1613" s="19" t="s">
        <v>232</v>
      </c>
      <c r="J1613" s="19">
        <v>5</v>
      </c>
      <c r="K1613" s="19">
        <v>553</v>
      </c>
      <c r="L1613" s="8">
        <v>13072501</v>
      </c>
      <c r="M1613" s="20" t="s">
        <v>4398</v>
      </c>
    </row>
    <row r="1614" spans="3:13" ht="24.95" customHeight="1" x14ac:dyDescent="0.15">
      <c r="C1614" s="19"/>
      <c r="D1614" s="19" t="s">
        <v>2988</v>
      </c>
      <c r="E1614" s="19" t="s">
        <v>4386</v>
      </c>
      <c r="F1614" s="20" t="s">
        <v>4399</v>
      </c>
      <c r="G1614" s="19" t="s">
        <v>4400</v>
      </c>
      <c r="H1614" s="19" t="s">
        <v>251</v>
      </c>
      <c r="I1614" s="19" t="s">
        <v>232</v>
      </c>
      <c r="J1614" s="19">
        <v>7</v>
      </c>
      <c r="K1614" s="19">
        <v>904</v>
      </c>
      <c r="L1614" s="8">
        <v>13072601</v>
      </c>
      <c r="M1614" s="20" t="s">
        <v>4401</v>
      </c>
    </row>
    <row r="1615" spans="3:13" ht="24.95" customHeight="1" x14ac:dyDescent="0.15">
      <c r="C1615" s="11" t="s">
        <v>309</v>
      </c>
      <c r="D1615" s="11" t="s">
        <v>2988</v>
      </c>
      <c r="E1615" s="11" t="s">
        <v>4386</v>
      </c>
      <c r="F1615" s="11">
        <f>SUBTOTAL(103,F1610:F1614)</f>
        <v>5</v>
      </c>
      <c r="G1615" s="11"/>
      <c r="H1615" s="11"/>
      <c r="I1615" s="11"/>
      <c r="J1615" s="11">
        <f>SUBTOTAL(109,J1610:J1614)</f>
        <v>28</v>
      </c>
      <c r="K1615" s="11">
        <f>SUBTOTAL(109,K1610:K1614)</f>
        <v>3270</v>
      </c>
      <c r="L1615" s="12"/>
      <c r="M1615" s="11"/>
    </row>
    <row r="1616" spans="3:13" ht="24.95" customHeight="1" x14ac:dyDescent="0.15">
      <c r="C1616" s="19"/>
      <c r="D1616" s="19" t="s">
        <v>1279</v>
      </c>
      <c r="E1616" s="19" t="s">
        <v>4363</v>
      </c>
      <c r="F1616" s="20" t="s">
        <v>4364</v>
      </c>
      <c r="G1616" s="19" t="s">
        <v>4365</v>
      </c>
      <c r="H1616" s="19" t="s">
        <v>5472</v>
      </c>
      <c r="I1616" s="19" t="s">
        <v>216</v>
      </c>
      <c r="J1616" s="19">
        <v>5</v>
      </c>
      <c r="K1616" s="19">
        <v>891</v>
      </c>
      <c r="L1616" s="8">
        <v>33111601</v>
      </c>
      <c r="M1616" s="20" t="s">
        <v>4366</v>
      </c>
    </row>
    <row r="1617" spans="3:13" ht="24.95" customHeight="1" x14ac:dyDescent="0.15">
      <c r="C1617" s="19"/>
      <c r="D1617" s="19" t="s">
        <v>1279</v>
      </c>
      <c r="E1617" s="19" t="s">
        <v>4363</v>
      </c>
      <c r="F1617" s="20" t="s">
        <v>4367</v>
      </c>
      <c r="G1617" s="19" t="s">
        <v>4368</v>
      </c>
      <c r="H1617" s="19" t="s">
        <v>148</v>
      </c>
      <c r="I1617" s="19" t="s">
        <v>232</v>
      </c>
      <c r="J1617" s="19">
        <v>5</v>
      </c>
      <c r="K1617" s="19">
        <v>597</v>
      </c>
      <c r="L1617" s="8">
        <v>33110401</v>
      </c>
      <c r="M1617" s="20" t="s">
        <v>4369</v>
      </c>
    </row>
    <row r="1618" spans="3:13" ht="24.95" customHeight="1" x14ac:dyDescent="0.15">
      <c r="C1618" s="19"/>
      <c r="D1618" s="19" t="s">
        <v>1279</v>
      </c>
      <c r="E1618" s="19" t="s">
        <v>4363</v>
      </c>
      <c r="F1618" s="20" t="s">
        <v>4370</v>
      </c>
      <c r="G1618" s="19" t="s">
        <v>4371</v>
      </c>
      <c r="H1618" s="19" t="s">
        <v>148</v>
      </c>
      <c r="I1618" s="19" t="s">
        <v>232</v>
      </c>
      <c r="J1618" s="19">
        <v>6</v>
      </c>
      <c r="K1618" s="19">
        <v>641</v>
      </c>
      <c r="L1618" s="8">
        <v>33110901</v>
      </c>
      <c r="M1618" s="20" t="s">
        <v>4372</v>
      </c>
    </row>
    <row r="1619" spans="3:13" ht="24.95" customHeight="1" x14ac:dyDescent="0.15">
      <c r="C1619" s="19"/>
      <c r="D1619" s="19" t="s">
        <v>1279</v>
      </c>
      <c r="E1619" s="19" t="s">
        <v>4363</v>
      </c>
      <c r="F1619" s="20" t="s">
        <v>4373</v>
      </c>
      <c r="G1619" s="19" t="s">
        <v>4374</v>
      </c>
      <c r="H1619" s="19" t="s">
        <v>148</v>
      </c>
      <c r="I1619" s="19" t="s">
        <v>232</v>
      </c>
      <c r="J1619" s="19">
        <v>6</v>
      </c>
      <c r="K1619" s="19">
        <v>711</v>
      </c>
      <c r="L1619" s="8">
        <v>33111801</v>
      </c>
      <c r="M1619" s="20" t="s">
        <v>4375</v>
      </c>
    </row>
    <row r="1620" spans="3:13" ht="24.95" customHeight="1" x14ac:dyDescent="0.15">
      <c r="C1620" s="19"/>
      <c r="D1620" s="19" t="s">
        <v>1279</v>
      </c>
      <c r="E1620" s="19" t="s">
        <v>4363</v>
      </c>
      <c r="F1620" s="20" t="s">
        <v>4376</v>
      </c>
      <c r="G1620" s="19" t="s">
        <v>4377</v>
      </c>
      <c r="H1620" s="19" t="s">
        <v>231</v>
      </c>
      <c r="I1620" s="19" t="s">
        <v>232</v>
      </c>
      <c r="J1620" s="19">
        <v>6</v>
      </c>
      <c r="K1620" s="19">
        <v>745</v>
      </c>
      <c r="L1620" s="8">
        <v>33111701</v>
      </c>
      <c r="M1620" s="20" t="s">
        <v>4378</v>
      </c>
    </row>
    <row r="1621" spans="3:13" ht="24.95" customHeight="1" x14ac:dyDescent="0.15">
      <c r="C1621" s="11" t="s">
        <v>309</v>
      </c>
      <c r="D1621" s="11" t="s">
        <v>1279</v>
      </c>
      <c r="E1621" s="11" t="s">
        <v>4363</v>
      </c>
      <c r="F1621" s="11">
        <f>SUBTOTAL(103,F1616:F1620)</f>
        <v>5</v>
      </c>
      <c r="G1621" s="11"/>
      <c r="H1621" s="11"/>
      <c r="I1621" s="11"/>
      <c r="J1621" s="11">
        <f>SUBTOTAL(109,J1616:J1620)</f>
        <v>28</v>
      </c>
      <c r="K1621" s="11">
        <f>SUBTOTAL(109,K1616:K1620)</f>
        <v>3585</v>
      </c>
      <c r="L1621" s="12"/>
      <c r="M1621" s="11"/>
    </row>
    <row r="1622" spans="3:13" ht="24.95" customHeight="1" x14ac:dyDescent="0.15">
      <c r="C1622" s="19"/>
      <c r="D1622" s="19" t="s">
        <v>2513</v>
      </c>
      <c r="E1622" s="19" t="s">
        <v>4407</v>
      </c>
      <c r="F1622" s="20" t="s">
        <v>4408</v>
      </c>
      <c r="G1622" s="19" t="s">
        <v>4409</v>
      </c>
      <c r="H1622" s="19" t="s">
        <v>251</v>
      </c>
      <c r="I1622" s="19" t="s">
        <v>232</v>
      </c>
      <c r="J1622" s="19">
        <v>8</v>
      </c>
      <c r="K1622" s="19">
        <v>912</v>
      </c>
      <c r="L1622" s="8">
        <v>23022201</v>
      </c>
      <c r="M1622" s="20" t="s">
        <v>4410</v>
      </c>
    </row>
    <row r="1623" spans="3:13" ht="24.95" customHeight="1" x14ac:dyDescent="0.15">
      <c r="C1623" s="19"/>
      <c r="D1623" s="19" t="s">
        <v>2513</v>
      </c>
      <c r="E1623" s="19" t="s">
        <v>4407</v>
      </c>
      <c r="F1623" s="20" t="s">
        <v>4411</v>
      </c>
      <c r="G1623" s="19" t="s">
        <v>4412</v>
      </c>
      <c r="H1623" s="19" t="s">
        <v>251</v>
      </c>
      <c r="I1623" s="19" t="s">
        <v>232</v>
      </c>
      <c r="J1623" s="19">
        <v>10</v>
      </c>
      <c r="K1623" s="19">
        <v>1559</v>
      </c>
      <c r="L1623" s="8">
        <v>23020211</v>
      </c>
      <c r="M1623" s="20" t="s">
        <v>4413</v>
      </c>
    </row>
    <row r="1624" spans="3:13" s="10" customFormat="1" ht="24.95" customHeight="1" x14ac:dyDescent="0.15">
      <c r="C1624" s="19"/>
      <c r="D1624" s="19" t="s">
        <v>2513</v>
      </c>
      <c r="E1624" s="19" t="s">
        <v>4407</v>
      </c>
      <c r="F1624" s="20" t="s">
        <v>4414</v>
      </c>
      <c r="G1624" s="19" t="s">
        <v>4415</v>
      </c>
      <c r="H1624" s="19" t="s">
        <v>231</v>
      </c>
      <c r="I1624" s="19" t="s">
        <v>232</v>
      </c>
      <c r="J1624" s="19">
        <v>5</v>
      </c>
      <c r="K1624" s="19">
        <v>656</v>
      </c>
      <c r="L1624" s="8">
        <v>23022191</v>
      </c>
      <c r="M1624" s="20" t="s">
        <v>4416</v>
      </c>
    </row>
    <row r="1625" spans="3:13" ht="24.95" customHeight="1" x14ac:dyDescent="0.15">
      <c r="C1625" s="19"/>
      <c r="D1625" s="19" t="s">
        <v>2513</v>
      </c>
      <c r="E1625" s="19" t="s">
        <v>4407</v>
      </c>
      <c r="F1625" s="20" t="s">
        <v>4417</v>
      </c>
      <c r="G1625" s="19" t="s">
        <v>4418</v>
      </c>
      <c r="H1625" s="19" t="s">
        <v>2261</v>
      </c>
      <c r="I1625" s="19" t="s">
        <v>232</v>
      </c>
      <c r="J1625" s="19">
        <v>5</v>
      </c>
      <c r="K1625" s="19">
        <v>490</v>
      </c>
      <c r="L1625" s="8">
        <v>23022301</v>
      </c>
      <c r="M1625" s="20" t="s">
        <v>4419</v>
      </c>
    </row>
    <row r="1626" spans="3:13" ht="24.95" customHeight="1" x14ac:dyDescent="0.15">
      <c r="C1626" s="11" t="s">
        <v>309</v>
      </c>
      <c r="D1626" s="11" t="s">
        <v>2513</v>
      </c>
      <c r="E1626" s="11" t="s">
        <v>4407</v>
      </c>
      <c r="F1626" s="11">
        <f>SUBTOTAL(103,F1622:F1625)</f>
        <v>4</v>
      </c>
      <c r="G1626" s="11"/>
      <c r="H1626" s="11"/>
      <c r="I1626" s="11"/>
      <c r="J1626" s="11">
        <f>SUBTOTAL(109,J1622:J1625)</f>
        <v>28</v>
      </c>
      <c r="K1626" s="11">
        <f>SUBTOTAL(109,K1622:K1625)</f>
        <v>3617</v>
      </c>
      <c r="L1626" s="12"/>
      <c r="M1626" s="11"/>
    </row>
    <row r="1627" spans="3:13" s="10" customFormat="1" ht="24.95" customHeight="1" x14ac:dyDescent="0.15">
      <c r="C1627" s="19"/>
      <c r="D1627" s="19" t="s">
        <v>1651</v>
      </c>
      <c r="E1627" s="19" t="s">
        <v>4437</v>
      </c>
      <c r="F1627" s="20" t="s">
        <v>4438</v>
      </c>
      <c r="G1627" s="19" t="s">
        <v>4439</v>
      </c>
      <c r="H1627" s="19" t="s">
        <v>251</v>
      </c>
      <c r="I1627" s="19" t="s">
        <v>232</v>
      </c>
      <c r="J1627" s="19">
        <v>6</v>
      </c>
      <c r="K1627" s="19">
        <v>600</v>
      </c>
      <c r="L1627" s="8">
        <v>61030901</v>
      </c>
      <c r="M1627" s="20" t="s">
        <v>4440</v>
      </c>
    </row>
    <row r="1628" spans="3:13" ht="24.95" customHeight="1" x14ac:dyDescent="0.15">
      <c r="C1628" s="19"/>
      <c r="D1628" s="19" t="s">
        <v>1651</v>
      </c>
      <c r="E1628" s="19" t="s">
        <v>4437</v>
      </c>
      <c r="F1628" s="20" t="s">
        <v>4441</v>
      </c>
      <c r="G1628" s="19" t="s">
        <v>4442</v>
      </c>
      <c r="H1628" s="19" t="s">
        <v>1020</v>
      </c>
      <c r="I1628" s="19" t="s">
        <v>232</v>
      </c>
      <c r="J1628" s="19">
        <v>7</v>
      </c>
      <c r="K1628" s="19">
        <v>703</v>
      </c>
      <c r="L1628" s="8">
        <v>61030301</v>
      </c>
      <c r="M1628" s="20" t="s">
        <v>4443</v>
      </c>
    </row>
    <row r="1629" spans="3:13" ht="24.95" customHeight="1" x14ac:dyDescent="0.15">
      <c r="C1629" s="19"/>
      <c r="D1629" s="19" t="s">
        <v>1651</v>
      </c>
      <c r="E1629" s="19" t="s">
        <v>4437</v>
      </c>
      <c r="F1629" s="20" t="s">
        <v>4444</v>
      </c>
      <c r="G1629" s="19" t="s">
        <v>4445</v>
      </c>
      <c r="H1629" s="19" t="s">
        <v>231</v>
      </c>
      <c r="I1629" s="19" t="s">
        <v>232</v>
      </c>
      <c r="J1629" s="19">
        <v>5</v>
      </c>
      <c r="K1629" s="19">
        <v>591</v>
      </c>
      <c r="L1629" s="8">
        <v>61031101</v>
      </c>
      <c r="M1629" s="20" t="s">
        <v>4446</v>
      </c>
    </row>
    <row r="1630" spans="3:13" ht="24.95" customHeight="1" x14ac:dyDescent="0.15">
      <c r="C1630" s="19"/>
      <c r="D1630" s="19" t="s">
        <v>1651</v>
      </c>
      <c r="E1630" s="19" t="s">
        <v>4437</v>
      </c>
      <c r="F1630" s="20" t="s">
        <v>4447</v>
      </c>
      <c r="G1630" s="19" t="s">
        <v>4448</v>
      </c>
      <c r="H1630" s="19" t="s">
        <v>251</v>
      </c>
      <c r="I1630" s="19" t="s">
        <v>232</v>
      </c>
      <c r="J1630" s="19">
        <v>9</v>
      </c>
      <c r="K1630" s="19">
        <v>1249</v>
      </c>
      <c r="L1630" s="8">
        <v>61032801</v>
      </c>
      <c r="M1630" s="20" t="s">
        <v>4449</v>
      </c>
    </row>
    <row r="1631" spans="3:13" ht="24.95" customHeight="1" x14ac:dyDescent="0.15">
      <c r="C1631" s="11" t="s">
        <v>309</v>
      </c>
      <c r="D1631" s="11" t="s">
        <v>1651</v>
      </c>
      <c r="E1631" s="11" t="s">
        <v>4437</v>
      </c>
      <c r="F1631" s="11">
        <f>SUBTOTAL(103,F1627:F1630)</f>
        <v>4</v>
      </c>
      <c r="G1631" s="11"/>
      <c r="H1631" s="11"/>
      <c r="I1631" s="11"/>
      <c r="J1631" s="11">
        <f>SUBTOTAL(109,J1627:J1630)</f>
        <v>27</v>
      </c>
      <c r="K1631" s="11">
        <f>SUBTOTAL(109,K1627:K1630)</f>
        <v>3143</v>
      </c>
      <c r="L1631" s="12"/>
      <c r="M1631" s="11"/>
    </row>
    <row r="1632" spans="3:13" s="10" customFormat="1" ht="24.95" customHeight="1" x14ac:dyDescent="0.15">
      <c r="C1632" s="19"/>
      <c r="D1632" s="19" t="s">
        <v>1903</v>
      </c>
      <c r="E1632" s="19" t="s">
        <v>4402</v>
      </c>
      <c r="F1632" s="20" t="s">
        <v>4403</v>
      </c>
      <c r="G1632" s="19" t="s">
        <v>4404</v>
      </c>
      <c r="H1632" s="19" t="s">
        <v>231</v>
      </c>
      <c r="I1632" s="19" t="s">
        <v>232</v>
      </c>
      <c r="J1632" s="19">
        <v>6</v>
      </c>
      <c r="K1632" s="19">
        <v>1039</v>
      </c>
      <c r="L1632" s="8">
        <v>41101401</v>
      </c>
      <c r="M1632" s="20" t="s">
        <v>4405</v>
      </c>
    </row>
    <row r="1633" spans="3:13" s="10" customFormat="1" ht="24.95" customHeight="1" x14ac:dyDescent="0.15">
      <c r="C1633" s="11" t="s">
        <v>309</v>
      </c>
      <c r="D1633" s="11" t="s">
        <v>1903</v>
      </c>
      <c r="E1633" s="11" t="s">
        <v>4406</v>
      </c>
      <c r="F1633" s="11">
        <f>SUBTOTAL(103,F1632:F1632)</f>
        <v>1</v>
      </c>
      <c r="G1633" s="11"/>
      <c r="H1633" s="11"/>
      <c r="I1633" s="11"/>
      <c r="J1633" s="11">
        <f>SUBTOTAL(109,J1632:J1632)</f>
        <v>6</v>
      </c>
      <c r="K1633" s="11">
        <f>SUBTOTAL(109,K1632:K1632)</f>
        <v>1039</v>
      </c>
      <c r="L1633" s="12"/>
      <c r="M1633" s="11"/>
    </row>
    <row r="1634" spans="3:13" ht="24.95" customHeight="1" x14ac:dyDescent="0.15">
      <c r="C1634" s="19"/>
      <c r="D1634" s="19" t="s">
        <v>3098</v>
      </c>
      <c r="E1634" s="19" t="s">
        <v>4420</v>
      </c>
      <c r="F1634" s="20" t="s">
        <v>4421</v>
      </c>
      <c r="G1634" s="19" t="s">
        <v>4422</v>
      </c>
      <c r="H1634" s="19" t="s">
        <v>251</v>
      </c>
      <c r="I1634" s="19" t="s">
        <v>232</v>
      </c>
      <c r="J1634" s="19">
        <v>6</v>
      </c>
      <c r="K1634" s="19">
        <v>816</v>
      </c>
      <c r="L1634" s="8">
        <v>14080801</v>
      </c>
      <c r="M1634" s="20" t="s">
        <v>4423</v>
      </c>
    </row>
    <row r="1635" spans="3:13" ht="24.95" customHeight="1" x14ac:dyDescent="0.15">
      <c r="C1635" s="19"/>
      <c r="D1635" s="19" t="s">
        <v>3098</v>
      </c>
      <c r="E1635" s="19" t="s">
        <v>4420</v>
      </c>
      <c r="F1635" s="20" t="s">
        <v>4424</v>
      </c>
      <c r="G1635" s="19" t="s">
        <v>4425</v>
      </c>
      <c r="H1635" s="19" t="s">
        <v>335</v>
      </c>
      <c r="I1635" s="19" t="s">
        <v>232</v>
      </c>
      <c r="J1635" s="19">
        <v>6</v>
      </c>
      <c r="K1635" s="19">
        <v>743</v>
      </c>
      <c r="L1635" s="8">
        <v>14083081</v>
      </c>
      <c r="M1635" s="20" t="s">
        <v>4426</v>
      </c>
    </row>
    <row r="1636" spans="3:13" s="10" customFormat="1" ht="24.95" customHeight="1" x14ac:dyDescent="0.15">
      <c r="C1636" s="19"/>
      <c r="D1636" s="19" t="s">
        <v>3098</v>
      </c>
      <c r="E1636" s="19" t="s">
        <v>4420</v>
      </c>
      <c r="F1636" s="20" t="s">
        <v>4427</v>
      </c>
      <c r="G1636" s="19" t="s">
        <v>4428</v>
      </c>
      <c r="H1636" s="19" t="s">
        <v>231</v>
      </c>
      <c r="I1636" s="19" t="s">
        <v>232</v>
      </c>
      <c r="J1636" s="19">
        <v>5</v>
      </c>
      <c r="K1636" s="19">
        <v>598</v>
      </c>
      <c r="L1636" s="8">
        <v>14083541</v>
      </c>
      <c r="M1636" s="20" t="s">
        <v>4429</v>
      </c>
    </row>
    <row r="1637" spans="3:13" ht="24.95" customHeight="1" x14ac:dyDescent="0.15">
      <c r="C1637" s="19"/>
      <c r="D1637" s="19" t="s">
        <v>3098</v>
      </c>
      <c r="E1637" s="19" t="s">
        <v>4420</v>
      </c>
      <c r="F1637" s="20" t="s">
        <v>4430</v>
      </c>
      <c r="G1637" s="19" t="s">
        <v>4431</v>
      </c>
      <c r="H1637" s="19" t="s">
        <v>231</v>
      </c>
      <c r="I1637" s="19" t="s">
        <v>232</v>
      </c>
      <c r="J1637" s="19">
        <v>7</v>
      </c>
      <c r="K1637" s="19">
        <v>1090</v>
      </c>
      <c r="L1637" s="8">
        <v>14081501</v>
      </c>
      <c r="M1637" s="20" t="s">
        <v>4432</v>
      </c>
    </row>
    <row r="1638" spans="3:13" ht="24.95" customHeight="1" x14ac:dyDescent="0.15">
      <c r="C1638" s="19"/>
      <c r="D1638" s="19" t="s">
        <v>3098</v>
      </c>
      <c r="E1638" s="19" t="s">
        <v>4420</v>
      </c>
      <c r="F1638" s="20" t="s">
        <v>5776</v>
      </c>
      <c r="G1638" s="19" t="s">
        <v>5664</v>
      </c>
      <c r="H1638" s="19" t="s">
        <v>231</v>
      </c>
      <c r="I1638" s="19" t="s">
        <v>232</v>
      </c>
      <c r="J1638" s="19">
        <v>5</v>
      </c>
      <c r="K1638" s="19">
        <v>763</v>
      </c>
      <c r="L1638" s="8">
        <v>14083671</v>
      </c>
      <c r="M1638" s="20" t="s">
        <v>5665</v>
      </c>
    </row>
    <row r="1639" spans="3:13" s="10" customFormat="1" ht="24.95" customHeight="1" x14ac:dyDescent="0.15">
      <c r="C1639" s="19"/>
      <c r="D1639" s="19" t="s">
        <v>3098</v>
      </c>
      <c r="E1639" s="24" t="s">
        <v>4433</v>
      </c>
      <c r="F1639" s="20" t="s">
        <v>4434</v>
      </c>
      <c r="G1639" s="19" t="s">
        <v>4435</v>
      </c>
      <c r="H1639" s="19" t="s">
        <v>231</v>
      </c>
      <c r="I1639" s="19" t="s">
        <v>232</v>
      </c>
      <c r="J1639" s="19">
        <v>7</v>
      </c>
      <c r="K1639" s="19">
        <v>885</v>
      </c>
      <c r="L1639" s="8">
        <v>14081301</v>
      </c>
      <c r="M1639" s="20" t="s">
        <v>4436</v>
      </c>
    </row>
    <row r="1640" spans="3:13" ht="24.95" customHeight="1" x14ac:dyDescent="0.15">
      <c r="C1640" s="11" t="s">
        <v>309</v>
      </c>
      <c r="D1640" s="11" t="s">
        <v>3098</v>
      </c>
      <c r="E1640" s="11" t="s">
        <v>4420</v>
      </c>
      <c r="F1640" s="11">
        <f>SUBTOTAL(103,F1634:F1639)</f>
        <v>6</v>
      </c>
      <c r="G1640" s="11"/>
      <c r="H1640" s="11"/>
      <c r="I1640" s="11"/>
      <c r="J1640" s="11">
        <f>SUBTOTAL(109,J1634:J1639)</f>
        <v>36</v>
      </c>
      <c r="K1640" s="11">
        <f>SUBTOTAL(109,K1634:K1639)</f>
        <v>4895</v>
      </c>
      <c r="L1640" s="12"/>
      <c r="M1640" s="11"/>
    </row>
    <row r="1641" spans="3:13" ht="24.95" customHeight="1" x14ac:dyDescent="0.15">
      <c r="C1641" s="19"/>
      <c r="D1641" s="19" t="s">
        <v>1903</v>
      </c>
      <c r="E1641" s="19" t="s">
        <v>4460</v>
      </c>
      <c r="F1641" s="20" t="s">
        <v>4461</v>
      </c>
      <c r="G1641" s="19" t="s">
        <v>4462</v>
      </c>
      <c r="H1641" s="19" t="s">
        <v>251</v>
      </c>
      <c r="I1641" s="19" t="s">
        <v>232</v>
      </c>
      <c r="J1641" s="27">
        <v>8</v>
      </c>
      <c r="K1641" s="27">
        <v>1096</v>
      </c>
      <c r="L1641" s="8">
        <v>41021601</v>
      </c>
      <c r="M1641" s="20" t="s">
        <v>4463</v>
      </c>
    </row>
    <row r="1642" spans="3:13" s="10" customFormat="1" ht="24.95" customHeight="1" x14ac:dyDescent="0.15">
      <c r="C1642" s="19"/>
      <c r="D1642" s="19" t="s">
        <v>1903</v>
      </c>
      <c r="E1642" s="19" t="s">
        <v>4460</v>
      </c>
      <c r="F1642" s="20" t="s">
        <v>4464</v>
      </c>
      <c r="G1642" s="19" t="s">
        <v>4465</v>
      </c>
      <c r="H1642" s="19" t="s">
        <v>231</v>
      </c>
      <c r="I1642" s="19" t="s">
        <v>232</v>
      </c>
      <c r="J1642" s="19">
        <v>7</v>
      </c>
      <c r="K1642" s="19">
        <v>954</v>
      </c>
      <c r="L1642" s="8">
        <v>41021201</v>
      </c>
      <c r="M1642" s="20" t="s">
        <v>4466</v>
      </c>
    </row>
    <row r="1643" spans="3:13" ht="24.95" customHeight="1" x14ac:dyDescent="0.15">
      <c r="C1643" s="19"/>
      <c r="D1643" s="19" t="s">
        <v>1903</v>
      </c>
      <c r="E1643" s="19" t="s">
        <v>4460</v>
      </c>
      <c r="F1643" s="20" t="s">
        <v>4467</v>
      </c>
      <c r="G1643" s="19" t="s">
        <v>4468</v>
      </c>
      <c r="H1643" s="19" t="s">
        <v>148</v>
      </c>
      <c r="I1643" s="19" t="s">
        <v>232</v>
      </c>
      <c r="J1643" s="19">
        <v>10</v>
      </c>
      <c r="K1643" s="19">
        <v>1388</v>
      </c>
      <c r="L1643" s="8">
        <v>41021501</v>
      </c>
      <c r="M1643" s="20" t="s">
        <v>4469</v>
      </c>
    </row>
    <row r="1644" spans="3:13" ht="24.95" customHeight="1" x14ac:dyDescent="0.15">
      <c r="C1644" s="19"/>
      <c r="D1644" s="19" t="s">
        <v>1903</v>
      </c>
      <c r="E1644" s="19" t="s">
        <v>4460</v>
      </c>
      <c r="F1644" s="20" t="s">
        <v>4470</v>
      </c>
      <c r="G1644" s="19" t="s">
        <v>4471</v>
      </c>
      <c r="H1644" s="19" t="s">
        <v>1020</v>
      </c>
      <c r="I1644" s="19" t="s">
        <v>232</v>
      </c>
      <c r="J1644" s="19">
        <v>6</v>
      </c>
      <c r="K1644" s="19">
        <v>751</v>
      </c>
      <c r="L1644" s="8">
        <v>41021401</v>
      </c>
      <c r="M1644" s="20" t="s">
        <v>4472</v>
      </c>
    </row>
    <row r="1645" spans="3:13" s="10" customFormat="1" ht="24.95" customHeight="1" x14ac:dyDescent="0.15">
      <c r="C1645" s="19"/>
      <c r="D1645" s="19" t="s">
        <v>1903</v>
      </c>
      <c r="E1645" s="19" t="s">
        <v>4460</v>
      </c>
      <c r="F1645" s="20" t="s">
        <v>4473</v>
      </c>
      <c r="G1645" s="19" t="s">
        <v>4474</v>
      </c>
      <c r="H1645" s="19" t="s">
        <v>231</v>
      </c>
      <c r="I1645" s="19" t="s">
        <v>232</v>
      </c>
      <c r="J1645" s="19">
        <v>7</v>
      </c>
      <c r="K1645" s="19">
        <v>1138</v>
      </c>
      <c r="L1645" s="8">
        <v>41022901</v>
      </c>
      <c r="M1645" s="20" t="s">
        <v>4475</v>
      </c>
    </row>
    <row r="1646" spans="3:13" ht="24.95" customHeight="1" x14ac:dyDescent="0.15">
      <c r="C1646" s="11" t="s">
        <v>309</v>
      </c>
      <c r="D1646" s="11" t="s">
        <v>1903</v>
      </c>
      <c r="E1646" s="11" t="s">
        <v>4460</v>
      </c>
      <c r="F1646" s="11">
        <f>SUBTOTAL(103,F1641:F1645)</f>
        <v>5</v>
      </c>
      <c r="G1646" s="11"/>
      <c r="H1646" s="11"/>
      <c r="I1646" s="11"/>
      <c r="J1646" s="11">
        <f>SUBTOTAL(109,J1641:J1645)</f>
        <v>38</v>
      </c>
      <c r="K1646" s="11">
        <f>SUBTOTAL(109,K1641:K1645)</f>
        <v>5327</v>
      </c>
      <c r="L1646" s="12"/>
      <c r="M1646" s="11"/>
    </row>
    <row r="1647" spans="3:13" ht="24.95" customHeight="1" x14ac:dyDescent="0.15">
      <c r="C1647" s="19"/>
      <c r="D1647" s="19" t="s">
        <v>1279</v>
      </c>
      <c r="E1647" s="19" t="s">
        <v>4450</v>
      </c>
      <c r="F1647" s="20" t="s">
        <v>4451</v>
      </c>
      <c r="G1647" s="19" t="s">
        <v>4452</v>
      </c>
      <c r="H1647" s="19" t="s">
        <v>148</v>
      </c>
      <c r="I1647" s="19" t="s">
        <v>43</v>
      </c>
      <c r="J1647" s="19">
        <v>6</v>
      </c>
      <c r="K1647" s="19">
        <v>753</v>
      </c>
      <c r="L1647" s="8">
        <v>33081601</v>
      </c>
      <c r="M1647" s="20" t="s">
        <v>4453</v>
      </c>
    </row>
    <row r="1648" spans="3:13" ht="24.95" customHeight="1" x14ac:dyDescent="0.15">
      <c r="C1648" s="19"/>
      <c r="D1648" s="19" t="s">
        <v>1279</v>
      </c>
      <c r="E1648" s="19" t="s">
        <v>4450</v>
      </c>
      <c r="F1648" s="20" t="s">
        <v>4454</v>
      </c>
      <c r="G1648" s="19" t="s">
        <v>4455</v>
      </c>
      <c r="H1648" s="19" t="s">
        <v>148</v>
      </c>
      <c r="I1648" s="19" t="s">
        <v>232</v>
      </c>
      <c r="J1648" s="19">
        <v>8</v>
      </c>
      <c r="K1648" s="19">
        <v>775</v>
      </c>
      <c r="L1648" s="8">
        <v>33081301</v>
      </c>
      <c r="M1648" s="20" t="s">
        <v>4456</v>
      </c>
    </row>
    <row r="1649" spans="3:13" ht="24.95" customHeight="1" x14ac:dyDescent="0.15">
      <c r="C1649" s="19"/>
      <c r="D1649" s="19" t="s">
        <v>1279</v>
      </c>
      <c r="E1649" s="19" t="s">
        <v>4450</v>
      </c>
      <c r="F1649" s="20" t="s">
        <v>4457</v>
      </c>
      <c r="G1649" s="19" t="s">
        <v>4458</v>
      </c>
      <c r="H1649" s="19" t="s">
        <v>231</v>
      </c>
      <c r="I1649" s="19" t="s">
        <v>232</v>
      </c>
      <c r="J1649" s="19">
        <v>5</v>
      </c>
      <c r="K1649" s="19">
        <v>593</v>
      </c>
      <c r="L1649" s="8">
        <v>33082101</v>
      </c>
      <c r="M1649" s="20" t="s">
        <v>4459</v>
      </c>
    </row>
    <row r="1650" spans="3:13" ht="24.95" customHeight="1" x14ac:dyDescent="0.15">
      <c r="C1650" s="11" t="s">
        <v>309</v>
      </c>
      <c r="D1650" s="11" t="s">
        <v>1279</v>
      </c>
      <c r="E1650" s="11" t="s">
        <v>4450</v>
      </c>
      <c r="F1650" s="11">
        <f>SUBTOTAL(103,F1647:F1649)</f>
        <v>3</v>
      </c>
      <c r="G1650" s="11"/>
      <c r="H1650" s="11"/>
      <c r="I1650" s="11"/>
      <c r="J1650" s="11">
        <f>SUBTOTAL(109,J1647:J1649)</f>
        <v>19</v>
      </c>
      <c r="K1650" s="11">
        <f>SUBTOTAL(109,K1647:K1649)</f>
        <v>2121</v>
      </c>
      <c r="L1650" s="12"/>
      <c r="M1650" s="11"/>
    </row>
    <row r="1651" spans="3:13" s="10" customFormat="1" ht="24.95" customHeight="1" x14ac:dyDescent="0.15">
      <c r="C1651" s="19"/>
      <c r="D1651" s="19" t="s">
        <v>827</v>
      </c>
      <c r="E1651" s="19" t="s">
        <v>4476</v>
      </c>
      <c r="F1651" s="26" t="s">
        <v>4477</v>
      </c>
      <c r="G1651" s="19" t="s">
        <v>4478</v>
      </c>
      <c r="H1651" s="19" t="s">
        <v>170</v>
      </c>
      <c r="I1651" s="19" t="s">
        <v>43</v>
      </c>
      <c r="J1651" s="19">
        <v>6</v>
      </c>
      <c r="K1651" s="19">
        <v>667</v>
      </c>
      <c r="L1651" s="8">
        <v>51130501</v>
      </c>
      <c r="M1651" s="20" t="s">
        <v>4479</v>
      </c>
    </row>
    <row r="1652" spans="3:13" ht="24.95" customHeight="1" x14ac:dyDescent="0.15">
      <c r="C1652" s="19"/>
      <c r="D1652" s="19" t="s">
        <v>827</v>
      </c>
      <c r="E1652" s="19" t="s">
        <v>4476</v>
      </c>
      <c r="F1652" s="20" t="s">
        <v>4480</v>
      </c>
      <c r="G1652" s="19" t="s">
        <v>4481</v>
      </c>
      <c r="H1652" s="19" t="s">
        <v>54</v>
      </c>
      <c r="I1652" s="19" t="s">
        <v>43</v>
      </c>
      <c r="J1652" s="19">
        <v>6</v>
      </c>
      <c r="K1652" s="19">
        <v>920</v>
      </c>
      <c r="L1652" s="8">
        <v>51136201</v>
      </c>
      <c r="M1652" s="20" t="s">
        <v>4482</v>
      </c>
    </row>
    <row r="1653" spans="3:13" ht="24.95" customHeight="1" x14ac:dyDescent="0.15">
      <c r="C1653" s="11" t="s">
        <v>309</v>
      </c>
      <c r="D1653" s="11" t="s">
        <v>827</v>
      </c>
      <c r="E1653" s="11" t="s">
        <v>4476</v>
      </c>
      <c r="F1653" s="11">
        <f>SUBTOTAL(103,F1651:F1652)</f>
        <v>2</v>
      </c>
      <c r="G1653" s="11"/>
      <c r="H1653" s="11"/>
      <c r="I1653" s="11"/>
      <c r="J1653" s="11">
        <f>SUBTOTAL(109,J1651:J1652)</f>
        <v>12</v>
      </c>
      <c r="K1653" s="11">
        <f>SUBTOTAL(109,K1651:K1652)</f>
        <v>1587</v>
      </c>
      <c r="L1653" s="12"/>
      <c r="M1653" s="11"/>
    </row>
    <row r="1654" spans="3:13" s="10" customFormat="1" ht="24.95" customHeight="1" x14ac:dyDescent="0.15">
      <c r="C1654" s="19"/>
      <c r="D1654" s="19" t="s">
        <v>1903</v>
      </c>
      <c r="E1654" s="19" t="s">
        <v>4498</v>
      </c>
      <c r="F1654" s="20" t="s">
        <v>4499</v>
      </c>
      <c r="G1654" s="19" t="s">
        <v>4500</v>
      </c>
      <c r="H1654" s="19" t="s">
        <v>231</v>
      </c>
      <c r="I1654" s="19" t="s">
        <v>232</v>
      </c>
      <c r="J1654" s="19">
        <v>7</v>
      </c>
      <c r="K1654" s="19">
        <v>1254</v>
      </c>
      <c r="L1654" s="8">
        <v>41081601</v>
      </c>
      <c r="M1654" s="20" t="s">
        <v>4501</v>
      </c>
    </row>
    <row r="1655" spans="3:13" ht="24.95" customHeight="1" x14ac:dyDescent="0.15">
      <c r="C1655" s="19"/>
      <c r="D1655" s="19" t="s">
        <v>1903</v>
      </c>
      <c r="E1655" s="19" t="s">
        <v>4498</v>
      </c>
      <c r="F1655" s="20" t="s">
        <v>4502</v>
      </c>
      <c r="G1655" s="19" t="s">
        <v>4503</v>
      </c>
      <c r="H1655" s="19" t="s">
        <v>231</v>
      </c>
      <c r="I1655" s="19" t="s">
        <v>232</v>
      </c>
      <c r="J1655" s="19">
        <v>7</v>
      </c>
      <c r="K1655" s="19">
        <v>810</v>
      </c>
      <c r="L1655" s="8">
        <v>41082001</v>
      </c>
      <c r="M1655" s="20" t="s">
        <v>4504</v>
      </c>
    </row>
    <row r="1656" spans="3:13" ht="24.95" customHeight="1" x14ac:dyDescent="0.15">
      <c r="C1656" s="19"/>
      <c r="D1656" s="19" t="s">
        <v>1903</v>
      </c>
      <c r="E1656" s="19" t="s">
        <v>4498</v>
      </c>
      <c r="F1656" s="20" t="s">
        <v>4505</v>
      </c>
      <c r="G1656" s="19" t="s">
        <v>4506</v>
      </c>
      <c r="H1656" s="19" t="s">
        <v>1020</v>
      </c>
      <c r="I1656" s="19" t="s">
        <v>232</v>
      </c>
      <c r="J1656" s="19">
        <v>7</v>
      </c>
      <c r="K1656" s="19">
        <v>913</v>
      </c>
      <c r="L1656" s="8">
        <v>41081201</v>
      </c>
      <c r="M1656" s="20" t="s">
        <v>4507</v>
      </c>
    </row>
    <row r="1657" spans="3:13" ht="24.95" customHeight="1" x14ac:dyDescent="0.15">
      <c r="C1657" s="11" t="s">
        <v>309</v>
      </c>
      <c r="D1657" s="11" t="s">
        <v>1903</v>
      </c>
      <c r="E1657" s="11" t="s">
        <v>4498</v>
      </c>
      <c r="F1657" s="11">
        <f>SUBTOTAL(103,F1654:F1656)</f>
        <v>3</v>
      </c>
      <c r="G1657" s="11"/>
      <c r="H1657" s="11"/>
      <c r="I1657" s="11"/>
      <c r="J1657" s="11">
        <f>SUBTOTAL(109,J1654:J1656)</f>
        <v>21</v>
      </c>
      <c r="K1657" s="11">
        <f>SUBTOTAL(109,K1654:K1656)</f>
        <v>2977</v>
      </c>
      <c r="L1657" s="12"/>
      <c r="M1657" s="11"/>
    </row>
    <row r="1658" spans="3:13" ht="24.95" customHeight="1" x14ac:dyDescent="0.15">
      <c r="C1658" s="19"/>
      <c r="D1658" s="19" t="s">
        <v>970</v>
      </c>
      <c r="E1658" s="19" t="s">
        <v>4487</v>
      </c>
      <c r="F1658" s="20" t="s">
        <v>4488</v>
      </c>
      <c r="G1658" s="19" t="s">
        <v>4489</v>
      </c>
      <c r="H1658" s="19" t="s">
        <v>158</v>
      </c>
      <c r="I1658" s="19" t="s">
        <v>43</v>
      </c>
      <c r="J1658" s="19">
        <v>7</v>
      </c>
      <c r="K1658" s="19">
        <v>1185</v>
      </c>
      <c r="L1658" s="8">
        <v>42091601</v>
      </c>
      <c r="M1658" s="20" t="s">
        <v>4490</v>
      </c>
    </row>
    <row r="1659" spans="3:13" ht="24.95" customHeight="1" x14ac:dyDescent="0.15">
      <c r="C1659" s="11" t="s">
        <v>309</v>
      </c>
      <c r="D1659" s="11" t="s">
        <v>970</v>
      </c>
      <c r="E1659" s="11" t="s">
        <v>4487</v>
      </c>
      <c r="F1659" s="11">
        <f>SUBTOTAL(103,F1658:F1658)</f>
        <v>1</v>
      </c>
      <c r="G1659" s="11"/>
      <c r="H1659" s="11"/>
      <c r="I1659" s="11"/>
      <c r="J1659" s="11">
        <f>SUBTOTAL(109,J1658:J1658)</f>
        <v>7</v>
      </c>
      <c r="K1659" s="11">
        <f>SUBTOTAL(109,K1658:K1658)</f>
        <v>1185</v>
      </c>
      <c r="L1659" s="12"/>
      <c r="M1659" s="11"/>
    </row>
    <row r="1660" spans="3:13" s="10" customFormat="1" ht="24.95" customHeight="1" x14ac:dyDescent="0.15">
      <c r="C1660" s="19"/>
      <c r="D1660" s="19" t="s">
        <v>2336</v>
      </c>
      <c r="E1660" s="19" t="s">
        <v>4483</v>
      </c>
      <c r="F1660" s="20" t="s">
        <v>4484</v>
      </c>
      <c r="G1660" s="19" t="s">
        <v>4485</v>
      </c>
      <c r="H1660" s="19" t="s">
        <v>251</v>
      </c>
      <c r="I1660" s="19" t="s">
        <v>232</v>
      </c>
      <c r="J1660" s="19">
        <v>5</v>
      </c>
      <c r="K1660" s="19">
        <v>778</v>
      </c>
      <c r="L1660" s="8">
        <v>34130201</v>
      </c>
      <c r="M1660" s="20" t="s">
        <v>4486</v>
      </c>
    </row>
    <row r="1661" spans="3:13" ht="24.95" customHeight="1" x14ac:dyDescent="0.15">
      <c r="C1661" s="11" t="s">
        <v>309</v>
      </c>
      <c r="D1661" s="11" t="s">
        <v>2336</v>
      </c>
      <c r="E1661" s="11" t="s">
        <v>4483</v>
      </c>
      <c r="F1661" s="11">
        <f>SUBTOTAL(103,F1660:F1660)</f>
        <v>1</v>
      </c>
      <c r="G1661" s="11"/>
      <c r="H1661" s="11"/>
      <c r="I1661" s="11"/>
      <c r="J1661" s="11">
        <f>SUBTOTAL(109,J1660:J1660)</f>
        <v>5</v>
      </c>
      <c r="K1661" s="11">
        <f>SUBTOTAL(109,K1660:K1660)</f>
        <v>778</v>
      </c>
      <c r="L1661" s="12"/>
      <c r="M1661" s="11"/>
    </row>
    <row r="1662" spans="3:13" ht="24.95" customHeight="1" x14ac:dyDescent="0.15">
      <c r="C1662" s="19"/>
      <c r="D1662" s="19" t="s">
        <v>970</v>
      </c>
      <c r="E1662" s="19" t="s">
        <v>4491</v>
      </c>
      <c r="F1662" s="20" t="s">
        <v>4492</v>
      </c>
      <c r="G1662" s="19" t="s">
        <v>4493</v>
      </c>
      <c r="H1662" s="19" t="s">
        <v>251</v>
      </c>
      <c r="I1662" s="19" t="s">
        <v>232</v>
      </c>
      <c r="J1662" s="19">
        <v>7</v>
      </c>
      <c r="K1662" s="19">
        <v>895</v>
      </c>
      <c r="L1662" s="8">
        <v>42041601</v>
      </c>
      <c r="M1662" s="20" t="s">
        <v>4494</v>
      </c>
    </row>
    <row r="1663" spans="3:13" ht="24.95" customHeight="1" x14ac:dyDescent="0.15">
      <c r="C1663" s="19"/>
      <c r="D1663" s="19" t="s">
        <v>970</v>
      </c>
      <c r="E1663" s="19" t="s">
        <v>4491</v>
      </c>
      <c r="F1663" s="20" t="s">
        <v>5777</v>
      </c>
      <c r="G1663" s="19" t="s">
        <v>5666</v>
      </c>
      <c r="H1663" s="19" t="s">
        <v>231</v>
      </c>
      <c r="I1663" s="19" t="s">
        <v>232</v>
      </c>
      <c r="J1663" s="19">
        <v>6</v>
      </c>
      <c r="K1663" s="19">
        <v>1262</v>
      </c>
      <c r="L1663" s="8">
        <v>42041901</v>
      </c>
      <c r="M1663" s="20" t="s">
        <v>5667</v>
      </c>
    </row>
    <row r="1664" spans="3:13" s="10" customFormat="1" ht="24.95" customHeight="1" x14ac:dyDescent="0.15">
      <c r="C1664" s="19"/>
      <c r="D1664" s="19" t="s">
        <v>970</v>
      </c>
      <c r="E1664" s="19" t="s">
        <v>4491</v>
      </c>
      <c r="F1664" s="20" t="s">
        <v>4495</v>
      </c>
      <c r="G1664" s="19" t="s">
        <v>4496</v>
      </c>
      <c r="H1664" s="19" t="s">
        <v>231</v>
      </c>
      <c r="I1664" s="19" t="s">
        <v>232</v>
      </c>
      <c r="J1664" s="19">
        <v>7</v>
      </c>
      <c r="K1664" s="19">
        <v>1341</v>
      </c>
      <c r="L1664" s="8">
        <v>42040501</v>
      </c>
      <c r="M1664" s="20" t="s">
        <v>4497</v>
      </c>
    </row>
    <row r="1665" spans="3:13" ht="24.95" customHeight="1" x14ac:dyDescent="0.15">
      <c r="C1665" s="11" t="s">
        <v>309</v>
      </c>
      <c r="D1665" s="11" t="s">
        <v>970</v>
      </c>
      <c r="E1665" s="11" t="s">
        <v>4491</v>
      </c>
      <c r="F1665" s="11">
        <f>SUBTOTAL(103,F1662:F1664)</f>
        <v>3</v>
      </c>
      <c r="G1665" s="11"/>
      <c r="H1665" s="11"/>
      <c r="I1665" s="11"/>
      <c r="J1665" s="11">
        <f>SUBTOTAL(109,J1662:J1664)</f>
        <v>20</v>
      </c>
      <c r="K1665" s="11">
        <f>SUBTOTAL(109,K1662:K1664)</f>
        <v>3498</v>
      </c>
      <c r="L1665" s="12"/>
      <c r="M1665" s="11"/>
    </row>
    <row r="1666" spans="3:13" ht="24.95" customHeight="1" x14ac:dyDescent="0.15">
      <c r="C1666" s="19"/>
      <c r="D1666" s="19" t="s">
        <v>3779</v>
      </c>
      <c r="E1666" s="19" t="s">
        <v>4508</v>
      </c>
      <c r="F1666" s="32" t="s">
        <v>4509</v>
      </c>
      <c r="G1666" s="19" t="s">
        <v>4510</v>
      </c>
      <c r="H1666" s="19" t="s">
        <v>5466</v>
      </c>
      <c r="I1666" s="19" t="s">
        <v>232</v>
      </c>
      <c r="J1666" s="19">
        <v>5</v>
      </c>
      <c r="K1666" s="19">
        <v>867</v>
      </c>
      <c r="L1666" s="8">
        <v>36098101</v>
      </c>
      <c r="M1666" s="21" t="s">
        <v>4511</v>
      </c>
    </row>
    <row r="1667" spans="3:13" ht="24.95" customHeight="1" x14ac:dyDescent="0.15">
      <c r="C1667" s="19"/>
      <c r="D1667" s="19" t="s">
        <v>2833</v>
      </c>
      <c r="E1667" s="19" t="s">
        <v>5436</v>
      </c>
      <c r="F1667" s="32" t="s">
        <v>4512</v>
      </c>
      <c r="G1667" s="19" t="s">
        <v>4513</v>
      </c>
      <c r="H1667" s="19" t="s">
        <v>5801</v>
      </c>
      <c r="I1667" s="19" t="s">
        <v>232</v>
      </c>
      <c r="J1667" s="19">
        <v>4</v>
      </c>
      <c r="K1667" s="19">
        <v>445</v>
      </c>
      <c r="L1667" s="8">
        <v>36091401</v>
      </c>
      <c r="M1667" s="21" t="s">
        <v>5855</v>
      </c>
    </row>
    <row r="1668" spans="3:13" s="10" customFormat="1" ht="24.95" customHeight="1" x14ac:dyDescent="0.15">
      <c r="C1668" s="19"/>
      <c r="D1668" s="19" t="s">
        <v>2833</v>
      </c>
      <c r="E1668" s="19" t="s">
        <v>5436</v>
      </c>
      <c r="F1668" s="32" t="s">
        <v>5892</v>
      </c>
      <c r="G1668" s="19" t="s">
        <v>5853</v>
      </c>
      <c r="H1668" s="19" t="s">
        <v>231</v>
      </c>
      <c r="I1668" s="19" t="s">
        <v>232</v>
      </c>
      <c r="J1668" s="19">
        <v>6</v>
      </c>
      <c r="K1668" s="19">
        <v>1049</v>
      </c>
      <c r="L1668" s="8">
        <v>36090461</v>
      </c>
      <c r="M1668" s="21" t="s">
        <v>5854</v>
      </c>
    </row>
    <row r="1669" spans="3:13" ht="24.95" customHeight="1" x14ac:dyDescent="0.15">
      <c r="C1669" s="11" t="s">
        <v>309</v>
      </c>
      <c r="D1669" s="11" t="s">
        <v>4514</v>
      </c>
      <c r="E1669" s="11" t="s">
        <v>4515</v>
      </c>
      <c r="F1669" s="11">
        <f>SUBTOTAL(103,F1666:F1668)</f>
        <v>3</v>
      </c>
      <c r="G1669" s="11"/>
      <c r="H1669" s="11"/>
      <c r="I1669" s="11"/>
      <c r="J1669" s="11">
        <f>SUBTOTAL(109,J1666:J1668)</f>
        <v>15</v>
      </c>
      <c r="K1669" s="11">
        <f>SUBTOTAL(109,K1666:K1668)</f>
        <v>2361</v>
      </c>
      <c r="L1669" s="12"/>
      <c r="M1669" s="11"/>
    </row>
    <row r="1670" spans="3:13" ht="24.95" customHeight="1" x14ac:dyDescent="0.15">
      <c r="C1670" s="19"/>
      <c r="D1670" s="19" t="s">
        <v>827</v>
      </c>
      <c r="E1670" s="19" t="s">
        <v>4516</v>
      </c>
      <c r="F1670" s="20" t="s">
        <v>4517</v>
      </c>
      <c r="G1670" s="19" t="s">
        <v>4518</v>
      </c>
      <c r="H1670" s="19" t="s">
        <v>251</v>
      </c>
      <c r="I1670" s="19" t="s">
        <v>232</v>
      </c>
      <c r="J1670" s="19">
        <v>7</v>
      </c>
      <c r="K1670" s="19">
        <v>1299</v>
      </c>
      <c r="L1670" s="8">
        <v>51108601</v>
      </c>
      <c r="M1670" s="20" t="s">
        <v>4519</v>
      </c>
    </row>
    <row r="1671" spans="3:13" ht="24.95" customHeight="1" x14ac:dyDescent="0.15">
      <c r="C1671" s="19"/>
      <c r="D1671" s="24" t="s">
        <v>827</v>
      </c>
      <c r="E1671" s="24" t="s">
        <v>4516</v>
      </c>
      <c r="F1671" s="26" t="s">
        <v>4520</v>
      </c>
      <c r="G1671" s="24" t="s">
        <v>4521</v>
      </c>
      <c r="H1671" s="24" t="s">
        <v>231</v>
      </c>
      <c r="I1671" s="24" t="s">
        <v>232</v>
      </c>
      <c r="J1671" s="22">
        <v>8</v>
      </c>
      <c r="K1671" s="22">
        <v>1066</v>
      </c>
      <c r="L1671" s="8">
        <v>51106121</v>
      </c>
      <c r="M1671" s="26" t="s">
        <v>4522</v>
      </c>
    </row>
    <row r="1672" spans="3:13" ht="24.95" customHeight="1" x14ac:dyDescent="0.15">
      <c r="C1672" s="11" t="s">
        <v>309</v>
      </c>
      <c r="D1672" s="11" t="s">
        <v>827</v>
      </c>
      <c r="E1672" s="11" t="s">
        <v>4516</v>
      </c>
      <c r="F1672" s="11">
        <f>SUBTOTAL(103,F1670:F1671)</f>
        <v>2</v>
      </c>
      <c r="G1672" s="11"/>
      <c r="H1672" s="11"/>
      <c r="I1672" s="11"/>
      <c r="J1672" s="11">
        <f>SUBTOTAL(109,J1670:J1671)</f>
        <v>15</v>
      </c>
      <c r="K1672" s="11">
        <f>SUBTOTAL(109,K1670:K1671)</f>
        <v>2365</v>
      </c>
      <c r="L1672" s="12"/>
      <c r="M1672" s="11"/>
    </row>
    <row r="1673" spans="3:13" ht="24.95" customHeight="1" x14ac:dyDescent="0.15">
      <c r="C1673" s="19"/>
      <c r="D1673" s="19" t="s">
        <v>2251</v>
      </c>
      <c r="E1673" s="19" t="s">
        <v>4523</v>
      </c>
      <c r="F1673" s="20" t="s">
        <v>4524</v>
      </c>
      <c r="G1673" s="19" t="s">
        <v>4525</v>
      </c>
      <c r="H1673" s="19" t="s">
        <v>2261</v>
      </c>
      <c r="I1673" s="19" t="s">
        <v>43</v>
      </c>
      <c r="J1673" s="19">
        <v>7</v>
      </c>
      <c r="K1673" s="19">
        <v>1046</v>
      </c>
      <c r="L1673" s="8">
        <v>21130601</v>
      </c>
      <c r="M1673" s="20" t="s">
        <v>4526</v>
      </c>
    </row>
    <row r="1674" spans="3:13" ht="24.95" customHeight="1" x14ac:dyDescent="0.15">
      <c r="C1674" s="24"/>
      <c r="D1674" s="24" t="s">
        <v>2251</v>
      </c>
      <c r="E1674" s="24" t="s">
        <v>4527</v>
      </c>
      <c r="F1674" s="25" t="s">
        <v>4528</v>
      </c>
      <c r="G1674" s="24" t="s">
        <v>4529</v>
      </c>
      <c r="H1674" s="24" t="s">
        <v>2261</v>
      </c>
      <c r="I1674" s="24" t="s">
        <v>43</v>
      </c>
      <c r="J1674" s="24">
        <v>7</v>
      </c>
      <c r="K1674" s="24">
        <v>864</v>
      </c>
      <c r="L1674" s="8">
        <v>21130401</v>
      </c>
      <c r="M1674" s="25" t="s">
        <v>4530</v>
      </c>
    </row>
    <row r="1675" spans="3:13" s="10" customFormat="1" ht="24.95" customHeight="1" x14ac:dyDescent="0.15">
      <c r="C1675" s="19"/>
      <c r="D1675" s="19" t="s">
        <v>2251</v>
      </c>
      <c r="E1675" s="19" t="s">
        <v>4523</v>
      </c>
      <c r="F1675" s="20" t="s">
        <v>4531</v>
      </c>
      <c r="G1675" s="19" t="s">
        <v>4532</v>
      </c>
      <c r="H1675" s="19" t="s">
        <v>251</v>
      </c>
      <c r="I1675" s="19" t="s">
        <v>232</v>
      </c>
      <c r="J1675" s="19">
        <v>9</v>
      </c>
      <c r="K1675" s="19">
        <v>682</v>
      </c>
      <c r="L1675" s="8">
        <v>21130901</v>
      </c>
      <c r="M1675" s="20" t="s">
        <v>4533</v>
      </c>
    </row>
    <row r="1676" spans="3:13" ht="24.95" customHeight="1" x14ac:dyDescent="0.15">
      <c r="C1676" s="19"/>
      <c r="D1676" s="19" t="s">
        <v>2251</v>
      </c>
      <c r="E1676" s="19" t="s">
        <v>4523</v>
      </c>
      <c r="F1676" s="25" t="s">
        <v>4534</v>
      </c>
      <c r="G1676" s="19" t="s">
        <v>4535</v>
      </c>
      <c r="H1676" s="19" t="s">
        <v>2261</v>
      </c>
      <c r="I1676" s="19" t="s">
        <v>232</v>
      </c>
      <c r="J1676" s="19">
        <v>9</v>
      </c>
      <c r="K1676" s="19">
        <v>1461</v>
      </c>
      <c r="L1676" s="8">
        <v>21130501</v>
      </c>
      <c r="M1676" s="20" t="s">
        <v>4536</v>
      </c>
    </row>
    <row r="1677" spans="3:13" ht="24.95" customHeight="1" x14ac:dyDescent="0.15">
      <c r="C1677" s="19"/>
      <c r="D1677" s="19" t="s">
        <v>2251</v>
      </c>
      <c r="E1677" s="19" t="s">
        <v>4523</v>
      </c>
      <c r="F1677" s="20" t="s">
        <v>4537</v>
      </c>
      <c r="G1677" s="19" t="s">
        <v>4538</v>
      </c>
      <c r="H1677" s="19" t="s">
        <v>231</v>
      </c>
      <c r="I1677" s="19" t="s">
        <v>232</v>
      </c>
      <c r="J1677" s="19">
        <v>7</v>
      </c>
      <c r="K1677" s="19">
        <v>1023</v>
      </c>
      <c r="L1677" s="8">
        <v>21110151</v>
      </c>
      <c r="M1677" s="20" t="s">
        <v>4539</v>
      </c>
    </row>
    <row r="1678" spans="3:13" s="10" customFormat="1" ht="24.95" customHeight="1" x14ac:dyDescent="0.15">
      <c r="C1678" s="11" t="s">
        <v>309</v>
      </c>
      <c r="D1678" s="11" t="s">
        <v>2251</v>
      </c>
      <c r="E1678" s="11" t="s">
        <v>4523</v>
      </c>
      <c r="F1678" s="11">
        <f>SUBTOTAL(103,F1673:F1677)</f>
        <v>5</v>
      </c>
      <c r="G1678" s="11"/>
      <c r="H1678" s="11"/>
      <c r="I1678" s="11"/>
      <c r="J1678" s="11">
        <f>SUBTOTAL(109,J1673:J1677)</f>
        <v>39</v>
      </c>
      <c r="K1678" s="11">
        <f>SUBTOTAL(109,K1673:K1677)</f>
        <v>5076</v>
      </c>
      <c r="L1678" s="12"/>
      <c r="M1678" s="11"/>
    </row>
    <row r="1679" spans="3:13" ht="24.95" customHeight="1" x14ac:dyDescent="0.15">
      <c r="C1679" s="19"/>
      <c r="D1679" s="19" t="s">
        <v>2336</v>
      </c>
      <c r="E1679" s="19" t="s">
        <v>4540</v>
      </c>
      <c r="F1679" s="20" t="s">
        <v>4541</v>
      </c>
      <c r="G1679" s="19" t="s">
        <v>4542</v>
      </c>
      <c r="H1679" s="19" t="s">
        <v>5466</v>
      </c>
      <c r="I1679" s="19" t="s">
        <v>5456</v>
      </c>
      <c r="J1679" s="19">
        <v>5</v>
      </c>
      <c r="K1679" s="19">
        <v>455</v>
      </c>
      <c r="L1679" s="8">
        <v>34040601</v>
      </c>
      <c r="M1679" s="20" t="s">
        <v>4543</v>
      </c>
    </row>
    <row r="1680" spans="3:13" ht="24.95" customHeight="1" x14ac:dyDescent="0.15">
      <c r="C1680" s="19"/>
      <c r="D1680" s="19" t="s">
        <v>2336</v>
      </c>
      <c r="E1680" s="19" t="s">
        <v>4540</v>
      </c>
      <c r="F1680" s="20" t="s">
        <v>4544</v>
      </c>
      <c r="G1680" s="19" t="s">
        <v>4545</v>
      </c>
      <c r="H1680" s="19" t="s">
        <v>231</v>
      </c>
      <c r="I1680" s="19" t="s">
        <v>232</v>
      </c>
      <c r="J1680" s="19">
        <v>7</v>
      </c>
      <c r="K1680" s="19">
        <v>959</v>
      </c>
      <c r="L1680" s="8">
        <v>34040201</v>
      </c>
      <c r="M1680" s="20" t="s">
        <v>4546</v>
      </c>
    </row>
    <row r="1681" spans="3:13" s="10" customFormat="1" ht="24.95" customHeight="1" x14ac:dyDescent="0.15">
      <c r="C1681" s="19"/>
      <c r="D1681" s="19" t="s">
        <v>2336</v>
      </c>
      <c r="E1681" s="19" t="s">
        <v>4540</v>
      </c>
      <c r="F1681" s="20" t="s">
        <v>4547</v>
      </c>
      <c r="G1681" s="19" t="s">
        <v>4548</v>
      </c>
      <c r="H1681" s="19" t="s">
        <v>231</v>
      </c>
      <c r="I1681" s="19" t="s">
        <v>232</v>
      </c>
      <c r="J1681" s="19">
        <v>7</v>
      </c>
      <c r="K1681" s="19">
        <v>984</v>
      </c>
      <c r="L1681" s="8">
        <v>34040701</v>
      </c>
      <c r="M1681" s="20" t="s">
        <v>4549</v>
      </c>
    </row>
    <row r="1682" spans="3:13" ht="24.95" customHeight="1" x14ac:dyDescent="0.15">
      <c r="C1682" s="19"/>
      <c r="D1682" s="19" t="s">
        <v>2336</v>
      </c>
      <c r="E1682" s="19" t="s">
        <v>4540</v>
      </c>
      <c r="F1682" s="20" t="s">
        <v>4550</v>
      </c>
      <c r="G1682" s="19" t="s">
        <v>4551</v>
      </c>
      <c r="H1682" s="19" t="s">
        <v>231</v>
      </c>
      <c r="I1682" s="19" t="s">
        <v>232</v>
      </c>
      <c r="J1682" s="19">
        <v>6</v>
      </c>
      <c r="K1682" s="19">
        <v>898</v>
      </c>
      <c r="L1682" s="8">
        <v>34040901</v>
      </c>
      <c r="M1682" s="20" t="s">
        <v>4552</v>
      </c>
    </row>
    <row r="1683" spans="3:13" ht="24.95" customHeight="1" x14ac:dyDescent="0.15">
      <c r="C1683" s="19"/>
      <c r="D1683" s="19" t="s">
        <v>2336</v>
      </c>
      <c r="E1683" s="19" t="s">
        <v>4553</v>
      </c>
      <c r="F1683" s="32" t="s">
        <v>4554</v>
      </c>
      <c r="G1683" s="19" t="s">
        <v>4555</v>
      </c>
      <c r="H1683" s="19" t="s">
        <v>5466</v>
      </c>
      <c r="I1683" s="19" t="s">
        <v>1898</v>
      </c>
      <c r="J1683" s="19">
        <v>6</v>
      </c>
      <c r="K1683" s="19">
        <v>600</v>
      </c>
      <c r="L1683" s="8">
        <v>34040301</v>
      </c>
      <c r="M1683" s="21" t="s">
        <v>5516</v>
      </c>
    </row>
    <row r="1684" spans="3:13" s="10" customFormat="1" ht="24.95" customHeight="1" x14ac:dyDescent="0.15">
      <c r="C1684" s="11" t="s">
        <v>309</v>
      </c>
      <c r="D1684" s="11" t="s">
        <v>2336</v>
      </c>
      <c r="E1684" s="11" t="s">
        <v>4540</v>
      </c>
      <c r="F1684" s="11">
        <f>SUBTOTAL(103,F1679:F1683)</f>
        <v>5</v>
      </c>
      <c r="G1684" s="11"/>
      <c r="H1684" s="11"/>
      <c r="I1684" s="11"/>
      <c r="J1684" s="11">
        <f>SUBTOTAL(109,J1679:J1683)</f>
        <v>31</v>
      </c>
      <c r="K1684" s="11">
        <f>SUBTOTAL(109,K1679:K1683)</f>
        <v>3896</v>
      </c>
      <c r="L1684" s="12"/>
      <c r="M1684" s="11"/>
    </row>
    <row r="1685" spans="3:13" ht="24.95" customHeight="1" x14ac:dyDescent="0.15">
      <c r="C1685" s="19"/>
      <c r="D1685" s="19" t="s">
        <v>827</v>
      </c>
      <c r="E1685" s="19" t="s">
        <v>4556</v>
      </c>
      <c r="F1685" s="20" t="s">
        <v>4557</v>
      </c>
      <c r="G1685" s="19" t="s">
        <v>4558</v>
      </c>
      <c r="H1685" s="19" t="s">
        <v>335</v>
      </c>
      <c r="I1685" s="19" t="s">
        <v>232</v>
      </c>
      <c r="J1685" s="19">
        <v>7</v>
      </c>
      <c r="K1685" s="19">
        <v>1199</v>
      </c>
      <c r="L1685" s="8">
        <v>51048901</v>
      </c>
      <c r="M1685" s="20" t="s">
        <v>4559</v>
      </c>
    </row>
    <row r="1686" spans="3:13" ht="24.95" customHeight="1" x14ac:dyDescent="0.15">
      <c r="C1686" s="11" t="s">
        <v>309</v>
      </c>
      <c r="D1686" s="11" t="s">
        <v>827</v>
      </c>
      <c r="E1686" s="11" t="s">
        <v>4556</v>
      </c>
      <c r="F1686" s="11">
        <f>SUBTOTAL(103,F1685:F1685)</f>
        <v>1</v>
      </c>
      <c r="G1686" s="11"/>
      <c r="H1686" s="11"/>
      <c r="I1686" s="11"/>
      <c r="J1686" s="11">
        <f>SUBTOTAL(109,J1685:J1685)</f>
        <v>7</v>
      </c>
      <c r="K1686" s="11">
        <f>SUBTOTAL(109,K1685:K1685)</f>
        <v>1199</v>
      </c>
      <c r="L1686" s="12"/>
      <c r="M1686" s="11"/>
    </row>
    <row r="1687" spans="3:13" s="10" customFormat="1" ht="24.95" customHeight="1" x14ac:dyDescent="0.15">
      <c r="C1687" s="19"/>
      <c r="D1687" s="19" t="s">
        <v>2406</v>
      </c>
      <c r="E1687" s="19" t="s">
        <v>4589</v>
      </c>
      <c r="F1687" s="20" t="s">
        <v>4590</v>
      </c>
      <c r="G1687" s="19" t="s">
        <v>4591</v>
      </c>
      <c r="H1687" s="19" t="s">
        <v>335</v>
      </c>
      <c r="I1687" s="19" t="s">
        <v>43</v>
      </c>
      <c r="J1687" s="19">
        <v>10</v>
      </c>
      <c r="K1687" s="19">
        <v>1322</v>
      </c>
      <c r="L1687" s="8">
        <v>35071601</v>
      </c>
      <c r="M1687" s="20" t="s">
        <v>4592</v>
      </c>
    </row>
    <row r="1688" spans="3:13" ht="24.95" customHeight="1" x14ac:dyDescent="0.15">
      <c r="C1688" s="19"/>
      <c r="D1688" s="19" t="s">
        <v>2406</v>
      </c>
      <c r="E1688" s="19" t="s">
        <v>4589</v>
      </c>
      <c r="F1688" s="20" t="s">
        <v>4593</v>
      </c>
      <c r="G1688" s="19" t="s">
        <v>4594</v>
      </c>
      <c r="H1688" s="19" t="s">
        <v>251</v>
      </c>
      <c r="I1688" s="19" t="s">
        <v>232</v>
      </c>
      <c r="J1688" s="19">
        <v>4</v>
      </c>
      <c r="K1688" s="19">
        <v>411</v>
      </c>
      <c r="L1688" s="8">
        <v>35074031</v>
      </c>
      <c r="M1688" s="20" t="s">
        <v>4595</v>
      </c>
    </row>
    <row r="1689" spans="3:13" ht="24.95" customHeight="1" x14ac:dyDescent="0.15">
      <c r="C1689" s="19"/>
      <c r="D1689" s="19" t="s">
        <v>2406</v>
      </c>
      <c r="E1689" s="19" t="s">
        <v>4589</v>
      </c>
      <c r="F1689" s="20" t="s">
        <v>4596</v>
      </c>
      <c r="G1689" s="19" t="s">
        <v>4597</v>
      </c>
      <c r="H1689" s="19" t="s">
        <v>251</v>
      </c>
      <c r="I1689" s="19" t="s">
        <v>232</v>
      </c>
      <c r="J1689" s="19">
        <v>4</v>
      </c>
      <c r="K1689" s="19">
        <v>411</v>
      </c>
      <c r="L1689" s="8">
        <v>35071701</v>
      </c>
      <c r="M1689" s="20" t="s">
        <v>4598</v>
      </c>
    </row>
    <row r="1690" spans="3:13" ht="24.95" customHeight="1" x14ac:dyDescent="0.15">
      <c r="C1690" s="11" t="s">
        <v>309</v>
      </c>
      <c r="D1690" s="11" t="s">
        <v>2406</v>
      </c>
      <c r="E1690" s="11" t="s">
        <v>4589</v>
      </c>
      <c r="F1690" s="11">
        <f>SUBTOTAL(103,F1687:F1689)</f>
        <v>3</v>
      </c>
      <c r="G1690" s="11"/>
      <c r="H1690" s="11"/>
      <c r="I1690" s="11"/>
      <c r="J1690" s="11">
        <f>SUBTOTAL(109,J1687:J1689)</f>
        <v>18</v>
      </c>
      <c r="K1690" s="11">
        <f>SUBTOTAL(109,K1687:K1689)</f>
        <v>2144</v>
      </c>
      <c r="L1690" s="12"/>
      <c r="M1690" s="11"/>
    </row>
    <row r="1691" spans="3:13" s="10" customFormat="1" ht="24.95" customHeight="1" x14ac:dyDescent="0.15">
      <c r="C1691" s="19"/>
      <c r="D1691" s="19" t="s">
        <v>2251</v>
      </c>
      <c r="E1691" s="19" t="s">
        <v>4560</v>
      </c>
      <c r="F1691" s="20" t="s">
        <v>4561</v>
      </c>
      <c r="G1691" s="19" t="s">
        <v>4562</v>
      </c>
      <c r="H1691" s="19" t="s">
        <v>855</v>
      </c>
      <c r="I1691" s="19" t="s">
        <v>43</v>
      </c>
      <c r="J1691" s="19">
        <v>8</v>
      </c>
      <c r="K1691" s="19">
        <v>1470</v>
      </c>
      <c r="L1691" s="8">
        <v>21040401</v>
      </c>
      <c r="M1691" s="20" t="s">
        <v>4563</v>
      </c>
    </row>
    <row r="1692" spans="3:13" ht="24.95" customHeight="1" x14ac:dyDescent="0.15">
      <c r="C1692" s="19"/>
      <c r="D1692" s="19" t="s">
        <v>2251</v>
      </c>
      <c r="E1692" s="19" t="s">
        <v>4560</v>
      </c>
      <c r="F1692" s="20" t="s">
        <v>4564</v>
      </c>
      <c r="G1692" s="19" t="s">
        <v>4565</v>
      </c>
      <c r="H1692" s="19" t="s">
        <v>5462</v>
      </c>
      <c r="I1692" s="19" t="s">
        <v>43</v>
      </c>
      <c r="J1692" s="19">
        <v>7</v>
      </c>
      <c r="K1692" s="19">
        <v>940</v>
      </c>
      <c r="L1692" s="8">
        <v>21040901</v>
      </c>
      <c r="M1692" s="20" t="s">
        <v>4566</v>
      </c>
    </row>
    <row r="1693" spans="3:13" ht="24.95" customHeight="1" x14ac:dyDescent="0.15">
      <c r="C1693" s="19"/>
      <c r="D1693" s="19" t="s">
        <v>2251</v>
      </c>
      <c r="E1693" s="19" t="s">
        <v>4560</v>
      </c>
      <c r="F1693" s="20" t="s">
        <v>4567</v>
      </c>
      <c r="G1693" s="19" t="s">
        <v>4568</v>
      </c>
      <c r="H1693" s="19" t="s">
        <v>5462</v>
      </c>
      <c r="I1693" s="19" t="s">
        <v>43</v>
      </c>
      <c r="J1693" s="19">
        <v>4</v>
      </c>
      <c r="K1693" s="19">
        <v>475</v>
      </c>
      <c r="L1693" s="8">
        <v>21040201</v>
      </c>
      <c r="M1693" s="20" t="s">
        <v>4569</v>
      </c>
    </row>
    <row r="1694" spans="3:13" ht="24.95" customHeight="1" x14ac:dyDescent="0.15">
      <c r="C1694" s="19"/>
      <c r="D1694" s="19" t="s">
        <v>2251</v>
      </c>
      <c r="E1694" s="19" t="s">
        <v>4560</v>
      </c>
      <c r="F1694" s="20" t="s">
        <v>4570</v>
      </c>
      <c r="G1694" s="19" t="s">
        <v>4571</v>
      </c>
      <c r="H1694" s="19" t="s">
        <v>215</v>
      </c>
      <c r="I1694" s="19" t="s">
        <v>216</v>
      </c>
      <c r="J1694" s="19">
        <v>7</v>
      </c>
      <c r="K1694" s="19">
        <v>478</v>
      </c>
      <c r="L1694" s="8">
        <v>21040601</v>
      </c>
      <c r="M1694" s="20" t="s">
        <v>4572</v>
      </c>
    </row>
    <row r="1695" spans="3:13" ht="24.95" customHeight="1" x14ac:dyDescent="0.15">
      <c r="C1695" s="19"/>
      <c r="D1695" s="19" t="s">
        <v>2251</v>
      </c>
      <c r="E1695" s="19" t="s">
        <v>4560</v>
      </c>
      <c r="F1695" s="20" t="s">
        <v>4573</v>
      </c>
      <c r="G1695" s="19" t="s">
        <v>4574</v>
      </c>
      <c r="H1695" s="19" t="s">
        <v>231</v>
      </c>
      <c r="I1695" s="19" t="s">
        <v>232</v>
      </c>
      <c r="J1695" s="19">
        <v>7</v>
      </c>
      <c r="K1695" s="19">
        <v>563</v>
      </c>
      <c r="L1695" s="8">
        <v>21040121</v>
      </c>
      <c r="M1695" s="20" t="s">
        <v>4575</v>
      </c>
    </row>
    <row r="1696" spans="3:13" s="10" customFormat="1" ht="24.95" customHeight="1" x14ac:dyDescent="0.15">
      <c r="C1696" s="19"/>
      <c r="D1696" s="19" t="s">
        <v>2251</v>
      </c>
      <c r="E1696" s="19" t="s">
        <v>4560</v>
      </c>
      <c r="F1696" s="20" t="s">
        <v>4576</v>
      </c>
      <c r="G1696" s="19" t="s">
        <v>4577</v>
      </c>
      <c r="H1696" s="19" t="s">
        <v>231</v>
      </c>
      <c r="I1696" s="19" t="s">
        <v>232</v>
      </c>
      <c r="J1696" s="19">
        <v>5</v>
      </c>
      <c r="K1696" s="19">
        <v>630</v>
      </c>
      <c r="L1696" s="8">
        <v>21040141</v>
      </c>
      <c r="M1696" s="20" t="s">
        <v>4578</v>
      </c>
    </row>
    <row r="1697" spans="3:13" ht="24.95" customHeight="1" x14ac:dyDescent="0.15">
      <c r="C1697" s="11" t="s">
        <v>309</v>
      </c>
      <c r="D1697" s="11" t="s">
        <v>2251</v>
      </c>
      <c r="E1697" s="11" t="s">
        <v>4560</v>
      </c>
      <c r="F1697" s="11">
        <f>SUBTOTAL(103,F1691:F1696)</f>
        <v>6</v>
      </c>
      <c r="G1697" s="11"/>
      <c r="H1697" s="11"/>
      <c r="I1697" s="11"/>
      <c r="J1697" s="11">
        <f>SUBTOTAL(109,J1691:J1696)</f>
        <v>38</v>
      </c>
      <c r="K1697" s="11">
        <f>SUBTOTAL(109,K1691:K1696)</f>
        <v>4556</v>
      </c>
      <c r="L1697" s="12"/>
      <c r="M1697" s="11"/>
    </row>
    <row r="1698" spans="3:13" s="10" customFormat="1" ht="24.95" customHeight="1" x14ac:dyDescent="0.15">
      <c r="C1698" s="19"/>
      <c r="D1698" s="19" t="s">
        <v>2251</v>
      </c>
      <c r="E1698" s="19" t="s">
        <v>4599</v>
      </c>
      <c r="F1698" s="20" t="s">
        <v>4600</v>
      </c>
      <c r="G1698" s="19" t="s">
        <v>4601</v>
      </c>
      <c r="H1698" s="19" t="s">
        <v>2261</v>
      </c>
      <c r="I1698" s="19" t="s">
        <v>216</v>
      </c>
      <c r="J1698" s="19">
        <v>5</v>
      </c>
      <c r="K1698" s="19">
        <v>659</v>
      </c>
      <c r="L1698" s="8">
        <v>21060301</v>
      </c>
      <c r="M1698" s="20" t="s">
        <v>4602</v>
      </c>
    </row>
    <row r="1699" spans="3:13" ht="24.95" customHeight="1" x14ac:dyDescent="0.15">
      <c r="C1699" s="19"/>
      <c r="D1699" s="19" t="s">
        <v>2251</v>
      </c>
      <c r="E1699" s="19" t="s">
        <v>4599</v>
      </c>
      <c r="F1699" s="20" t="s">
        <v>4603</v>
      </c>
      <c r="G1699" s="19" t="s">
        <v>4604</v>
      </c>
      <c r="H1699" s="19" t="s">
        <v>2261</v>
      </c>
      <c r="I1699" s="19" t="s">
        <v>216</v>
      </c>
      <c r="J1699" s="19">
        <v>6</v>
      </c>
      <c r="K1699" s="19">
        <v>704</v>
      </c>
      <c r="L1699" s="8">
        <v>21060701</v>
      </c>
      <c r="M1699" s="20" t="s">
        <v>4605</v>
      </c>
    </row>
    <row r="1700" spans="3:13" ht="24.95" customHeight="1" x14ac:dyDescent="0.15">
      <c r="C1700" s="19"/>
      <c r="D1700" s="19" t="s">
        <v>2251</v>
      </c>
      <c r="E1700" s="19" t="s">
        <v>4599</v>
      </c>
      <c r="F1700" s="20" t="s">
        <v>4606</v>
      </c>
      <c r="G1700" s="19" t="s">
        <v>4607</v>
      </c>
      <c r="H1700" s="19" t="s">
        <v>251</v>
      </c>
      <c r="I1700" s="19" t="s">
        <v>232</v>
      </c>
      <c r="J1700" s="19">
        <v>5</v>
      </c>
      <c r="K1700" s="19">
        <v>465</v>
      </c>
      <c r="L1700" s="8">
        <v>21060121</v>
      </c>
      <c r="M1700" s="20" t="s">
        <v>4608</v>
      </c>
    </row>
    <row r="1701" spans="3:13" ht="24.95" customHeight="1" x14ac:dyDescent="0.15">
      <c r="C1701" s="19"/>
      <c r="D1701" s="19" t="s">
        <v>2251</v>
      </c>
      <c r="E1701" s="19" t="s">
        <v>4599</v>
      </c>
      <c r="F1701" s="20" t="s">
        <v>4609</v>
      </c>
      <c r="G1701" s="19" t="s">
        <v>4610</v>
      </c>
      <c r="H1701" s="19" t="s">
        <v>231</v>
      </c>
      <c r="I1701" s="19" t="s">
        <v>232</v>
      </c>
      <c r="J1701" s="19">
        <v>6</v>
      </c>
      <c r="K1701" s="19">
        <v>895</v>
      </c>
      <c r="L1701" s="8">
        <v>21060901</v>
      </c>
      <c r="M1701" s="20" t="s">
        <v>4611</v>
      </c>
    </row>
    <row r="1702" spans="3:13" ht="24.95" customHeight="1" x14ac:dyDescent="0.15">
      <c r="C1702" s="11" t="s">
        <v>309</v>
      </c>
      <c r="D1702" s="11" t="s">
        <v>2251</v>
      </c>
      <c r="E1702" s="11" t="s">
        <v>4599</v>
      </c>
      <c r="F1702" s="11">
        <f>SUBTOTAL(103,F1698:F1701)</f>
        <v>4</v>
      </c>
      <c r="G1702" s="11"/>
      <c r="H1702" s="11"/>
      <c r="I1702" s="11"/>
      <c r="J1702" s="11">
        <f>SUBTOTAL(109,J1698:J1701)</f>
        <v>22</v>
      </c>
      <c r="K1702" s="11">
        <f>SUBTOTAL(109,K1698:K1701)</f>
        <v>2723</v>
      </c>
      <c r="L1702" s="12"/>
      <c r="M1702" s="11"/>
    </row>
    <row r="1703" spans="3:13" ht="24.95" customHeight="1" x14ac:dyDescent="0.15">
      <c r="C1703" s="19"/>
      <c r="D1703" s="19" t="s">
        <v>2658</v>
      </c>
      <c r="E1703" s="19" t="s">
        <v>4642</v>
      </c>
      <c r="F1703" s="20" t="s">
        <v>4643</v>
      </c>
      <c r="G1703" s="19" t="s">
        <v>4644</v>
      </c>
      <c r="H1703" s="19" t="s">
        <v>4645</v>
      </c>
      <c r="I1703" s="19" t="s">
        <v>43</v>
      </c>
      <c r="J1703" s="19">
        <v>7</v>
      </c>
      <c r="K1703" s="19">
        <v>1362</v>
      </c>
      <c r="L1703" s="8">
        <v>22031501</v>
      </c>
      <c r="M1703" s="20" t="s">
        <v>4646</v>
      </c>
    </row>
    <row r="1704" spans="3:13" s="10" customFormat="1" ht="24.95" customHeight="1" x14ac:dyDescent="0.15">
      <c r="C1704" s="19"/>
      <c r="D1704" s="19" t="s">
        <v>2658</v>
      </c>
      <c r="E1704" s="19" t="s">
        <v>4642</v>
      </c>
      <c r="F1704" s="20" t="s">
        <v>4647</v>
      </c>
      <c r="G1704" s="19" t="s">
        <v>4648</v>
      </c>
      <c r="H1704" s="19" t="s">
        <v>5466</v>
      </c>
      <c r="I1704" s="19" t="s">
        <v>5457</v>
      </c>
      <c r="J1704" s="19">
        <v>6</v>
      </c>
      <c r="K1704" s="19">
        <v>421</v>
      </c>
      <c r="L1704" s="8">
        <v>22031401</v>
      </c>
      <c r="M1704" s="20" t="s">
        <v>4649</v>
      </c>
    </row>
    <row r="1705" spans="3:13" ht="24.95" customHeight="1" x14ac:dyDescent="0.15">
      <c r="C1705" s="19"/>
      <c r="D1705" s="19" t="s">
        <v>2658</v>
      </c>
      <c r="E1705" s="19" t="s">
        <v>4642</v>
      </c>
      <c r="F1705" s="20" t="s">
        <v>4650</v>
      </c>
      <c r="G1705" s="19" t="s">
        <v>4651</v>
      </c>
      <c r="H1705" s="19" t="s">
        <v>251</v>
      </c>
      <c r="I1705" s="19" t="s">
        <v>232</v>
      </c>
      <c r="J1705" s="19">
        <v>7</v>
      </c>
      <c r="K1705" s="19">
        <v>1000</v>
      </c>
      <c r="L1705" s="8">
        <v>22032501</v>
      </c>
      <c r="M1705" s="20" t="s">
        <v>4652</v>
      </c>
    </row>
    <row r="1706" spans="3:13" ht="24.95" customHeight="1" x14ac:dyDescent="0.15">
      <c r="C1706" s="11" t="s">
        <v>309</v>
      </c>
      <c r="D1706" s="11" t="s">
        <v>2658</v>
      </c>
      <c r="E1706" s="11" t="s">
        <v>4642</v>
      </c>
      <c r="F1706" s="11">
        <f>SUBTOTAL(103,F1703:F1705)</f>
        <v>3</v>
      </c>
      <c r="G1706" s="11"/>
      <c r="H1706" s="11"/>
      <c r="I1706" s="11"/>
      <c r="J1706" s="11">
        <f>SUBTOTAL(109,J1703:J1705)</f>
        <v>20</v>
      </c>
      <c r="K1706" s="11">
        <f>SUBTOTAL(109,K1703:K1705)</f>
        <v>2783</v>
      </c>
      <c r="L1706" s="12"/>
      <c r="M1706" s="11"/>
    </row>
    <row r="1707" spans="3:13" ht="24.95" customHeight="1" x14ac:dyDescent="0.15">
      <c r="C1707" s="19"/>
      <c r="D1707" s="19" t="s">
        <v>2336</v>
      </c>
      <c r="E1707" s="19" t="s">
        <v>4579</v>
      </c>
      <c r="F1707" s="20" t="s">
        <v>6058</v>
      </c>
      <c r="G1707" s="19" t="s">
        <v>5997</v>
      </c>
      <c r="H1707" s="19" t="s">
        <v>54</v>
      </c>
      <c r="I1707" s="19" t="s">
        <v>43</v>
      </c>
      <c r="J1707" s="19">
        <v>10</v>
      </c>
      <c r="K1707" s="19">
        <v>1409</v>
      </c>
      <c r="L1707" s="8">
        <v>34081801</v>
      </c>
      <c r="M1707" s="20" t="s">
        <v>5998</v>
      </c>
    </row>
    <row r="1708" spans="3:13" ht="24.95" customHeight="1" x14ac:dyDescent="0.15">
      <c r="C1708" s="19"/>
      <c r="D1708" s="19" t="s">
        <v>2336</v>
      </c>
      <c r="E1708" s="19" t="s">
        <v>4579</v>
      </c>
      <c r="F1708" s="20" t="s">
        <v>4580</v>
      </c>
      <c r="G1708" s="19" t="s">
        <v>4581</v>
      </c>
      <c r="H1708" s="19" t="s">
        <v>231</v>
      </c>
      <c r="I1708" s="19" t="s">
        <v>232</v>
      </c>
      <c r="J1708" s="19">
        <v>6</v>
      </c>
      <c r="K1708" s="19">
        <v>806</v>
      </c>
      <c r="L1708" s="8">
        <v>34082701</v>
      </c>
      <c r="M1708" s="20" t="s">
        <v>4582</v>
      </c>
    </row>
    <row r="1709" spans="3:13" ht="24.95" customHeight="1" x14ac:dyDescent="0.15">
      <c r="C1709" s="19"/>
      <c r="D1709" s="19" t="s">
        <v>2336</v>
      </c>
      <c r="E1709" s="19" t="s">
        <v>4579</v>
      </c>
      <c r="F1709" s="20" t="s">
        <v>4583</v>
      </c>
      <c r="G1709" s="19" t="s">
        <v>4584</v>
      </c>
      <c r="H1709" s="19" t="s">
        <v>251</v>
      </c>
      <c r="I1709" s="19" t="s">
        <v>232</v>
      </c>
      <c r="J1709" s="19">
        <v>7</v>
      </c>
      <c r="K1709" s="19">
        <v>970</v>
      </c>
      <c r="L1709" s="8">
        <v>34082501</v>
      </c>
      <c r="M1709" s="20" t="s">
        <v>4585</v>
      </c>
    </row>
    <row r="1710" spans="3:13" s="31" customFormat="1" ht="24.95" customHeight="1" x14ac:dyDescent="0.15">
      <c r="C1710" s="19"/>
      <c r="D1710" s="19" t="s">
        <v>2336</v>
      </c>
      <c r="E1710" s="19" t="s">
        <v>4579</v>
      </c>
      <c r="F1710" s="20" t="s">
        <v>4586</v>
      </c>
      <c r="G1710" s="19" t="s">
        <v>4587</v>
      </c>
      <c r="H1710" s="19" t="s">
        <v>231</v>
      </c>
      <c r="I1710" s="19" t="s">
        <v>232</v>
      </c>
      <c r="J1710" s="19">
        <v>6</v>
      </c>
      <c r="K1710" s="19">
        <v>821</v>
      </c>
      <c r="L1710" s="8">
        <v>34082101</v>
      </c>
      <c r="M1710" s="20" t="s">
        <v>4588</v>
      </c>
    </row>
    <row r="1711" spans="3:13" s="10" customFormat="1" ht="24.95" customHeight="1" x14ac:dyDescent="0.15">
      <c r="C1711" s="11" t="s">
        <v>309</v>
      </c>
      <c r="D1711" s="11" t="s">
        <v>2336</v>
      </c>
      <c r="E1711" s="11" t="s">
        <v>4579</v>
      </c>
      <c r="F1711" s="11">
        <f>SUBTOTAL(103,F1707:F1710)</f>
        <v>4</v>
      </c>
      <c r="G1711" s="11"/>
      <c r="H1711" s="11"/>
      <c r="I1711" s="11"/>
      <c r="J1711" s="11">
        <f>SUBTOTAL(109,J1707:J1710)</f>
        <v>29</v>
      </c>
      <c r="K1711" s="11">
        <f>SUBTOTAL(109,K1707:K1710)</f>
        <v>4006</v>
      </c>
      <c r="L1711" s="12"/>
      <c r="M1711" s="11"/>
    </row>
    <row r="1712" spans="3:13" ht="24.95" customHeight="1" x14ac:dyDescent="0.15">
      <c r="C1712" s="19"/>
      <c r="D1712" s="19" t="s">
        <v>2578</v>
      </c>
      <c r="E1712" s="19" t="s">
        <v>4629</v>
      </c>
      <c r="F1712" s="20" t="s">
        <v>4630</v>
      </c>
      <c r="G1712" s="19" t="s">
        <v>4631</v>
      </c>
      <c r="H1712" s="19" t="s">
        <v>251</v>
      </c>
      <c r="I1712" s="19" t="s">
        <v>232</v>
      </c>
      <c r="J1712" s="19">
        <v>5</v>
      </c>
      <c r="K1712" s="19">
        <v>725</v>
      </c>
      <c r="L1712" s="8">
        <v>37130801</v>
      </c>
      <c r="M1712" s="20" t="s">
        <v>4632</v>
      </c>
    </row>
    <row r="1713" spans="3:13" ht="24.95" customHeight="1" x14ac:dyDescent="0.15">
      <c r="C1713" s="19"/>
      <c r="D1713" s="19" t="s">
        <v>2578</v>
      </c>
      <c r="E1713" s="19" t="s">
        <v>4629</v>
      </c>
      <c r="F1713" s="20" t="s">
        <v>4633</v>
      </c>
      <c r="G1713" s="19" t="s">
        <v>4634</v>
      </c>
      <c r="H1713" s="19" t="s">
        <v>251</v>
      </c>
      <c r="I1713" s="19" t="s">
        <v>232</v>
      </c>
      <c r="J1713" s="19">
        <v>5</v>
      </c>
      <c r="K1713" s="19">
        <v>632</v>
      </c>
      <c r="L1713" s="8">
        <v>37131401</v>
      </c>
      <c r="M1713" s="20" t="s">
        <v>4635</v>
      </c>
    </row>
    <row r="1714" spans="3:13" ht="24.95" customHeight="1" x14ac:dyDescent="0.15">
      <c r="C1714" s="19"/>
      <c r="D1714" s="19" t="s">
        <v>2578</v>
      </c>
      <c r="E1714" s="19" t="s">
        <v>4629</v>
      </c>
      <c r="F1714" s="20" t="s">
        <v>4636</v>
      </c>
      <c r="G1714" s="19" t="s">
        <v>4637</v>
      </c>
      <c r="H1714" s="19" t="s">
        <v>2637</v>
      </c>
      <c r="I1714" s="19" t="s">
        <v>232</v>
      </c>
      <c r="J1714" s="19">
        <v>7</v>
      </c>
      <c r="K1714" s="19">
        <v>1021</v>
      </c>
      <c r="L1714" s="8">
        <v>37137061</v>
      </c>
      <c r="M1714" s="20" t="s">
        <v>4638</v>
      </c>
    </row>
    <row r="1715" spans="3:13" ht="24.95" customHeight="1" x14ac:dyDescent="0.15">
      <c r="C1715" s="19"/>
      <c r="D1715" s="19" t="s">
        <v>2578</v>
      </c>
      <c r="E1715" s="19" t="s">
        <v>4629</v>
      </c>
      <c r="F1715" s="20" t="s">
        <v>4639</v>
      </c>
      <c r="G1715" s="19" t="s">
        <v>4640</v>
      </c>
      <c r="H1715" s="19" t="s">
        <v>231</v>
      </c>
      <c r="I1715" s="19" t="s">
        <v>232</v>
      </c>
      <c r="J1715" s="19">
        <v>5</v>
      </c>
      <c r="K1715" s="19">
        <v>768</v>
      </c>
      <c r="L1715" s="8">
        <v>37137091</v>
      </c>
      <c r="M1715" s="20" t="s">
        <v>4641</v>
      </c>
    </row>
    <row r="1716" spans="3:13" s="10" customFormat="1" ht="24.95" customHeight="1" x14ac:dyDescent="0.15">
      <c r="C1716" s="11" t="s">
        <v>309</v>
      </c>
      <c r="D1716" s="11" t="s">
        <v>2578</v>
      </c>
      <c r="E1716" s="11" t="s">
        <v>4629</v>
      </c>
      <c r="F1716" s="11">
        <f>SUBTOTAL(103,F1712:F1715)</f>
        <v>4</v>
      </c>
      <c r="G1716" s="11"/>
      <c r="H1716" s="11"/>
      <c r="I1716" s="11"/>
      <c r="J1716" s="11">
        <f>SUBTOTAL(109,J1712:J1715)</f>
        <v>22</v>
      </c>
      <c r="K1716" s="11">
        <f>SUBTOTAL(109,K1712:K1715)</f>
        <v>3146</v>
      </c>
      <c r="L1716" s="12"/>
      <c r="M1716" s="11"/>
    </row>
    <row r="1717" spans="3:13" ht="24.95" customHeight="1" x14ac:dyDescent="0.15">
      <c r="C1717" s="19"/>
      <c r="D1717" s="19" t="s">
        <v>2578</v>
      </c>
      <c r="E1717" s="19" t="s">
        <v>4612</v>
      </c>
      <c r="F1717" s="20" t="s">
        <v>4613</v>
      </c>
      <c r="G1717" s="19" t="s">
        <v>4614</v>
      </c>
      <c r="H1717" s="19" t="s">
        <v>2261</v>
      </c>
      <c r="I1717" s="19" t="s">
        <v>232</v>
      </c>
      <c r="J1717" s="19">
        <v>7</v>
      </c>
      <c r="K1717" s="19">
        <v>787</v>
      </c>
      <c r="L1717" s="8">
        <v>37121701</v>
      </c>
      <c r="M1717" s="20" t="s">
        <v>4615</v>
      </c>
    </row>
    <row r="1718" spans="3:13" ht="24.95" customHeight="1" x14ac:dyDescent="0.15">
      <c r="C1718" s="19"/>
      <c r="D1718" s="19" t="s">
        <v>2578</v>
      </c>
      <c r="E1718" s="19" t="s">
        <v>4612</v>
      </c>
      <c r="F1718" s="20" t="s">
        <v>4616</v>
      </c>
      <c r="G1718" s="19" t="s">
        <v>4617</v>
      </c>
      <c r="H1718" s="19" t="s">
        <v>2261</v>
      </c>
      <c r="I1718" s="19" t="s">
        <v>232</v>
      </c>
      <c r="J1718" s="19">
        <v>7</v>
      </c>
      <c r="K1718" s="19">
        <v>656</v>
      </c>
      <c r="L1718" s="8">
        <v>37127051</v>
      </c>
      <c r="M1718" s="20" t="s">
        <v>4618</v>
      </c>
    </row>
    <row r="1719" spans="3:13" s="10" customFormat="1" ht="24.95" customHeight="1" x14ac:dyDescent="0.15">
      <c r="C1719" s="19"/>
      <c r="D1719" s="19" t="s">
        <v>2578</v>
      </c>
      <c r="E1719" s="19" t="s">
        <v>4612</v>
      </c>
      <c r="F1719" s="20" t="s">
        <v>4619</v>
      </c>
      <c r="G1719" s="19" t="s">
        <v>4620</v>
      </c>
      <c r="H1719" s="19" t="s">
        <v>251</v>
      </c>
      <c r="I1719" s="19" t="s">
        <v>232</v>
      </c>
      <c r="J1719" s="19">
        <v>6</v>
      </c>
      <c r="K1719" s="19">
        <v>678</v>
      </c>
      <c r="L1719" s="8">
        <v>37127081</v>
      </c>
      <c r="M1719" s="20" t="s">
        <v>4621</v>
      </c>
    </row>
    <row r="1720" spans="3:13" ht="24.95" customHeight="1" x14ac:dyDescent="0.15">
      <c r="C1720" s="11" t="s">
        <v>309</v>
      </c>
      <c r="D1720" s="11" t="s">
        <v>2578</v>
      </c>
      <c r="E1720" s="11" t="s">
        <v>4612</v>
      </c>
      <c r="F1720" s="11">
        <f>SUBTOTAL(103,F1717:F1719)</f>
        <v>3</v>
      </c>
      <c r="G1720" s="11"/>
      <c r="H1720" s="11"/>
      <c r="I1720" s="11"/>
      <c r="J1720" s="11">
        <f>SUBTOTAL(109,J1717:J1719)</f>
        <v>20</v>
      </c>
      <c r="K1720" s="11">
        <f>SUBTOTAL(109,K1717:K1719)</f>
        <v>2121</v>
      </c>
      <c r="L1720" s="12"/>
      <c r="M1720" s="11"/>
    </row>
    <row r="1721" spans="3:13" ht="24.95" customHeight="1" x14ac:dyDescent="0.15">
      <c r="C1721" s="19"/>
      <c r="D1721" s="19" t="s">
        <v>2988</v>
      </c>
      <c r="E1721" s="19" t="s">
        <v>4622</v>
      </c>
      <c r="F1721" s="20" t="s">
        <v>4623</v>
      </c>
      <c r="G1721" s="19" t="s">
        <v>4624</v>
      </c>
      <c r="H1721" s="19" t="s">
        <v>215</v>
      </c>
      <c r="I1721" s="19" t="s">
        <v>216</v>
      </c>
      <c r="J1721" s="19">
        <v>9</v>
      </c>
      <c r="K1721" s="19">
        <v>1197</v>
      </c>
      <c r="L1721" s="8">
        <v>13092101</v>
      </c>
      <c r="M1721" s="20" t="s">
        <v>4625</v>
      </c>
    </row>
    <row r="1722" spans="3:13" ht="24.95" customHeight="1" x14ac:dyDescent="0.15">
      <c r="C1722" s="19"/>
      <c r="D1722" s="19" t="s">
        <v>2988</v>
      </c>
      <c r="E1722" s="19" t="s">
        <v>4622</v>
      </c>
      <c r="F1722" s="20" t="s">
        <v>4626</v>
      </c>
      <c r="G1722" s="19" t="s">
        <v>4627</v>
      </c>
      <c r="H1722" s="19" t="s">
        <v>231</v>
      </c>
      <c r="I1722" s="19" t="s">
        <v>232</v>
      </c>
      <c r="J1722" s="19">
        <v>7</v>
      </c>
      <c r="K1722" s="19">
        <v>1234</v>
      </c>
      <c r="L1722" s="8">
        <v>13092501</v>
      </c>
      <c r="M1722" s="20" t="s">
        <v>4628</v>
      </c>
    </row>
    <row r="1723" spans="3:13" ht="24.95" customHeight="1" x14ac:dyDescent="0.15">
      <c r="C1723" s="11" t="s">
        <v>309</v>
      </c>
      <c r="D1723" s="11" t="s">
        <v>2988</v>
      </c>
      <c r="E1723" s="11" t="s">
        <v>4622</v>
      </c>
      <c r="F1723" s="11">
        <f>SUBTOTAL(103,F1721:F1722)</f>
        <v>2</v>
      </c>
      <c r="G1723" s="11"/>
      <c r="H1723" s="11"/>
      <c r="I1723" s="11"/>
      <c r="J1723" s="11">
        <f>SUBTOTAL(109,J1721:J1722)</f>
        <v>16</v>
      </c>
      <c r="K1723" s="11">
        <f>SUBTOTAL(109,K1721:K1722)</f>
        <v>2431</v>
      </c>
      <c r="L1723" s="12"/>
      <c r="M1723" s="11"/>
    </row>
    <row r="1724" spans="3:13" ht="24.95" customHeight="1" x14ac:dyDescent="0.15">
      <c r="C1724" s="19"/>
      <c r="D1724" s="19" t="s">
        <v>2833</v>
      </c>
      <c r="E1724" s="19" t="s">
        <v>4677</v>
      </c>
      <c r="F1724" s="20" t="s">
        <v>4678</v>
      </c>
      <c r="G1724" s="19" t="s">
        <v>4679</v>
      </c>
      <c r="H1724" s="19" t="s">
        <v>251</v>
      </c>
      <c r="I1724" s="19" t="s">
        <v>232</v>
      </c>
      <c r="J1724" s="19">
        <v>7</v>
      </c>
      <c r="K1724" s="19">
        <v>700</v>
      </c>
      <c r="L1724" s="8">
        <v>36100251</v>
      </c>
      <c r="M1724" s="20" t="s">
        <v>4680</v>
      </c>
    </row>
    <row r="1725" spans="3:13" s="10" customFormat="1" ht="24.95" customHeight="1" x14ac:dyDescent="0.15">
      <c r="C1725" s="11" t="s">
        <v>309</v>
      </c>
      <c r="D1725" s="11" t="s">
        <v>2833</v>
      </c>
      <c r="E1725" s="11" t="s">
        <v>4677</v>
      </c>
      <c r="F1725" s="11">
        <f>SUBTOTAL(103,F1724:F1724)</f>
        <v>1</v>
      </c>
      <c r="G1725" s="11"/>
      <c r="H1725" s="11"/>
      <c r="I1725" s="11"/>
      <c r="J1725" s="11">
        <f>SUBTOTAL(109,J1724:J1724)</f>
        <v>7</v>
      </c>
      <c r="K1725" s="11">
        <f>SUBTOTAL(109,K1724:K1724)</f>
        <v>700</v>
      </c>
      <c r="L1725" s="12"/>
      <c r="M1725" s="11"/>
    </row>
    <row r="1726" spans="3:13" ht="24.95" customHeight="1" x14ac:dyDescent="0.15">
      <c r="C1726" s="19"/>
      <c r="D1726" s="19" t="s">
        <v>504</v>
      </c>
      <c r="E1726" s="19" t="s">
        <v>4663</v>
      </c>
      <c r="F1726" s="20" t="s">
        <v>4664</v>
      </c>
      <c r="G1726" s="19" t="s">
        <v>4665</v>
      </c>
      <c r="H1726" s="19" t="s">
        <v>5462</v>
      </c>
      <c r="I1726" s="19" t="s">
        <v>43</v>
      </c>
      <c r="J1726" s="19">
        <v>5</v>
      </c>
      <c r="K1726" s="19">
        <v>452</v>
      </c>
      <c r="L1726" s="8">
        <v>44090101</v>
      </c>
      <c r="M1726" s="20" t="s">
        <v>4666</v>
      </c>
    </row>
    <row r="1727" spans="3:13" ht="24.95" customHeight="1" x14ac:dyDescent="0.15">
      <c r="C1727" s="19"/>
      <c r="D1727" s="19" t="s">
        <v>504</v>
      </c>
      <c r="E1727" s="19" t="s">
        <v>4663</v>
      </c>
      <c r="F1727" s="20" t="s">
        <v>4667</v>
      </c>
      <c r="G1727" s="19" t="s">
        <v>4668</v>
      </c>
      <c r="H1727" s="19" t="s">
        <v>251</v>
      </c>
      <c r="I1727" s="19" t="s">
        <v>232</v>
      </c>
      <c r="J1727" s="19">
        <v>4</v>
      </c>
      <c r="K1727" s="19">
        <v>468</v>
      </c>
      <c r="L1727" s="8">
        <v>44090201</v>
      </c>
      <c r="M1727" s="20" t="s">
        <v>4669</v>
      </c>
    </row>
    <row r="1728" spans="3:13" ht="24.95" customHeight="1" x14ac:dyDescent="0.15">
      <c r="C1728" s="19"/>
      <c r="D1728" s="19" t="s">
        <v>504</v>
      </c>
      <c r="E1728" s="19" t="s">
        <v>4663</v>
      </c>
      <c r="F1728" s="20" t="s">
        <v>4670</v>
      </c>
      <c r="G1728" s="19" t="s">
        <v>4671</v>
      </c>
      <c r="H1728" s="19" t="s">
        <v>251</v>
      </c>
      <c r="I1728" s="19" t="s">
        <v>232</v>
      </c>
      <c r="J1728" s="19">
        <v>6</v>
      </c>
      <c r="K1728" s="19">
        <v>865</v>
      </c>
      <c r="L1728" s="8">
        <v>44161401</v>
      </c>
      <c r="M1728" s="20" t="s">
        <v>4672</v>
      </c>
    </row>
    <row r="1729" spans="3:13" ht="24.95" customHeight="1" x14ac:dyDescent="0.15">
      <c r="C1729" s="11" t="s">
        <v>309</v>
      </c>
      <c r="D1729" s="11" t="s">
        <v>504</v>
      </c>
      <c r="E1729" s="11" t="s">
        <v>4663</v>
      </c>
      <c r="F1729" s="11">
        <f>SUBTOTAL(103,F1726:F1728)</f>
        <v>3</v>
      </c>
      <c r="G1729" s="11"/>
      <c r="H1729" s="11"/>
      <c r="I1729" s="11"/>
      <c r="J1729" s="11">
        <f>SUBTOTAL(109,J1726:J1728)</f>
        <v>15</v>
      </c>
      <c r="K1729" s="11">
        <f>SUBTOTAL(109,K1726:K1728)</f>
        <v>1785</v>
      </c>
      <c r="L1729" s="12"/>
      <c r="M1729" s="11"/>
    </row>
    <row r="1730" spans="3:13" s="10" customFormat="1" ht="24.95" customHeight="1" x14ac:dyDescent="0.15">
      <c r="C1730" s="19"/>
      <c r="D1730" s="19" t="s">
        <v>3098</v>
      </c>
      <c r="E1730" s="19" t="s">
        <v>4673</v>
      </c>
      <c r="F1730" s="20" t="s">
        <v>4674</v>
      </c>
      <c r="G1730" s="19" t="s">
        <v>4675</v>
      </c>
      <c r="H1730" s="19" t="s">
        <v>231</v>
      </c>
      <c r="I1730" s="19" t="s">
        <v>232</v>
      </c>
      <c r="J1730" s="19">
        <v>5</v>
      </c>
      <c r="K1730" s="19">
        <v>653</v>
      </c>
      <c r="L1730" s="8">
        <v>14073601</v>
      </c>
      <c r="M1730" s="20" t="s">
        <v>4676</v>
      </c>
    </row>
    <row r="1731" spans="3:13" s="10" customFormat="1" ht="24.95" customHeight="1" x14ac:dyDescent="0.15">
      <c r="C1731" s="19"/>
      <c r="D1731" s="19" t="s">
        <v>3098</v>
      </c>
      <c r="E1731" s="19" t="s">
        <v>4673</v>
      </c>
      <c r="F1731" s="20" t="s">
        <v>5893</v>
      </c>
      <c r="G1731" s="19" t="s">
        <v>5856</v>
      </c>
      <c r="H1731" s="19" t="s">
        <v>231</v>
      </c>
      <c r="I1731" s="19" t="s">
        <v>232</v>
      </c>
      <c r="J1731" s="19">
        <v>6</v>
      </c>
      <c r="K1731" s="19">
        <v>800</v>
      </c>
      <c r="L1731" s="8">
        <v>14073831</v>
      </c>
      <c r="M1731" s="20" t="s">
        <v>5857</v>
      </c>
    </row>
    <row r="1732" spans="3:13" ht="24.95" customHeight="1" x14ac:dyDescent="0.15">
      <c r="C1732" s="19"/>
      <c r="D1732" s="19" t="s">
        <v>3098</v>
      </c>
      <c r="E1732" s="19" t="s">
        <v>4673</v>
      </c>
      <c r="F1732" s="20" t="s">
        <v>5778</v>
      </c>
      <c r="G1732" s="19" t="s">
        <v>5668</v>
      </c>
      <c r="H1732" s="19" t="s">
        <v>231</v>
      </c>
      <c r="I1732" s="19" t="s">
        <v>232</v>
      </c>
      <c r="J1732" s="19">
        <v>5</v>
      </c>
      <c r="K1732" s="19">
        <v>625</v>
      </c>
      <c r="L1732" s="8">
        <v>14073661</v>
      </c>
      <c r="M1732" s="20" t="s">
        <v>5669</v>
      </c>
    </row>
    <row r="1733" spans="3:13" s="10" customFormat="1" ht="24.95" customHeight="1" x14ac:dyDescent="0.15">
      <c r="C1733" s="11" t="s">
        <v>309</v>
      </c>
      <c r="D1733" s="11" t="s">
        <v>3098</v>
      </c>
      <c r="E1733" s="11" t="s">
        <v>4673</v>
      </c>
      <c r="F1733" s="11">
        <f>SUBTOTAL(103,F1730:F1732)</f>
        <v>3</v>
      </c>
      <c r="G1733" s="11"/>
      <c r="H1733" s="11"/>
      <c r="I1733" s="11"/>
      <c r="J1733" s="11">
        <f>SUBTOTAL(109,J1730:J1732)</f>
        <v>16</v>
      </c>
      <c r="K1733" s="11">
        <f>SUBTOTAL(109,K1730:K1732)</f>
        <v>2078</v>
      </c>
      <c r="L1733" s="12"/>
      <c r="M1733" s="11"/>
    </row>
    <row r="1734" spans="3:13" s="10" customFormat="1" ht="24.95" customHeight="1" x14ac:dyDescent="0.15">
      <c r="C1734" s="19"/>
      <c r="D1734" s="19" t="s">
        <v>2988</v>
      </c>
      <c r="E1734" s="19" t="s">
        <v>4681</v>
      </c>
      <c r="F1734" s="20" t="s">
        <v>4682</v>
      </c>
      <c r="G1734" s="19" t="s">
        <v>4683</v>
      </c>
      <c r="H1734" s="19" t="s">
        <v>5466</v>
      </c>
      <c r="I1734" s="19" t="s">
        <v>5457</v>
      </c>
      <c r="J1734" s="19">
        <v>5</v>
      </c>
      <c r="K1734" s="19">
        <v>653</v>
      </c>
      <c r="L1734" s="8">
        <v>13036611</v>
      </c>
      <c r="M1734" s="20" t="s">
        <v>4684</v>
      </c>
    </row>
    <row r="1735" spans="3:13" ht="24.95" customHeight="1" x14ac:dyDescent="0.15">
      <c r="C1735" s="19"/>
      <c r="D1735" s="19" t="s">
        <v>2988</v>
      </c>
      <c r="E1735" s="19" t="s">
        <v>4681</v>
      </c>
      <c r="F1735" s="20" t="s">
        <v>4685</v>
      </c>
      <c r="G1735" s="19" t="s">
        <v>4686</v>
      </c>
      <c r="H1735" s="19" t="s">
        <v>54</v>
      </c>
      <c r="I1735" s="19" t="s">
        <v>232</v>
      </c>
      <c r="J1735" s="19">
        <v>10</v>
      </c>
      <c r="K1735" s="19">
        <v>765</v>
      </c>
      <c r="L1735" s="8">
        <v>13034001</v>
      </c>
      <c r="M1735" s="20" t="s">
        <v>4687</v>
      </c>
    </row>
    <row r="1736" spans="3:13" ht="24.95" customHeight="1" x14ac:dyDescent="0.15">
      <c r="C1736" s="19"/>
      <c r="D1736" s="19" t="s">
        <v>2988</v>
      </c>
      <c r="E1736" s="19" t="s">
        <v>4681</v>
      </c>
      <c r="F1736" s="20" t="s">
        <v>4688</v>
      </c>
      <c r="G1736" s="19" t="s">
        <v>4689</v>
      </c>
      <c r="H1736" s="19" t="s">
        <v>251</v>
      </c>
      <c r="I1736" s="19" t="s">
        <v>232</v>
      </c>
      <c r="J1736" s="19">
        <v>6</v>
      </c>
      <c r="K1736" s="19">
        <v>451</v>
      </c>
      <c r="L1736" s="8">
        <v>13032701</v>
      </c>
      <c r="M1736" s="20" t="s">
        <v>4690</v>
      </c>
    </row>
    <row r="1737" spans="3:13" ht="24.95" customHeight="1" x14ac:dyDescent="0.15">
      <c r="C1737" s="19"/>
      <c r="D1737" s="19" t="s">
        <v>2988</v>
      </c>
      <c r="E1737" s="19" t="s">
        <v>4681</v>
      </c>
      <c r="F1737" s="20" t="s">
        <v>4691</v>
      </c>
      <c r="G1737" s="19" t="s">
        <v>4692</v>
      </c>
      <c r="H1737" s="19" t="s">
        <v>231</v>
      </c>
      <c r="I1737" s="19" t="s">
        <v>232</v>
      </c>
      <c r="J1737" s="19">
        <v>6</v>
      </c>
      <c r="K1737" s="19">
        <v>811</v>
      </c>
      <c r="L1737" s="8">
        <v>13032901</v>
      </c>
      <c r="M1737" s="20" t="s">
        <v>4693</v>
      </c>
    </row>
    <row r="1738" spans="3:13" s="10" customFormat="1" ht="24.95" customHeight="1" x14ac:dyDescent="0.15">
      <c r="C1738" s="19"/>
      <c r="D1738" s="19" t="s">
        <v>2988</v>
      </c>
      <c r="E1738" s="19" t="s">
        <v>4681</v>
      </c>
      <c r="F1738" s="20" t="s">
        <v>4694</v>
      </c>
      <c r="G1738" s="19" t="s">
        <v>4695</v>
      </c>
      <c r="H1738" s="19" t="s">
        <v>231</v>
      </c>
      <c r="I1738" s="19" t="s">
        <v>232</v>
      </c>
      <c r="J1738" s="19">
        <v>5</v>
      </c>
      <c r="K1738" s="19">
        <v>534</v>
      </c>
      <c r="L1738" s="8">
        <v>13032801</v>
      </c>
      <c r="M1738" s="20" t="s">
        <v>4696</v>
      </c>
    </row>
    <row r="1739" spans="3:13" s="10" customFormat="1" ht="24.95" customHeight="1" x14ac:dyDescent="0.15">
      <c r="C1739" s="19"/>
      <c r="D1739" s="19" t="s">
        <v>2988</v>
      </c>
      <c r="E1739" s="19" t="s">
        <v>4697</v>
      </c>
      <c r="F1739" s="32" t="s">
        <v>4698</v>
      </c>
      <c r="G1739" s="19" t="s">
        <v>4699</v>
      </c>
      <c r="H1739" s="19" t="s">
        <v>5466</v>
      </c>
      <c r="I1739" s="19" t="s">
        <v>1898</v>
      </c>
      <c r="J1739" s="19">
        <v>4</v>
      </c>
      <c r="K1739" s="19">
        <v>378</v>
      </c>
      <c r="L1739" s="8">
        <v>13032301</v>
      </c>
      <c r="M1739" s="21" t="s">
        <v>5517</v>
      </c>
    </row>
    <row r="1740" spans="3:13" ht="24.95" customHeight="1" x14ac:dyDescent="0.15">
      <c r="C1740" s="11" t="s">
        <v>309</v>
      </c>
      <c r="D1740" s="11" t="s">
        <v>2988</v>
      </c>
      <c r="E1740" s="11" t="s">
        <v>4681</v>
      </c>
      <c r="F1740" s="11">
        <f>SUBTOTAL(103,F1734:F1739)</f>
        <v>6</v>
      </c>
      <c r="G1740" s="11"/>
      <c r="H1740" s="11"/>
      <c r="I1740" s="11"/>
      <c r="J1740" s="11">
        <f>SUBTOTAL(109,J1734:J1739)</f>
        <v>36</v>
      </c>
      <c r="K1740" s="11">
        <f>SUBTOTAL(109,K1734:K1739)</f>
        <v>3592</v>
      </c>
      <c r="L1740" s="12"/>
      <c r="M1740" s="11"/>
    </row>
    <row r="1741" spans="3:13" ht="24.95" customHeight="1" x14ac:dyDescent="0.15">
      <c r="C1741" s="19"/>
      <c r="D1741" s="19" t="s">
        <v>504</v>
      </c>
      <c r="E1741" s="19" t="s">
        <v>4653</v>
      </c>
      <c r="F1741" s="20" t="s">
        <v>4654</v>
      </c>
      <c r="G1741" s="19" t="s">
        <v>4655</v>
      </c>
      <c r="H1741" s="19" t="s">
        <v>231</v>
      </c>
      <c r="I1741" s="19" t="s">
        <v>232</v>
      </c>
      <c r="J1741" s="19">
        <v>8</v>
      </c>
      <c r="K1741" s="19">
        <v>1210</v>
      </c>
      <c r="L1741" s="8">
        <v>44061601</v>
      </c>
      <c r="M1741" s="20" t="s">
        <v>4656</v>
      </c>
    </row>
    <row r="1742" spans="3:13" ht="24.95" customHeight="1" x14ac:dyDescent="0.15">
      <c r="C1742" s="19"/>
      <c r="D1742" s="19" t="s">
        <v>504</v>
      </c>
      <c r="E1742" s="19" t="s">
        <v>4653</v>
      </c>
      <c r="F1742" s="20" t="s">
        <v>4657</v>
      </c>
      <c r="G1742" s="19" t="s">
        <v>4658</v>
      </c>
      <c r="H1742" s="19" t="s">
        <v>251</v>
      </c>
      <c r="I1742" s="19" t="s">
        <v>232</v>
      </c>
      <c r="J1742" s="19">
        <v>7</v>
      </c>
      <c r="K1742" s="19">
        <v>1010</v>
      </c>
      <c r="L1742" s="8">
        <v>44062101</v>
      </c>
      <c r="M1742" s="20" t="s">
        <v>4659</v>
      </c>
    </row>
    <row r="1743" spans="3:13" s="10" customFormat="1" ht="24.95" customHeight="1" x14ac:dyDescent="0.15">
      <c r="C1743" s="19"/>
      <c r="D1743" s="19" t="s">
        <v>504</v>
      </c>
      <c r="E1743" s="19" t="s">
        <v>4653</v>
      </c>
      <c r="F1743" s="20" t="s">
        <v>4660</v>
      </c>
      <c r="G1743" s="19" t="s">
        <v>4661</v>
      </c>
      <c r="H1743" s="19" t="s">
        <v>251</v>
      </c>
      <c r="I1743" s="19" t="s">
        <v>232</v>
      </c>
      <c r="J1743" s="19">
        <v>5</v>
      </c>
      <c r="K1743" s="19">
        <v>553</v>
      </c>
      <c r="L1743" s="8">
        <v>44062201</v>
      </c>
      <c r="M1743" s="20" t="s">
        <v>4662</v>
      </c>
    </row>
    <row r="1744" spans="3:13" ht="24.95" customHeight="1" x14ac:dyDescent="0.15">
      <c r="C1744" s="11" t="s">
        <v>309</v>
      </c>
      <c r="D1744" s="11" t="s">
        <v>504</v>
      </c>
      <c r="E1744" s="11" t="s">
        <v>4653</v>
      </c>
      <c r="F1744" s="11">
        <f>SUBTOTAL(103,F1741:F1743)</f>
        <v>3</v>
      </c>
      <c r="G1744" s="11"/>
      <c r="H1744" s="11"/>
      <c r="I1744" s="11"/>
      <c r="J1744" s="11">
        <f>SUBTOTAL(109,J1741:J1743)</f>
        <v>20</v>
      </c>
      <c r="K1744" s="11">
        <f>SUBTOTAL(109,K1741:K1743)</f>
        <v>2773</v>
      </c>
      <c r="L1744" s="12"/>
      <c r="M1744" s="11"/>
    </row>
    <row r="1745" spans="3:13" ht="24.95" customHeight="1" x14ac:dyDescent="0.15">
      <c r="C1745" s="19"/>
      <c r="D1745" s="19" t="s">
        <v>1279</v>
      </c>
      <c r="E1745" s="19" t="s">
        <v>4700</v>
      </c>
      <c r="F1745" s="20" t="s">
        <v>4701</v>
      </c>
      <c r="G1745" s="19" t="s">
        <v>4702</v>
      </c>
      <c r="H1745" s="19" t="s">
        <v>148</v>
      </c>
      <c r="I1745" s="19" t="s">
        <v>232</v>
      </c>
      <c r="J1745" s="19">
        <v>6</v>
      </c>
      <c r="K1745" s="19">
        <v>905</v>
      </c>
      <c r="L1745" s="8">
        <v>33101301</v>
      </c>
      <c r="M1745" s="20" t="s">
        <v>4703</v>
      </c>
    </row>
    <row r="1746" spans="3:13" s="10" customFormat="1" ht="24.95" customHeight="1" x14ac:dyDescent="0.15">
      <c r="C1746" s="11" t="s">
        <v>309</v>
      </c>
      <c r="D1746" s="11" t="s">
        <v>1279</v>
      </c>
      <c r="E1746" s="11" t="s">
        <v>4700</v>
      </c>
      <c r="F1746" s="11">
        <f>SUBTOTAL(103,F1745:F1745)</f>
        <v>1</v>
      </c>
      <c r="G1746" s="11"/>
      <c r="H1746" s="11"/>
      <c r="I1746" s="11"/>
      <c r="J1746" s="11">
        <f>SUBTOTAL(109,J1745:J1745)</f>
        <v>6</v>
      </c>
      <c r="K1746" s="11">
        <f>SUBTOTAL(109,K1745:K1745)</f>
        <v>905</v>
      </c>
      <c r="L1746" s="12"/>
      <c r="M1746" s="11"/>
    </row>
    <row r="1747" spans="3:13" ht="24.95" customHeight="1" x14ac:dyDescent="0.15">
      <c r="C1747" s="19"/>
      <c r="D1747" s="19" t="s">
        <v>2336</v>
      </c>
      <c r="E1747" s="19" t="s">
        <v>4712</v>
      </c>
      <c r="F1747" s="20" t="s">
        <v>4713</v>
      </c>
      <c r="G1747" s="19" t="s">
        <v>4714</v>
      </c>
      <c r="H1747" s="19" t="s">
        <v>251</v>
      </c>
      <c r="I1747" s="19" t="s">
        <v>232</v>
      </c>
      <c r="J1747" s="19">
        <v>5</v>
      </c>
      <c r="K1747" s="19">
        <v>653</v>
      </c>
      <c r="L1747" s="8">
        <v>34150201</v>
      </c>
      <c r="M1747" s="20" t="s">
        <v>4715</v>
      </c>
    </row>
    <row r="1748" spans="3:13" ht="24.95" customHeight="1" x14ac:dyDescent="0.15">
      <c r="C1748" s="19"/>
      <c r="D1748" s="19" t="s">
        <v>2336</v>
      </c>
      <c r="E1748" s="19" t="s">
        <v>4712</v>
      </c>
      <c r="F1748" s="20" t="s">
        <v>4716</v>
      </c>
      <c r="G1748" s="19" t="s">
        <v>4717</v>
      </c>
      <c r="H1748" s="19" t="s">
        <v>251</v>
      </c>
      <c r="I1748" s="19" t="s">
        <v>232</v>
      </c>
      <c r="J1748" s="19">
        <v>6</v>
      </c>
      <c r="K1748" s="19">
        <v>725</v>
      </c>
      <c r="L1748" s="8">
        <v>34150901</v>
      </c>
      <c r="M1748" s="20" t="s">
        <v>4718</v>
      </c>
    </row>
    <row r="1749" spans="3:13" ht="24.95" customHeight="1" x14ac:dyDescent="0.15">
      <c r="C1749" s="19"/>
      <c r="D1749" s="19" t="s">
        <v>2336</v>
      </c>
      <c r="E1749" s="19" t="s">
        <v>4712</v>
      </c>
      <c r="F1749" s="20" t="s">
        <v>4719</v>
      </c>
      <c r="G1749" s="19" t="s">
        <v>4720</v>
      </c>
      <c r="H1749" s="19" t="s">
        <v>231</v>
      </c>
      <c r="I1749" s="19" t="s">
        <v>232</v>
      </c>
      <c r="J1749" s="19">
        <v>7</v>
      </c>
      <c r="K1749" s="19">
        <v>1132</v>
      </c>
      <c r="L1749" s="8">
        <v>34150301</v>
      </c>
      <c r="M1749" s="20" t="s">
        <v>4721</v>
      </c>
    </row>
    <row r="1750" spans="3:13" s="10" customFormat="1" ht="24.95" customHeight="1" x14ac:dyDescent="0.15">
      <c r="C1750" s="19"/>
      <c r="D1750" s="19" t="s">
        <v>2336</v>
      </c>
      <c r="E1750" s="19" t="s">
        <v>4712</v>
      </c>
      <c r="F1750" s="20" t="s">
        <v>4722</v>
      </c>
      <c r="G1750" s="19" t="s">
        <v>4723</v>
      </c>
      <c r="H1750" s="19" t="s">
        <v>231</v>
      </c>
      <c r="I1750" s="19" t="s">
        <v>232</v>
      </c>
      <c r="J1750" s="19">
        <v>6</v>
      </c>
      <c r="K1750" s="19">
        <v>573</v>
      </c>
      <c r="L1750" s="8">
        <v>34151001</v>
      </c>
      <c r="M1750" s="20" t="s">
        <v>4724</v>
      </c>
    </row>
    <row r="1751" spans="3:13" ht="24.95" customHeight="1" x14ac:dyDescent="0.15">
      <c r="C1751" s="11" t="s">
        <v>309</v>
      </c>
      <c r="D1751" s="11" t="s">
        <v>2336</v>
      </c>
      <c r="E1751" s="11" t="s">
        <v>4712</v>
      </c>
      <c r="F1751" s="11">
        <f>SUBTOTAL(103,F1747:F1750)</f>
        <v>4</v>
      </c>
      <c r="G1751" s="11"/>
      <c r="H1751" s="11"/>
      <c r="I1751" s="11"/>
      <c r="J1751" s="11">
        <f>SUBTOTAL(109,J1747:J1750)</f>
        <v>24</v>
      </c>
      <c r="K1751" s="11">
        <f>SUBTOTAL(109,K1747:K1750)</f>
        <v>3083</v>
      </c>
      <c r="L1751" s="12"/>
      <c r="M1751" s="11"/>
    </row>
    <row r="1752" spans="3:13" s="10" customFormat="1" ht="24.95" customHeight="1" x14ac:dyDescent="0.15">
      <c r="C1752" s="19"/>
      <c r="D1752" s="19" t="s">
        <v>2740</v>
      </c>
      <c r="E1752" s="19" t="s">
        <v>4725</v>
      </c>
      <c r="F1752" s="20" t="s">
        <v>4726</v>
      </c>
      <c r="G1752" s="19" t="s">
        <v>4727</v>
      </c>
      <c r="H1752" s="19" t="s">
        <v>251</v>
      </c>
      <c r="I1752" s="19" t="s">
        <v>232</v>
      </c>
      <c r="J1752" s="19">
        <v>4</v>
      </c>
      <c r="K1752" s="19">
        <v>439</v>
      </c>
      <c r="L1752" s="8">
        <v>45050901</v>
      </c>
      <c r="M1752" s="20" t="s">
        <v>4728</v>
      </c>
    </row>
    <row r="1753" spans="3:13" ht="24.95" customHeight="1" x14ac:dyDescent="0.15">
      <c r="C1753" s="19"/>
      <c r="D1753" s="19" t="s">
        <v>2740</v>
      </c>
      <c r="E1753" s="19" t="s">
        <v>4725</v>
      </c>
      <c r="F1753" s="20" t="s">
        <v>5779</v>
      </c>
      <c r="G1753" s="19" t="s">
        <v>5670</v>
      </c>
      <c r="H1753" s="19" t="s">
        <v>251</v>
      </c>
      <c r="I1753" s="19" t="s">
        <v>232</v>
      </c>
      <c r="J1753" s="19">
        <v>11</v>
      </c>
      <c r="K1753" s="19">
        <v>1646</v>
      </c>
      <c r="L1753" s="8">
        <v>45050151</v>
      </c>
      <c r="M1753" s="20" t="s">
        <v>5671</v>
      </c>
    </row>
    <row r="1754" spans="3:13" s="10" customFormat="1" ht="24.95" customHeight="1" x14ac:dyDescent="0.15">
      <c r="C1754" s="19"/>
      <c r="D1754" s="19" t="s">
        <v>2740</v>
      </c>
      <c r="E1754" s="19" t="s">
        <v>4725</v>
      </c>
      <c r="F1754" s="20" t="s">
        <v>4729</v>
      </c>
      <c r="G1754" s="19" t="s">
        <v>4730</v>
      </c>
      <c r="H1754" s="19" t="s">
        <v>251</v>
      </c>
      <c r="I1754" s="19" t="s">
        <v>232</v>
      </c>
      <c r="J1754" s="19">
        <v>2</v>
      </c>
      <c r="K1754" s="19">
        <v>238</v>
      </c>
      <c r="L1754" s="8">
        <v>45050501</v>
      </c>
      <c r="M1754" s="20" t="s">
        <v>4731</v>
      </c>
    </row>
    <row r="1755" spans="3:13" ht="24.95" customHeight="1" x14ac:dyDescent="0.15">
      <c r="C1755" s="19"/>
      <c r="D1755" s="19" t="s">
        <v>2740</v>
      </c>
      <c r="E1755" s="19" t="s">
        <v>4725</v>
      </c>
      <c r="F1755" s="20" t="s">
        <v>4732</v>
      </c>
      <c r="G1755" s="19" t="s">
        <v>4733</v>
      </c>
      <c r="H1755" s="19" t="s">
        <v>251</v>
      </c>
      <c r="I1755" s="19" t="s">
        <v>232</v>
      </c>
      <c r="J1755" s="19">
        <v>3</v>
      </c>
      <c r="K1755" s="19">
        <v>382</v>
      </c>
      <c r="L1755" s="8">
        <v>45050601</v>
      </c>
      <c r="M1755" s="20" t="s">
        <v>4734</v>
      </c>
    </row>
    <row r="1756" spans="3:13" ht="24.95" customHeight="1" x14ac:dyDescent="0.15">
      <c r="C1756" s="11" t="s">
        <v>309</v>
      </c>
      <c r="D1756" s="11" t="s">
        <v>2740</v>
      </c>
      <c r="E1756" s="11" t="s">
        <v>4725</v>
      </c>
      <c r="F1756" s="11">
        <f>SUBTOTAL(103,F1752:F1755)</f>
        <v>4</v>
      </c>
      <c r="G1756" s="11"/>
      <c r="H1756" s="11"/>
      <c r="I1756" s="11"/>
      <c r="J1756" s="11">
        <f>SUBTOTAL(109,J1752:J1755)</f>
        <v>20</v>
      </c>
      <c r="K1756" s="11">
        <f>SUBTOTAL(109,K1752:K1755)</f>
        <v>2705</v>
      </c>
      <c r="L1756" s="12"/>
      <c r="M1756" s="11"/>
    </row>
    <row r="1757" spans="3:13" ht="24.95" customHeight="1" x14ac:dyDescent="0.15">
      <c r="C1757" s="19"/>
      <c r="D1757" s="19" t="s">
        <v>1903</v>
      </c>
      <c r="E1757" s="19" t="s">
        <v>4704</v>
      </c>
      <c r="F1757" s="20" t="s">
        <v>4705</v>
      </c>
      <c r="G1757" s="19" t="s">
        <v>4706</v>
      </c>
      <c r="H1757" s="19" t="s">
        <v>251</v>
      </c>
      <c r="I1757" s="19" t="s">
        <v>232</v>
      </c>
      <c r="J1757" s="19">
        <v>4</v>
      </c>
      <c r="K1757" s="19">
        <v>618</v>
      </c>
      <c r="L1757" s="8">
        <v>41150101</v>
      </c>
      <c r="M1757" s="20" t="s">
        <v>4707</v>
      </c>
    </row>
    <row r="1758" spans="3:13" ht="24.95" customHeight="1" x14ac:dyDescent="0.15">
      <c r="C1758" s="19"/>
      <c r="D1758" s="19" t="s">
        <v>1903</v>
      </c>
      <c r="E1758" s="19" t="s">
        <v>4708</v>
      </c>
      <c r="F1758" s="20" t="s">
        <v>4709</v>
      </c>
      <c r="G1758" s="19" t="s">
        <v>4710</v>
      </c>
      <c r="H1758" s="19" t="s">
        <v>251</v>
      </c>
      <c r="I1758" s="19" t="s">
        <v>232</v>
      </c>
      <c r="J1758" s="27">
        <v>5</v>
      </c>
      <c r="K1758" s="27">
        <v>597</v>
      </c>
      <c r="L1758" s="8">
        <v>41143701</v>
      </c>
      <c r="M1758" s="20" t="s">
        <v>4711</v>
      </c>
    </row>
    <row r="1759" spans="3:13" s="10" customFormat="1" ht="24.95" customHeight="1" x14ac:dyDescent="0.15">
      <c r="C1759" s="11" t="s">
        <v>309</v>
      </c>
      <c r="D1759" s="11" t="s">
        <v>1903</v>
      </c>
      <c r="E1759" s="11" t="s">
        <v>4704</v>
      </c>
      <c r="F1759" s="11">
        <f>SUBTOTAL(103,F1757:F1758)</f>
        <v>2</v>
      </c>
      <c r="G1759" s="11"/>
      <c r="H1759" s="11"/>
      <c r="I1759" s="11"/>
      <c r="J1759" s="11">
        <f>SUBTOTAL(109,J1757:J1758)</f>
        <v>9</v>
      </c>
      <c r="K1759" s="11">
        <f>SUBTOTAL(109,K1757:K1758)</f>
        <v>1215</v>
      </c>
      <c r="L1759" s="12"/>
      <c r="M1759" s="11"/>
    </row>
    <row r="1760" spans="3:13" ht="24.95" customHeight="1" x14ac:dyDescent="0.15">
      <c r="C1760" s="19"/>
      <c r="D1760" s="19" t="s">
        <v>3460</v>
      </c>
      <c r="E1760" s="19" t="s">
        <v>6007</v>
      </c>
      <c r="F1760" s="20" t="s">
        <v>6059</v>
      </c>
      <c r="G1760" s="19" t="s">
        <v>6010</v>
      </c>
      <c r="H1760" s="19" t="s">
        <v>54</v>
      </c>
      <c r="I1760" s="19" t="s">
        <v>43</v>
      </c>
      <c r="J1760" s="19">
        <v>7</v>
      </c>
      <c r="K1760" s="19">
        <v>969</v>
      </c>
      <c r="L1760" s="8">
        <v>15053221</v>
      </c>
      <c r="M1760" s="20" t="s">
        <v>6011</v>
      </c>
    </row>
    <row r="1761" spans="3:13" s="10" customFormat="1" ht="24.95" customHeight="1" x14ac:dyDescent="0.15">
      <c r="C1761" s="11" t="s">
        <v>309</v>
      </c>
      <c r="D1761" s="11" t="s">
        <v>6009</v>
      </c>
      <c r="E1761" s="11" t="s">
        <v>6008</v>
      </c>
      <c r="F1761" s="11">
        <f>SUBTOTAL(103,F1760:F1760)</f>
        <v>1</v>
      </c>
      <c r="G1761" s="11"/>
      <c r="H1761" s="11"/>
      <c r="I1761" s="11"/>
      <c r="J1761" s="11">
        <f>SUBTOTAL(109,J1760:J1760)</f>
        <v>7</v>
      </c>
      <c r="K1761" s="11">
        <f>SUBTOTAL(109,K1760:K1760)</f>
        <v>969</v>
      </c>
      <c r="L1761" s="12"/>
      <c r="M1761" s="11"/>
    </row>
    <row r="1762" spans="3:13" ht="24.95" customHeight="1" x14ac:dyDescent="0.15">
      <c r="C1762" s="19"/>
      <c r="D1762" s="19" t="s">
        <v>2740</v>
      </c>
      <c r="E1762" s="19" t="s">
        <v>4742</v>
      </c>
      <c r="F1762" s="20" t="s">
        <v>4743</v>
      </c>
      <c r="G1762" s="19" t="s">
        <v>4744</v>
      </c>
      <c r="H1762" s="19" t="s">
        <v>251</v>
      </c>
      <c r="I1762" s="19" t="s">
        <v>232</v>
      </c>
      <c r="J1762" s="19">
        <v>3</v>
      </c>
      <c r="K1762" s="19">
        <v>520</v>
      </c>
      <c r="L1762" s="8">
        <v>45061001</v>
      </c>
      <c r="M1762" s="20" t="s">
        <v>4745</v>
      </c>
    </row>
    <row r="1763" spans="3:13" ht="24.95" customHeight="1" x14ac:dyDescent="0.15">
      <c r="C1763" s="19"/>
      <c r="D1763" s="19" t="s">
        <v>2740</v>
      </c>
      <c r="E1763" s="19" t="s">
        <v>4742</v>
      </c>
      <c r="F1763" s="20" t="s">
        <v>5780</v>
      </c>
      <c r="G1763" s="19" t="s">
        <v>5672</v>
      </c>
      <c r="H1763" s="19" t="s">
        <v>335</v>
      </c>
      <c r="I1763" s="19" t="s">
        <v>232</v>
      </c>
      <c r="J1763" s="19">
        <v>6</v>
      </c>
      <c r="K1763" s="19">
        <v>786</v>
      </c>
      <c r="L1763" s="8">
        <v>45060311</v>
      </c>
      <c r="M1763" s="20" t="s">
        <v>5673</v>
      </c>
    </row>
    <row r="1764" spans="3:13" s="10" customFormat="1" ht="24.95" customHeight="1" x14ac:dyDescent="0.15">
      <c r="C1764" s="11" t="s">
        <v>309</v>
      </c>
      <c r="D1764" s="11" t="s">
        <v>2740</v>
      </c>
      <c r="E1764" s="11" t="s">
        <v>4742</v>
      </c>
      <c r="F1764" s="11">
        <f>SUBTOTAL(103,F1762:F1763)</f>
        <v>2</v>
      </c>
      <c r="G1764" s="11"/>
      <c r="H1764" s="11"/>
      <c r="I1764" s="11"/>
      <c r="J1764" s="11">
        <f>SUBTOTAL(109,J1762:J1763)</f>
        <v>9</v>
      </c>
      <c r="K1764" s="11">
        <f>SUBTOTAL(109,K1762:K1763)</f>
        <v>1306</v>
      </c>
      <c r="L1764" s="12"/>
      <c r="M1764" s="11"/>
    </row>
    <row r="1765" spans="3:13" ht="24.95" customHeight="1" x14ac:dyDescent="0.15">
      <c r="C1765" s="19"/>
      <c r="D1765" s="19" t="s">
        <v>2578</v>
      </c>
      <c r="E1765" s="19" t="s">
        <v>4735</v>
      </c>
      <c r="F1765" s="20" t="s">
        <v>4736</v>
      </c>
      <c r="G1765" s="19" t="s">
        <v>4737</v>
      </c>
      <c r="H1765" s="19" t="s">
        <v>231</v>
      </c>
      <c r="I1765" s="19" t="s">
        <v>232</v>
      </c>
      <c r="J1765" s="19">
        <v>7</v>
      </c>
      <c r="K1765" s="19">
        <v>1317</v>
      </c>
      <c r="L1765" s="8">
        <v>37100701</v>
      </c>
      <c r="M1765" s="20" t="s">
        <v>4738</v>
      </c>
    </row>
    <row r="1766" spans="3:13" ht="24.95" customHeight="1" x14ac:dyDescent="0.15">
      <c r="C1766" s="19"/>
      <c r="D1766" s="19" t="s">
        <v>2578</v>
      </c>
      <c r="E1766" s="19" t="s">
        <v>4735</v>
      </c>
      <c r="F1766" s="20" t="s">
        <v>4739</v>
      </c>
      <c r="G1766" s="19" t="s">
        <v>4740</v>
      </c>
      <c r="H1766" s="19" t="s">
        <v>2637</v>
      </c>
      <c r="I1766" s="19" t="s">
        <v>232</v>
      </c>
      <c r="J1766" s="19">
        <v>4</v>
      </c>
      <c r="K1766" s="19">
        <v>467</v>
      </c>
      <c r="L1766" s="8">
        <v>37101201</v>
      </c>
      <c r="M1766" s="20" t="s">
        <v>4741</v>
      </c>
    </row>
    <row r="1767" spans="3:13" s="10" customFormat="1" ht="24.95" customHeight="1" x14ac:dyDescent="0.15">
      <c r="C1767" s="11" t="s">
        <v>309</v>
      </c>
      <c r="D1767" s="11" t="s">
        <v>2578</v>
      </c>
      <c r="E1767" s="11" t="s">
        <v>4735</v>
      </c>
      <c r="F1767" s="11">
        <f>SUBTOTAL(103,F1765:F1766)</f>
        <v>2</v>
      </c>
      <c r="G1767" s="11"/>
      <c r="H1767" s="11"/>
      <c r="I1767" s="11"/>
      <c r="J1767" s="11">
        <f>SUBTOTAL(109,J1765:J1766)</f>
        <v>11</v>
      </c>
      <c r="K1767" s="11">
        <f>SUBTOTAL(109,K1765:K1766)</f>
        <v>1784</v>
      </c>
      <c r="L1767" s="12"/>
      <c r="M1767" s="11"/>
    </row>
    <row r="1768" spans="3:13" ht="24.95" customHeight="1" x14ac:dyDescent="0.15">
      <c r="C1768" s="19"/>
      <c r="D1768" s="19" t="s">
        <v>1958</v>
      </c>
      <c r="E1768" s="19" t="s">
        <v>4750</v>
      </c>
      <c r="F1768" s="20" t="s">
        <v>4751</v>
      </c>
      <c r="G1768" s="19" t="s">
        <v>4752</v>
      </c>
      <c r="H1768" s="19" t="s">
        <v>251</v>
      </c>
      <c r="I1768" s="19" t="s">
        <v>232</v>
      </c>
      <c r="J1768" s="19">
        <v>7</v>
      </c>
      <c r="K1768" s="19">
        <v>994</v>
      </c>
      <c r="L1768" s="8">
        <v>43070402</v>
      </c>
      <c r="M1768" s="20" t="s">
        <v>4753</v>
      </c>
    </row>
    <row r="1769" spans="3:13" ht="24.95" customHeight="1" x14ac:dyDescent="0.15">
      <c r="C1769" s="19"/>
      <c r="D1769" s="19" t="s">
        <v>1958</v>
      </c>
      <c r="E1769" s="19" t="s">
        <v>4750</v>
      </c>
      <c r="F1769" s="20" t="s">
        <v>4754</v>
      </c>
      <c r="G1769" s="19" t="s">
        <v>4755</v>
      </c>
      <c r="H1769" s="19" t="s">
        <v>251</v>
      </c>
      <c r="I1769" s="19" t="s">
        <v>232</v>
      </c>
      <c r="J1769" s="19">
        <v>4</v>
      </c>
      <c r="K1769" s="19">
        <v>720</v>
      </c>
      <c r="L1769" s="8">
        <v>43070601</v>
      </c>
      <c r="M1769" s="20" t="s">
        <v>4756</v>
      </c>
    </row>
    <row r="1770" spans="3:13" ht="24.95" customHeight="1" x14ac:dyDescent="0.15">
      <c r="C1770" s="11" t="s">
        <v>309</v>
      </c>
      <c r="D1770" s="11" t="s">
        <v>1958</v>
      </c>
      <c r="E1770" s="11" t="s">
        <v>4750</v>
      </c>
      <c r="F1770" s="11">
        <f>SUBTOTAL(103,F1768:F1769)</f>
        <v>2</v>
      </c>
      <c r="G1770" s="11"/>
      <c r="H1770" s="11"/>
      <c r="I1770" s="11"/>
      <c r="J1770" s="11">
        <f>SUBTOTAL(109,J1768:J1769)</f>
        <v>11</v>
      </c>
      <c r="K1770" s="11">
        <f>SUBTOTAL(109,K1768:K1769)</f>
        <v>1714</v>
      </c>
      <c r="L1770" s="12"/>
      <c r="M1770" s="11"/>
    </row>
    <row r="1771" spans="3:13" s="10" customFormat="1" ht="24.95" customHeight="1" x14ac:dyDescent="0.15">
      <c r="C1771" s="19"/>
      <c r="D1771" s="19" t="s">
        <v>970</v>
      </c>
      <c r="E1771" s="19" t="s">
        <v>4746</v>
      </c>
      <c r="F1771" s="20" t="s">
        <v>4747</v>
      </c>
      <c r="G1771" s="19" t="s">
        <v>4748</v>
      </c>
      <c r="H1771" s="19" t="s">
        <v>231</v>
      </c>
      <c r="I1771" s="19" t="s">
        <v>232</v>
      </c>
      <c r="J1771" s="19">
        <v>4</v>
      </c>
      <c r="K1771" s="19">
        <v>567</v>
      </c>
      <c r="L1771" s="8">
        <v>42111301</v>
      </c>
      <c r="M1771" s="20" t="s">
        <v>4749</v>
      </c>
    </row>
    <row r="1772" spans="3:13" ht="24.95" customHeight="1" x14ac:dyDescent="0.15">
      <c r="C1772" s="11" t="s">
        <v>309</v>
      </c>
      <c r="D1772" s="11" t="s">
        <v>970</v>
      </c>
      <c r="E1772" s="11" t="s">
        <v>4746</v>
      </c>
      <c r="F1772" s="11">
        <f>SUBTOTAL(103,F1771:F1771)</f>
        <v>1</v>
      </c>
      <c r="G1772" s="11"/>
      <c r="H1772" s="11"/>
      <c r="I1772" s="11"/>
      <c r="J1772" s="11">
        <f>SUBTOTAL(109,J1771:J1771)</f>
        <v>4</v>
      </c>
      <c r="K1772" s="11">
        <f>SUBTOTAL(109,K1771:K1771)</f>
        <v>567</v>
      </c>
      <c r="L1772" s="12"/>
      <c r="M1772" s="11"/>
    </row>
    <row r="1773" spans="3:13" s="10" customFormat="1" ht="24.95" customHeight="1" x14ac:dyDescent="0.15">
      <c r="C1773" s="19"/>
      <c r="D1773" s="19" t="s">
        <v>2251</v>
      </c>
      <c r="E1773" s="19" t="s">
        <v>4780</v>
      </c>
      <c r="F1773" s="20" t="s">
        <v>4781</v>
      </c>
      <c r="G1773" s="19" t="s">
        <v>4782</v>
      </c>
      <c r="H1773" s="19" t="s">
        <v>231</v>
      </c>
      <c r="I1773" s="19" t="s">
        <v>232</v>
      </c>
      <c r="J1773" s="19">
        <v>5</v>
      </c>
      <c r="K1773" s="19">
        <v>727</v>
      </c>
      <c r="L1773" s="8">
        <v>21070141</v>
      </c>
      <c r="M1773" s="20" t="s">
        <v>4783</v>
      </c>
    </row>
    <row r="1774" spans="3:13" ht="24.95" customHeight="1" x14ac:dyDescent="0.15">
      <c r="C1774" s="19"/>
      <c r="D1774" s="19" t="s">
        <v>2251</v>
      </c>
      <c r="E1774" s="19" t="s">
        <v>4780</v>
      </c>
      <c r="F1774" s="20" t="s">
        <v>4784</v>
      </c>
      <c r="G1774" s="19" t="s">
        <v>4785</v>
      </c>
      <c r="H1774" s="19" t="s">
        <v>231</v>
      </c>
      <c r="I1774" s="19" t="s">
        <v>232</v>
      </c>
      <c r="J1774" s="19">
        <v>6</v>
      </c>
      <c r="K1774" s="19">
        <v>854</v>
      </c>
      <c r="L1774" s="8">
        <v>21070161</v>
      </c>
      <c r="M1774" s="20" t="s">
        <v>4786</v>
      </c>
    </row>
    <row r="1775" spans="3:13" s="10" customFormat="1" ht="24.95" customHeight="1" x14ac:dyDescent="0.15">
      <c r="C1775" s="11" t="s">
        <v>309</v>
      </c>
      <c r="D1775" s="11" t="s">
        <v>2251</v>
      </c>
      <c r="E1775" s="11" t="s">
        <v>4780</v>
      </c>
      <c r="F1775" s="11">
        <f>SUBTOTAL(103,F1773:F1774)</f>
        <v>2</v>
      </c>
      <c r="G1775" s="11"/>
      <c r="H1775" s="11"/>
      <c r="I1775" s="11"/>
      <c r="J1775" s="11">
        <f>SUBTOTAL(109,J1773:J1774)</f>
        <v>11</v>
      </c>
      <c r="K1775" s="11">
        <f>SUBTOTAL(109,K1773:K1774)</f>
        <v>1581</v>
      </c>
      <c r="L1775" s="12"/>
      <c r="M1775" s="11"/>
    </row>
    <row r="1776" spans="3:13" ht="24.95" customHeight="1" x14ac:dyDescent="0.15">
      <c r="C1776" s="19"/>
      <c r="D1776" s="19" t="s">
        <v>2336</v>
      </c>
      <c r="E1776" s="19" t="s">
        <v>4757</v>
      </c>
      <c r="F1776" s="20" t="s">
        <v>4758</v>
      </c>
      <c r="G1776" s="19" t="s">
        <v>4759</v>
      </c>
      <c r="H1776" s="19" t="s">
        <v>251</v>
      </c>
      <c r="I1776" s="19" t="s">
        <v>232</v>
      </c>
      <c r="J1776" s="19">
        <v>5</v>
      </c>
      <c r="K1776" s="19">
        <v>686</v>
      </c>
      <c r="L1776" s="8">
        <v>34090301</v>
      </c>
      <c r="M1776" s="20" t="s">
        <v>4760</v>
      </c>
    </row>
    <row r="1777" spans="3:13" ht="24.95" customHeight="1" x14ac:dyDescent="0.15">
      <c r="C1777" s="19"/>
      <c r="D1777" s="19" t="s">
        <v>2336</v>
      </c>
      <c r="E1777" s="19" t="s">
        <v>4757</v>
      </c>
      <c r="F1777" s="20" t="s">
        <v>4761</v>
      </c>
      <c r="G1777" s="19" t="s">
        <v>4762</v>
      </c>
      <c r="H1777" s="19" t="s">
        <v>251</v>
      </c>
      <c r="I1777" s="19" t="s">
        <v>232</v>
      </c>
      <c r="J1777" s="19">
        <v>6</v>
      </c>
      <c r="K1777" s="19">
        <v>838</v>
      </c>
      <c r="L1777" s="8">
        <v>34091201</v>
      </c>
      <c r="M1777" s="20" t="s">
        <v>4763</v>
      </c>
    </row>
    <row r="1778" spans="3:13" s="10" customFormat="1" ht="24.95" customHeight="1" x14ac:dyDescent="0.15">
      <c r="C1778" s="19"/>
      <c r="D1778" s="19" t="s">
        <v>2336</v>
      </c>
      <c r="E1778" s="19" t="s">
        <v>4757</v>
      </c>
      <c r="F1778" s="20" t="s">
        <v>4764</v>
      </c>
      <c r="G1778" s="19" t="s">
        <v>4765</v>
      </c>
      <c r="H1778" s="19" t="s">
        <v>231</v>
      </c>
      <c r="I1778" s="19" t="s">
        <v>232</v>
      </c>
      <c r="J1778" s="19">
        <v>6</v>
      </c>
      <c r="K1778" s="19">
        <v>655</v>
      </c>
      <c r="L1778" s="8">
        <v>34090201</v>
      </c>
      <c r="M1778" s="20" t="s">
        <v>4766</v>
      </c>
    </row>
    <row r="1779" spans="3:13" ht="24.95" customHeight="1" x14ac:dyDescent="0.15">
      <c r="C1779" s="11" t="s">
        <v>309</v>
      </c>
      <c r="D1779" s="11" t="s">
        <v>2336</v>
      </c>
      <c r="E1779" s="11" t="s">
        <v>4757</v>
      </c>
      <c r="F1779" s="11">
        <f>SUBTOTAL(103,F1776:F1778)</f>
        <v>3</v>
      </c>
      <c r="G1779" s="11"/>
      <c r="H1779" s="11"/>
      <c r="I1779" s="11"/>
      <c r="J1779" s="11">
        <f>SUBTOTAL(109,J1776:J1778)</f>
        <v>17</v>
      </c>
      <c r="K1779" s="11">
        <f>SUBTOTAL(109,K1776:K1778)</f>
        <v>2179</v>
      </c>
      <c r="L1779" s="12"/>
      <c r="M1779" s="11"/>
    </row>
    <row r="1780" spans="3:13" ht="24.95" customHeight="1" x14ac:dyDescent="0.15">
      <c r="C1780" s="19"/>
      <c r="D1780" s="19" t="s">
        <v>2513</v>
      </c>
      <c r="E1780" s="19" t="s">
        <v>4767</v>
      </c>
      <c r="F1780" s="20" t="s">
        <v>4768</v>
      </c>
      <c r="G1780" s="19" t="s">
        <v>4769</v>
      </c>
      <c r="H1780" s="19" t="s">
        <v>5905</v>
      </c>
      <c r="I1780" s="19" t="s">
        <v>43</v>
      </c>
      <c r="J1780" s="19">
        <v>5</v>
      </c>
      <c r="K1780" s="19">
        <v>804</v>
      </c>
      <c r="L1780" s="8">
        <v>23042601</v>
      </c>
      <c r="M1780" s="20" t="s">
        <v>4770</v>
      </c>
    </row>
    <row r="1781" spans="3:13" ht="24.95" customHeight="1" x14ac:dyDescent="0.15">
      <c r="C1781" s="19"/>
      <c r="D1781" s="19" t="s">
        <v>2513</v>
      </c>
      <c r="E1781" s="19" t="s">
        <v>4767</v>
      </c>
      <c r="F1781" s="20" t="s">
        <v>4771</v>
      </c>
      <c r="G1781" s="19" t="s">
        <v>4772</v>
      </c>
      <c r="H1781" s="19" t="s">
        <v>54</v>
      </c>
      <c r="I1781" s="19" t="s">
        <v>43</v>
      </c>
      <c r="J1781" s="19">
        <v>7</v>
      </c>
      <c r="K1781" s="19">
        <v>907</v>
      </c>
      <c r="L1781" s="8">
        <v>23040321</v>
      </c>
      <c r="M1781" s="20" t="s">
        <v>4773</v>
      </c>
    </row>
    <row r="1782" spans="3:13" ht="24.95" customHeight="1" x14ac:dyDescent="0.15">
      <c r="C1782" s="19"/>
      <c r="D1782" s="19" t="s">
        <v>2513</v>
      </c>
      <c r="E1782" s="19" t="s">
        <v>4767</v>
      </c>
      <c r="F1782" s="20" t="s">
        <v>4774</v>
      </c>
      <c r="G1782" s="19" t="s">
        <v>4775</v>
      </c>
      <c r="H1782" s="19" t="s">
        <v>251</v>
      </c>
      <c r="I1782" s="19" t="s">
        <v>232</v>
      </c>
      <c r="J1782" s="19">
        <v>4</v>
      </c>
      <c r="K1782" s="19">
        <v>591</v>
      </c>
      <c r="L1782" s="8">
        <v>23048111</v>
      </c>
      <c r="M1782" s="20" t="s">
        <v>4776</v>
      </c>
    </row>
    <row r="1783" spans="3:13" ht="24.95" customHeight="1" x14ac:dyDescent="0.15">
      <c r="C1783" s="19"/>
      <c r="D1783" s="19" t="s">
        <v>2513</v>
      </c>
      <c r="E1783" s="19" t="s">
        <v>4767</v>
      </c>
      <c r="F1783" s="20" t="s">
        <v>4777</v>
      </c>
      <c r="G1783" s="19" t="s">
        <v>4778</v>
      </c>
      <c r="H1783" s="19" t="s">
        <v>251</v>
      </c>
      <c r="I1783" s="19" t="s">
        <v>232</v>
      </c>
      <c r="J1783" s="19">
        <v>5</v>
      </c>
      <c r="K1783" s="19">
        <v>705</v>
      </c>
      <c r="L1783" s="8">
        <v>23042221</v>
      </c>
      <c r="M1783" s="20" t="s">
        <v>4779</v>
      </c>
    </row>
    <row r="1784" spans="3:13" s="10" customFormat="1" ht="24.95" customHeight="1" x14ac:dyDescent="0.15">
      <c r="C1784" s="11" t="s">
        <v>309</v>
      </c>
      <c r="D1784" s="11" t="s">
        <v>2513</v>
      </c>
      <c r="E1784" s="11" t="s">
        <v>4767</v>
      </c>
      <c r="F1784" s="11">
        <f>SUBTOTAL(103,F1780:F1783)</f>
        <v>4</v>
      </c>
      <c r="G1784" s="11"/>
      <c r="H1784" s="11"/>
      <c r="I1784" s="11"/>
      <c r="J1784" s="11">
        <f>SUBTOTAL(109,J1780:J1783)</f>
        <v>21</v>
      </c>
      <c r="K1784" s="11">
        <f>SUBTOTAL(109,K1780:K1783)</f>
        <v>3007</v>
      </c>
      <c r="L1784" s="12"/>
      <c r="M1784" s="11"/>
    </row>
    <row r="1785" spans="3:13" ht="24.95" customHeight="1" x14ac:dyDescent="0.15">
      <c r="C1785" s="19"/>
      <c r="D1785" s="19" t="s">
        <v>2578</v>
      </c>
      <c r="E1785" s="19" t="s">
        <v>4787</v>
      </c>
      <c r="F1785" s="20" t="s">
        <v>4788</v>
      </c>
      <c r="G1785" s="19" t="s">
        <v>4789</v>
      </c>
      <c r="H1785" s="19" t="s">
        <v>70</v>
      </c>
      <c r="I1785" s="19" t="s">
        <v>43</v>
      </c>
      <c r="J1785" s="19">
        <v>8</v>
      </c>
      <c r="K1785" s="19">
        <v>1240</v>
      </c>
      <c r="L1785" s="8">
        <v>37167051</v>
      </c>
      <c r="M1785" s="20" t="s">
        <v>4790</v>
      </c>
    </row>
    <row r="1786" spans="3:13" ht="24.95" customHeight="1" x14ac:dyDescent="0.15">
      <c r="C1786" s="19"/>
      <c r="D1786" s="19" t="s">
        <v>2578</v>
      </c>
      <c r="E1786" s="19" t="s">
        <v>4787</v>
      </c>
      <c r="F1786" s="20" t="s">
        <v>6060</v>
      </c>
      <c r="G1786" s="19" t="s">
        <v>5999</v>
      </c>
      <c r="H1786" s="19" t="s">
        <v>166</v>
      </c>
      <c r="I1786" s="19" t="s">
        <v>43</v>
      </c>
      <c r="J1786" s="19">
        <v>5</v>
      </c>
      <c r="K1786" s="19">
        <v>944</v>
      </c>
      <c r="L1786" s="8">
        <v>37160801</v>
      </c>
      <c r="M1786" s="20" t="s">
        <v>6000</v>
      </c>
    </row>
    <row r="1787" spans="3:13" ht="24.95" customHeight="1" x14ac:dyDescent="0.15">
      <c r="C1787" s="19"/>
      <c r="D1787" s="19" t="s">
        <v>2578</v>
      </c>
      <c r="E1787" s="19" t="s">
        <v>4787</v>
      </c>
      <c r="F1787" s="20" t="s">
        <v>4791</v>
      </c>
      <c r="G1787" s="19" t="s">
        <v>4792</v>
      </c>
      <c r="H1787" s="19" t="s">
        <v>251</v>
      </c>
      <c r="I1787" s="19" t="s">
        <v>232</v>
      </c>
      <c r="J1787" s="19">
        <v>5</v>
      </c>
      <c r="K1787" s="19">
        <v>835</v>
      </c>
      <c r="L1787" s="8">
        <v>37160601</v>
      </c>
      <c r="M1787" s="20" t="s">
        <v>4793</v>
      </c>
    </row>
    <row r="1788" spans="3:13" ht="24.95" customHeight="1" x14ac:dyDescent="0.15">
      <c r="C1788" s="11" t="s">
        <v>309</v>
      </c>
      <c r="D1788" s="11" t="s">
        <v>2578</v>
      </c>
      <c r="E1788" s="11" t="s">
        <v>4787</v>
      </c>
      <c r="F1788" s="11">
        <f>SUBTOTAL(103,F1785:F1787)</f>
        <v>3</v>
      </c>
      <c r="G1788" s="11"/>
      <c r="H1788" s="11"/>
      <c r="I1788" s="11"/>
      <c r="J1788" s="11">
        <f>SUBTOTAL(109,J1785:J1787)</f>
        <v>18</v>
      </c>
      <c r="K1788" s="11">
        <f>SUBTOTAL(109,K1785:K1787)</f>
        <v>3019</v>
      </c>
      <c r="L1788" s="12"/>
      <c r="M1788" s="11"/>
    </row>
    <row r="1789" spans="3:13" s="10" customFormat="1" ht="24.95" customHeight="1" x14ac:dyDescent="0.15">
      <c r="C1789" s="19"/>
      <c r="D1789" s="19" t="s">
        <v>2833</v>
      </c>
      <c r="E1789" s="19" t="s">
        <v>4808</v>
      </c>
      <c r="F1789" s="20" t="s">
        <v>4809</v>
      </c>
      <c r="G1789" s="19" t="s">
        <v>4810</v>
      </c>
      <c r="H1789" s="19" t="s">
        <v>231</v>
      </c>
      <c r="I1789" s="19" t="s">
        <v>232</v>
      </c>
      <c r="J1789" s="19">
        <v>5</v>
      </c>
      <c r="K1789" s="19">
        <v>596</v>
      </c>
      <c r="L1789" s="8">
        <v>36020301</v>
      </c>
      <c r="M1789" s="20" t="s">
        <v>4811</v>
      </c>
    </row>
    <row r="1790" spans="3:13" ht="24.95" customHeight="1" x14ac:dyDescent="0.15">
      <c r="C1790" s="19"/>
      <c r="D1790" s="19" t="s">
        <v>2833</v>
      </c>
      <c r="E1790" s="19" t="s">
        <v>4808</v>
      </c>
      <c r="F1790" s="20" t="s">
        <v>4812</v>
      </c>
      <c r="G1790" s="19" t="s">
        <v>4813</v>
      </c>
      <c r="H1790" s="19" t="s">
        <v>5462</v>
      </c>
      <c r="I1790" s="19" t="s">
        <v>232</v>
      </c>
      <c r="J1790" s="19">
        <v>6</v>
      </c>
      <c r="K1790" s="19">
        <v>889</v>
      </c>
      <c r="L1790" s="8">
        <v>36020201</v>
      </c>
      <c r="M1790" s="20" t="s">
        <v>4814</v>
      </c>
    </row>
    <row r="1791" spans="3:13" ht="24.95" customHeight="1" x14ac:dyDescent="0.15">
      <c r="C1791" s="11" t="s">
        <v>309</v>
      </c>
      <c r="D1791" s="11" t="s">
        <v>2833</v>
      </c>
      <c r="E1791" s="11" t="s">
        <v>4808</v>
      </c>
      <c r="F1791" s="11">
        <f>SUBTOTAL(103,F1789:F1790)</f>
        <v>2</v>
      </c>
      <c r="G1791" s="11"/>
      <c r="H1791" s="11"/>
      <c r="I1791" s="11"/>
      <c r="J1791" s="11">
        <f>SUBTOTAL(109,J1789:J1790)</f>
        <v>11</v>
      </c>
      <c r="K1791" s="11">
        <f>SUBTOTAL(109,K1789:K1790)</f>
        <v>1485</v>
      </c>
      <c r="L1791" s="12"/>
      <c r="M1791" s="11"/>
    </row>
    <row r="1792" spans="3:13" ht="24.95" customHeight="1" x14ac:dyDescent="0.15">
      <c r="C1792" s="19"/>
      <c r="D1792" s="19" t="s">
        <v>1903</v>
      </c>
      <c r="E1792" s="19" t="s">
        <v>4804</v>
      </c>
      <c r="F1792" s="20" t="s">
        <v>4805</v>
      </c>
      <c r="G1792" s="19" t="s">
        <v>4806</v>
      </c>
      <c r="H1792" s="19" t="s">
        <v>215</v>
      </c>
      <c r="I1792" s="19" t="s">
        <v>216</v>
      </c>
      <c r="J1792" s="19">
        <v>4</v>
      </c>
      <c r="K1792" s="19">
        <v>676</v>
      </c>
      <c r="L1792" s="8">
        <v>41041701</v>
      </c>
      <c r="M1792" s="20" t="s">
        <v>4807</v>
      </c>
    </row>
    <row r="1793" spans="3:13" s="10" customFormat="1" ht="24.95" customHeight="1" x14ac:dyDescent="0.15">
      <c r="C1793" s="11" t="s">
        <v>309</v>
      </c>
      <c r="D1793" s="11" t="s">
        <v>1903</v>
      </c>
      <c r="E1793" s="11" t="s">
        <v>4804</v>
      </c>
      <c r="F1793" s="11">
        <f>SUBTOTAL(103,F1792:F1792)</f>
        <v>1</v>
      </c>
      <c r="G1793" s="11"/>
      <c r="H1793" s="11"/>
      <c r="I1793" s="11"/>
      <c r="J1793" s="11">
        <f>SUBTOTAL(109,J1792:J1792)</f>
        <v>4</v>
      </c>
      <c r="K1793" s="11">
        <f>SUBTOTAL(109,K1792:K1792)</f>
        <v>676</v>
      </c>
      <c r="L1793" s="12"/>
      <c r="M1793" s="11"/>
    </row>
    <row r="1794" spans="3:13" ht="24.95" customHeight="1" x14ac:dyDescent="0.15">
      <c r="C1794" s="19"/>
      <c r="D1794" s="19" t="s">
        <v>2833</v>
      </c>
      <c r="E1794" s="19" t="s">
        <v>4794</v>
      </c>
      <c r="F1794" s="20" t="s">
        <v>4795</v>
      </c>
      <c r="G1794" s="19" t="s">
        <v>4796</v>
      </c>
      <c r="H1794" s="19" t="s">
        <v>215</v>
      </c>
      <c r="I1794" s="19" t="s">
        <v>216</v>
      </c>
      <c r="J1794" s="19">
        <v>5</v>
      </c>
      <c r="K1794" s="19">
        <v>1023</v>
      </c>
      <c r="L1794" s="8">
        <v>36080161</v>
      </c>
      <c r="M1794" s="20" t="s">
        <v>4797</v>
      </c>
    </row>
    <row r="1795" spans="3:13" ht="24.95" customHeight="1" x14ac:dyDescent="0.15">
      <c r="C1795" s="19"/>
      <c r="D1795" s="19" t="s">
        <v>2833</v>
      </c>
      <c r="E1795" s="19" t="s">
        <v>4794</v>
      </c>
      <c r="F1795" s="20" t="s">
        <v>4798</v>
      </c>
      <c r="G1795" s="19" t="s">
        <v>4799</v>
      </c>
      <c r="H1795" s="19" t="s">
        <v>251</v>
      </c>
      <c r="I1795" s="19" t="s">
        <v>232</v>
      </c>
      <c r="J1795" s="19">
        <v>5</v>
      </c>
      <c r="K1795" s="19">
        <v>698</v>
      </c>
      <c r="L1795" s="8">
        <v>36080101</v>
      </c>
      <c r="M1795" s="20" t="s">
        <v>4800</v>
      </c>
    </row>
    <row r="1796" spans="3:13" ht="24.95" customHeight="1" x14ac:dyDescent="0.15">
      <c r="C1796" s="19"/>
      <c r="D1796" s="19" t="s">
        <v>2833</v>
      </c>
      <c r="E1796" s="19" t="s">
        <v>4794</v>
      </c>
      <c r="F1796" s="20" t="s">
        <v>5781</v>
      </c>
      <c r="G1796" s="19" t="s">
        <v>5674</v>
      </c>
      <c r="H1796" s="19" t="s">
        <v>231</v>
      </c>
      <c r="I1796" s="19" t="s">
        <v>232</v>
      </c>
      <c r="J1796" s="19">
        <v>6</v>
      </c>
      <c r="K1796" s="19">
        <v>1117</v>
      </c>
      <c r="L1796" s="8">
        <v>36080291</v>
      </c>
      <c r="M1796" s="20" t="s">
        <v>5675</v>
      </c>
    </row>
    <row r="1797" spans="3:13" ht="24.95" customHeight="1" x14ac:dyDescent="0.15">
      <c r="C1797" s="19"/>
      <c r="D1797" s="19" t="s">
        <v>2833</v>
      </c>
      <c r="E1797" s="19" t="s">
        <v>4794</v>
      </c>
      <c r="F1797" s="20" t="s">
        <v>4801</v>
      </c>
      <c r="G1797" s="19" t="s">
        <v>4802</v>
      </c>
      <c r="H1797" s="19" t="s">
        <v>148</v>
      </c>
      <c r="I1797" s="19" t="s">
        <v>232</v>
      </c>
      <c r="J1797" s="19">
        <v>7</v>
      </c>
      <c r="K1797" s="19">
        <v>862</v>
      </c>
      <c r="L1797" s="8">
        <v>36080271</v>
      </c>
      <c r="M1797" s="20" t="s">
        <v>4803</v>
      </c>
    </row>
    <row r="1798" spans="3:13" s="31" customFormat="1" ht="24.95" customHeight="1" x14ac:dyDescent="0.15">
      <c r="C1798" s="11" t="s">
        <v>309</v>
      </c>
      <c r="D1798" s="11" t="s">
        <v>2833</v>
      </c>
      <c r="E1798" s="11" t="s">
        <v>4794</v>
      </c>
      <c r="F1798" s="11">
        <f>SUBTOTAL(103,F1794:F1797)</f>
        <v>4</v>
      </c>
      <c r="G1798" s="11"/>
      <c r="H1798" s="11"/>
      <c r="I1798" s="11"/>
      <c r="J1798" s="11">
        <f>SUBTOTAL(109,J1794:J1797)</f>
        <v>23</v>
      </c>
      <c r="K1798" s="11">
        <f>SUBTOTAL(109,K1794:K1797)</f>
        <v>3700</v>
      </c>
      <c r="L1798" s="12"/>
      <c r="M1798" s="11"/>
    </row>
    <row r="1799" spans="3:13" ht="24.95" customHeight="1" x14ac:dyDescent="0.15">
      <c r="C1799" s="19"/>
      <c r="D1799" s="19" t="s">
        <v>3098</v>
      </c>
      <c r="E1799" s="19" t="s">
        <v>4843</v>
      </c>
      <c r="F1799" s="20" t="s">
        <v>4844</v>
      </c>
      <c r="G1799" s="19" t="s">
        <v>4845</v>
      </c>
      <c r="H1799" s="19" t="s">
        <v>5466</v>
      </c>
      <c r="I1799" s="19" t="s">
        <v>5457</v>
      </c>
      <c r="J1799" s="19">
        <v>6</v>
      </c>
      <c r="K1799" s="19">
        <v>597</v>
      </c>
      <c r="L1799" s="8">
        <v>14242131</v>
      </c>
      <c r="M1799" s="20" t="s">
        <v>4846</v>
      </c>
    </row>
    <row r="1800" spans="3:13" s="10" customFormat="1" ht="24.95" customHeight="1" x14ac:dyDescent="0.15">
      <c r="C1800" s="19"/>
      <c r="D1800" s="19" t="s">
        <v>3098</v>
      </c>
      <c r="E1800" s="19" t="s">
        <v>4843</v>
      </c>
      <c r="F1800" s="20" t="s">
        <v>4847</v>
      </c>
      <c r="G1800" s="19" t="s">
        <v>4848</v>
      </c>
      <c r="H1800" s="19" t="s">
        <v>1020</v>
      </c>
      <c r="I1800" s="19" t="s">
        <v>232</v>
      </c>
      <c r="J1800" s="19">
        <v>7</v>
      </c>
      <c r="K1800" s="19">
        <v>930</v>
      </c>
      <c r="L1800" s="8">
        <v>14243151</v>
      </c>
      <c r="M1800" s="20" t="s">
        <v>4849</v>
      </c>
    </row>
    <row r="1801" spans="3:13" s="10" customFormat="1" ht="24.95" customHeight="1" x14ac:dyDescent="0.15">
      <c r="C1801" s="24"/>
      <c r="D1801" s="24" t="s">
        <v>3098</v>
      </c>
      <c r="E1801" s="24" t="s">
        <v>4850</v>
      </c>
      <c r="F1801" s="25" t="s">
        <v>4851</v>
      </c>
      <c r="G1801" s="24" t="s">
        <v>4852</v>
      </c>
      <c r="H1801" s="19" t="s">
        <v>5466</v>
      </c>
      <c r="I1801" s="24" t="s">
        <v>1898</v>
      </c>
      <c r="J1801" s="24">
        <v>6</v>
      </c>
      <c r="K1801" s="24">
        <v>650</v>
      </c>
      <c r="L1801" s="8">
        <v>14242671</v>
      </c>
      <c r="M1801" s="25" t="s">
        <v>4853</v>
      </c>
    </row>
    <row r="1802" spans="3:13" ht="24.95" customHeight="1" x14ac:dyDescent="0.15">
      <c r="C1802" s="11" t="s">
        <v>309</v>
      </c>
      <c r="D1802" s="11" t="s">
        <v>3098</v>
      </c>
      <c r="E1802" s="11" t="s">
        <v>4843</v>
      </c>
      <c r="F1802" s="11">
        <f>SUBTOTAL(103,F1799:F1801)</f>
        <v>3</v>
      </c>
      <c r="G1802" s="11"/>
      <c r="H1802" s="11"/>
      <c r="I1802" s="11"/>
      <c r="J1802" s="11">
        <f>SUBTOTAL(109,J1799:J1801)</f>
        <v>19</v>
      </c>
      <c r="K1802" s="11">
        <f>SUBTOTAL(109,K1799:K1801)</f>
        <v>2177</v>
      </c>
      <c r="L1802" s="12"/>
      <c r="M1802" s="11"/>
    </row>
    <row r="1803" spans="3:13" s="10" customFormat="1" ht="24.95" customHeight="1" x14ac:dyDescent="0.15">
      <c r="C1803" s="19"/>
      <c r="D1803" s="19" t="s">
        <v>1903</v>
      </c>
      <c r="E1803" s="19" t="s">
        <v>4822</v>
      </c>
      <c r="F1803" s="20" t="s">
        <v>4823</v>
      </c>
      <c r="G1803" s="19" t="s">
        <v>4824</v>
      </c>
      <c r="H1803" s="19" t="s">
        <v>251</v>
      </c>
      <c r="I1803" s="19" t="s">
        <v>232</v>
      </c>
      <c r="J1803" s="19">
        <v>6</v>
      </c>
      <c r="K1803" s="19">
        <v>772</v>
      </c>
      <c r="L1803" s="8">
        <v>41171801</v>
      </c>
      <c r="M1803" s="20" t="s">
        <v>4825</v>
      </c>
    </row>
    <row r="1804" spans="3:13" ht="24.95" customHeight="1" x14ac:dyDescent="0.15">
      <c r="C1804" s="11" t="s">
        <v>309</v>
      </c>
      <c r="D1804" s="11" t="s">
        <v>1903</v>
      </c>
      <c r="E1804" s="11" t="s">
        <v>4822</v>
      </c>
      <c r="F1804" s="11">
        <f>SUBTOTAL(103,F1803:F1803)</f>
        <v>1</v>
      </c>
      <c r="G1804" s="11"/>
      <c r="H1804" s="11"/>
      <c r="I1804" s="11"/>
      <c r="J1804" s="11">
        <f>SUBTOTAL(109,J1803:J1803)</f>
        <v>6</v>
      </c>
      <c r="K1804" s="11">
        <f>SUBTOTAL(109,K1803:K1803)</f>
        <v>772</v>
      </c>
      <c r="L1804" s="12"/>
      <c r="M1804" s="11"/>
    </row>
    <row r="1805" spans="3:13" ht="24.95" customHeight="1" x14ac:dyDescent="0.15">
      <c r="C1805" s="19"/>
      <c r="D1805" s="19" t="s">
        <v>504</v>
      </c>
      <c r="E1805" s="19" t="s">
        <v>4815</v>
      </c>
      <c r="F1805" s="20" t="s">
        <v>4816</v>
      </c>
      <c r="G1805" s="19" t="s">
        <v>4817</v>
      </c>
      <c r="H1805" s="19" t="s">
        <v>335</v>
      </c>
      <c r="I1805" s="19" t="s">
        <v>43</v>
      </c>
      <c r="J1805" s="19">
        <v>6</v>
      </c>
      <c r="K1805" s="19">
        <v>1691</v>
      </c>
      <c r="L1805" s="8">
        <v>44052101</v>
      </c>
      <c r="M1805" s="20" t="s">
        <v>4818</v>
      </c>
    </row>
    <row r="1806" spans="3:13" ht="24.95" customHeight="1" x14ac:dyDescent="0.15">
      <c r="C1806" s="19"/>
      <c r="D1806" s="19" t="s">
        <v>504</v>
      </c>
      <c r="E1806" s="19" t="s">
        <v>4815</v>
      </c>
      <c r="F1806" s="20" t="s">
        <v>4819</v>
      </c>
      <c r="G1806" s="19" t="s">
        <v>4820</v>
      </c>
      <c r="H1806" s="19" t="s">
        <v>251</v>
      </c>
      <c r="I1806" s="19" t="s">
        <v>232</v>
      </c>
      <c r="J1806" s="19">
        <v>2</v>
      </c>
      <c r="K1806" s="19">
        <v>512</v>
      </c>
      <c r="L1806" s="8">
        <v>44050201</v>
      </c>
      <c r="M1806" s="20" t="s">
        <v>4821</v>
      </c>
    </row>
    <row r="1807" spans="3:13" s="10" customFormat="1" ht="24.95" customHeight="1" x14ac:dyDescent="0.15">
      <c r="C1807" s="11" t="s">
        <v>309</v>
      </c>
      <c r="D1807" s="11" t="s">
        <v>504</v>
      </c>
      <c r="E1807" s="11" t="s">
        <v>4815</v>
      </c>
      <c r="F1807" s="11">
        <f>SUBTOTAL(103,F1805:F1806)</f>
        <v>2</v>
      </c>
      <c r="G1807" s="11"/>
      <c r="H1807" s="11"/>
      <c r="I1807" s="11"/>
      <c r="J1807" s="11">
        <f>SUBTOTAL(109,J1805:J1806)</f>
        <v>8</v>
      </c>
      <c r="K1807" s="11">
        <f>SUBTOTAL(109,K1805:K1806)</f>
        <v>2203</v>
      </c>
      <c r="L1807" s="12"/>
      <c r="M1807" s="11"/>
    </row>
    <row r="1808" spans="3:13" ht="24.95" customHeight="1" x14ac:dyDescent="0.15">
      <c r="C1808" s="19"/>
      <c r="D1808" s="19" t="s">
        <v>1903</v>
      </c>
      <c r="E1808" s="19" t="s">
        <v>4836</v>
      </c>
      <c r="F1808" s="20" t="s">
        <v>5782</v>
      </c>
      <c r="G1808" s="19" t="s">
        <v>5676</v>
      </c>
      <c r="H1808" s="19" t="s">
        <v>322</v>
      </c>
      <c r="I1808" s="19" t="s">
        <v>43</v>
      </c>
      <c r="J1808" s="19">
        <v>6</v>
      </c>
      <c r="K1808" s="19">
        <v>685</v>
      </c>
      <c r="L1808" s="8">
        <v>41111601</v>
      </c>
      <c r="M1808" s="20" t="s">
        <v>5677</v>
      </c>
    </row>
    <row r="1809" spans="3:13" ht="24.95" customHeight="1" x14ac:dyDescent="0.15">
      <c r="C1809" s="19"/>
      <c r="D1809" s="19" t="s">
        <v>1903</v>
      </c>
      <c r="E1809" s="19" t="s">
        <v>4836</v>
      </c>
      <c r="F1809" s="20" t="s">
        <v>4837</v>
      </c>
      <c r="G1809" s="19" t="s">
        <v>4838</v>
      </c>
      <c r="H1809" s="19" t="s">
        <v>1020</v>
      </c>
      <c r="I1809" s="19" t="s">
        <v>232</v>
      </c>
      <c r="J1809" s="19">
        <v>6</v>
      </c>
      <c r="K1809" s="19">
        <v>625</v>
      </c>
      <c r="L1809" s="8">
        <v>41111301</v>
      </c>
      <c r="M1809" s="20" t="s">
        <v>4839</v>
      </c>
    </row>
    <row r="1810" spans="3:13" ht="24.95" customHeight="1" x14ac:dyDescent="0.15">
      <c r="C1810" s="19"/>
      <c r="D1810" s="19" t="s">
        <v>1903</v>
      </c>
      <c r="E1810" s="19" t="s">
        <v>4836</v>
      </c>
      <c r="F1810" s="20" t="s">
        <v>4840</v>
      </c>
      <c r="G1810" s="19" t="s">
        <v>4841</v>
      </c>
      <c r="H1810" s="19" t="s">
        <v>251</v>
      </c>
      <c r="I1810" s="19" t="s">
        <v>232</v>
      </c>
      <c r="J1810" s="19">
        <v>5</v>
      </c>
      <c r="K1810" s="19">
        <v>609</v>
      </c>
      <c r="L1810" s="8">
        <v>41111101</v>
      </c>
      <c r="M1810" s="20" t="s">
        <v>4842</v>
      </c>
    </row>
    <row r="1811" spans="3:13" s="10" customFormat="1" ht="24.95" customHeight="1" x14ac:dyDescent="0.15">
      <c r="C1811" s="11" t="s">
        <v>309</v>
      </c>
      <c r="D1811" s="11" t="s">
        <v>1903</v>
      </c>
      <c r="E1811" s="11" t="s">
        <v>4836</v>
      </c>
      <c r="F1811" s="11">
        <f>SUBTOTAL(103,F1808:F1810)</f>
        <v>3</v>
      </c>
      <c r="G1811" s="11"/>
      <c r="H1811" s="11"/>
      <c r="I1811" s="11"/>
      <c r="J1811" s="11">
        <f>SUBTOTAL(109,J1808:J1810)</f>
        <v>17</v>
      </c>
      <c r="K1811" s="11">
        <f>SUBTOTAL(109,K1808:K1810)</f>
        <v>1919</v>
      </c>
      <c r="L1811" s="12"/>
      <c r="M1811" s="11"/>
    </row>
    <row r="1812" spans="3:13" ht="24.95" customHeight="1" x14ac:dyDescent="0.15">
      <c r="C1812" s="19"/>
      <c r="D1812" s="19" t="s">
        <v>1958</v>
      </c>
      <c r="E1812" s="19" t="s">
        <v>4826</v>
      </c>
      <c r="F1812" s="20" t="s">
        <v>4827</v>
      </c>
      <c r="G1812" s="19" t="s">
        <v>4828</v>
      </c>
      <c r="H1812" s="19" t="s">
        <v>5466</v>
      </c>
      <c r="I1812" s="19" t="s">
        <v>5457</v>
      </c>
      <c r="J1812" s="19">
        <v>5</v>
      </c>
      <c r="K1812" s="19">
        <v>776</v>
      </c>
      <c r="L1812" s="8">
        <v>43011811</v>
      </c>
      <c r="M1812" s="20" t="s">
        <v>5518</v>
      </c>
    </row>
    <row r="1813" spans="3:13" s="10" customFormat="1" ht="24.95" customHeight="1" x14ac:dyDescent="0.15">
      <c r="C1813" s="19"/>
      <c r="D1813" s="19" t="s">
        <v>1958</v>
      </c>
      <c r="E1813" s="19" t="s">
        <v>4826</v>
      </c>
      <c r="F1813" s="20" t="s">
        <v>4829</v>
      </c>
      <c r="G1813" s="19" t="s">
        <v>4830</v>
      </c>
      <c r="H1813" s="19" t="s">
        <v>251</v>
      </c>
      <c r="I1813" s="19" t="s">
        <v>232</v>
      </c>
      <c r="J1813" s="19">
        <v>4</v>
      </c>
      <c r="K1813" s="19">
        <v>466</v>
      </c>
      <c r="L1813" s="8">
        <v>43091001</v>
      </c>
      <c r="M1813" s="20" t="s">
        <v>4831</v>
      </c>
    </row>
    <row r="1814" spans="3:13" ht="24.95" customHeight="1" x14ac:dyDescent="0.15">
      <c r="C1814" s="11" t="s">
        <v>309</v>
      </c>
      <c r="D1814" s="11" t="s">
        <v>1958</v>
      </c>
      <c r="E1814" s="11" t="s">
        <v>4826</v>
      </c>
      <c r="F1814" s="11">
        <f>SUBTOTAL(103,F1812:F1813)</f>
        <v>2</v>
      </c>
      <c r="G1814" s="11"/>
      <c r="H1814" s="11"/>
      <c r="I1814" s="11"/>
      <c r="J1814" s="11">
        <f>SUBTOTAL(109,J1812:J1813)</f>
        <v>9</v>
      </c>
      <c r="K1814" s="11">
        <f>SUBTOTAL(109,K1812:K1813)</f>
        <v>1242</v>
      </c>
      <c r="L1814" s="12"/>
      <c r="M1814" s="11"/>
    </row>
    <row r="1815" spans="3:13" s="10" customFormat="1" ht="24.95" customHeight="1" x14ac:dyDescent="0.15">
      <c r="C1815" s="19"/>
      <c r="D1815" s="19" t="s">
        <v>2336</v>
      </c>
      <c r="E1815" s="19" t="s">
        <v>4832</v>
      </c>
      <c r="F1815" s="20" t="s">
        <v>6061</v>
      </c>
      <c r="G1815" s="19" t="s">
        <v>6001</v>
      </c>
      <c r="H1815" s="19" t="s">
        <v>54</v>
      </c>
      <c r="I1815" s="19" t="s">
        <v>43</v>
      </c>
      <c r="J1815" s="19">
        <v>6</v>
      </c>
      <c r="K1815" s="19">
        <v>991</v>
      </c>
      <c r="L1815" s="8">
        <v>34141601</v>
      </c>
      <c r="M1815" s="20" t="s">
        <v>6002</v>
      </c>
    </row>
    <row r="1816" spans="3:13" s="10" customFormat="1" ht="24.95" customHeight="1" x14ac:dyDescent="0.15">
      <c r="C1816" s="19"/>
      <c r="D1816" s="19" t="s">
        <v>2336</v>
      </c>
      <c r="E1816" s="19" t="s">
        <v>4832</v>
      </c>
      <c r="F1816" s="20" t="s">
        <v>4833</v>
      </c>
      <c r="G1816" s="19" t="s">
        <v>4834</v>
      </c>
      <c r="H1816" s="19" t="s">
        <v>231</v>
      </c>
      <c r="I1816" s="19" t="s">
        <v>232</v>
      </c>
      <c r="J1816" s="19">
        <v>9</v>
      </c>
      <c r="K1816" s="19">
        <v>755</v>
      </c>
      <c r="L1816" s="8">
        <v>34140401</v>
      </c>
      <c r="M1816" s="20" t="s">
        <v>4835</v>
      </c>
    </row>
    <row r="1817" spans="3:13" ht="24.95" customHeight="1" x14ac:dyDescent="0.15">
      <c r="C1817" s="11" t="s">
        <v>309</v>
      </c>
      <c r="D1817" s="11" t="s">
        <v>2336</v>
      </c>
      <c r="E1817" s="11" t="s">
        <v>4832</v>
      </c>
      <c r="F1817" s="11">
        <f>SUBTOTAL(103,F1815:F1816)</f>
        <v>2</v>
      </c>
      <c r="G1817" s="11"/>
      <c r="H1817" s="11"/>
      <c r="I1817" s="11"/>
      <c r="J1817" s="11">
        <f>SUBTOTAL(109,J1815:J1816)</f>
        <v>15</v>
      </c>
      <c r="K1817" s="11">
        <f>SUBTOTAL(109,K1815:K1816)</f>
        <v>1746</v>
      </c>
      <c r="L1817" s="12"/>
      <c r="M1817" s="11"/>
    </row>
    <row r="1818" spans="3:13" ht="24.95" customHeight="1" x14ac:dyDescent="0.15">
      <c r="C1818" s="19"/>
      <c r="D1818" s="19" t="s">
        <v>2251</v>
      </c>
      <c r="E1818" s="19" t="s">
        <v>4854</v>
      </c>
      <c r="F1818" s="20" t="s">
        <v>4855</v>
      </c>
      <c r="G1818" s="19" t="s">
        <v>4856</v>
      </c>
      <c r="H1818" s="19" t="s">
        <v>5466</v>
      </c>
      <c r="I1818" s="19" t="s">
        <v>5456</v>
      </c>
      <c r="J1818" s="19">
        <v>8</v>
      </c>
      <c r="K1818" s="19">
        <v>979</v>
      </c>
      <c r="L1818" s="8">
        <v>21140701</v>
      </c>
      <c r="M1818" s="20" t="s">
        <v>4857</v>
      </c>
    </row>
    <row r="1819" spans="3:13" s="10" customFormat="1" ht="24.95" customHeight="1" x14ac:dyDescent="0.15">
      <c r="C1819" s="19"/>
      <c r="D1819" s="19" t="s">
        <v>2251</v>
      </c>
      <c r="E1819" s="19" t="s">
        <v>4854</v>
      </c>
      <c r="F1819" s="20" t="s">
        <v>4858</v>
      </c>
      <c r="G1819" s="19" t="s">
        <v>4859</v>
      </c>
      <c r="H1819" s="19" t="s">
        <v>251</v>
      </c>
      <c r="I1819" s="19" t="s">
        <v>232</v>
      </c>
      <c r="J1819" s="19">
        <v>7</v>
      </c>
      <c r="K1819" s="19">
        <v>955</v>
      </c>
      <c r="L1819" s="8">
        <v>21140201</v>
      </c>
      <c r="M1819" s="20" t="s">
        <v>4860</v>
      </c>
    </row>
    <row r="1820" spans="3:13" ht="24.95" customHeight="1" x14ac:dyDescent="0.15">
      <c r="C1820" s="19"/>
      <c r="D1820" s="19" t="s">
        <v>2251</v>
      </c>
      <c r="E1820" s="19" t="s">
        <v>4854</v>
      </c>
      <c r="F1820" s="20" t="s">
        <v>4861</v>
      </c>
      <c r="G1820" s="19" t="s">
        <v>4862</v>
      </c>
      <c r="H1820" s="19" t="s">
        <v>251</v>
      </c>
      <c r="I1820" s="19" t="s">
        <v>232</v>
      </c>
      <c r="J1820" s="19">
        <v>6</v>
      </c>
      <c r="K1820" s="19">
        <v>1853</v>
      </c>
      <c r="L1820" s="8">
        <v>21140111</v>
      </c>
      <c r="M1820" s="20" t="s">
        <v>4863</v>
      </c>
    </row>
    <row r="1821" spans="3:13" ht="24.95" customHeight="1" x14ac:dyDescent="0.15">
      <c r="C1821" s="19"/>
      <c r="D1821" s="19" t="s">
        <v>2251</v>
      </c>
      <c r="E1821" s="19" t="s">
        <v>4854</v>
      </c>
      <c r="F1821" s="20" t="s">
        <v>4864</v>
      </c>
      <c r="G1821" s="19" t="s">
        <v>4865</v>
      </c>
      <c r="H1821" s="19" t="s">
        <v>251</v>
      </c>
      <c r="I1821" s="19" t="s">
        <v>232</v>
      </c>
      <c r="J1821" s="19">
        <v>5</v>
      </c>
      <c r="K1821" s="19">
        <v>708</v>
      </c>
      <c r="L1821" s="8">
        <v>21140121</v>
      </c>
      <c r="M1821" s="20" t="s">
        <v>4866</v>
      </c>
    </row>
    <row r="1822" spans="3:13" ht="24.95" customHeight="1" x14ac:dyDescent="0.15">
      <c r="C1822" s="19"/>
      <c r="D1822" s="19" t="s">
        <v>2251</v>
      </c>
      <c r="E1822" s="19" t="s">
        <v>4854</v>
      </c>
      <c r="F1822" s="20" t="s">
        <v>4867</v>
      </c>
      <c r="G1822" s="19" t="s">
        <v>4868</v>
      </c>
      <c r="H1822" s="19" t="s">
        <v>2261</v>
      </c>
      <c r="I1822" s="19" t="s">
        <v>232</v>
      </c>
      <c r="J1822" s="19">
        <v>5</v>
      </c>
      <c r="K1822" s="19">
        <v>551</v>
      </c>
      <c r="L1822" s="8">
        <v>21140101</v>
      </c>
      <c r="M1822" s="20" t="s">
        <v>4869</v>
      </c>
    </row>
    <row r="1823" spans="3:13" ht="24.95" customHeight="1" x14ac:dyDescent="0.15">
      <c r="C1823" s="11" t="s">
        <v>309</v>
      </c>
      <c r="D1823" s="11" t="s">
        <v>2251</v>
      </c>
      <c r="E1823" s="11" t="s">
        <v>4854</v>
      </c>
      <c r="F1823" s="11">
        <f>SUBTOTAL(103,F1818:F1822)</f>
        <v>5</v>
      </c>
      <c r="G1823" s="11"/>
      <c r="H1823" s="11"/>
      <c r="I1823" s="11"/>
      <c r="J1823" s="11">
        <f>SUBTOTAL(109,J1818:J1822)</f>
        <v>31</v>
      </c>
      <c r="K1823" s="11">
        <f>SUBTOTAL(109,K1818:K1822)</f>
        <v>5046</v>
      </c>
      <c r="L1823" s="12"/>
      <c r="M1823" s="11"/>
    </row>
    <row r="1824" spans="3:13" s="10" customFormat="1" ht="24.95" customHeight="1" x14ac:dyDescent="0.15">
      <c r="C1824" s="19"/>
      <c r="D1824" s="19" t="s">
        <v>970</v>
      </c>
      <c r="E1824" s="19" t="s">
        <v>4881</v>
      </c>
      <c r="F1824" s="20" t="s">
        <v>4882</v>
      </c>
      <c r="G1824" s="19" t="s">
        <v>4883</v>
      </c>
      <c r="H1824" s="19" t="s">
        <v>251</v>
      </c>
      <c r="I1824" s="19" t="s">
        <v>232</v>
      </c>
      <c r="J1824" s="19">
        <v>4</v>
      </c>
      <c r="K1824" s="19">
        <v>563</v>
      </c>
      <c r="L1824" s="8">
        <v>42080901</v>
      </c>
      <c r="M1824" s="20" t="s">
        <v>4884</v>
      </c>
    </row>
    <row r="1825" spans="3:13" s="10" customFormat="1" ht="24.95" customHeight="1" x14ac:dyDescent="0.15">
      <c r="C1825" s="19"/>
      <c r="D1825" s="19" t="s">
        <v>970</v>
      </c>
      <c r="E1825" s="19" t="s">
        <v>4881</v>
      </c>
      <c r="F1825" s="20" t="s">
        <v>4885</v>
      </c>
      <c r="G1825" s="19" t="s">
        <v>4886</v>
      </c>
      <c r="H1825" s="19" t="s">
        <v>251</v>
      </c>
      <c r="I1825" s="19" t="s">
        <v>232</v>
      </c>
      <c r="J1825" s="19">
        <v>5</v>
      </c>
      <c r="K1825" s="19">
        <v>533</v>
      </c>
      <c r="L1825" s="8">
        <v>42082201</v>
      </c>
      <c r="M1825" s="20" t="s">
        <v>4887</v>
      </c>
    </row>
    <row r="1826" spans="3:13" ht="24.95" customHeight="1" x14ac:dyDescent="0.15">
      <c r="C1826" s="19"/>
      <c r="D1826" s="19" t="s">
        <v>970</v>
      </c>
      <c r="E1826" s="24" t="s">
        <v>4888</v>
      </c>
      <c r="F1826" s="20" t="s">
        <v>4889</v>
      </c>
      <c r="G1826" s="19" t="s">
        <v>4890</v>
      </c>
      <c r="H1826" s="19" t="s">
        <v>231</v>
      </c>
      <c r="I1826" s="19" t="s">
        <v>232</v>
      </c>
      <c r="J1826" s="19">
        <v>4</v>
      </c>
      <c r="K1826" s="19">
        <v>492</v>
      </c>
      <c r="L1826" s="8">
        <v>42081101</v>
      </c>
      <c r="M1826" s="20" t="s">
        <v>4891</v>
      </c>
    </row>
    <row r="1827" spans="3:13" ht="24.95" customHeight="1" x14ac:dyDescent="0.15">
      <c r="C1827" s="11" t="s">
        <v>309</v>
      </c>
      <c r="D1827" s="11" t="s">
        <v>970</v>
      </c>
      <c r="E1827" s="11" t="s">
        <v>4881</v>
      </c>
      <c r="F1827" s="11">
        <f>SUBTOTAL(103,F1824:F1826)</f>
        <v>3</v>
      </c>
      <c r="G1827" s="11"/>
      <c r="H1827" s="11"/>
      <c r="I1827" s="11"/>
      <c r="J1827" s="11">
        <f>SUBTOTAL(109,J1824:J1826)</f>
        <v>13</v>
      </c>
      <c r="K1827" s="11">
        <f>SUBTOTAL(109,K1824:K1826)</f>
        <v>1588</v>
      </c>
      <c r="L1827" s="12"/>
      <c r="M1827" s="11"/>
    </row>
    <row r="1828" spans="3:13" s="10" customFormat="1" ht="24.95" customHeight="1" x14ac:dyDescent="0.15">
      <c r="C1828" s="24"/>
      <c r="D1828" s="24" t="s">
        <v>2578</v>
      </c>
      <c r="E1828" s="24" t="s">
        <v>4870</v>
      </c>
      <c r="F1828" s="25" t="s">
        <v>4871</v>
      </c>
      <c r="G1828" s="24" t="s">
        <v>4872</v>
      </c>
      <c r="H1828" s="24" t="s">
        <v>120</v>
      </c>
      <c r="I1828" s="24" t="s">
        <v>43</v>
      </c>
      <c r="J1828" s="24">
        <v>6</v>
      </c>
      <c r="K1828" s="24">
        <v>468</v>
      </c>
      <c r="L1828" s="8">
        <v>37157011</v>
      </c>
      <c r="M1828" s="25" t="s">
        <v>4873</v>
      </c>
    </row>
    <row r="1829" spans="3:13" ht="24.95" customHeight="1" x14ac:dyDescent="0.15">
      <c r="C1829" s="19"/>
      <c r="D1829" s="19" t="s">
        <v>2578</v>
      </c>
      <c r="E1829" s="19" t="s">
        <v>4874</v>
      </c>
      <c r="F1829" s="20" t="s">
        <v>4875</v>
      </c>
      <c r="G1829" s="19" t="s">
        <v>4876</v>
      </c>
      <c r="H1829" s="19" t="s">
        <v>231</v>
      </c>
      <c r="I1829" s="19" t="s">
        <v>232</v>
      </c>
      <c r="J1829" s="19">
        <v>5</v>
      </c>
      <c r="K1829" s="19">
        <v>715</v>
      </c>
      <c r="L1829" s="8">
        <v>37157041</v>
      </c>
      <c r="M1829" s="20" t="s">
        <v>4877</v>
      </c>
    </row>
    <row r="1830" spans="3:13" ht="24.95" customHeight="1" x14ac:dyDescent="0.15">
      <c r="C1830" s="19"/>
      <c r="D1830" s="19" t="s">
        <v>2578</v>
      </c>
      <c r="E1830" s="19" t="s">
        <v>4874</v>
      </c>
      <c r="F1830" s="20" t="s">
        <v>4878</v>
      </c>
      <c r="G1830" s="19" t="s">
        <v>4879</v>
      </c>
      <c r="H1830" s="19" t="s">
        <v>2261</v>
      </c>
      <c r="I1830" s="19" t="s">
        <v>232</v>
      </c>
      <c r="J1830" s="19">
        <v>7</v>
      </c>
      <c r="K1830" s="19">
        <v>1286</v>
      </c>
      <c r="L1830" s="8">
        <v>37151201</v>
      </c>
      <c r="M1830" s="20" t="s">
        <v>4880</v>
      </c>
    </row>
    <row r="1831" spans="3:13" s="10" customFormat="1" ht="24.95" customHeight="1" x14ac:dyDescent="0.15">
      <c r="C1831" s="11" t="s">
        <v>309</v>
      </c>
      <c r="D1831" s="11" t="s">
        <v>2578</v>
      </c>
      <c r="E1831" s="11" t="s">
        <v>4874</v>
      </c>
      <c r="F1831" s="11">
        <f>SUBTOTAL(103,F1828:F1830)</f>
        <v>3</v>
      </c>
      <c r="G1831" s="11"/>
      <c r="H1831" s="11"/>
      <c r="I1831" s="11"/>
      <c r="J1831" s="11">
        <f>SUBTOTAL(109,J1828:J1830)</f>
        <v>18</v>
      </c>
      <c r="K1831" s="11">
        <f>SUBTOTAL(109,K1828:K1830)</f>
        <v>2469</v>
      </c>
      <c r="L1831" s="12"/>
      <c r="M1831" s="11"/>
    </row>
    <row r="1832" spans="3:13" ht="24.95" customHeight="1" x14ac:dyDescent="0.15">
      <c r="C1832" s="19"/>
      <c r="D1832" s="19" t="s">
        <v>827</v>
      </c>
      <c r="E1832" s="19" t="s">
        <v>4892</v>
      </c>
      <c r="F1832" s="20" t="s">
        <v>4893</v>
      </c>
      <c r="G1832" s="19" t="s">
        <v>4894</v>
      </c>
      <c r="H1832" s="19" t="s">
        <v>231</v>
      </c>
      <c r="I1832" s="19" t="s">
        <v>232</v>
      </c>
      <c r="J1832" s="19">
        <v>5</v>
      </c>
      <c r="K1832" s="19">
        <v>618</v>
      </c>
      <c r="L1832" s="8">
        <v>51150411</v>
      </c>
      <c r="M1832" s="20" t="s">
        <v>4895</v>
      </c>
    </row>
    <row r="1833" spans="3:13" s="10" customFormat="1" ht="24.95" customHeight="1" x14ac:dyDescent="0.15">
      <c r="C1833" s="11" t="s">
        <v>309</v>
      </c>
      <c r="D1833" s="11" t="s">
        <v>827</v>
      </c>
      <c r="E1833" s="11" t="s">
        <v>4892</v>
      </c>
      <c r="F1833" s="11">
        <f>SUBTOTAL(103,F1832:F1832)</f>
        <v>1</v>
      </c>
      <c r="G1833" s="11"/>
      <c r="H1833" s="11"/>
      <c r="I1833" s="11"/>
      <c r="J1833" s="11">
        <f>SUBTOTAL(109,J1832:J1832)</f>
        <v>5</v>
      </c>
      <c r="K1833" s="11">
        <f>SUBTOTAL(109,K1832:K1832)</f>
        <v>618</v>
      </c>
      <c r="L1833" s="12"/>
      <c r="M1833" s="11"/>
    </row>
    <row r="1834" spans="3:13" ht="24.95" customHeight="1" x14ac:dyDescent="0.15">
      <c r="C1834" s="19"/>
      <c r="D1834" s="19" t="s">
        <v>2406</v>
      </c>
      <c r="E1834" s="19" t="s">
        <v>4896</v>
      </c>
      <c r="F1834" s="20" t="s">
        <v>4897</v>
      </c>
      <c r="G1834" s="19" t="s">
        <v>4898</v>
      </c>
      <c r="H1834" s="19" t="s">
        <v>251</v>
      </c>
      <c r="I1834" s="19" t="s">
        <v>232</v>
      </c>
      <c r="J1834" s="19">
        <v>7</v>
      </c>
      <c r="K1834" s="19">
        <v>979</v>
      </c>
      <c r="L1834" s="8">
        <v>35081201</v>
      </c>
      <c r="M1834" s="20" t="s">
        <v>4899</v>
      </c>
    </row>
    <row r="1835" spans="3:13" s="10" customFormat="1" ht="24.95" customHeight="1" x14ac:dyDescent="0.15">
      <c r="C1835" s="19"/>
      <c r="D1835" s="19" t="s">
        <v>2406</v>
      </c>
      <c r="E1835" s="19" t="s">
        <v>4896</v>
      </c>
      <c r="F1835" s="20" t="s">
        <v>4900</v>
      </c>
      <c r="G1835" s="19" t="s">
        <v>4901</v>
      </c>
      <c r="H1835" s="19" t="s">
        <v>251</v>
      </c>
      <c r="I1835" s="19" t="s">
        <v>232</v>
      </c>
      <c r="J1835" s="19">
        <v>5</v>
      </c>
      <c r="K1835" s="19">
        <v>668</v>
      </c>
      <c r="L1835" s="8">
        <v>35084131</v>
      </c>
      <c r="M1835" s="20" t="s">
        <v>4902</v>
      </c>
    </row>
    <row r="1836" spans="3:13" ht="24.95" customHeight="1" x14ac:dyDescent="0.15">
      <c r="C1836" s="19"/>
      <c r="D1836" s="19" t="s">
        <v>2406</v>
      </c>
      <c r="E1836" s="24" t="s">
        <v>4903</v>
      </c>
      <c r="F1836" s="20" t="s">
        <v>4904</v>
      </c>
      <c r="G1836" s="19" t="s">
        <v>4905</v>
      </c>
      <c r="H1836" s="19" t="s">
        <v>251</v>
      </c>
      <c r="I1836" s="19" t="s">
        <v>232</v>
      </c>
      <c r="J1836" s="19">
        <v>5</v>
      </c>
      <c r="K1836" s="19">
        <v>801</v>
      </c>
      <c r="L1836" s="8">
        <v>35081101</v>
      </c>
      <c r="M1836" s="20" t="s">
        <v>4906</v>
      </c>
    </row>
    <row r="1837" spans="3:13" ht="24.95" customHeight="1" x14ac:dyDescent="0.15">
      <c r="C1837" s="11" t="s">
        <v>309</v>
      </c>
      <c r="D1837" s="11" t="s">
        <v>2406</v>
      </c>
      <c r="E1837" s="11" t="s">
        <v>4896</v>
      </c>
      <c r="F1837" s="11">
        <f>SUBTOTAL(103,F1834:F1836)</f>
        <v>3</v>
      </c>
      <c r="G1837" s="11"/>
      <c r="H1837" s="11"/>
      <c r="I1837" s="11"/>
      <c r="J1837" s="11">
        <f>SUBTOTAL(109,J1834:J1836)</f>
        <v>17</v>
      </c>
      <c r="K1837" s="11">
        <f>SUBTOTAL(109,K1834:K1836)</f>
        <v>2448</v>
      </c>
      <c r="L1837" s="12"/>
      <c r="M1837" s="11"/>
    </row>
    <row r="1838" spans="3:13" ht="24.95" customHeight="1" x14ac:dyDescent="0.15">
      <c r="C1838" s="19"/>
      <c r="D1838" s="19" t="s">
        <v>2524</v>
      </c>
      <c r="E1838" s="19" t="s">
        <v>4911</v>
      </c>
      <c r="F1838" s="20" t="s">
        <v>4912</v>
      </c>
      <c r="G1838" s="19" t="s">
        <v>4913</v>
      </c>
      <c r="H1838" s="19" t="s">
        <v>5466</v>
      </c>
      <c r="I1838" s="19" t="s">
        <v>5456</v>
      </c>
      <c r="J1838" s="19">
        <v>5</v>
      </c>
      <c r="K1838" s="19">
        <v>620</v>
      </c>
      <c r="L1838" s="8">
        <v>53031301</v>
      </c>
      <c r="M1838" s="20" t="s">
        <v>4914</v>
      </c>
    </row>
    <row r="1839" spans="3:13" ht="24.95" customHeight="1" x14ac:dyDescent="0.15">
      <c r="C1839" s="19"/>
      <c r="D1839" s="19" t="s">
        <v>2524</v>
      </c>
      <c r="E1839" s="19" t="s">
        <v>4911</v>
      </c>
      <c r="F1839" s="20" t="s">
        <v>4915</v>
      </c>
      <c r="G1839" s="19" t="s">
        <v>4916</v>
      </c>
      <c r="H1839" s="19" t="s">
        <v>231</v>
      </c>
      <c r="I1839" s="19" t="s">
        <v>232</v>
      </c>
      <c r="J1839" s="19">
        <v>7</v>
      </c>
      <c r="K1839" s="19">
        <v>1063</v>
      </c>
      <c r="L1839" s="8">
        <v>53032301</v>
      </c>
      <c r="M1839" s="20" t="s">
        <v>4917</v>
      </c>
    </row>
    <row r="1840" spans="3:13" s="10" customFormat="1" ht="24.95" customHeight="1" x14ac:dyDescent="0.15">
      <c r="C1840" s="19"/>
      <c r="D1840" s="19" t="s">
        <v>2524</v>
      </c>
      <c r="E1840" s="19" t="s">
        <v>4911</v>
      </c>
      <c r="F1840" s="20" t="s">
        <v>4918</v>
      </c>
      <c r="G1840" s="19" t="s">
        <v>4919</v>
      </c>
      <c r="H1840" s="19" t="s">
        <v>231</v>
      </c>
      <c r="I1840" s="19" t="s">
        <v>232</v>
      </c>
      <c r="J1840" s="19">
        <v>6</v>
      </c>
      <c r="K1840" s="19">
        <v>460</v>
      </c>
      <c r="L1840" s="8">
        <v>53030701</v>
      </c>
      <c r="M1840" s="20" t="s">
        <v>4920</v>
      </c>
    </row>
    <row r="1841" spans="3:13" ht="24.95" customHeight="1" x14ac:dyDescent="0.15">
      <c r="C1841" s="19"/>
      <c r="D1841" s="19" t="s">
        <v>2524</v>
      </c>
      <c r="E1841" s="19" t="s">
        <v>4911</v>
      </c>
      <c r="F1841" s="20" t="s">
        <v>4921</v>
      </c>
      <c r="G1841" s="19" t="s">
        <v>4922</v>
      </c>
      <c r="H1841" s="19" t="s">
        <v>231</v>
      </c>
      <c r="I1841" s="19" t="s">
        <v>232</v>
      </c>
      <c r="J1841" s="19">
        <v>7</v>
      </c>
      <c r="K1841" s="19">
        <v>914</v>
      </c>
      <c r="L1841" s="8">
        <v>53031001</v>
      </c>
      <c r="M1841" s="20" t="s">
        <v>4923</v>
      </c>
    </row>
    <row r="1842" spans="3:13" s="10" customFormat="1" ht="24.95" customHeight="1" x14ac:dyDescent="0.15">
      <c r="C1842" s="11" t="s">
        <v>309</v>
      </c>
      <c r="D1842" s="11" t="s">
        <v>2524</v>
      </c>
      <c r="E1842" s="11" t="s">
        <v>4911</v>
      </c>
      <c r="F1842" s="11">
        <f>SUBTOTAL(103,F1838:F1841)</f>
        <v>4</v>
      </c>
      <c r="G1842" s="11"/>
      <c r="H1842" s="11"/>
      <c r="I1842" s="11"/>
      <c r="J1842" s="11">
        <f>SUBTOTAL(109,J1838:J1841)</f>
        <v>25</v>
      </c>
      <c r="K1842" s="11">
        <f>SUBTOTAL(109,K1838:K1841)</f>
        <v>3057</v>
      </c>
      <c r="L1842" s="12"/>
      <c r="M1842" s="11"/>
    </row>
    <row r="1843" spans="3:13" ht="24.95" customHeight="1" x14ac:dyDescent="0.15">
      <c r="C1843" s="19"/>
      <c r="D1843" s="19" t="s">
        <v>3058</v>
      </c>
      <c r="E1843" s="19" t="s">
        <v>4907</v>
      </c>
      <c r="F1843" s="20" t="s">
        <v>4908</v>
      </c>
      <c r="G1843" s="19" t="s">
        <v>4909</v>
      </c>
      <c r="H1843" s="19" t="s">
        <v>54</v>
      </c>
      <c r="I1843" s="19" t="s">
        <v>43</v>
      </c>
      <c r="J1843" s="19">
        <v>5</v>
      </c>
      <c r="K1843" s="19">
        <v>863</v>
      </c>
      <c r="L1843" s="8">
        <v>52240801</v>
      </c>
      <c r="M1843" s="20" t="s">
        <v>4910</v>
      </c>
    </row>
    <row r="1844" spans="3:13" ht="24.95" customHeight="1" x14ac:dyDescent="0.15">
      <c r="C1844" s="19"/>
      <c r="D1844" s="19" t="s">
        <v>3058</v>
      </c>
      <c r="E1844" s="19" t="s">
        <v>4907</v>
      </c>
      <c r="F1844" s="20" t="s">
        <v>5783</v>
      </c>
      <c r="G1844" s="19" t="s">
        <v>5678</v>
      </c>
      <c r="H1844" s="19" t="s">
        <v>231</v>
      </c>
      <c r="I1844" s="19" t="s">
        <v>232</v>
      </c>
      <c r="J1844" s="19">
        <v>6</v>
      </c>
      <c r="K1844" s="19">
        <v>927</v>
      </c>
      <c r="L1844" s="8">
        <v>52241701</v>
      </c>
      <c r="M1844" s="20" t="s">
        <v>5679</v>
      </c>
    </row>
    <row r="1845" spans="3:13" s="10" customFormat="1" ht="24.95" customHeight="1" x14ac:dyDescent="0.15">
      <c r="C1845" s="11" t="s">
        <v>309</v>
      </c>
      <c r="D1845" s="11" t="s">
        <v>3058</v>
      </c>
      <c r="E1845" s="11" t="s">
        <v>4907</v>
      </c>
      <c r="F1845" s="11">
        <f>SUBTOTAL(103,F1843:F1844)</f>
        <v>2</v>
      </c>
      <c r="G1845" s="11"/>
      <c r="H1845" s="11"/>
      <c r="I1845" s="11"/>
      <c r="J1845" s="11">
        <f>SUBTOTAL(109,J1843:J1844)</f>
        <v>11</v>
      </c>
      <c r="K1845" s="11">
        <f>SUBTOTAL(109,K1843:K1844)</f>
        <v>1790</v>
      </c>
      <c r="L1845" s="12"/>
      <c r="M1845" s="11"/>
    </row>
    <row r="1846" spans="3:13" ht="24.95" customHeight="1" x14ac:dyDescent="0.15">
      <c r="C1846" s="19"/>
      <c r="D1846" s="19" t="s">
        <v>2740</v>
      </c>
      <c r="E1846" s="19" t="s">
        <v>4924</v>
      </c>
      <c r="F1846" s="20" t="s">
        <v>4925</v>
      </c>
      <c r="G1846" s="19" t="s">
        <v>4926</v>
      </c>
      <c r="H1846" s="19" t="s">
        <v>231</v>
      </c>
      <c r="I1846" s="19" t="s">
        <v>232</v>
      </c>
      <c r="J1846" s="19">
        <v>8</v>
      </c>
      <c r="K1846" s="19">
        <v>1108</v>
      </c>
      <c r="L1846" s="8">
        <v>45040151</v>
      </c>
      <c r="M1846" s="20" t="s">
        <v>4927</v>
      </c>
    </row>
    <row r="1847" spans="3:13" ht="24.95" customHeight="1" x14ac:dyDescent="0.15">
      <c r="C1847" s="19"/>
      <c r="D1847" s="19" t="s">
        <v>2740</v>
      </c>
      <c r="E1847" s="19" t="s">
        <v>4924</v>
      </c>
      <c r="F1847" s="20" t="s">
        <v>4928</v>
      </c>
      <c r="G1847" s="19" t="s">
        <v>4929</v>
      </c>
      <c r="H1847" s="19" t="s">
        <v>251</v>
      </c>
      <c r="I1847" s="19" t="s">
        <v>232</v>
      </c>
      <c r="J1847" s="19">
        <v>3</v>
      </c>
      <c r="K1847" s="19">
        <v>530</v>
      </c>
      <c r="L1847" s="8">
        <v>45040801</v>
      </c>
      <c r="M1847" s="20" t="s">
        <v>4930</v>
      </c>
    </row>
    <row r="1848" spans="3:13" s="10" customFormat="1" ht="24.95" customHeight="1" x14ac:dyDescent="0.15">
      <c r="C1848" s="11" t="s">
        <v>309</v>
      </c>
      <c r="D1848" s="11" t="s">
        <v>2740</v>
      </c>
      <c r="E1848" s="11" t="s">
        <v>4924</v>
      </c>
      <c r="F1848" s="11">
        <f>SUBTOTAL(103,F1846:F1847)</f>
        <v>2</v>
      </c>
      <c r="G1848" s="11"/>
      <c r="H1848" s="11"/>
      <c r="I1848" s="11"/>
      <c r="J1848" s="11">
        <f>SUBTOTAL(109,J1846:J1847)</f>
        <v>11</v>
      </c>
      <c r="K1848" s="11">
        <f>SUBTOTAL(109,K1846:K1847)</f>
        <v>1638</v>
      </c>
      <c r="L1848" s="12"/>
      <c r="M1848" s="11"/>
    </row>
    <row r="1849" spans="3:13" ht="24.95" customHeight="1" x14ac:dyDescent="0.15">
      <c r="C1849" s="19"/>
      <c r="D1849" s="19" t="s">
        <v>2833</v>
      </c>
      <c r="E1849" s="19" t="s">
        <v>4950</v>
      </c>
      <c r="F1849" s="20" t="s">
        <v>4951</v>
      </c>
      <c r="G1849" s="19" t="s">
        <v>4952</v>
      </c>
      <c r="H1849" s="19" t="s">
        <v>70</v>
      </c>
      <c r="I1849" s="19" t="s">
        <v>43</v>
      </c>
      <c r="J1849" s="19">
        <v>7</v>
      </c>
      <c r="K1849" s="19">
        <v>1322</v>
      </c>
      <c r="L1849" s="8">
        <v>36031201</v>
      </c>
      <c r="M1849" s="20" t="s">
        <v>4953</v>
      </c>
    </row>
    <row r="1850" spans="3:13" s="10" customFormat="1" ht="24.95" customHeight="1" x14ac:dyDescent="0.15">
      <c r="C1850" s="11" t="s">
        <v>309</v>
      </c>
      <c r="D1850" s="11" t="s">
        <v>2833</v>
      </c>
      <c r="E1850" s="11" t="s">
        <v>4950</v>
      </c>
      <c r="F1850" s="11">
        <f>SUBTOTAL(103,F1849:F1849)</f>
        <v>1</v>
      </c>
      <c r="G1850" s="11"/>
      <c r="H1850" s="11"/>
      <c r="I1850" s="11"/>
      <c r="J1850" s="11">
        <f>SUBTOTAL(109,J1849:J1849)</f>
        <v>7</v>
      </c>
      <c r="K1850" s="11">
        <f>SUBTOTAL(109,K1849:K1849)</f>
        <v>1322</v>
      </c>
      <c r="L1850" s="12"/>
      <c r="M1850" s="11"/>
    </row>
    <row r="1851" spans="3:13" ht="24.95" customHeight="1" x14ac:dyDescent="0.15">
      <c r="C1851" s="19"/>
      <c r="D1851" s="19" t="s">
        <v>2658</v>
      </c>
      <c r="E1851" s="19" t="s">
        <v>4946</v>
      </c>
      <c r="F1851" s="20" t="s">
        <v>4947</v>
      </c>
      <c r="G1851" s="19" t="s">
        <v>4948</v>
      </c>
      <c r="H1851" s="19" t="s">
        <v>251</v>
      </c>
      <c r="I1851" s="19" t="s">
        <v>232</v>
      </c>
      <c r="J1851" s="19">
        <v>5</v>
      </c>
      <c r="K1851" s="19">
        <v>594</v>
      </c>
      <c r="L1851" s="8">
        <v>22041901</v>
      </c>
      <c r="M1851" s="20" t="s">
        <v>4949</v>
      </c>
    </row>
    <row r="1852" spans="3:13" ht="24.95" customHeight="1" x14ac:dyDescent="0.15">
      <c r="C1852" s="11" t="s">
        <v>309</v>
      </c>
      <c r="D1852" s="11" t="s">
        <v>2658</v>
      </c>
      <c r="E1852" s="11" t="s">
        <v>4946</v>
      </c>
      <c r="F1852" s="11">
        <f>SUBTOTAL(103,F1851:F1851)</f>
        <v>1</v>
      </c>
      <c r="G1852" s="11"/>
      <c r="H1852" s="11"/>
      <c r="I1852" s="11"/>
      <c r="J1852" s="11">
        <f>SUBTOTAL(109,J1851:J1851)</f>
        <v>5</v>
      </c>
      <c r="K1852" s="11">
        <f>SUBTOTAL(109,K1851:K1851)</f>
        <v>594</v>
      </c>
      <c r="L1852" s="12"/>
      <c r="M1852" s="11"/>
    </row>
    <row r="1853" spans="3:13" ht="24.95" customHeight="1" x14ac:dyDescent="0.15">
      <c r="C1853" s="19"/>
      <c r="D1853" s="19" t="s">
        <v>3460</v>
      </c>
      <c r="E1853" s="19" t="s">
        <v>4931</v>
      </c>
      <c r="F1853" s="20" t="s">
        <v>4932</v>
      </c>
      <c r="G1853" s="19" t="s">
        <v>4933</v>
      </c>
      <c r="H1853" s="19" t="s">
        <v>231</v>
      </c>
      <c r="I1853" s="19" t="s">
        <v>232</v>
      </c>
      <c r="J1853" s="19">
        <v>6</v>
      </c>
      <c r="K1853" s="19">
        <v>692</v>
      </c>
      <c r="L1853" s="8">
        <v>15101151</v>
      </c>
      <c r="M1853" s="20" t="s">
        <v>4934</v>
      </c>
    </row>
    <row r="1854" spans="3:13" ht="24.95" customHeight="1" x14ac:dyDescent="0.15">
      <c r="C1854" s="19"/>
      <c r="D1854" s="19" t="s">
        <v>3460</v>
      </c>
      <c r="E1854" s="19" t="s">
        <v>4931</v>
      </c>
      <c r="F1854" s="20" t="s">
        <v>4935</v>
      </c>
      <c r="G1854" s="19" t="s">
        <v>4936</v>
      </c>
      <c r="H1854" s="19" t="s">
        <v>2261</v>
      </c>
      <c r="I1854" s="19" t="s">
        <v>232</v>
      </c>
      <c r="J1854" s="19">
        <v>7</v>
      </c>
      <c r="K1854" s="19">
        <v>591</v>
      </c>
      <c r="L1854" s="8">
        <v>15100105</v>
      </c>
      <c r="M1854" s="20" t="s">
        <v>4937</v>
      </c>
    </row>
    <row r="1855" spans="3:13" s="10" customFormat="1" ht="24.95" customHeight="1" x14ac:dyDescent="0.15">
      <c r="C1855" s="19"/>
      <c r="D1855" s="19" t="s">
        <v>3460</v>
      </c>
      <c r="E1855" s="19" t="s">
        <v>4938</v>
      </c>
      <c r="F1855" s="32" t="s">
        <v>4939</v>
      </c>
      <c r="G1855" s="19" t="s">
        <v>4940</v>
      </c>
      <c r="H1855" s="19" t="s">
        <v>5466</v>
      </c>
      <c r="I1855" s="19" t="s">
        <v>1898</v>
      </c>
      <c r="J1855" s="19">
        <v>4</v>
      </c>
      <c r="K1855" s="19">
        <v>484</v>
      </c>
      <c r="L1855" s="8">
        <v>15100202</v>
      </c>
      <c r="M1855" s="21" t="s">
        <v>4941</v>
      </c>
    </row>
    <row r="1856" spans="3:13" ht="24.95" customHeight="1" x14ac:dyDescent="0.15">
      <c r="C1856" s="19"/>
      <c r="D1856" s="19" t="s">
        <v>3460</v>
      </c>
      <c r="E1856" s="19" t="s">
        <v>4931</v>
      </c>
      <c r="F1856" s="32" t="s">
        <v>5784</v>
      </c>
      <c r="G1856" s="19" t="s">
        <v>5680</v>
      </c>
      <c r="H1856" s="19" t="s">
        <v>231</v>
      </c>
      <c r="I1856" s="19" t="s">
        <v>232</v>
      </c>
      <c r="J1856" s="19">
        <v>6</v>
      </c>
      <c r="K1856" s="19">
        <v>423</v>
      </c>
      <c r="L1856" s="8">
        <v>15102121</v>
      </c>
      <c r="M1856" s="21" t="s">
        <v>5681</v>
      </c>
    </row>
    <row r="1857" spans="3:13" s="10" customFormat="1" ht="24.95" customHeight="1" x14ac:dyDescent="0.15">
      <c r="C1857" s="19"/>
      <c r="D1857" s="19" t="s">
        <v>3460</v>
      </c>
      <c r="E1857" s="19" t="s">
        <v>4931</v>
      </c>
      <c r="F1857" s="32" t="s">
        <v>5785</v>
      </c>
      <c r="G1857" s="19" t="s">
        <v>5682</v>
      </c>
      <c r="H1857" s="19" t="s">
        <v>231</v>
      </c>
      <c r="I1857" s="19" t="s">
        <v>232</v>
      </c>
      <c r="J1857" s="19">
        <v>5</v>
      </c>
      <c r="K1857" s="19">
        <v>542</v>
      </c>
      <c r="L1857" s="8">
        <v>15102081</v>
      </c>
      <c r="M1857" s="21" t="s">
        <v>5683</v>
      </c>
    </row>
    <row r="1858" spans="3:13" ht="24.95" customHeight="1" x14ac:dyDescent="0.15">
      <c r="C1858" s="19"/>
      <c r="D1858" s="19" t="s">
        <v>3460</v>
      </c>
      <c r="E1858" s="24" t="s">
        <v>4942</v>
      </c>
      <c r="F1858" s="20" t="s">
        <v>4943</v>
      </c>
      <c r="G1858" s="19" t="s">
        <v>4944</v>
      </c>
      <c r="H1858" s="19" t="s">
        <v>231</v>
      </c>
      <c r="I1858" s="19" t="s">
        <v>232</v>
      </c>
      <c r="J1858" s="19">
        <v>7</v>
      </c>
      <c r="K1858" s="19">
        <v>921</v>
      </c>
      <c r="L1858" s="8">
        <v>15100107</v>
      </c>
      <c r="M1858" s="20" t="s">
        <v>4945</v>
      </c>
    </row>
    <row r="1859" spans="3:13" ht="24.95" customHeight="1" x14ac:dyDescent="0.15">
      <c r="C1859" s="11" t="s">
        <v>309</v>
      </c>
      <c r="D1859" s="11" t="s">
        <v>3460</v>
      </c>
      <c r="E1859" s="11" t="s">
        <v>4931</v>
      </c>
      <c r="F1859" s="11">
        <f>SUBTOTAL(103,F1853:F1858)</f>
        <v>6</v>
      </c>
      <c r="G1859" s="11"/>
      <c r="H1859" s="11"/>
      <c r="I1859" s="11"/>
      <c r="J1859" s="11">
        <f>SUBTOTAL(109,J1853:J1858)</f>
        <v>35</v>
      </c>
      <c r="K1859" s="11">
        <f>SUBTOTAL(109,K1853:K1858)</f>
        <v>3653</v>
      </c>
      <c r="L1859" s="12"/>
      <c r="M1859" s="11"/>
    </row>
    <row r="1860" spans="3:13" ht="24.95" customHeight="1" x14ac:dyDescent="0.15">
      <c r="C1860" s="19"/>
      <c r="D1860" s="19" t="s">
        <v>2251</v>
      </c>
      <c r="E1860" s="19" t="s">
        <v>4954</v>
      </c>
      <c r="F1860" s="20" t="s">
        <v>4955</v>
      </c>
      <c r="G1860" s="19" t="s">
        <v>4956</v>
      </c>
      <c r="H1860" s="19" t="s">
        <v>251</v>
      </c>
      <c r="I1860" s="19" t="s">
        <v>232</v>
      </c>
      <c r="J1860" s="19">
        <v>4</v>
      </c>
      <c r="K1860" s="19">
        <v>324</v>
      </c>
      <c r="L1860" s="8">
        <v>21100901</v>
      </c>
      <c r="M1860" s="20" t="s">
        <v>4957</v>
      </c>
    </row>
    <row r="1861" spans="3:13" s="10" customFormat="1" ht="24.95" customHeight="1" x14ac:dyDescent="0.15">
      <c r="C1861" s="19"/>
      <c r="D1861" s="19" t="s">
        <v>2251</v>
      </c>
      <c r="E1861" s="19" t="s">
        <v>4954</v>
      </c>
      <c r="F1861" s="20" t="s">
        <v>4958</v>
      </c>
      <c r="G1861" s="19" t="s">
        <v>4959</v>
      </c>
      <c r="H1861" s="19" t="s">
        <v>251</v>
      </c>
      <c r="I1861" s="19" t="s">
        <v>232</v>
      </c>
      <c r="J1861" s="19">
        <v>4</v>
      </c>
      <c r="K1861" s="19">
        <v>417</v>
      </c>
      <c r="L1861" s="8">
        <v>21100121</v>
      </c>
      <c r="M1861" s="20" t="s">
        <v>4960</v>
      </c>
    </row>
    <row r="1862" spans="3:13" ht="24.95" customHeight="1" x14ac:dyDescent="0.15">
      <c r="C1862" s="19"/>
      <c r="D1862" s="19" t="s">
        <v>2251</v>
      </c>
      <c r="E1862" s="19" t="s">
        <v>4954</v>
      </c>
      <c r="F1862" s="20" t="s">
        <v>4961</v>
      </c>
      <c r="G1862" s="19" t="s">
        <v>4962</v>
      </c>
      <c r="H1862" s="19" t="s">
        <v>231</v>
      </c>
      <c r="I1862" s="19" t="s">
        <v>232</v>
      </c>
      <c r="J1862" s="19">
        <v>7</v>
      </c>
      <c r="K1862" s="19">
        <v>938</v>
      </c>
      <c r="L1862" s="8">
        <v>21100111</v>
      </c>
      <c r="M1862" s="20" t="s">
        <v>4963</v>
      </c>
    </row>
    <row r="1863" spans="3:13" s="10" customFormat="1" ht="24.95" customHeight="1" x14ac:dyDescent="0.15">
      <c r="C1863" s="11" t="s">
        <v>309</v>
      </c>
      <c r="D1863" s="11" t="s">
        <v>2251</v>
      </c>
      <c r="E1863" s="11" t="s">
        <v>4954</v>
      </c>
      <c r="F1863" s="11">
        <f>SUBTOTAL(103,F1860:F1862)</f>
        <v>3</v>
      </c>
      <c r="G1863" s="11"/>
      <c r="H1863" s="11"/>
      <c r="I1863" s="11"/>
      <c r="J1863" s="11">
        <f>SUBTOTAL(109,J1860:J1862)</f>
        <v>15</v>
      </c>
      <c r="K1863" s="11">
        <f>SUBTOTAL(109,K1860:K1862)</f>
        <v>1679</v>
      </c>
      <c r="L1863" s="12"/>
      <c r="M1863" s="11"/>
    </row>
    <row r="1864" spans="3:13" ht="24.95" customHeight="1" x14ac:dyDescent="0.15">
      <c r="C1864" s="19"/>
      <c r="D1864" s="19" t="s">
        <v>1958</v>
      </c>
      <c r="E1864" s="19" t="s">
        <v>4964</v>
      </c>
      <c r="F1864" s="20" t="s">
        <v>4965</v>
      </c>
      <c r="G1864" s="19" t="s">
        <v>4966</v>
      </c>
      <c r="H1864" s="19" t="s">
        <v>231</v>
      </c>
      <c r="I1864" s="19" t="s">
        <v>216</v>
      </c>
      <c r="J1864" s="19">
        <v>5</v>
      </c>
      <c r="K1864" s="19">
        <v>563</v>
      </c>
      <c r="L1864" s="8">
        <v>43051001</v>
      </c>
      <c r="M1864" s="20" t="s">
        <v>4967</v>
      </c>
    </row>
    <row r="1865" spans="3:13" ht="24.95" customHeight="1" x14ac:dyDescent="0.15">
      <c r="C1865" s="19"/>
      <c r="D1865" s="19" t="s">
        <v>1958</v>
      </c>
      <c r="E1865" s="19" t="s">
        <v>4964</v>
      </c>
      <c r="F1865" s="20" t="s">
        <v>4968</v>
      </c>
      <c r="G1865" s="19" t="s">
        <v>4969</v>
      </c>
      <c r="H1865" s="19" t="s">
        <v>251</v>
      </c>
      <c r="I1865" s="19" t="s">
        <v>232</v>
      </c>
      <c r="J1865" s="19">
        <v>5</v>
      </c>
      <c r="K1865" s="19">
        <v>604</v>
      </c>
      <c r="L1865" s="8">
        <v>43051201</v>
      </c>
      <c r="M1865" s="20" t="s">
        <v>4970</v>
      </c>
    </row>
    <row r="1866" spans="3:13" s="10" customFormat="1" ht="24.95" customHeight="1" x14ac:dyDescent="0.15">
      <c r="C1866" s="19"/>
      <c r="D1866" s="19" t="s">
        <v>1958</v>
      </c>
      <c r="E1866" s="19" t="s">
        <v>4971</v>
      </c>
      <c r="F1866" s="32" t="s">
        <v>4972</v>
      </c>
      <c r="G1866" s="19" t="s">
        <v>4973</v>
      </c>
      <c r="H1866" s="19" t="s">
        <v>5466</v>
      </c>
      <c r="I1866" s="19" t="s">
        <v>1898</v>
      </c>
      <c r="J1866" s="19">
        <v>5</v>
      </c>
      <c r="K1866" s="19">
        <v>611</v>
      </c>
      <c r="L1866" s="8">
        <v>43050901</v>
      </c>
      <c r="M1866" s="21" t="s">
        <v>4974</v>
      </c>
    </row>
    <row r="1867" spans="3:13" ht="24.95" customHeight="1" x14ac:dyDescent="0.15">
      <c r="C1867" s="11" t="s">
        <v>309</v>
      </c>
      <c r="D1867" s="11" t="s">
        <v>1958</v>
      </c>
      <c r="E1867" s="11" t="s">
        <v>4964</v>
      </c>
      <c r="F1867" s="11">
        <f>SUBTOTAL(103,F1864:F1866)</f>
        <v>3</v>
      </c>
      <c r="G1867" s="11"/>
      <c r="H1867" s="11"/>
      <c r="I1867" s="11"/>
      <c r="J1867" s="11">
        <f>SUBTOTAL(109,J1864:J1866)</f>
        <v>15</v>
      </c>
      <c r="K1867" s="11">
        <f>SUBTOTAL(109,K1864:K1866)</f>
        <v>1778</v>
      </c>
      <c r="L1867" s="12"/>
      <c r="M1867" s="11"/>
    </row>
    <row r="1868" spans="3:13" s="10" customFormat="1" ht="24.95" customHeight="1" x14ac:dyDescent="0.15">
      <c r="C1868" s="19"/>
      <c r="D1868" s="19" t="s">
        <v>2336</v>
      </c>
      <c r="E1868" s="19" t="s">
        <v>4980</v>
      </c>
      <c r="F1868" s="20" t="s">
        <v>4981</v>
      </c>
      <c r="G1868" s="19" t="s">
        <v>4982</v>
      </c>
      <c r="H1868" s="19" t="s">
        <v>215</v>
      </c>
      <c r="I1868" s="19" t="s">
        <v>216</v>
      </c>
      <c r="J1868" s="19">
        <v>7</v>
      </c>
      <c r="K1868" s="19">
        <v>1413</v>
      </c>
      <c r="L1868" s="8">
        <v>34120401</v>
      </c>
      <c r="M1868" s="20" t="s">
        <v>4983</v>
      </c>
    </row>
    <row r="1869" spans="3:13" ht="24.95" customHeight="1" x14ac:dyDescent="0.15">
      <c r="C1869" s="19"/>
      <c r="D1869" s="19" t="s">
        <v>2336</v>
      </c>
      <c r="E1869" s="19" t="s">
        <v>4980</v>
      </c>
      <c r="F1869" s="20" t="s">
        <v>4984</v>
      </c>
      <c r="G1869" s="19" t="s">
        <v>4985</v>
      </c>
      <c r="H1869" s="19" t="s">
        <v>251</v>
      </c>
      <c r="I1869" s="19" t="s">
        <v>232</v>
      </c>
      <c r="J1869" s="27">
        <v>6</v>
      </c>
      <c r="K1869" s="27">
        <v>572</v>
      </c>
      <c r="L1869" s="8">
        <v>34120801</v>
      </c>
      <c r="M1869" s="20" t="s">
        <v>4986</v>
      </c>
    </row>
    <row r="1870" spans="3:13" ht="24.95" customHeight="1" x14ac:dyDescent="0.15">
      <c r="C1870" s="11" t="s">
        <v>309</v>
      </c>
      <c r="D1870" s="11" t="s">
        <v>2336</v>
      </c>
      <c r="E1870" s="11" t="s">
        <v>4980</v>
      </c>
      <c r="F1870" s="11">
        <f>SUBTOTAL(103,F1868:F1869)</f>
        <v>2</v>
      </c>
      <c r="G1870" s="11"/>
      <c r="H1870" s="11"/>
      <c r="I1870" s="11"/>
      <c r="J1870" s="11">
        <f>SUBTOTAL(109,J1868:J1869)</f>
        <v>13</v>
      </c>
      <c r="K1870" s="11">
        <f>SUBTOTAL(109,K1868:K1869)</f>
        <v>1985</v>
      </c>
      <c r="L1870" s="12"/>
      <c r="M1870" s="11"/>
    </row>
    <row r="1871" spans="3:13" s="10" customFormat="1" ht="24.95" customHeight="1" x14ac:dyDescent="0.15">
      <c r="C1871" s="19"/>
      <c r="D1871" s="19" t="s">
        <v>1903</v>
      </c>
      <c r="E1871" s="19" t="s">
        <v>4975</v>
      </c>
      <c r="F1871" s="20" t="s">
        <v>4976</v>
      </c>
      <c r="G1871" s="19" t="s">
        <v>4977</v>
      </c>
      <c r="H1871" s="19" t="s">
        <v>1020</v>
      </c>
      <c r="I1871" s="19" t="s">
        <v>232</v>
      </c>
      <c r="J1871" s="19">
        <v>6</v>
      </c>
      <c r="K1871" s="19">
        <v>875</v>
      </c>
      <c r="L1871" s="8">
        <v>41092601</v>
      </c>
      <c r="M1871" s="20" t="s">
        <v>4978</v>
      </c>
    </row>
    <row r="1872" spans="3:13" ht="24.95" customHeight="1" x14ac:dyDescent="0.15">
      <c r="C1872" s="11" t="s">
        <v>309</v>
      </c>
      <c r="D1872" s="11" t="s">
        <v>1903</v>
      </c>
      <c r="E1872" s="11" t="s">
        <v>4979</v>
      </c>
      <c r="F1872" s="11">
        <f>SUBTOTAL(103,F1871:F1871)</f>
        <v>1</v>
      </c>
      <c r="G1872" s="11"/>
      <c r="H1872" s="11"/>
      <c r="I1872" s="11"/>
      <c r="J1872" s="11">
        <f>SUBTOTAL(109,J1871:J1871)</f>
        <v>6</v>
      </c>
      <c r="K1872" s="11">
        <f>SUBTOTAL(109,K1871:K1871)</f>
        <v>875</v>
      </c>
      <c r="L1872" s="12"/>
      <c r="M1872" s="11"/>
    </row>
    <row r="1873" spans="3:13" s="10" customFormat="1" ht="24.95" customHeight="1" x14ac:dyDescent="0.15">
      <c r="C1873" s="19"/>
      <c r="D1873" s="19" t="s">
        <v>2524</v>
      </c>
      <c r="E1873" s="19" t="s">
        <v>5007</v>
      </c>
      <c r="F1873" s="20" t="s">
        <v>5008</v>
      </c>
      <c r="G1873" s="19" t="s">
        <v>5009</v>
      </c>
      <c r="H1873" s="19" t="s">
        <v>231</v>
      </c>
      <c r="I1873" s="19" t="s">
        <v>232</v>
      </c>
      <c r="J1873" s="19">
        <v>8</v>
      </c>
      <c r="K1873" s="19">
        <v>650</v>
      </c>
      <c r="L1873" s="8">
        <v>53251001</v>
      </c>
      <c r="M1873" s="20" t="s">
        <v>5010</v>
      </c>
    </row>
    <row r="1874" spans="3:13" ht="24.95" customHeight="1" x14ac:dyDescent="0.15">
      <c r="C1874" s="19"/>
      <c r="D1874" s="19" t="s">
        <v>2524</v>
      </c>
      <c r="E1874" s="19" t="s">
        <v>5011</v>
      </c>
      <c r="F1874" s="32" t="s">
        <v>5012</v>
      </c>
      <c r="G1874" s="19" t="s">
        <v>5013</v>
      </c>
      <c r="H1874" s="19" t="s">
        <v>5466</v>
      </c>
      <c r="I1874" s="19" t="s">
        <v>1898</v>
      </c>
      <c r="J1874" s="19">
        <v>4</v>
      </c>
      <c r="K1874" s="19">
        <v>424</v>
      </c>
      <c r="L1874" s="8">
        <v>53250701</v>
      </c>
      <c r="M1874" s="21" t="s">
        <v>5014</v>
      </c>
    </row>
    <row r="1875" spans="3:13" ht="24.95" customHeight="1" x14ac:dyDescent="0.15">
      <c r="C1875" s="19"/>
      <c r="D1875" s="19" t="s">
        <v>2524</v>
      </c>
      <c r="E1875" s="19" t="s">
        <v>5015</v>
      </c>
      <c r="F1875" s="20" t="s">
        <v>5016</v>
      </c>
      <c r="G1875" s="19" t="s">
        <v>5017</v>
      </c>
      <c r="H1875" s="19" t="s">
        <v>231</v>
      </c>
      <c r="I1875" s="19" t="s">
        <v>232</v>
      </c>
      <c r="J1875" s="19">
        <v>6</v>
      </c>
      <c r="K1875" s="19">
        <v>801</v>
      </c>
      <c r="L1875" s="8">
        <v>53251101</v>
      </c>
      <c r="M1875" s="20" t="s">
        <v>5018</v>
      </c>
    </row>
    <row r="1876" spans="3:13" s="10" customFormat="1" ht="24.95" customHeight="1" x14ac:dyDescent="0.15">
      <c r="C1876" s="19"/>
      <c r="D1876" s="19" t="s">
        <v>2524</v>
      </c>
      <c r="E1876" s="19" t="s">
        <v>5011</v>
      </c>
      <c r="F1876" s="32" t="s">
        <v>5019</v>
      </c>
      <c r="G1876" s="19" t="s">
        <v>5020</v>
      </c>
      <c r="H1876" s="19" t="s">
        <v>5466</v>
      </c>
      <c r="I1876" s="19" t="s">
        <v>1898</v>
      </c>
      <c r="J1876" s="19">
        <v>4</v>
      </c>
      <c r="K1876" s="19">
        <v>435</v>
      </c>
      <c r="L1876" s="8">
        <v>53250601</v>
      </c>
      <c r="M1876" s="21" t="s">
        <v>5021</v>
      </c>
    </row>
    <row r="1877" spans="3:13" ht="24.95" customHeight="1" x14ac:dyDescent="0.15">
      <c r="C1877" s="11" t="s">
        <v>309</v>
      </c>
      <c r="D1877" s="11" t="s">
        <v>2524</v>
      </c>
      <c r="E1877" s="11" t="s">
        <v>5007</v>
      </c>
      <c r="F1877" s="11">
        <f>SUBTOTAL(103,F1873:F1876)</f>
        <v>4</v>
      </c>
      <c r="G1877" s="11"/>
      <c r="H1877" s="11"/>
      <c r="I1877" s="11"/>
      <c r="J1877" s="11">
        <f>SUBTOTAL(109,J1873:J1876)</f>
        <v>22</v>
      </c>
      <c r="K1877" s="11">
        <f>SUBTOTAL(109,K1873:K1876)</f>
        <v>2310</v>
      </c>
      <c r="L1877" s="12"/>
      <c r="M1877" s="11"/>
    </row>
    <row r="1878" spans="3:13" ht="24.95" customHeight="1" x14ac:dyDescent="0.15">
      <c r="C1878" s="19"/>
      <c r="D1878" s="19" t="s">
        <v>2578</v>
      </c>
      <c r="E1878" s="19" t="s">
        <v>4997</v>
      </c>
      <c r="F1878" s="20" t="s">
        <v>4998</v>
      </c>
      <c r="G1878" s="19" t="s">
        <v>4999</v>
      </c>
      <c r="H1878" s="19" t="s">
        <v>231</v>
      </c>
      <c r="I1878" s="19" t="s">
        <v>232</v>
      </c>
      <c r="J1878" s="19">
        <v>6</v>
      </c>
      <c r="K1878" s="19">
        <v>676</v>
      </c>
      <c r="L1878" s="8">
        <v>37140701</v>
      </c>
      <c r="M1878" s="20" t="s">
        <v>5000</v>
      </c>
    </row>
    <row r="1879" spans="3:13" s="10" customFormat="1" ht="24.95" customHeight="1" x14ac:dyDescent="0.15">
      <c r="C1879" s="19"/>
      <c r="D1879" s="19" t="s">
        <v>2578</v>
      </c>
      <c r="E1879" s="19" t="s">
        <v>4997</v>
      </c>
      <c r="F1879" s="20" t="s">
        <v>5001</v>
      </c>
      <c r="G1879" s="19" t="s">
        <v>5002</v>
      </c>
      <c r="H1879" s="19" t="s">
        <v>5906</v>
      </c>
      <c r="I1879" s="19" t="s">
        <v>232</v>
      </c>
      <c r="J1879" s="19">
        <v>4</v>
      </c>
      <c r="K1879" s="19">
        <v>480</v>
      </c>
      <c r="L1879" s="8">
        <v>37140601</v>
      </c>
      <c r="M1879" s="20" t="s">
        <v>5003</v>
      </c>
    </row>
    <row r="1880" spans="3:13" ht="24.95" customHeight="1" x14ac:dyDescent="0.15">
      <c r="C1880" s="19"/>
      <c r="D1880" s="19" t="s">
        <v>2578</v>
      </c>
      <c r="E1880" s="19" t="s">
        <v>4997</v>
      </c>
      <c r="F1880" s="20" t="s">
        <v>5004</v>
      </c>
      <c r="G1880" s="19" t="s">
        <v>5005</v>
      </c>
      <c r="H1880" s="19" t="s">
        <v>231</v>
      </c>
      <c r="I1880" s="19" t="s">
        <v>232</v>
      </c>
      <c r="J1880" s="19">
        <v>5</v>
      </c>
      <c r="K1880" s="19">
        <v>741</v>
      </c>
      <c r="L1880" s="9">
        <v>37147111</v>
      </c>
      <c r="M1880" s="20" t="s">
        <v>5006</v>
      </c>
    </row>
    <row r="1881" spans="3:13" s="10" customFormat="1" ht="24.95" customHeight="1" x14ac:dyDescent="0.15">
      <c r="C1881" s="11" t="s">
        <v>309</v>
      </c>
      <c r="D1881" s="11" t="s">
        <v>2578</v>
      </c>
      <c r="E1881" s="11" t="s">
        <v>4997</v>
      </c>
      <c r="F1881" s="11">
        <f>SUBTOTAL(103,F1878:F1880)</f>
        <v>3</v>
      </c>
      <c r="G1881" s="11"/>
      <c r="H1881" s="11"/>
      <c r="I1881" s="11"/>
      <c r="J1881" s="11">
        <f>SUBTOTAL(109,J1878:J1880)</f>
        <v>15</v>
      </c>
      <c r="K1881" s="11">
        <f>SUBTOTAL(109,K1878:K1880)</f>
        <v>1897</v>
      </c>
      <c r="L1881" s="12"/>
      <c r="M1881" s="11"/>
    </row>
    <row r="1882" spans="3:13" ht="24.95" customHeight="1" x14ac:dyDescent="0.15">
      <c r="C1882" s="19"/>
      <c r="D1882" s="19" t="s">
        <v>3460</v>
      </c>
      <c r="E1882" s="19" t="s">
        <v>4987</v>
      </c>
      <c r="F1882" s="20" t="s">
        <v>4988</v>
      </c>
      <c r="G1882" s="19" t="s">
        <v>4989</v>
      </c>
      <c r="H1882" s="19" t="s">
        <v>251</v>
      </c>
      <c r="I1882" s="19" t="s">
        <v>232</v>
      </c>
      <c r="J1882" s="19">
        <v>4</v>
      </c>
      <c r="K1882" s="19">
        <v>493</v>
      </c>
      <c r="L1882" s="8">
        <v>15030106</v>
      </c>
      <c r="M1882" s="20" t="s">
        <v>4990</v>
      </c>
    </row>
    <row r="1883" spans="3:13" s="10" customFormat="1" ht="24.95" customHeight="1" x14ac:dyDescent="0.15">
      <c r="C1883" s="19"/>
      <c r="D1883" s="19" t="s">
        <v>3460</v>
      </c>
      <c r="E1883" s="19" t="s">
        <v>4987</v>
      </c>
      <c r="F1883" s="20" t="s">
        <v>4991</v>
      </c>
      <c r="G1883" s="19" t="s">
        <v>4992</v>
      </c>
      <c r="H1883" s="19" t="s">
        <v>251</v>
      </c>
      <c r="I1883" s="19" t="s">
        <v>232</v>
      </c>
      <c r="J1883" s="19">
        <v>7</v>
      </c>
      <c r="K1883" s="19">
        <v>953</v>
      </c>
      <c r="L1883" s="8">
        <v>15030109</v>
      </c>
      <c r="M1883" s="20" t="s">
        <v>4993</v>
      </c>
    </row>
    <row r="1884" spans="3:13" ht="24.95" customHeight="1" x14ac:dyDescent="0.15">
      <c r="C1884" s="19"/>
      <c r="D1884" s="19" t="s">
        <v>3460</v>
      </c>
      <c r="E1884" s="19" t="s">
        <v>4987</v>
      </c>
      <c r="F1884" s="20" t="s">
        <v>5786</v>
      </c>
      <c r="G1884" s="19" t="s">
        <v>5684</v>
      </c>
      <c r="H1884" s="19" t="s">
        <v>231</v>
      </c>
      <c r="I1884" s="19" t="s">
        <v>232</v>
      </c>
      <c r="J1884" s="19">
        <v>7</v>
      </c>
      <c r="K1884" s="19">
        <v>1045</v>
      </c>
      <c r="L1884" s="8">
        <v>15032061</v>
      </c>
      <c r="M1884" s="20" t="s">
        <v>5685</v>
      </c>
    </row>
    <row r="1885" spans="3:13" s="10" customFormat="1" ht="24.95" customHeight="1" x14ac:dyDescent="0.15">
      <c r="C1885" s="19"/>
      <c r="D1885" s="19" t="s">
        <v>3460</v>
      </c>
      <c r="E1885" s="19" t="s">
        <v>4987</v>
      </c>
      <c r="F1885" s="20" t="s">
        <v>4994</v>
      </c>
      <c r="G1885" s="19" t="s">
        <v>4995</v>
      </c>
      <c r="H1885" s="19" t="s">
        <v>231</v>
      </c>
      <c r="I1885" s="19" t="s">
        <v>232</v>
      </c>
      <c r="J1885" s="19">
        <v>6</v>
      </c>
      <c r="K1885" s="19">
        <v>674</v>
      </c>
      <c r="L1885" s="8">
        <v>15030103</v>
      </c>
      <c r="M1885" s="20" t="s">
        <v>4996</v>
      </c>
    </row>
    <row r="1886" spans="3:13" ht="24.95" customHeight="1" x14ac:dyDescent="0.15">
      <c r="C1886" s="11" t="s">
        <v>309</v>
      </c>
      <c r="D1886" s="11" t="s">
        <v>3460</v>
      </c>
      <c r="E1886" s="11" t="s">
        <v>4987</v>
      </c>
      <c r="F1886" s="11">
        <f>SUBTOTAL(103,F1882:F1885)</f>
        <v>4</v>
      </c>
      <c r="G1886" s="11"/>
      <c r="H1886" s="11"/>
      <c r="I1886" s="11"/>
      <c r="J1886" s="11">
        <f>SUBTOTAL(109,J1882:J1885)</f>
        <v>24</v>
      </c>
      <c r="K1886" s="11">
        <f>SUBTOTAL(109,K1882:K1885)</f>
        <v>3165</v>
      </c>
      <c r="L1886" s="12"/>
      <c r="M1886" s="11"/>
    </row>
    <row r="1887" spans="3:13" s="10" customFormat="1" ht="24.95" customHeight="1" x14ac:dyDescent="0.15">
      <c r="C1887" s="19"/>
      <c r="D1887" s="19" t="s">
        <v>970</v>
      </c>
      <c r="E1887" s="19" t="s">
        <v>5022</v>
      </c>
      <c r="F1887" s="20" t="s">
        <v>5023</v>
      </c>
      <c r="G1887" s="19" t="s">
        <v>5024</v>
      </c>
      <c r="H1887" s="19" t="s">
        <v>251</v>
      </c>
      <c r="I1887" s="19" t="s">
        <v>232</v>
      </c>
      <c r="J1887" s="19">
        <v>6</v>
      </c>
      <c r="K1887" s="19">
        <v>776</v>
      </c>
      <c r="L1887" s="8">
        <v>42150501</v>
      </c>
      <c r="M1887" s="20" t="s">
        <v>5025</v>
      </c>
    </row>
    <row r="1888" spans="3:13" ht="24.95" customHeight="1" x14ac:dyDescent="0.15">
      <c r="C1888" s="11" t="s">
        <v>309</v>
      </c>
      <c r="D1888" s="11" t="s">
        <v>970</v>
      </c>
      <c r="E1888" s="11" t="s">
        <v>5022</v>
      </c>
      <c r="F1888" s="11">
        <f>SUBTOTAL(103,F1887:F1887)</f>
        <v>1</v>
      </c>
      <c r="G1888" s="11"/>
      <c r="H1888" s="11"/>
      <c r="I1888" s="11"/>
      <c r="J1888" s="11">
        <f>SUBTOTAL(109,J1887:J1887)</f>
        <v>6</v>
      </c>
      <c r="K1888" s="11">
        <f>SUBTOTAL(109,K1887:K1887)</f>
        <v>776</v>
      </c>
      <c r="L1888" s="12"/>
      <c r="M1888" s="11"/>
    </row>
    <row r="1889" spans="3:13" ht="24.95" customHeight="1" x14ac:dyDescent="0.15">
      <c r="C1889" s="19"/>
      <c r="D1889" s="19" t="s">
        <v>2336</v>
      </c>
      <c r="E1889" s="19" t="s">
        <v>5047</v>
      </c>
      <c r="F1889" s="20" t="s">
        <v>5048</v>
      </c>
      <c r="G1889" s="19" t="s">
        <v>5049</v>
      </c>
      <c r="H1889" s="19" t="s">
        <v>215</v>
      </c>
      <c r="I1889" s="19" t="s">
        <v>216</v>
      </c>
      <c r="J1889" s="19">
        <v>6</v>
      </c>
      <c r="K1889" s="19">
        <v>1210</v>
      </c>
      <c r="L1889" s="8">
        <v>34070601</v>
      </c>
      <c r="M1889" s="20" t="s">
        <v>5050</v>
      </c>
    </row>
    <row r="1890" spans="3:13" ht="24.95" customHeight="1" x14ac:dyDescent="0.15">
      <c r="C1890" s="11" t="s">
        <v>309</v>
      </c>
      <c r="D1890" s="11" t="s">
        <v>2336</v>
      </c>
      <c r="E1890" s="11" t="s">
        <v>5047</v>
      </c>
      <c r="F1890" s="11">
        <f>SUBTOTAL(103,F1889:F1889)</f>
        <v>1</v>
      </c>
      <c r="G1890" s="11"/>
      <c r="H1890" s="11"/>
      <c r="I1890" s="11"/>
      <c r="J1890" s="11">
        <f>SUBTOTAL(109,J1889:J1889)</f>
        <v>6</v>
      </c>
      <c r="K1890" s="11">
        <f>SUBTOTAL(109,K1889:K1889)</f>
        <v>1210</v>
      </c>
      <c r="L1890" s="12"/>
      <c r="M1890" s="11"/>
    </row>
    <row r="1891" spans="3:13" s="10" customFormat="1" ht="24.95" customHeight="1" x14ac:dyDescent="0.15">
      <c r="C1891" s="19"/>
      <c r="D1891" s="19" t="s">
        <v>827</v>
      </c>
      <c r="E1891" s="19" t="s">
        <v>5026</v>
      </c>
      <c r="F1891" s="20" t="s">
        <v>5027</v>
      </c>
      <c r="G1891" s="19" t="s">
        <v>5028</v>
      </c>
      <c r="H1891" s="19" t="s">
        <v>231</v>
      </c>
      <c r="I1891" s="19" t="s">
        <v>232</v>
      </c>
      <c r="J1891" s="19">
        <v>8</v>
      </c>
      <c r="K1891" s="19">
        <v>974</v>
      </c>
      <c r="L1891" s="8">
        <v>51197601</v>
      </c>
      <c r="M1891" s="20" t="s">
        <v>5029</v>
      </c>
    </row>
    <row r="1892" spans="3:13" ht="24.95" customHeight="1" x14ac:dyDescent="0.15">
      <c r="C1892" s="24"/>
      <c r="D1892" s="24" t="s">
        <v>827</v>
      </c>
      <c r="E1892" s="24" t="s">
        <v>5030</v>
      </c>
      <c r="F1892" s="25" t="s">
        <v>5525</v>
      </c>
      <c r="G1892" s="24" t="s">
        <v>5031</v>
      </c>
      <c r="H1892" s="24" t="s">
        <v>231</v>
      </c>
      <c r="I1892" s="24" t="s">
        <v>232</v>
      </c>
      <c r="J1892" s="24">
        <v>6</v>
      </c>
      <c r="K1892" s="24">
        <v>847</v>
      </c>
      <c r="L1892" s="8">
        <v>51197811</v>
      </c>
      <c r="M1892" s="25" t="s">
        <v>5032</v>
      </c>
    </row>
    <row r="1893" spans="3:13" ht="24.95" customHeight="1" x14ac:dyDescent="0.15">
      <c r="C1893" s="11" t="s">
        <v>309</v>
      </c>
      <c r="D1893" s="11" t="s">
        <v>827</v>
      </c>
      <c r="E1893" s="11" t="s">
        <v>5026</v>
      </c>
      <c r="F1893" s="11">
        <f>SUBTOTAL(103,F1891:F1892)</f>
        <v>2</v>
      </c>
      <c r="G1893" s="11"/>
      <c r="H1893" s="11"/>
      <c r="I1893" s="11"/>
      <c r="J1893" s="11">
        <f>SUBTOTAL(109,J1891:J1892)</f>
        <v>14</v>
      </c>
      <c r="K1893" s="11">
        <f>SUBTOTAL(109,K1891:K1892)</f>
        <v>1821</v>
      </c>
      <c r="L1893" s="12"/>
      <c r="M1893" s="11"/>
    </row>
    <row r="1894" spans="3:13" ht="24.95" customHeight="1" x14ac:dyDescent="0.15">
      <c r="C1894" s="19"/>
      <c r="D1894" s="19" t="s">
        <v>1958</v>
      </c>
      <c r="E1894" s="19" t="s">
        <v>5037</v>
      </c>
      <c r="F1894" s="20" t="s">
        <v>5038</v>
      </c>
      <c r="G1894" s="19" t="s">
        <v>5039</v>
      </c>
      <c r="H1894" s="19" t="s">
        <v>54</v>
      </c>
      <c r="I1894" s="19" t="s">
        <v>43</v>
      </c>
      <c r="J1894" s="19">
        <v>7</v>
      </c>
      <c r="K1894" s="19">
        <v>761</v>
      </c>
      <c r="L1894" s="8">
        <v>43120301</v>
      </c>
      <c r="M1894" s="20" t="s">
        <v>5040</v>
      </c>
    </row>
    <row r="1895" spans="3:13" ht="24.95" customHeight="1" x14ac:dyDescent="0.15">
      <c r="C1895" s="19"/>
      <c r="D1895" s="19" t="s">
        <v>1958</v>
      </c>
      <c r="E1895" s="19" t="s">
        <v>5037</v>
      </c>
      <c r="F1895" s="20" t="s">
        <v>5041</v>
      </c>
      <c r="G1895" s="19" t="s">
        <v>5042</v>
      </c>
      <c r="H1895" s="19" t="s">
        <v>231</v>
      </c>
      <c r="I1895" s="19" t="s">
        <v>232</v>
      </c>
      <c r="J1895" s="19">
        <v>6</v>
      </c>
      <c r="K1895" s="19">
        <v>832</v>
      </c>
      <c r="L1895" s="8">
        <v>43122301</v>
      </c>
      <c r="M1895" s="20" t="s">
        <v>5043</v>
      </c>
    </row>
    <row r="1896" spans="3:13" ht="24.95" customHeight="1" x14ac:dyDescent="0.15">
      <c r="C1896" s="19"/>
      <c r="D1896" s="19" t="s">
        <v>1958</v>
      </c>
      <c r="E1896" s="19" t="s">
        <v>5037</v>
      </c>
      <c r="F1896" s="20" t="s">
        <v>5044</v>
      </c>
      <c r="G1896" s="19" t="s">
        <v>5045</v>
      </c>
      <c r="H1896" s="19" t="s">
        <v>251</v>
      </c>
      <c r="I1896" s="19" t="s">
        <v>232</v>
      </c>
      <c r="J1896" s="19">
        <v>4</v>
      </c>
      <c r="K1896" s="19">
        <v>542</v>
      </c>
      <c r="L1896" s="8">
        <v>43121101</v>
      </c>
      <c r="M1896" s="20" t="s">
        <v>5046</v>
      </c>
    </row>
    <row r="1897" spans="3:13" ht="24.95" customHeight="1" x14ac:dyDescent="0.15">
      <c r="C1897" s="11" t="s">
        <v>309</v>
      </c>
      <c r="D1897" s="11" t="s">
        <v>1958</v>
      </c>
      <c r="E1897" s="11" t="s">
        <v>5037</v>
      </c>
      <c r="F1897" s="11">
        <f>SUBTOTAL(103,F1894:F1896)</f>
        <v>3</v>
      </c>
      <c r="G1897" s="11"/>
      <c r="H1897" s="11"/>
      <c r="I1897" s="11"/>
      <c r="J1897" s="11">
        <f>SUBTOTAL(109,J1894:J1896)</f>
        <v>17</v>
      </c>
      <c r="K1897" s="11">
        <f>SUBTOTAL(109,K1894:K1896)</f>
        <v>2135</v>
      </c>
      <c r="L1897" s="12"/>
      <c r="M1897" s="11"/>
    </row>
    <row r="1898" spans="3:13" ht="24.95" customHeight="1" x14ac:dyDescent="0.15">
      <c r="C1898" s="19"/>
      <c r="D1898" s="19" t="s">
        <v>1903</v>
      </c>
      <c r="E1898" s="19" t="s">
        <v>5033</v>
      </c>
      <c r="F1898" s="20" t="s">
        <v>5034</v>
      </c>
      <c r="G1898" s="19" t="s">
        <v>5035</v>
      </c>
      <c r="H1898" s="19" t="s">
        <v>251</v>
      </c>
      <c r="I1898" s="19" t="s">
        <v>232</v>
      </c>
      <c r="J1898" s="19">
        <v>5</v>
      </c>
      <c r="K1898" s="19">
        <v>901</v>
      </c>
      <c r="L1898" s="8">
        <v>41121501</v>
      </c>
      <c r="M1898" s="20" t="s">
        <v>5036</v>
      </c>
    </row>
    <row r="1899" spans="3:13" ht="24.95" customHeight="1" x14ac:dyDescent="0.15">
      <c r="C1899" s="11" t="s">
        <v>309</v>
      </c>
      <c r="D1899" s="11" t="s">
        <v>1903</v>
      </c>
      <c r="E1899" s="11" t="s">
        <v>5033</v>
      </c>
      <c r="F1899" s="11">
        <f>SUBTOTAL(103,F1898:F1898)</f>
        <v>1</v>
      </c>
      <c r="G1899" s="11"/>
      <c r="H1899" s="11"/>
      <c r="I1899" s="11"/>
      <c r="J1899" s="11">
        <f>SUBTOTAL(109,J1898:J1898)</f>
        <v>5</v>
      </c>
      <c r="K1899" s="11">
        <f>SUBTOTAL(109,K1898:K1898)</f>
        <v>901</v>
      </c>
      <c r="L1899" s="12"/>
      <c r="M1899" s="11"/>
    </row>
    <row r="1900" spans="3:13" ht="24.95" customHeight="1" x14ac:dyDescent="0.15">
      <c r="C1900" s="19"/>
      <c r="D1900" s="19" t="s">
        <v>504</v>
      </c>
      <c r="E1900" s="19" t="s">
        <v>5051</v>
      </c>
      <c r="F1900" s="20" t="s">
        <v>5052</v>
      </c>
      <c r="G1900" s="19" t="s">
        <v>5053</v>
      </c>
      <c r="H1900" s="19" t="s">
        <v>251</v>
      </c>
      <c r="I1900" s="19" t="s">
        <v>232</v>
      </c>
      <c r="J1900" s="24">
        <v>10</v>
      </c>
      <c r="K1900" s="24">
        <v>1824</v>
      </c>
      <c r="L1900" s="8">
        <v>44030701</v>
      </c>
      <c r="M1900" s="20" t="s">
        <v>5054</v>
      </c>
    </row>
    <row r="1901" spans="3:13" ht="24.95" customHeight="1" x14ac:dyDescent="0.15">
      <c r="C1901" s="11" t="s">
        <v>309</v>
      </c>
      <c r="D1901" s="11" t="s">
        <v>504</v>
      </c>
      <c r="E1901" s="11" t="s">
        <v>5051</v>
      </c>
      <c r="F1901" s="11">
        <f>SUBTOTAL(103,F1900:F1900)</f>
        <v>1</v>
      </c>
      <c r="G1901" s="11"/>
      <c r="H1901" s="11"/>
      <c r="I1901" s="11"/>
      <c r="J1901" s="11">
        <f>SUBTOTAL(109,J1900:J1900)</f>
        <v>10</v>
      </c>
      <c r="K1901" s="11">
        <f>SUBTOTAL(109,K1900:K1900)</f>
        <v>1824</v>
      </c>
      <c r="L1901" s="12"/>
      <c r="M1901" s="11"/>
    </row>
    <row r="1902" spans="3:13" ht="24.95" customHeight="1" x14ac:dyDescent="0.15">
      <c r="C1902" s="19"/>
      <c r="D1902" s="19" t="s">
        <v>1958</v>
      </c>
      <c r="E1902" s="19" t="s">
        <v>5063</v>
      </c>
      <c r="F1902" s="20" t="s">
        <v>5064</v>
      </c>
      <c r="G1902" s="19" t="s">
        <v>5065</v>
      </c>
      <c r="H1902" s="19" t="s">
        <v>231</v>
      </c>
      <c r="I1902" s="19" t="s">
        <v>232</v>
      </c>
      <c r="J1902" s="19">
        <v>7</v>
      </c>
      <c r="K1902" s="19">
        <v>799</v>
      </c>
      <c r="L1902" s="8">
        <v>43112101</v>
      </c>
      <c r="M1902" s="20" t="s">
        <v>5066</v>
      </c>
    </row>
    <row r="1903" spans="3:13" s="10" customFormat="1" ht="24.95" customHeight="1" x14ac:dyDescent="0.15">
      <c r="C1903" s="11" t="s">
        <v>309</v>
      </c>
      <c r="D1903" s="11" t="s">
        <v>1958</v>
      </c>
      <c r="E1903" s="11" t="s">
        <v>5063</v>
      </c>
      <c r="F1903" s="11">
        <f>SUBTOTAL(103,F1902:F1902)</f>
        <v>1</v>
      </c>
      <c r="G1903" s="11"/>
      <c r="H1903" s="11"/>
      <c r="I1903" s="11"/>
      <c r="J1903" s="11">
        <f>SUBTOTAL(109,J1902:J1902)</f>
        <v>7</v>
      </c>
      <c r="K1903" s="11">
        <f>SUBTOTAL(109,K1902:K1902)</f>
        <v>799</v>
      </c>
      <c r="L1903" s="12"/>
      <c r="M1903" s="11"/>
    </row>
    <row r="1904" spans="3:13" ht="24.95" customHeight="1" x14ac:dyDescent="0.15">
      <c r="C1904" s="19"/>
      <c r="D1904" s="19" t="s">
        <v>2658</v>
      </c>
      <c r="E1904" s="19" t="s">
        <v>5067</v>
      </c>
      <c r="F1904" s="20" t="s">
        <v>5068</v>
      </c>
      <c r="G1904" s="19" t="s">
        <v>5069</v>
      </c>
      <c r="H1904" s="19" t="s">
        <v>5466</v>
      </c>
      <c r="I1904" s="19" t="s">
        <v>5456</v>
      </c>
      <c r="J1904" s="19">
        <v>4</v>
      </c>
      <c r="K1904" s="19">
        <v>357</v>
      </c>
      <c r="L1904" s="8">
        <v>22050701</v>
      </c>
      <c r="M1904" s="20" t="s">
        <v>5519</v>
      </c>
    </row>
    <row r="1905" spans="3:13" ht="24.95" customHeight="1" x14ac:dyDescent="0.15">
      <c r="C1905" s="19"/>
      <c r="D1905" s="19" t="s">
        <v>2658</v>
      </c>
      <c r="E1905" s="19" t="s">
        <v>5070</v>
      </c>
      <c r="F1905" s="32" t="s">
        <v>5071</v>
      </c>
      <c r="G1905" s="19" t="s">
        <v>5072</v>
      </c>
      <c r="H1905" s="19" t="s">
        <v>5466</v>
      </c>
      <c r="I1905" s="19" t="s">
        <v>1898</v>
      </c>
      <c r="J1905" s="19">
        <v>7</v>
      </c>
      <c r="K1905" s="19">
        <v>1039</v>
      </c>
      <c r="L1905" s="8">
        <v>22050201</v>
      </c>
      <c r="M1905" s="21" t="s">
        <v>5073</v>
      </c>
    </row>
    <row r="1906" spans="3:13" ht="24.95" customHeight="1" x14ac:dyDescent="0.15">
      <c r="C1906" s="19"/>
      <c r="D1906" s="19" t="s">
        <v>2658</v>
      </c>
      <c r="E1906" s="19" t="s">
        <v>5070</v>
      </c>
      <c r="F1906" s="32" t="s">
        <v>5074</v>
      </c>
      <c r="G1906" s="19" t="s">
        <v>5075</v>
      </c>
      <c r="H1906" s="19" t="s">
        <v>5466</v>
      </c>
      <c r="I1906" s="19" t="s">
        <v>1538</v>
      </c>
      <c r="J1906" s="19">
        <v>6</v>
      </c>
      <c r="K1906" s="19">
        <v>553</v>
      </c>
      <c r="L1906" s="8">
        <v>22050301</v>
      </c>
      <c r="M1906" s="21" t="s">
        <v>5520</v>
      </c>
    </row>
    <row r="1907" spans="3:13" s="10" customFormat="1" ht="24.95" customHeight="1" x14ac:dyDescent="0.15">
      <c r="C1907" s="11" t="s">
        <v>309</v>
      </c>
      <c r="D1907" s="11" t="s">
        <v>2658</v>
      </c>
      <c r="E1907" s="11" t="s">
        <v>5067</v>
      </c>
      <c r="F1907" s="11">
        <f>SUBTOTAL(103,F1904:F1906)</f>
        <v>3</v>
      </c>
      <c r="G1907" s="11"/>
      <c r="H1907" s="11"/>
      <c r="I1907" s="11"/>
      <c r="J1907" s="11">
        <f>SUBTOTAL(109,J1904:J1906)</f>
        <v>17</v>
      </c>
      <c r="K1907" s="11">
        <f>SUBTOTAL(109,K1904:K1906)</f>
        <v>1949</v>
      </c>
      <c r="L1907" s="12"/>
      <c r="M1907" s="11"/>
    </row>
    <row r="1908" spans="3:13" ht="24.95" customHeight="1" x14ac:dyDescent="0.15">
      <c r="C1908" s="19"/>
      <c r="D1908" s="19" t="s">
        <v>3284</v>
      </c>
      <c r="E1908" s="19" t="s">
        <v>5059</v>
      </c>
      <c r="F1908" s="20" t="s">
        <v>5060</v>
      </c>
      <c r="G1908" s="19" t="s">
        <v>5061</v>
      </c>
      <c r="H1908" s="19" t="s">
        <v>251</v>
      </c>
      <c r="I1908" s="19" t="s">
        <v>232</v>
      </c>
      <c r="J1908" s="19">
        <v>5</v>
      </c>
      <c r="K1908" s="19">
        <v>557</v>
      </c>
      <c r="L1908" s="8">
        <v>62030301</v>
      </c>
      <c r="M1908" s="20" t="s">
        <v>5062</v>
      </c>
    </row>
    <row r="1909" spans="3:13" ht="24.95" customHeight="1" x14ac:dyDescent="0.15">
      <c r="C1909" s="11" t="s">
        <v>309</v>
      </c>
      <c r="D1909" s="11" t="s">
        <v>3284</v>
      </c>
      <c r="E1909" s="11" t="s">
        <v>5059</v>
      </c>
      <c r="F1909" s="11">
        <f>SUBTOTAL(103,F1908:F1908)</f>
        <v>1</v>
      </c>
      <c r="G1909" s="11"/>
      <c r="H1909" s="11"/>
      <c r="I1909" s="11"/>
      <c r="J1909" s="11">
        <f>SUBTOTAL(109,J1908:J1908)</f>
        <v>5</v>
      </c>
      <c r="K1909" s="11">
        <f>SUBTOTAL(109,K1908:K1908)</f>
        <v>557</v>
      </c>
      <c r="L1909" s="12"/>
      <c r="M1909" s="11"/>
    </row>
    <row r="1910" spans="3:13" ht="24.95" customHeight="1" x14ac:dyDescent="0.15">
      <c r="C1910" s="19"/>
      <c r="D1910" s="19" t="s">
        <v>2740</v>
      </c>
      <c r="E1910" s="19" t="s">
        <v>5055</v>
      </c>
      <c r="F1910" s="20" t="s">
        <v>5056</v>
      </c>
      <c r="G1910" s="19" t="s">
        <v>5057</v>
      </c>
      <c r="H1910" s="19" t="s">
        <v>251</v>
      </c>
      <c r="I1910" s="19" t="s">
        <v>232</v>
      </c>
      <c r="J1910" s="19">
        <v>5</v>
      </c>
      <c r="K1910" s="19">
        <v>855</v>
      </c>
      <c r="L1910" s="8">
        <v>45080201</v>
      </c>
      <c r="M1910" s="20" t="s">
        <v>5058</v>
      </c>
    </row>
    <row r="1911" spans="3:13" s="10" customFormat="1" ht="24.95" customHeight="1" x14ac:dyDescent="0.15">
      <c r="C1911" s="11" t="s">
        <v>309</v>
      </c>
      <c r="D1911" s="11" t="s">
        <v>2740</v>
      </c>
      <c r="E1911" s="11" t="s">
        <v>5055</v>
      </c>
      <c r="F1911" s="11">
        <f>SUBTOTAL(103,F1910:F1910)</f>
        <v>1</v>
      </c>
      <c r="G1911" s="11"/>
      <c r="H1911" s="11"/>
      <c r="I1911" s="11"/>
      <c r="J1911" s="11">
        <f>SUBTOTAL(109,J1910:J1910)</f>
        <v>5</v>
      </c>
      <c r="K1911" s="11">
        <f>SUBTOTAL(109,K1910:K1910)</f>
        <v>855</v>
      </c>
      <c r="L1911" s="12"/>
      <c r="M1911" s="11"/>
    </row>
    <row r="1912" spans="3:13" ht="24.95" customHeight="1" x14ac:dyDescent="0.15">
      <c r="C1912" s="19"/>
      <c r="D1912" s="19" t="s">
        <v>827</v>
      </c>
      <c r="E1912" s="19" t="s">
        <v>5700</v>
      </c>
      <c r="F1912" s="20" t="s">
        <v>5787</v>
      </c>
      <c r="G1912" s="19" t="s">
        <v>5701</v>
      </c>
      <c r="H1912" s="19" t="s">
        <v>251</v>
      </c>
      <c r="I1912" s="19" t="s">
        <v>232</v>
      </c>
      <c r="J1912" s="19">
        <v>5</v>
      </c>
      <c r="K1912" s="19">
        <v>583</v>
      </c>
      <c r="L1912" s="8">
        <v>51180231</v>
      </c>
      <c r="M1912" s="20" t="s">
        <v>5702</v>
      </c>
    </row>
    <row r="1913" spans="3:13" s="10" customFormat="1" ht="24.95" customHeight="1" x14ac:dyDescent="0.15">
      <c r="C1913" s="11" t="s">
        <v>309</v>
      </c>
      <c r="D1913" s="11" t="s">
        <v>5703</v>
      </c>
      <c r="E1913" s="11" t="s">
        <v>5704</v>
      </c>
      <c r="F1913" s="11">
        <f>SUBTOTAL(103,F1912:F1912)</f>
        <v>1</v>
      </c>
      <c r="G1913" s="11"/>
      <c r="H1913" s="11"/>
      <c r="I1913" s="11"/>
      <c r="J1913" s="11">
        <f>SUBTOTAL(109,J1912:J1912)</f>
        <v>5</v>
      </c>
      <c r="K1913" s="11">
        <f>SUBTOTAL(109,K1912:K1912)</f>
        <v>583</v>
      </c>
      <c r="L1913" s="12"/>
      <c r="M1913" s="11"/>
    </row>
    <row r="1914" spans="3:13" ht="24.95" customHeight="1" x14ac:dyDescent="0.15">
      <c r="C1914" s="19"/>
      <c r="D1914" s="19" t="s">
        <v>2988</v>
      </c>
      <c r="E1914" s="19" t="s">
        <v>5076</v>
      </c>
      <c r="F1914" s="20" t="s">
        <v>5077</v>
      </c>
      <c r="G1914" s="19" t="s">
        <v>5078</v>
      </c>
      <c r="H1914" s="19" t="s">
        <v>335</v>
      </c>
      <c r="I1914" s="19" t="s">
        <v>232</v>
      </c>
      <c r="J1914" s="19">
        <v>6</v>
      </c>
      <c r="K1914" s="19">
        <v>751</v>
      </c>
      <c r="L1914" s="8">
        <v>13083001</v>
      </c>
      <c r="M1914" s="20" t="s">
        <v>5079</v>
      </c>
    </row>
    <row r="1915" spans="3:13" ht="24.95" customHeight="1" x14ac:dyDescent="0.15">
      <c r="C1915" s="11" t="s">
        <v>309</v>
      </c>
      <c r="D1915" s="11" t="s">
        <v>2988</v>
      </c>
      <c r="E1915" s="11" t="s">
        <v>5076</v>
      </c>
      <c r="F1915" s="11">
        <f>SUBTOTAL(103,F1914:F1914)</f>
        <v>1</v>
      </c>
      <c r="G1915" s="11"/>
      <c r="H1915" s="11"/>
      <c r="I1915" s="11"/>
      <c r="J1915" s="11">
        <f>SUBTOTAL(109,J1914:J1914)</f>
        <v>6</v>
      </c>
      <c r="K1915" s="11">
        <f>SUBTOTAL(109,K1914:K1914)</f>
        <v>751</v>
      </c>
      <c r="L1915" s="12"/>
      <c r="M1915" s="11"/>
    </row>
    <row r="1916" spans="3:13" s="10" customFormat="1" ht="24.95" customHeight="1" x14ac:dyDescent="0.15">
      <c r="C1916" s="19"/>
      <c r="D1916" s="19" t="s">
        <v>2524</v>
      </c>
      <c r="E1916" s="19" t="s">
        <v>5080</v>
      </c>
      <c r="F1916" s="20" t="s">
        <v>5081</v>
      </c>
      <c r="G1916" s="19" t="s">
        <v>5082</v>
      </c>
      <c r="H1916" s="19" t="s">
        <v>231</v>
      </c>
      <c r="I1916" s="19" t="s">
        <v>232</v>
      </c>
      <c r="J1916" s="19">
        <v>5</v>
      </c>
      <c r="K1916" s="19">
        <v>626</v>
      </c>
      <c r="L1916" s="8">
        <v>53041601</v>
      </c>
      <c r="M1916" s="20" t="s">
        <v>5083</v>
      </c>
    </row>
    <row r="1917" spans="3:13" ht="24.95" customHeight="1" x14ac:dyDescent="0.15">
      <c r="C1917" s="11" t="s">
        <v>309</v>
      </c>
      <c r="D1917" s="11" t="s">
        <v>2524</v>
      </c>
      <c r="E1917" s="11" t="s">
        <v>5080</v>
      </c>
      <c r="F1917" s="11">
        <f>SUBTOTAL(103,F1916:F1916)</f>
        <v>1</v>
      </c>
      <c r="G1917" s="11"/>
      <c r="H1917" s="11"/>
      <c r="I1917" s="11"/>
      <c r="J1917" s="11">
        <f>SUBTOTAL(109,J1916:J1916)</f>
        <v>5</v>
      </c>
      <c r="K1917" s="11">
        <f>SUBTOTAL(109,K1916:K1916)</f>
        <v>626</v>
      </c>
      <c r="L1917" s="12"/>
      <c r="M1917" s="11"/>
    </row>
    <row r="1918" spans="3:13" ht="24.95" customHeight="1" x14ac:dyDescent="0.15">
      <c r="C1918" s="19"/>
      <c r="D1918" s="19" t="s">
        <v>2578</v>
      </c>
      <c r="E1918" s="19" t="s">
        <v>5105</v>
      </c>
      <c r="F1918" s="20" t="s">
        <v>5106</v>
      </c>
      <c r="G1918" s="19" t="s">
        <v>5107</v>
      </c>
      <c r="H1918" s="19" t="s">
        <v>148</v>
      </c>
      <c r="I1918" s="19" t="s">
        <v>232</v>
      </c>
      <c r="J1918" s="19">
        <v>8</v>
      </c>
      <c r="K1918" s="19">
        <v>984</v>
      </c>
      <c r="L1918" s="8">
        <v>37097051</v>
      </c>
      <c r="M1918" s="20" t="s">
        <v>5108</v>
      </c>
    </row>
    <row r="1919" spans="3:13" ht="24.95" customHeight="1" x14ac:dyDescent="0.15">
      <c r="C1919" s="11" t="s">
        <v>309</v>
      </c>
      <c r="D1919" s="11" t="s">
        <v>2578</v>
      </c>
      <c r="E1919" s="11" t="s">
        <v>5105</v>
      </c>
      <c r="F1919" s="11">
        <f>SUBTOTAL(103,F1918:F1918)</f>
        <v>1</v>
      </c>
      <c r="G1919" s="11"/>
      <c r="H1919" s="11"/>
      <c r="I1919" s="11"/>
      <c r="J1919" s="11">
        <f>SUBTOTAL(109,J1918:J1918)</f>
        <v>8</v>
      </c>
      <c r="K1919" s="11">
        <f>SUBTOTAL(109,K1918:K1918)</f>
        <v>984</v>
      </c>
      <c r="L1919" s="12"/>
      <c r="M1919" s="11"/>
    </row>
    <row r="1920" spans="3:13" s="10" customFormat="1" ht="24.95" customHeight="1" x14ac:dyDescent="0.15">
      <c r="C1920" s="19"/>
      <c r="D1920" s="19" t="s">
        <v>504</v>
      </c>
      <c r="E1920" s="19" t="s">
        <v>5084</v>
      </c>
      <c r="F1920" s="20" t="s">
        <v>5085</v>
      </c>
      <c r="G1920" s="19" t="s">
        <v>5086</v>
      </c>
      <c r="H1920" s="19" t="s">
        <v>251</v>
      </c>
      <c r="I1920" s="19" t="s">
        <v>232</v>
      </c>
      <c r="J1920" s="19">
        <v>5</v>
      </c>
      <c r="K1920" s="19">
        <v>572</v>
      </c>
      <c r="L1920" s="8">
        <v>44200201</v>
      </c>
      <c r="M1920" s="20" t="s">
        <v>5087</v>
      </c>
    </row>
    <row r="1921" spans="3:13" ht="24.95" customHeight="1" x14ac:dyDescent="0.15">
      <c r="C1921" s="19"/>
      <c r="D1921" s="19" t="s">
        <v>504</v>
      </c>
      <c r="E1921" s="19" t="s">
        <v>5084</v>
      </c>
      <c r="F1921" s="20" t="s">
        <v>5088</v>
      </c>
      <c r="G1921" s="19" t="s">
        <v>5089</v>
      </c>
      <c r="H1921" s="19" t="s">
        <v>251</v>
      </c>
      <c r="I1921" s="19" t="s">
        <v>232</v>
      </c>
      <c r="J1921" s="19">
        <v>6</v>
      </c>
      <c r="K1921" s="19">
        <v>606</v>
      </c>
      <c r="L1921" s="8">
        <v>44201401</v>
      </c>
      <c r="M1921" s="20" t="s">
        <v>5090</v>
      </c>
    </row>
    <row r="1922" spans="3:13" ht="24.95" customHeight="1" x14ac:dyDescent="0.15">
      <c r="C1922" s="19"/>
      <c r="D1922" s="24" t="s">
        <v>504</v>
      </c>
      <c r="E1922" s="24" t="s">
        <v>5084</v>
      </c>
      <c r="F1922" s="26" t="s">
        <v>5091</v>
      </c>
      <c r="G1922" s="24" t="s">
        <v>5092</v>
      </c>
      <c r="H1922" s="24" t="s">
        <v>162</v>
      </c>
      <c r="I1922" s="24" t="s">
        <v>232</v>
      </c>
      <c r="J1922" s="22">
        <v>6</v>
      </c>
      <c r="K1922" s="22">
        <v>601</v>
      </c>
      <c r="L1922" s="8">
        <v>44200601</v>
      </c>
      <c r="M1922" s="26" t="s">
        <v>5093</v>
      </c>
    </row>
    <row r="1923" spans="3:13" s="10" customFormat="1" ht="24.95" customHeight="1" x14ac:dyDescent="0.15">
      <c r="C1923" s="11" t="s">
        <v>309</v>
      </c>
      <c r="D1923" s="11" t="s">
        <v>504</v>
      </c>
      <c r="E1923" s="11" t="s">
        <v>5084</v>
      </c>
      <c r="F1923" s="11">
        <f>SUBTOTAL(103,F1920:F1922)</f>
        <v>3</v>
      </c>
      <c r="G1923" s="11"/>
      <c r="H1923" s="11"/>
      <c r="I1923" s="11"/>
      <c r="J1923" s="11">
        <f>SUBTOTAL(109,J1920:J1922)</f>
        <v>17</v>
      </c>
      <c r="K1923" s="11">
        <f>SUBTOTAL(109,K1920:K1922)</f>
        <v>1779</v>
      </c>
      <c r="L1923" s="12"/>
      <c r="M1923" s="11"/>
    </row>
    <row r="1924" spans="3:13" ht="24.95" customHeight="1" x14ac:dyDescent="0.15">
      <c r="C1924" s="19"/>
      <c r="D1924" s="19" t="s">
        <v>2251</v>
      </c>
      <c r="E1924" s="19" t="s">
        <v>5098</v>
      </c>
      <c r="F1924" s="20" t="s">
        <v>5099</v>
      </c>
      <c r="G1924" s="19" t="s">
        <v>5100</v>
      </c>
      <c r="H1924" s="19" t="s">
        <v>251</v>
      </c>
      <c r="I1924" s="19" t="s">
        <v>232</v>
      </c>
      <c r="J1924" s="19">
        <v>6</v>
      </c>
      <c r="K1924" s="19">
        <v>1000</v>
      </c>
      <c r="L1924" s="8">
        <v>21110601</v>
      </c>
      <c r="M1924" s="20" t="s">
        <v>5101</v>
      </c>
    </row>
    <row r="1925" spans="3:13" s="10" customFormat="1" ht="24.95" customHeight="1" x14ac:dyDescent="0.15">
      <c r="C1925" s="19"/>
      <c r="D1925" s="19" t="s">
        <v>2251</v>
      </c>
      <c r="E1925" s="19" t="s">
        <v>5098</v>
      </c>
      <c r="F1925" s="20" t="s">
        <v>5102</v>
      </c>
      <c r="G1925" s="19" t="s">
        <v>5103</v>
      </c>
      <c r="H1925" s="19" t="s">
        <v>251</v>
      </c>
      <c r="I1925" s="19" t="s">
        <v>232</v>
      </c>
      <c r="J1925" s="19">
        <v>6</v>
      </c>
      <c r="K1925" s="19">
        <v>634</v>
      </c>
      <c r="L1925" s="8">
        <v>21110901</v>
      </c>
      <c r="M1925" s="20" t="s">
        <v>5104</v>
      </c>
    </row>
    <row r="1926" spans="3:13" ht="24.95" customHeight="1" x14ac:dyDescent="0.15">
      <c r="C1926" s="11" t="s">
        <v>309</v>
      </c>
      <c r="D1926" s="11" t="s">
        <v>2251</v>
      </c>
      <c r="E1926" s="11" t="s">
        <v>5098</v>
      </c>
      <c r="F1926" s="11">
        <f>SUBTOTAL(103,F1924:F1925)</f>
        <v>2</v>
      </c>
      <c r="G1926" s="11"/>
      <c r="H1926" s="11"/>
      <c r="I1926" s="11"/>
      <c r="J1926" s="11">
        <f>SUBTOTAL(109,J1924:J1925)</f>
        <v>12</v>
      </c>
      <c r="K1926" s="11">
        <f>SUBTOTAL(109,K1924:K1925)</f>
        <v>1634</v>
      </c>
      <c r="L1926" s="12"/>
      <c r="M1926" s="11"/>
    </row>
    <row r="1927" spans="3:13" ht="24.95" customHeight="1" x14ac:dyDescent="0.15">
      <c r="C1927" s="19"/>
      <c r="D1927" s="19" t="s">
        <v>2524</v>
      </c>
      <c r="E1927" s="19" t="s">
        <v>5109</v>
      </c>
      <c r="F1927" s="20" t="s">
        <v>5110</v>
      </c>
      <c r="G1927" s="19" t="s">
        <v>5111</v>
      </c>
      <c r="H1927" s="19" t="s">
        <v>251</v>
      </c>
      <c r="I1927" s="19" t="s">
        <v>232</v>
      </c>
      <c r="J1927" s="19">
        <v>9</v>
      </c>
      <c r="K1927" s="19">
        <v>1297</v>
      </c>
      <c r="L1927" s="8">
        <v>53070601</v>
      </c>
      <c r="M1927" s="20" t="s">
        <v>5112</v>
      </c>
    </row>
    <row r="1928" spans="3:13" s="10" customFormat="1" ht="24.95" customHeight="1" x14ac:dyDescent="0.15">
      <c r="C1928" s="11" t="s">
        <v>309</v>
      </c>
      <c r="D1928" s="11" t="s">
        <v>2524</v>
      </c>
      <c r="E1928" s="11" t="s">
        <v>5109</v>
      </c>
      <c r="F1928" s="11">
        <f>SUBTOTAL(103,F1927:F1927)</f>
        <v>1</v>
      </c>
      <c r="G1928" s="11"/>
      <c r="H1928" s="11"/>
      <c r="I1928" s="11"/>
      <c r="J1928" s="11">
        <f>SUBTOTAL(109,J1927:J1927)</f>
        <v>9</v>
      </c>
      <c r="K1928" s="11">
        <f>SUBTOTAL(109,K1927:K1927)</f>
        <v>1297</v>
      </c>
      <c r="L1928" s="12"/>
      <c r="M1928" s="11"/>
    </row>
    <row r="1929" spans="3:13" s="10" customFormat="1" ht="24.95" customHeight="1" x14ac:dyDescent="0.15">
      <c r="C1929" s="19"/>
      <c r="D1929" s="19" t="s">
        <v>2988</v>
      </c>
      <c r="E1929" s="19" t="s">
        <v>5094</v>
      </c>
      <c r="F1929" s="20" t="s">
        <v>5095</v>
      </c>
      <c r="G1929" s="19" t="s">
        <v>5096</v>
      </c>
      <c r="H1929" s="19" t="s">
        <v>251</v>
      </c>
      <c r="I1929" s="19" t="s">
        <v>232</v>
      </c>
      <c r="J1929" s="19">
        <v>6</v>
      </c>
      <c r="K1929" s="19">
        <v>802</v>
      </c>
      <c r="L1929" s="8">
        <v>13041601</v>
      </c>
      <c r="M1929" s="20" t="s">
        <v>5097</v>
      </c>
    </row>
    <row r="1930" spans="3:13" ht="24.95" customHeight="1" x14ac:dyDescent="0.15">
      <c r="C1930" s="11" t="s">
        <v>309</v>
      </c>
      <c r="D1930" s="11" t="s">
        <v>2988</v>
      </c>
      <c r="E1930" s="11" t="s">
        <v>5094</v>
      </c>
      <c r="F1930" s="11">
        <f>SUBTOTAL(103,F1929:F1929)</f>
        <v>1</v>
      </c>
      <c r="G1930" s="11"/>
      <c r="H1930" s="11"/>
      <c r="I1930" s="11"/>
      <c r="J1930" s="11">
        <f>SUBTOTAL(109,J1929:J1929)</f>
        <v>6</v>
      </c>
      <c r="K1930" s="11">
        <f>SUBTOTAL(109,K1929:K1929)</f>
        <v>802</v>
      </c>
      <c r="L1930" s="12"/>
      <c r="M1930" s="11"/>
    </row>
    <row r="1931" spans="3:13" ht="24.95" customHeight="1" x14ac:dyDescent="0.15">
      <c r="C1931" s="19"/>
      <c r="D1931" s="19" t="s">
        <v>2658</v>
      </c>
      <c r="E1931" s="19" t="s">
        <v>5706</v>
      </c>
      <c r="F1931" s="26" t="s">
        <v>3816</v>
      </c>
      <c r="G1931" s="19" t="s">
        <v>3817</v>
      </c>
      <c r="H1931" s="19" t="s">
        <v>231</v>
      </c>
      <c r="I1931" s="19" t="s">
        <v>232</v>
      </c>
      <c r="J1931" s="19">
        <v>7</v>
      </c>
      <c r="K1931" s="19">
        <v>1150</v>
      </c>
      <c r="L1931" s="8">
        <v>22080801</v>
      </c>
      <c r="M1931" s="20" t="s">
        <v>5708</v>
      </c>
    </row>
    <row r="1932" spans="3:13" s="10" customFormat="1" ht="24.95" customHeight="1" x14ac:dyDescent="0.15">
      <c r="C1932" s="19"/>
      <c r="D1932" s="19" t="s">
        <v>2658</v>
      </c>
      <c r="E1932" s="19" t="s">
        <v>5707</v>
      </c>
      <c r="F1932" s="26" t="s">
        <v>3818</v>
      </c>
      <c r="G1932" s="19" t="s">
        <v>3819</v>
      </c>
      <c r="H1932" s="19" t="s">
        <v>335</v>
      </c>
      <c r="I1932" s="19" t="s">
        <v>232</v>
      </c>
      <c r="J1932" s="19">
        <v>7</v>
      </c>
      <c r="K1932" s="19">
        <v>1186</v>
      </c>
      <c r="L1932" s="8">
        <v>22081101</v>
      </c>
      <c r="M1932" s="20" t="s">
        <v>5709</v>
      </c>
    </row>
    <row r="1933" spans="3:13" ht="24.95" customHeight="1" x14ac:dyDescent="0.15">
      <c r="C1933" s="11" t="s">
        <v>309</v>
      </c>
      <c r="D1933" s="11" t="s">
        <v>2658</v>
      </c>
      <c r="E1933" s="11" t="s">
        <v>5706</v>
      </c>
      <c r="F1933" s="11">
        <f>SUBTOTAL(103,F1931:F1932)</f>
        <v>2</v>
      </c>
      <c r="G1933" s="11"/>
      <c r="H1933" s="11"/>
      <c r="I1933" s="11"/>
      <c r="J1933" s="11">
        <f>SUBTOTAL(109,J1931:J1932)</f>
        <v>14</v>
      </c>
      <c r="K1933" s="11">
        <f>SUBTOTAL(109,K1931:K1932)</f>
        <v>2336</v>
      </c>
      <c r="L1933" s="12"/>
      <c r="M1933" s="11"/>
    </row>
    <row r="1934" spans="3:13" ht="24.95" customHeight="1" x14ac:dyDescent="0.15">
      <c r="C1934" s="19"/>
      <c r="D1934" s="19" t="s">
        <v>827</v>
      </c>
      <c r="E1934" s="19" t="s">
        <v>5117</v>
      </c>
      <c r="F1934" s="20" t="s">
        <v>5118</v>
      </c>
      <c r="G1934" s="19" t="s">
        <v>5119</v>
      </c>
      <c r="H1934" s="19" t="s">
        <v>251</v>
      </c>
      <c r="I1934" s="19" t="s">
        <v>232</v>
      </c>
      <c r="J1934" s="19">
        <v>7</v>
      </c>
      <c r="K1934" s="19">
        <v>913</v>
      </c>
      <c r="L1934" s="8">
        <v>51088201</v>
      </c>
      <c r="M1934" s="20" t="s">
        <v>5120</v>
      </c>
    </row>
    <row r="1935" spans="3:13" ht="24.95" customHeight="1" x14ac:dyDescent="0.15">
      <c r="C1935" s="19"/>
      <c r="D1935" s="19" t="s">
        <v>827</v>
      </c>
      <c r="E1935" s="19" t="s">
        <v>5117</v>
      </c>
      <c r="F1935" s="20" t="s">
        <v>5121</v>
      </c>
      <c r="G1935" s="19" t="s">
        <v>5122</v>
      </c>
      <c r="H1935" s="19" t="s">
        <v>335</v>
      </c>
      <c r="I1935" s="19" t="s">
        <v>232</v>
      </c>
      <c r="J1935" s="19">
        <v>6</v>
      </c>
      <c r="K1935" s="19">
        <v>799</v>
      </c>
      <c r="L1935" s="8">
        <v>51080161</v>
      </c>
      <c r="M1935" s="20" t="s">
        <v>5123</v>
      </c>
    </row>
    <row r="1936" spans="3:13" ht="24.95" customHeight="1" x14ac:dyDescent="0.15">
      <c r="C1936" s="11" t="s">
        <v>309</v>
      </c>
      <c r="D1936" s="11" t="s">
        <v>827</v>
      </c>
      <c r="E1936" s="11" t="s">
        <v>5117</v>
      </c>
      <c r="F1936" s="11">
        <f>SUBTOTAL(103,F1934:F1935)</f>
        <v>2</v>
      </c>
      <c r="G1936" s="11"/>
      <c r="H1936" s="11"/>
      <c r="I1936" s="11"/>
      <c r="J1936" s="11">
        <f>SUBTOTAL(109,J1934:J1935)</f>
        <v>13</v>
      </c>
      <c r="K1936" s="11">
        <f>SUBTOTAL(109,K1934:K1935)</f>
        <v>1712</v>
      </c>
      <c r="L1936" s="12"/>
      <c r="M1936" s="11"/>
    </row>
    <row r="1937" spans="3:13" s="10" customFormat="1" ht="24.95" customHeight="1" x14ac:dyDescent="0.15">
      <c r="C1937" s="19"/>
      <c r="D1937" s="19" t="s">
        <v>2251</v>
      </c>
      <c r="E1937" s="19" t="s">
        <v>5113</v>
      </c>
      <c r="F1937" s="20" t="s">
        <v>5114</v>
      </c>
      <c r="G1937" s="19" t="s">
        <v>5115</v>
      </c>
      <c r="H1937" s="19" t="s">
        <v>231</v>
      </c>
      <c r="I1937" s="19" t="s">
        <v>232</v>
      </c>
      <c r="J1937" s="19">
        <v>6</v>
      </c>
      <c r="K1937" s="19">
        <v>724</v>
      </c>
      <c r="L1937" s="8">
        <v>21090061</v>
      </c>
      <c r="M1937" s="20" t="s">
        <v>5116</v>
      </c>
    </row>
    <row r="1938" spans="3:13" s="10" customFormat="1" ht="24.95" customHeight="1" x14ac:dyDescent="0.15">
      <c r="C1938" s="11" t="s">
        <v>309</v>
      </c>
      <c r="D1938" s="11" t="s">
        <v>2251</v>
      </c>
      <c r="E1938" s="11" t="s">
        <v>5113</v>
      </c>
      <c r="F1938" s="11">
        <f>SUBTOTAL(103,F1937:F1937)</f>
        <v>1</v>
      </c>
      <c r="G1938" s="11"/>
      <c r="H1938" s="11"/>
      <c r="I1938" s="11"/>
      <c r="J1938" s="11">
        <f>SUBTOTAL(109,J1937:J1937)</f>
        <v>6</v>
      </c>
      <c r="K1938" s="11">
        <f>SUBTOTAL(109,K1937:K1937)</f>
        <v>724</v>
      </c>
      <c r="L1938" s="12"/>
      <c r="M1938" s="11"/>
    </row>
    <row r="1939" spans="3:13" ht="24.95" customHeight="1" x14ac:dyDescent="0.15">
      <c r="C1939" s="19"/>
      <c r="D1939" s="19" t="s">
        <v>2833</v>
      </c>
      <c r="E1939" s="19" t="s">
        <v>5138</v>
      </c>
      <c r="F1939" s="20" t="s">
        <v>5139</v>
      </c>
      <c r="G1939" s="19" t="s">
        <v>5140</v>
      </c>
      <c r="H1939" s="19" t="s">
        <v>215</v>
      </c>
      <c r="I1939" s="19" t="s">
        <v>216</v>
      </c>
      <c r="J1939" s="19">
        <v>5</v>
      </c>
      <c r="K1939" s="19">
        <v>1212</v>
      </c>
      <c r="L1939" s="8">
        <v>36050601</v>
      </c>
      <c r="M1939" s="20" t="s">
        <v>5141</v>
      </c>
    </row>
    <row r="1940" spans="3:13" ht="24.95" customHeight="1" x14ac:dyDescent="0.15">
      <c r="C1940" s="19"/>
      <c r="D1940" s="19" t="s">
        <v>2833</v>
      </c>
      <c r="E1940" s="19" t="s">
        <v>5138</v>
      </c>
      <c r="F1940" s="20" t="s">
        <v>5142</v>
      </c>
      <c r="G1940" s="19" t="s">
        <v>5143</v>
      </c>
      <c r="H1940" s="19" t="s">
        <v>231</v>
      </c>
      <c r="I1940" s="19" t="s">
        <v>232</v>
      </c>
      <c r="J1940" s="19">
        <v>5</v>
      </c>
      <c r="K1940" s="19">
        <v>522</v>
      </c>
      <c r="L1940" s="8">
        <v>36050202</v>
      </c>
      <c r="M1940" s="20" t="s">
        <v>5144</v>
      </c>
    </row>
    <row r="1941" spans="3:13" s="31" customFormat="1" ht="24.95" customHeight="1" x14ac:dyDescent="0.15">
      <c r="C1941" s="19"/>
      <c r="D1941" s="19" t="s">
        <v>2833</v>
      </c>
      <c r="E1941" s="19" t="s">
        <v>5138</v>
      </c>
      <c r="F1941" s="20" t="s">
        <v>5145</v>
      </c>
      <c r="G1941" s="19" t="s">
        <v>5146</v>
      </c>
      <c r="H1941" s="19" t="s">
        <v>231</v>
      </c>
      <c r="I1941" s="19" t="s">
        <v>232</v>
      </c>
      <c r="J1941" s="19">
        <v>4</v>
      </c>
      <c r="K1941" s="19">
        <v>416</v>
      </c>
      <c r="L1941" s="8">
        <v>36050301</v>
      </c>
      <c r="M1941" s="20" t="s">
        <v>5147</v>
      </c>
    </row>
    <row r="1942" spans="3:13" s="10" customFormat="1" ht="24.95" customHeight="1" x14ac:dyDescent="0.15">
      <c r="C1942" s="11" t="s">
        <v>309</v>
      </c>
      <c r="D1942" s="11" t="s">
        <v>2833</v>
      </c>
      <c r="E1942" s="11" t="s">
        <v>5138</v>
      </c>
      <c r="F1942" s="11">
        <f>SUBTOTAL(103,F1939:F1941)</f>
        <v>3</v>
      </c>
      <c r="G1942" s="11"/>
      <c r="H1942" s="11"/>
      <c r="I1942" s="11"/>
      <c r="J1942" s="11">
        <f>SUBTOTAL(109,J1939:J1941)</f>
        <v>14</v>
      </c>
      <c r="K1942" s="11">
        <f>SUBTOTAL(109,K1939:K1941)</f>
        <v>2150</v>
      </c>
      <c r="L1942" s="12"/>
      <c r="M1942" s="11"/>
    </row>
    <row r="1943" spans="3:13" ht="24.95" customHeight="1" x14ac:dyDescent="0.15">
      <c r="C1943" s="19"/>
      <c r="D1943" s="19" t="s">
        <v>3058</v>
      </c>
      <c r="E1943" s="19" t="s">
        <v>5124</v>
      </c>
      <c r="F1943" s="20" t="s">
        <v>5125</v>
      </c>
      <c r="G1943" s="19" t="s">
        <v>5126</v>
      </c>
      <c r="H1943" s="19" t="s">
        <v>54</v>
      </c>
      <c r="I1943" s="19" t="s">
        <v>43</v>
      </c>
      <c r="J1943" s="19">
        <v>5</v>
      </c>
      <c r="K1943" s="19">
        <v>857</v>
      </c>
      <c r="L1943" s="8">
        <v>52040801</v>
      </c>
      <c r="M1943" s="20" t="s">
        <v>5127</v>
      </c>
    </row>
    <row r="1944" spans="3:13" s="10" customFormat="1" ht="24.95" customHeight="1" x14ac:dyDescent="0.15">
      <c r="C1944" s="19"/>
      <c r="D1944" s="19" t="s">
        <v>3058</v>
      </c>
      <c r="E1944" s="19" t="s">
        <v>5124</v>
      </c>
      <c r="F1944" s="20" t="s">
        <v>5788</v>
      </c>
      <c r="G1944" s="19" t="s">
        <v>5686</v>
      </c>
      <c r="H1944" s="19" t="s">
        <v>2261</v>
      </c>
      <c r="I1944" s="19" t="s">
        <v>232</v>
      </c>
      <c r="J1944" s="19">
        <v>7</v>
      </c>
      <c r="K1944" s="19">
        <v>578</v>
      </c>
      <c r="L1944" s="8">
        <v>52041401</v>
      </c>
      <c r="M1944" s="20" t="s">
        <v>5687</v>
      </c>
    </row>
    <row r="1945" spans="3:13" s="10" customFormat="1" ht="24.95" customHeight="1" x14ac:dyDescent="0.15">
      <c r="C1945" s="19"/>
      <c r="D1945" s="19" t="s">
        <v>3058</v>
      </c>
      <c r="E1945" s="19" t="s">
        <v>5124</v>
      </c>
      <c r="F1945" s="20" t="s">
        <v>5128</v>
      </c>
      <c r="G1945" s="19" t="s">
        <v>5129</v>
      </c>
      <c r="H1945" s="19" t="s">
        <v>251</v>
      </c>
      <c r="I1945" s="19" t="s">
        <v>232</v>
      </c>
      <c r="J1945" s="19">
        <v>5</v>
      </c>
      <c r="K1945" s="19">
        <v>511</v>
      </c>
      <c r="L1945" s="8">
        <v>52040601</v>
      </c>
      <c r="M1945" s="20" t="s">
        <v>5130</v>
      </c>
    </row>
    <row r="1946" spans="3:13" ht="24.95" customHeight="1" x14ac:dyDescent="0.15">
      <c r="C1946" s="11" t="s">
        <v>309</v>
      </c>
      <c r="D1946" s="11" t="s">
        <v>3058</v>
      </c>
      <c r="E1946" s="11" t="s">
        <v>5124</v>
      </c>
      <c r="F1946" s="11">
        <f>SUBTOTAL(103,F1943:F1945)</f>
        <v>3</v>
      </c>
      <c r="G1946" s="11"/>
      <c r="H1946" s="11"/>
      <c r="I1946" s="11"/>
      <c r="J1946" s="11">
        <f>SUBTOTAL(109,J1943:J1945)</f>
        <v>17</v>
      </c>
      <c r="K1946" s="11">
        <f>SUBTOTAL(109,K1943:K1945)</f>
        <v>1946</v>
      </c>
      <c r="L1946" s="12"/>
      <c r="M1946" s="11"/>
    </row>
    <row r="1947" spans="3:13" ht="24.95" customHeight="1" x14ac:dyDescent="0.15">
      <c r="C1947" s="19"/>
      <c r="D1947" s="19" t="s">
        <v>2740</v>
      </c>
      <c r="E1947" s="19" t="s">
        <v>5148</v>
      </c>
      <c r="F1947" s="20" t="s">
        <v>5149</v>
      </c>
      <c r="G1947" s="19" t="s">
        <v>5150</v>
      </c>
      <c r="H1947" s="19" t="s">
        <v>251</v>
      </c>
      <c r="I1947" s="19" t="s">
        <v>232</v>
      </c>
      <c r="J1947" s="19">
        <v>6</v>
      </c>
      <c r="K1947" s="19">
        <v>823</v>
      </c>
      <c r="L1947" s="8">
        <v>45070301</v>
      </c>
      <c r="M1947" s="20" t="s">
        <v>5151</v>
      </c>
    </row>
    <row r="1948" spans="3:13" s="10" customFormat="1" ht="24.95" customHeight="1" x14ac:dyDescent="0.15">
      <c r="C1948" s="19"/>
      <c r="D1948" s="19" t="s">
        <v>2740</v>
      </c>
      <c r="E1948" s="19" t="s">
        <v>5148</v>
      </c>
      <c r="F1948" s="20" t="s">
        <v>5152</v>
      </c>
      <c r="G1948" s="19" t="s">
        <v>5153</v>
      </c>
      <c r="H1948" s="19" t="s">
        <v>251</v>
      </c>
      <c r="I1948" s="19" t="s">
        <v>232</v>
      </c>
      <c r="J1948" s="19">
        <v>5</v>
      </c>
      <c r="K1948" s="19">
        <v>777</v>
      </c>
      <c r="L1948" s="8">
        <v>45070601</v>
      </c>
      <c r="M1948" s="20" t="s">
        <v>5154</v>
      </c>
    </row>
    <row r="1949" spans="3:13" ht="24.95" customHeight="1" x14ac:dyDescent="0.15">
      <c r="C1949" s="19"/>
      <c r="D1949" s="19" t="s">
        <v>2740</v>
      </c>
      <c r="E1949" s="19" t="s">
        <v>5148</v>
      </c>
      <c r="F1949" s="20" t="s">
        <v>5155</v>
      </c>
      <c r="G1949" s="19" t="s">
        <v>5156</v>
      </c>
      <c r="H1949" s="19" t="s">
        <v>231</v>
      </c>
      <c r="I1949" s="19" t="s">
        <v>232</v>
      </c>
      <c r="J1949" s="19">
        <v>7</v>
      </c>
      <c r="K1949" s="19">
        <v>751</v>
      </c>
      <c r="L1949" s="8">
        <v>45070501</v>
      </c>
      <c r="M1949" s="20" t="s">
        <v>5157</v>
      </c>
    </row>
    <row r="1950" spans="3:13" ht="24.95" customHeight="1" x14ac:dyDescent="0.15">
      <c r="C1950" s="11" t="s">
        <v>309</v>
      </c>
      <c r="D1950" s="11" t="s">
        <v>2740</v>
      </c>
      <c r="E1950" s="11" t="s">
        <v>5148</v>
      </c>
      <c r="F1950" s="11">
        <f>SUBTOTAL(103,F1947:F1949)</f>
        <v>3</v>
      </c>
      <c r="G1950" s="11"/>
      <c r="H1950" s="11"/>
      <c r="I1950" s="11"/>
      <c r="J1950" s="11">
        <f>SUBTOTAL(109,J1947:J1949)</f>
        <v>18</v>
      </c>
      <c r="K1950" s="11">
        <f>SUBTOTAL(109,K1947:K1949)</f>
        <v>2351</v>
      </c>
      <c r="L1950" s="12"/>
      <c r="M1950" s="11"/>
    </row>
    <row r="1951" spans="3:13" s="10" customFormat="1" ht="24.95" customHeight="1" x14ac:dyDescent="0.15">
      <c r="C1951" s="19"/>
      <c r="D1951" s="19" t="s">
        <v>2740</v>
      </c>
      <c r="E1951" s="19" t="s">
        <v>5131</v>
      </c>
      <c r="F1951" s="20" t="s">
        <v>5132</v>
      </c>
      <c r="G1951" s="19" t="s">
        <v>5133</v>
      </c>
      <c r="H1951" s="19" t="s">
        <v>251</v>
      </c>
      <c r="I1951" s="19" t="s">
        <v>232</v>
      </c>
      <c r="J1951" s="19">
        <v>5</v>
      </c>
      <c r="K1951" s="19">
        <v>846</v>
      </c>
      <c r="L1951" s="8">
        <v>45100401</v>
      </c>
      <c r="M1951" s="20" t="s">
        <v>5134</v>
      </c>
    </row>
    <row r="1952" spans="3:13" ht="24.95" customHeight="1" x14ac:dyDescent="0.15">
      <c r="C1952" s="19"/>
      <c r="D1952" s="19" t="s">
        <v>2740</v>
      </c>
      <c r="E1952" s="19" t="s">
        <v>5131</v>
      </c>
      <c r="F1952" s="20" t="s">
        <v>5135</v>
      </c>
      <c r="G1952" s="19" t="s">
        <v>5136</v>
      </c>
      <c r="H1952" s="19" t="s">
        <v>251</v>
      </c>
      <c r="I1952" s="19" t="s">
        <v>232</v>
      </c>
      <c r="J1952" s="19">
        <v>4</v>
      </c>
      <c r="K1952" s="19">
        <v>598</v>
      </c>
      <c r="L1952" s="8">
        <v>45100501</v>
      </c>
      <c r="M1952" s="20" t="s">
        <v>5137</v>
      </c>
    </row>
    <row r="1953" spans="3:13" ht="24.95" customHeight="1" x14ac:dyDescent="0.15">
      <c r="C1953" s="11" t="s">
        <v>309</v>
      </c>
      <c r="D1953" s="11" t="s">
        <v>2740</v>
      </c>
      <c r="E1953" s="11" t="s">
        <v>5131</v>
      </c>
      <c r="F1953" s="11">
        <f>SUBTOTAL(103,F1951:F1952)</f>
        <v>2</v>
      </c>
      <c r="G1953" s="11"/>
      <c r="H1953" s="11"/>
      <c r="I1953" s="11"/>
      <c r="J1953" s="11">
        <f>SUBTOTAL(109,J1951:J1952)</f>
        <v>9</v>
      </c>
      <c r="K1953" s="11">
        <f>SUBTOTAL(109,K1951:K1952)</f>
        <v>1444</v>
      </c>
      <c r="L1953" s="12"/>
      <c r="M1953" s="11"/>
    </row>
    <row r="1954" spans="3:13" s="10" customFormat="1" ht="24.95" customHeight="1" x14ac:dyDescent="0.15">
      <c r="C1954" s="19"/>
      <c r="D1954" s="19" t="s">
        <v>2578</v>
      </c>
      <c r="E1954" s="19" t="s">
        <v>5162</v>
      </c>
      <c r="F1954" s="20" t="s">
        <v>5163</v>
      </c>
      <c r="G1954" s="19" t="s">
        <v>5164</v>
      </c>
      <c r="H1954" s="19" t="s">
        <v>251</v>
      </c>
      <c r="I1954" s="19" t="s">
        <v>232</v>
      </c>
      <c r="J1954" s="19">
        <v>8</v>
      </c>
      <c r="K1954" s="19">
        <v>804</v>
      </c>
      <c r="L1954" s="8">
        <v>37187051</v>
      </c>
      <c r="M1954" s="20" t="s">
        <v>5165</v>
      </c>
    </row>
    <row r="1955" spans="3:13" ht="24.95" customHeight="1" x14ac:dyDescent="0.15">
      <c r="C1955" s="11" t="s">
        <v>309</v>
      </c>
      <c r="D1955" s="11" t="s">
        <v>2578</v>
      </c>
      <c r="E1955" s="11" t="s">
        <v>5162</v>
      </c>
      <c r="F1955" s="11">
        <f>SUBTOTAL(103,F1954:F1954)</f>
        <v>1</v>
      </c>
      <c r="G1955" s="11"/>
      <c r="H1955" s="11"/>
      <c r="I1955" s="11"/>
      <c r="J1955" s="11">
        <f>SUBTOTAL(109,J1954:J1954)</f>
        <v>8</v>
      </c>
      <c r="K1955" s="11">
        <f>SUBTOTAL(109,K1954:K1954)</f>
        <v>804</v>
      </c>
      <c r="L1955" s="12"/>
      <c r="M1955" s="11"/>
    </row>
    <row r="1956" spans="3:13" ht="24.95" customHeight="1" x14ac:dyDescent="0.15">
      <c r="C1956" s="19"/>
      <c r="D1956" s="19" t="s">
        <v>2336</v>
      </c>
      <c r="E1956" s="19" t="s">
        <v>5166</v>
      </c>
      <c r="F1956" s="20" t="s">
        <v>5167</v>
      </c>
      <c r="G1956" s="19" t="s">
        <v>5168</v>
      </c>
      <c r="H1956" s="19" t="s">
        <v>215</v>
      </c>
      <c r="I1956" s="19" t="s">
        <v>216</v>
      </c>
      <c r="J1956" s="19">
        <v>5</v>
      </c>
      <c r="K1956" s="19">
        <v>976</v>
      </c>
      <c r="L1956" s="8">
        <v>34170801</v>
      </c>
      <c r="M1956" s="20" t="s">
        <v>5169</v>
      </c>
    </row>
    <row r="1957" spans="3:13" ht="24.95" customHeight="1" x14ac:dyDescent="0.15">
      <c r="C1957" s="19"/>
      <c r="D1957" s="19" t="s">
        <v>2336</v>
      </c>
      <c r="E1957" s="19" t="s">
        <v>5166</v>
      </c>
      <c r="F1957" s="20" t="s">
        <v>5170</v>
      </c>
      <c r="G1957" s="19" t="s">
        <v>5171</v>
      </c>
      <c r="H1957" s="19" t="s">
        <v>231</v>
      </c>
      <c r="I1957" s="19" t="s">
        <v>232</v>
      </c>
      <c r="J1957" s="19">
        <v>5</v>
      </c>
      <c r="K1957" s="19">
        <v>706</v>
      </c>
      <c r="L1957" s="8">
        <v>34171801</v>
      </c>
      <c r="M1957" s="20" t="s">
        <v>5172</v>
      </c>
    </row>
    <row r="1958" spans="3:13" s="10" customFormat="1" ht="24.95" customHeight="1" x14ac:dyDescent="0.15">
      <c r="C1958" s="19"/>
      <c r="D1958" s="19" t="s">
        <v>2336</v>
      </c>
      <c r="E1958" s="19" t="s">
        <v>5166</v>
      </c>
      <c r="F1958" s="20" t="s">
        <v>5173</v>
      </c>
      <c r="G1958" s="19" t="s">
        <v>5174</v>
      </c>
      <c r="H1958" s="19" t="s">
        <v>251</v>
      </c>
      <c r="I1958" s="19" t="s">
        <v>232</v>
      </c>
      <c r="J1958" s="19">
        <v>4</v>
      </c>
      <c r="K1958" s="19">
        <v>427</v>
      </c>
      <c r="L1958" s="8">
        <v>34171501</v>
      </c>
      <c r="M1958" s="20" t="s">
        <v>5175</v>
      </c>
    </row>
    <row r="1959" spans="3:13" ht="24.95" customHeight="1" x14ac:dyDescent="0.15">
      <c r="C1959" s="11" t="s">
        <v>309</v>
      </c>
      <c r="D1959" s="11" t="s">
        <v>2336</v>
      </c>
      <c r="E1959" s="11" t="s">
        <v>5166</v>
      </c>
      <c r="F1959" s="11">
        <f>SUBTOTAL(103,F1956:F1958)</f>
        <v>3</v>
      </c>
      <c r="G1959" s="11"/>
      <c r="H1959" s="11"/>
      <c r="I1959" s="11"/>
      <c r="J1959" s="11">
        <f>SUBTOTAL(109,J1956:J1958)</f>
        <v>14</v>
      </c>
      <c r="K1959" s="11">
        <f>SUBTOTAL(109,K1956:K1958)</f>
        <v>2109</v>
      </c>
      <c r="L1959" s="12"/>
      <c r="M1959" s="11"/>
    </row>
    <row r="1960" spans="3:13" s="10" customFormat="1" ht="24.95" customHeight="1" x14ac:dyDescent="0.15">
      <c r="C1960" s="19"/>
      <c r="D1960" s="19" t="s">
        <v>3058</v>
      </c>
      <c r="E1960" s="19" t="s">
        <v>5158</v>
      </c>
      <c r="F1960" s="20" t="s">
        <v>5159</v>
      </c>
      <c r="G1960" s="19" t="s">
        <v>5160</v>
      </c>
      <c r="H1960" s="19" t="s">
        <v>231</v>
      </c>
      <c r="I1960" s="19" t="s">
        <v>232</v>
      </c>
      <c r="J1960" s="19">
        <v>7</v>
      </c>
      <c r="K1960" s="19">
        <v>1191</v>
      </c>
      <c r="L1960" s="8">
        <v>52021701</v>
      </c>
      <c r="M1960" s="20" t="s">
        <v>5161</v>
      </c>
    </row>
    <row r="1961" spans="3:13" s="10" customFormat="1" ht="24.95" customHeight="1" x14ac:dyDescent="0.15">
      <c r="C1961" s="11" t="s">
        <v>309</v>
      </c>
      <c r="D1961" s="11" t="s">
        <v>3058</v>
      </c>
      <c r="E1961" s="11" t="s">
        <v>5158</v>
      </c>
      <c r="F1961" s="11">
        <f>SUBTOTAL(103,F1960:F1960)</f>
        <v>1</v>
      </c>
      <c r="G1961" s="11"/>
      <c r="H1961" s="11"/>
      <c r="I1961" s="11"/>
      <c r="J1961" s="11">
        <f>SUBTOTAL(109,J1960:J1960)</f>
        <v>7</v>
      </c>
      <c r="K1961" s="11">
        <f>SUBTOTAL(109,K1960:K1960)</f>
        <v>1191</v>
      </c>
      <c r="L1961" s="12"/>
      <c r="M1961" s="11"/>
    </row>
    <row r="1962" spans="3:13" s="10" customFormat="1" ht="24.95" customHeight="1" x14ac:dyDescent="0.15">
      <c r="C1962" s="19"/>
      <c r="D1962" s="19" t="s">
        <v>5176</v>
      </c>
      <c r="E1962" s="19" t="s">
        <v>5177</v>
      </c>
      <c r="F1962" s="32" t="s">
        <v>5178</v>
      </c>
      <c r="G1962" s="19" t="s">
        <v>5179</v>
      </c>
      <c r="H1962" s="19" t="s">
        <v>5466</v>
      </c>
      <c r="I1962" s="19" t="s">
        <v>232</v>
      </c>
      <c r="J1962" s="19">
        <v>6</v>
      </c>
      <c r="K1962" s="19">
        <v>581</v>
      </c>
      <c r="L1962" s="8">
        <v>53290401</v>
      </c>
      <c r="M1962" s="21" t="s">
        <v>5180</v>
      </c>
    </row>
    <row r="1963" spans="3:13" ht="24.95" customHeight="1" x14ac:dyDescent="0.15">
      <c r="C1963" s="19"/>
      <c r="D1963" s="19" t="s">
        <v>2524</v>
      </c>
      <c r="E1963" s="19" t="s">
        <v>5437</v>
      </c>
      <c r="F1963" s="32" t="s">
        <v>5789</v>
      </c>
      <c r="G1963" s="19" t="s">
        <v>5688</v>
      </c>
      <c r="H1963" s="19" t="s">
        <v>231</v>
      </c>
      <c r="I1963" s="19" t="s">
        <v>232</v>
      </c>
      <c r="J1963" s="19">
        <v>9</v>
      </c>
      <c r="K1963" s="19">
        <v>972</v>
      </c>
      <c r="L1963" s="8">
        <v>53293601</v>
      </c>
      <c r="M1963" s="21" t="s">
        <v>5689</v>
      </c>
    </row>
    <row r="1964" spans="3:13" ht="24.95" customHeight="1" x14ac:dyDescent="0.15">
      <c r="C1964" s="19"/>
      <c r="D1964" s="19" t="s">
        <v>2524</v>
      </c>
      <c r="E1964" s="19" t="s">
        <v>5437</v>
      </c>
      <c r="F1964" s="32" t="s">
        <v>5790</v>
      </c>
      <c r="G1964" s="19" t="s">
        <v>5690</v>
      </c>
      <c r="H1964" s="19" t="s">
        <v>231</v>
      </c>
      <c r="I1964" s="19" t="s">
        <v>232</v>
      </c>
      <c r="J1964" s="19">
        <v>5</v>
      </c>
      <c r="K1964" s="19">
        <v>673</v>
      </c>
      <c r="L1964" s="8">
        <v>53294201</v>
      </c>
      <c r="M1964" s="21" t="s">
        <v>5691</v>
      </c>
    </row>
    <row r="1965" spans="3:13" s="10" customFormat="1" ht="24.95" customHeight="1" x14ac:dyDescent="0.15">
      <c r="C1965" s="11" t="s">
        <v>309</v>
      </c>
      <c r="D1965" s="11" t="s">
        <v>5176</v>
      </c>
      <c r="E1965" s="11" t="s">
        <v>5181</v>
      </c>
      <c r="F1965" s="11">
        <f>SUBTOTAL(103,F1962:F1964)</f>
        <v>3</v>
      </c>
      <c r="G1965" s="11"/>
      <c r="H1965" s="11"/>
      <c r="I1965" s="11"/>
      <c r="J1965" s="11">
        <f>SUBTOTAL(109,J1962:J1964)</f>
        <v>20</v>
      </c>
      <c r="K1965" s="11">
        <f>SUBTOTAL(109,K1962:K1964)</f>
        <v>2226</v>
      </c>
      <c r="L1965" s="12"/>
      <c r="M1965" s="11"/>
    </row>
    <row r="1966" spans="3:13" ht="24.95" customHeight="1" x14ac:dyDescent="0.15">
      <c r="C1966" s="19"/>
      <c r="D1966" s="19" t="s">
        <v>3284</v>
      </c>
      <c r="E1966" s="19" t="s">
        <v>5182</v>
      </c>
      <c r="F1966" s="20" t="s">
        <v>5183</v>
      </c>
      <c r="G1966" s="19" t="s">
        <v>5184</v>
      </c>
      <c r="H1966" s="19" t="s">
        <v>231</v>
      </c>
      <c r="I1966" s="19" t="s">
        <v>232</v>
      </c>
      <c r="J1966" s="19">
        <v>7</v>
      </c>
      <c r="K1966" s="19">
        <v>1379</v>
      </c>
      <c r="L1966" s="8">
        <v>62040201</v>
      </c>
      <c r="M1966" s="20" t="s">
        <v>5185</v>
      </c>
    </row>
    <row r="1967" spans="3:13" ht="24.95" customHeight="1" x14ac:dyDescent="0.15">
      <c r="C1967" s="11" t="s">
        <v>309</v>
      </c>
      <c r="D1967" s="11" t="s">
        <v>3284</v>
      </c>
      <c r="E1967" s="11" t="s">
        <v>5182</v>
      </c>
      <c r="F1967" s="11">
        <f>SUBTOTAL(103,F1966:F1966)</f>
        <v>1</v>
      </c>
      <c r="G1967" s="11"/>
      <c r="H1967" s="11"/>
      <c r="I1967" s="11"/>
      <c r="J1967" s="11">
        <f>SUBTOTAL(109,J1966:J1966)</f>
        <v>7</v>
      </c>
      <c r="K1967" s="11">
        <f>SUBTOTAL(109,K1966:K1966)</f>
        <v>1379</v>
      </c>
      <c r="L1967" s="12"/>
      <c r="M1967" s="11"/>
    </row>
    <row r="1968" spans="3:13" ht="24.95" customHeight="1" x14ac:dyDescent="0.15">
      <c r="C1968" s="19"/>
      <c r="D1968" s="19" t="s">
        <v>3058</v>
      </c>
      <c r="E1968" s="19" t="s">
        <v>5186</v>
      </c>
      <c r="F1968" s="20" t="s">
        <v>5187</v>
      </c>
      <c r="G1968" s="19" t="s">
        <v>5188</v>
      </c>
      <c r="H1968" s="19" t="s">
        <v>251</v>
      </c>
      <c r="I1968" s="19" t="s">
        <v>232</v>
      </c>
      <c r="J1968" s="19">
        <v>4</v>
      </c>
      <c r="K1968" s="19">
        <v>398</v>
      </c>
      <c r="L1968" s="8">
        <v>52271901</v>
      </c>
      <c r="M1968" s="20" t="s">
        <v>5189</v>
      </c>
    </row>
    <row r="1969" spans="3:13" s="10" customFormat="1" ht="24.95" customHeight="1" x14ac:dyDescent="0.15">
      <c r="C1969" s="19"/>
      <c r="D1969" s="19" t="s">
        <v>3058</v>
      </c>
      <c r="E1969" s="19" t="s">
        <v>5186</v>
      </c>
      <c r="F1969" s="20" t="s">
        <v>5791</v>
      </c>
      <c r="G1969" s="19" t="s">
        <v>5692</v>
      </c>
      <c r="H1969" s="19" t="s">
        <v>335</v>
      </c>
      <c r="I1969" s="19" t="s">
        <v>232</v>
      </c>
      <c r="J1969" s="19">
        <v>6</v>
      </c>
      <c r="K1969" s="19">
        <v>580</v>
      </c>
      <c r="L1969" s="8">
        <v>52270201</v>
      </c>
      <c r="M1969" s="20" t="s">
        <v>5693</v>
      </c>
    </row>
    <row r="1970" spans="3:13" ht="24.95" customHeight="1" x14ac:dyDescent="0.15">
      <c r="C1970" s="19"/>
      <c r="D1970" s="19" t="s">
        <v>3058</v>
      </c>
      <c r="E1970" s="19" t="s">
        <v>5186</v>
      </c>
      <c r="F1970" s="20" t="s">
        <v>5190</v>
      </c>
      <c r="G1970" s="19" t="s">
        <v>5191</v>
      </c>
      <c r="H1970" s="19" t="s">
        <v>231</v>
      </c>
      <c r="I1970" s="19" t="s">
        <v>232</v>
      </c>
      <c r="J1970" s="19">
        <v>6</v>
      </c>
      <c r="K1970" s="19">
        <v>1022</v>
      </c>
      <c r="L1970" s="8">
        <v>52272001</v>
      </c>
      <c r="M1970" s="20" t="s">
        <v>5192</v>
      </c>
    </row>
    <row r="1971" spans="3:13" s="10" customFormat="1" ht="24.95" customHeight="1" x14ac:dyDescent="0.15">
      <c r="C1971" s="11" t="s">
        <v>309</v>
      </c>
      <c r="D1971" s="11" t="s">
        <v>3058</v>
      </c>
      <c r="E1971" s="11" t="s">
        <v>5186</v>
      </c>
      <c r="F1971" s="11">
        <f>SUBTOTAL(103,F1968:F1970)</f>
        <v>3</v>
      </c>
      <c r="G1971" s="11"/>
      <c r="H1971" s="11"/>
      <c r="I1971" s="11"/>
      <c r="J1971" s="11">
        <f>SUBTOTAL(109,J1968:J1970)</f>
        <v>16</v>
      </c>
      <c r="K1971" s="11">
        <f>SUBTOTAL(109,K1968:K1970)</f>
        <v>2000</v>
      </c>
      <c r="L1971" s="12"/>
      <c r="M1971" s="11"/>
    </row>
    <row r="1972" spans="3:13" ht="24.95" customHeight="1" x14ac:dyDescent="0.15">
      <c r="C1972" s="19"/>
      <c r="D1972" s="19" t="s">
        <v>3460</v>
      </c>
      <c r="E1972" s="19" t="s">
        <v>5197</v>
      </c>
      <c r="F1972" s="20" t="s">
        <v>5198</v>
      </c>
      <c r="G1972" s="19" t="s">
        <v>5199</v>
      </c>
      <c r="H1972" s="19" t="s">
        <v>231</v>
      </c>
      <c r="I1972" s="19" t="s">
        <v>232</v>
      </c>
      <c r="J1972" s="19">
        <v>7</v>
      </c>
      <c r="K1972" s="19">
        <v>1523</v>
      </c>
      <c r="L1972" s="8">
        <v>15071071</v>
      </c>
      <c r="M1972" s="20" t="s">
        <v>5200</v>
      </c>
    </row>
    <row r="1973" spans="3:13" s="10" customFormat="1" ht="24.95" customHeight="1" x14ac:dyDescent="0.15">
      <c r="C1973" s="11" t="s">
        <v>309</v>
      </c>
      <c r="D1973" s="11" t="s">
        <v>3460</v>
      </c>
      <c r="E1973" s="11" t="s">
        <v>5197</v>
      </c>
      <c r="F1973" s="11">
        <f>SUBTOTAL(103,F1972:F1972)</f>
        <v>1</v>
      </c>
      <c r="G1973" s="11"/>
      <c r="H1973" s="11"/>
      <c r="I1973" s="11"/>
      <c r="J1973" s="11">
        <f>SUBTOTAL(109,J1972:J1972)</f>
        <v>7</v>
      </c>
      <c r="K1973" s="11">
        <f>SUBTOTAL(109,K1972:K1972)</f>
        <v>1523</v>
      </c>
      <c r="L1973" s="12"/>
      <c r="M1973" s="11"/>
    </row>
    <row r="1974" spans="3:13" ht="24.95" customHeight="1" x14ac:dyDescent="0.15">
      <c r="C1974" s="19"/>
      <c r="D1974" s="19" t="s">
        <v>827</v>
      </c>
      <c r="E1974" s="19" t="s">
        <v>5193</v>
      </c>
      <c r="F1974" s="20" t="s">
        <v>5194</v>
      </c>
      <c r="G1974" s="19" t="s">
        <v>5195</v>
      </c>
      <c r="H1974" s="19" t="s">
        <v>251</v>
      </c>
      <c r="I1974" s="19" t="s">
        <v>232</v>
      </c>
      <c r="J1974" s="24">
        <v>6</v>
      </c>
      <c r="K1974" s="24">
        <v>492</v>
      </c>
      <c r="L1974" s="8">
        <v>51178301</v>
      </c>
      <c r="M1974" s="20" t="s">
        <v>5196</v>
      </c>
    </row>
    <row r="1975" spans="3:13" s="10" customFormat="1" ht="24.95" customHeight="1" x14ac:dyDescent="0.15">
      <c r="C1975" s="11" t="s">
        <v>309</v>
      </c>
      <c r="D1975" s="11" t="s">
        <v>827</v>
      </c>
      <c r="E1975" s="11" t="s">
        <v>5193</v>
      </c>
      <c r="F1975" s="11">
        <f>SUBTOTAL(103,F1974:F1974)</f>
        <v>1</v>
      </c>
      <c r="G1975" s="11"/>
      <c r="H1975" s="11"/>
      <c r="I1975" s="11"/>
      <c r="J1975" s="11">
        <f>SUBTOTAL(109,J1974:J1974)</f>
        <v>6</v>
      </c>
      <c r="K1975" s="11">
        <f>SUBTOTAL(109,K1974:K1974)</f>
        <v>492</v>
      </c>
      <c r="L1975" s="12"/>
      <c r="M1975" s="11"/>
    </row>
    <row r="1976" spans="3:13" ht="24.95" customHeight="1" x14ac:dyDescent="0.15">
      <c r="C1976" s="19"/>
      <c r="D1976" s="19" t="s">
        <v>2336</v>
      </c>
      <c r="E1976" s="19" t="s">
        <v>5201</v>
      </c>
      <c r="F1976" s="20" t="s">
        <v>5202</v>
      </c>
      <c r="G1976" s="19" t="s">
        <v>5203</v>
      </c>
      <c r="H1976" s="19" t="s">
        <v>251</v>
      </c>
      <c r="I1976" s="19" t="s">
        <v>232</v>
      </c>
      <c r="J1976" s="19">
        <v>4</v>
      </c>
      <c r="K1976" s="19">
        <v>907</v>
      </c>
      <c r="L1976" s="8">
        <v>34160201</v>
      </c>
      <c r="M1976" s="20" t="s">
        <v>5204</v>
      </c>
    </row>
    <row r="1977" spans="3:13" ht="24.95" customHeight="1" x14ac:dyDescent="0.15">
      <c r="C1977" s="19"/>
      <c r="D1977" s="19" t="s">
        <v>2336</v>
      </c>
      <c r="E1977" s="19" t="s">
        <v>5201</v>
      </c>
      <c r="F1977" s="20" t="s">
        <v>5205</v>
      </c>
      <c r="G1977" s="19" t="s">
        <v>5206</v>
      </c>
      <c r="H1977" s="19" t="s">
        <v>251</v>
      </c>
      <c r="I1977" s="19" t="s">
        <v>232</v>
      </c>
      <c r="J1977" s="19">
        <v>6</v>
      </c>
      <c r="K1977" s="19">
        <v>706</v>
      </c>
      <c r="L1977" s="8">
        <v>34160901</v>
      </c>
      <c r="M1977" s="20" t="s">
        <v>5207</v>
      </c>
    </row>
    <row r="1978" spans="3:13" ht="24.95" customHeight="1" x14ac:dyDescent="0.15">
      <c r="C1978" s="11" t="s">
        <v>309</v>
      </c>
      <c r="D1978" s="11" t="s">
        <v>2336</v>
      </c>
      <c r="E1978" s="11" t="s">
        <v>5201</v>
      </c>
      <c r="F1978" s="11">
        <f>SUBTOTAL(103,F1976:F1977)</f>
        <v>2</v>
      </c>
      <c r="G1978" s="11"/>
      <c r="H1978" s="11"/>
      <c r="I1978" s="11"/>
      <c r="J1978" s="11">
        <f>SUBTOTAL(109,J1976:J1977)</f>
        <v>10</v>
      </c>
      <c r="K1978" s="11">
        <f>SUBTOTAL(109,K1976:K1977)</f>
        <v>1613</v>
      </c>
      <c r="L1978" s="12"/>
      <c r="M1978" s="11"/>
    </row>
    <row r="1979" spans="3:13" ht="24.95" customHeight="1" x14ac:dyDescent="0.15">
      <c r="C1979" s="19"/>
      <c r="D1979" s="19" t="s">
        <v>3098</v>
      </c>
      <c r="E1979" s="19" t="s">
        <v>5220</v>
      </c>
      <c r="F1979" s="20" t="s">
        <v>5221</v>
      </c>
      <c r="G1979" s="19" t="s">
        <v>5222</v>
      </c>
      <c r="H1979" s="19" t="s">
        <v>5462</v>
      </c>
      <c r="I1979" s="19" t="s">
        <v>5459</v>
      </c>
      <c r="J1979" s="19">
        <v>7</v>
      </c>
      <c r="K1979" s="19">
        <v>962</v>
      </c>
      <c r="L1979" s="8">
        <v>14030301</v>
      </c>
      <c r="M1979" s="20" t="s">
        <v>5223</v>
      </c>
    </row>
    <row r="1980" spans="3:13" s="10" customFormat="1" ht="24.95" customHeight="1" x14ac:dyDescent="0.15">
      <c r="C1980" s="19"/>
      <c r="D1980" s="19" t="s">
        <v>3098</v>
      </c>
      <c r="E1980" s="19" t="s">
        <v>5220</v>
      </c>
      <c r="F1980" s="20" t="s">
        <v>5792</v>
      </c>
      <c r="G1980" s="19" t="s">
        <v>5694</v>
      </c>
      <c r="H1980" s="19" t="s">
        <v>335</v>
      </c>
      <c r="I1980" s="19" t="s">
        <v>232</v>
      </c>
      <c r="J1980" s="19">
        <v>6</v>
      </c>
      <c r="K1980" s="19">
        <v>750</v>
      </c>
      <c r="L1980" s="8">
        <v>14033131</v>
      </c>
      <c r="M1980" s="20" t="s">
        <v>5695</v>
      </c>
    </row>
    <row r="1981" spans="3:13" ht="24.95" customHeight="1" x14ac:dyDescent="0.15">
      <c r="C1981" s="11" t="s">
        <v>309</v>
      </c>
      <c r="D1981" s="11" t="s">
        <v>3098</v>
      </c>
      <c r="E1981" s="11" t="s">
        <v>5220</v>
      </c>
      <c r="F1981" s="11">
        <f>SUBTOTAL(103,F1979:F1980)</f>
        <v>2</v>
      </c>
      <c r="G1981" s="11"/>
      <c r="H1981" s="11"/>
      <c r="I1981" s="11"/>
      <c r="J1981" s="11">
        <f>SUBTOTAL(109,J1979:J1980)</f>
        <v>13</v>
      </c>
      <c r="K1981" s="11">
        <f>SUBTOTAL(109,K1979:K1980)</f>
        <v>1712</v>
      </c>
      <c r="L1981" s="12"/>
      <c r="M1981" s="11"/>
    </row>
    <row r="1982" spans="3:13" s="10" customFormat="1" ht="24.95" customHeight="1" x14ac:dyDescent="0.15">
      <c r="C1982" s="19"/>
      <c r="D1982" s="19" t="s">
        <v>3284</v>
      </c>
      <c r="E1982" s="19" t="s">
        <v>5212</v>
      </c>
      <c r="F1982" s="20" t="s">
        <v>5213</v>
      </c>
      <c r="G1982" s="19" t="s">
        <v>5214</v>
      </c>
      <c r="H1982" s="19" t="s">
        <v>231</v>
      </c>
      <c r="I1982" s="19" t="s">
        <v>232</v>
      </c>
      <c r="J1982" s="19">
        <v>6</v>
      </c>
      <c r="K1982" s="19">
        <v>654</v>
      </c>
      <c r="L1982" s="8">
        <v>62140601</v>
      </c>
      <c r="M1982" s="20" t="s">
        <v>5215</v>
      </c>
    </row>
    <row r="1983" spans="3:13" ht="24.95" customHeight="1" x14ac:dyDescent="0.15">
      <c r="C1983" s="11" t="s">
        <v>309</v>
      </c>
      <c r="D1983" s="11" t="s">
        <v>3284</v>
      </c>
      <c r="E1983" s="11" t="s">
        <v>5212</v>
      </c>
      <c r="F1983" s="11">
        <f>SUBTOTAL(103,F1982:F1982)</f>
        <v>1</v>
      </c>
      <c r="G1983" s="11"/>
      <c r="H1983" s="11"/>
      <c r="I1983" s="11"/>
      <c r="J1983" s="11">
        <f>SUBTOTAL(109,J1982:J1982)</f>
        <v>6</v>
      </c>
      <c r="K1983" s="11">
        <f>SUBTOTAL(109,K1982:K1982)</f>
        <v>654</v>
      </c>
      <c r="L1983" s="12"/>
      <c r="M1983" s="11"/>
    </row>
    <row r="1984" spans="3:13" ht="24.95" customHeight="1" x14ac:dyDescent="0.15">
      <c r="C1984" s="19"/>
      <c r="D1984" s="19" t="s">
        <v>2833</v>
      </c>
      <c r="E1984" s="19" t="s">
        <v>5208</v>
      </c>
      <c r="F1984" s="20" t="s">
        <v>5209</v>
      </c>
      <c r="G1984" s="19" t="s">
        <v>5210</v>
      </c>
      <c r="H1984" s="19" t="s">
        <v>231</v>
      </c>
      <c r="I1984" s="19" t="s">
        <v>232</v>
      </c>
      <c r="J1984" s="19">
        <v>6</v>
      </c>
      <c r="K1984" s="19">
        <v>487</v>
      </c>
      <c r="L1984" s="8">
        <v>36060501</v>
      </c>
      <c r="M1984" s="20" t="s">
        <v>5211</v>
      </c>
    </row>
    <row r="1985" spans="3:13" s="10" customFormat="1" ht="24.95" customHeight="1" x14ac:dyDescent="0.15">
      <c r="C1985" s="11" t="s">
        <v>309</v>
      </c>
      <c r="D1985" s="11" t="s">
        <v>2833</v>
      </c>
      <c r="E1985" s="11" t="s">
        <v>5208</v>
      </c>
      <c r="F1985" s="11">
        <f>SUBTOTAL(103,F1984:F1984)</f>
        <v>1</v>
      </c>
      <c r="G1985" s="11"/>
      <c r="H1985" s="11"/>
      <c r="I1985" s="11"/>
      <c r="J1985" s="11">
        <f>SUBTOTAL(109,J1984:J1984)</f>
        <v>6</v>
      </c>
      <c r="K1985" s="11">
        <f>SUBTOTAL(109,K1984:K1984)</f>
        <v>487</v>
      </c>
      <c r="L1985" s="12"/>
      <c r="M1985" s="11"/>
    </row>
    <row r="1986" spans="3:13" ht="24.95" customHeight="1" x14ac:dyDescent="0.15">
      <c r="C1986" s="19"/>
      <c r="D1986" s="19" t="s">
        <v>1903</v>
      </c>
      <c r="E1986" s="19" t="s">
        <v>5216</v>
      </c>
      <c r="F1986" s="20" t="s">
        <v>5217</v>
      </c>
      <c r="G1986" s="19" t="s">
        <v>5218</v>
      </c>
      <c r="H1986" s="19" t="s">
        <v>251</v>
      </c>
      <c r="I1986" s="19" t="s">
        <v>232</v>
      </c>
      <c r="J1986" s="19">
        <v>6</v>
      </c>
      <c r="K1986" s="19">
        <v>761</v>
      </c>
      <c r="L1986" s="8">
        <v>41061701</v>
      </c>
      <c r="M1986" s="20" t="s">
        <v>5219</v>
      </c>
    </row>
    <row r="1987" spans="3:13" s="10" customFormat="1" ht="24.95" customHeight="1" x14ac:dyDescent="0.15">
      <c r="C1987" s="11" t="s">
        <v>309</v>
      </c>
      <c r="D1987" s="11" t="s">
        <v>1903</v>
      </c>
      <c r="E1987" s="11" t="s">
        <v>5216</v>
      </c>
      <c r="F1987" s="11">
        <f>SUBTOTAL(103,F1986:F1986)</f>
        <v>1</v>
      </c>
      <c r="G1987" s="11"/>
      <c r="H1987" s="11"/>
      <c r="I1987" s="11"/>
      <c r="J1987" s="11">
        <f>SUBTOTAL(109,J1986:J1986)</f>
        <v>6</v>
      </c>
      <c r="K1987" s="11">
        <f>SUBTOTAL(109,K1986:K1986)</f>
        <v>761</v>
      </c>
      <c r="L1987" s="12"/>
      <c r="M1987" s="11"/>
    </row>
    <row r="1988" spans="3:13" ht="24.95" customHeight="1" x14ac:dyDescent="0.15">
      <c r="C1988" s="19"/>
      <c r="D1988" s="24" t="s">
        <v>3058</v>
      </c>
      <c r="E1988" s="24" t="s">
        <v>5224</v>
      </c>
      <c r="F1988" s="26" t="s">
        <v>5225</v>
      </c>
      <c r="G1988" s="24" t="s">
        <v>5226</v>
      </c>
      <c r="H1988" s="24" t="s">
        <v>251</v>
      </c>
      <c r="I1988" s="24" t="s">
        <v>232</v>
      </c>
      <c r="J1988" s="22">
        <v>5</v>
      </c>
      <c r="K1988" s="22">
        <v>573</v>
      </c>
      <c r="L1988" s="8">
        <v>52220401</v>
      </c>
      <c r="M1988" s="26" t="s">
        <v>5227</v>
      </c>
    </row>
    <row r="1989" spans="3:13" ht="24.95" customHeight="1" x14ac:dyDescent="0.15">
      <c r="C1989" s="11" t="s">
        <v>309</v>
      </c>
      <c r="D1989" s="11" t="s">
        <v>3058</v>
      </c>
      <c r="E1989" s="11" t="s">
        <v>5224</v>
      </c>
      <c r="F1989" s="11">
        <f>SUBTOTAL(103,F1988:F1988)</f>
        <v>1</v>
      </c>
      <c r="G1989" s="11"/>
      <c r="H1989" s="11"/>
      <c r="I1989" s="11"/>
      <c r="J1989" s="11">
        <f>SUBTOTAL(109,J1988:J1988)</f>
        <v>5</v>
      </c>
      <c r="K1989" s="11">
        <f>SUBTOTAL(109,K1988:K1988)</f>
        <v>573</v>
      </c>
      <c r="L1989" s="12"/>
      <c r="M1989" s="11"/>
    </row>
    <row r="1990" spans="3:13" ht="24.95" customHeight="1" x14ac:dyDescent="0.15">
      <c r="C1990" s="19"/>
      <c r="D1990" s="19" t="s">
        <v>2524</v>
      </c>
      <c r="E1990" s="24" t="s">
        <v>5228</v>
      </c>
      <c r="F1990" s="20" t="s">
        <v>5229</v>
      </c>
      <c r="G1990" s="19" t="s">
        <v>5230</v>
      </c>
      <c r="H1990" s="19" t="s">
        <v>231</v>
      </c>
      <c r="I1990" s="19" t="s">
        <v>232</v>
      </c>
      <c r="J1990" s="19">
        <v>5</v>
      </c>
      <c r="K1990" s="19">
        <v>638</v>
      </c>
      <c r="L1990" s="8">
        <v>53280301</v>
      </c>
      <c r="M1990" s="20" t="s">
        <v>5231</v>
      </c>
    </row>
    <row r="1991" spans="3:13" ht="24.95" customHeight="1" x14ac:dyDescent="0.15">
      <c r="C1991" s="11" t="s">
        <v>309</v>
      </c>
      <c r="D1991" s="11" t="s">
        <v>2524</v>
      </c>
      <c r="E1991" s="11" t="s">
        <v>5232</v>
      </c>
      <c r="F1991" s="11">
        <f>SUBTOTAL(103,F1990:F1990)</f>
        <v>1</v>
      </c>
      <c r="G1991" s="11"/>
      <c r="H1991" s="11"/>
      <c r="I1991" s="11"/>
      <c r="J1991" s="11">
        <f>SUBTOTAL(109,J1990:J1990)</f>
        <v>5</v>
      </c>
      <c r="K1991" s="11">
        <f>SUBTOTAL(109,K1990:K1990)</f>
        <v>638</v>
      </c>
      <c r="L1991" s="12"/>
      <c r="M1991" s="11"/>
    </row>
    <row r="1992" spans="3:13" ht="24.95" customHeight="1" x14ac:dyDescent="0.15">
      <c r="C1992" s="19"/>
      <c r="D1992" s="19" t="s">
        <v>2658</v>
      </c>
      <c r="E1992" s="19" t="s">
        <v>5237</v>
      </c>
      <c r="F1992" s="20" t="s">
        <v>5238</v>
      </c>
      <c r="G1992" s="19" t="s">
        <v>5239</v>
      </c>
      <c r="H1992" s="19" t="s">
        <v>251</v>
      </c>
      <c r="I1992" s="19" t="s">
        <v>232</v>
      </c>
      <c r="J1992" s="19">
        <v>6</v>
      </c>
      <c r="K1992" s="19">
        <v>687</v>
      </c>
      <c r="L1992" s="8">
        <v>22091201</v>
      </c>
      <c r="M1992" s="20" t="s">
        <v>5240</v>
      </c>
    </row>
    <row r="1993" spans="3:13" s="10" customFormat="1" ht="24.95" customHeight="1" x14ac:dyDescent="0.15">
      <c r="C1993" s="19"/>
      <c r="D1993" s="19" t="s">
        <v>2658</v>
      </c>
      <c r="E1993" s="19" t="s">
        <v>5237</v>
      </c>
      <c r="F1993" s="20" t="s">
        <v>5241</v>
      </c>
      <c r="G1993" s="19" t="s">
        <v>5242</v>
      </c>
      <c r="H1993" s="19" t="s">
        <v>251</v>
      </c>
      <c r="I1993" s="19" t="s">
        <v>232</v>
      </c>
      <c r="J1993" s="19">
        <v>5</v>
      </c>
      <c r="K1993" s="19">
        <v>705</v>
      </c>
      <c r="L1993" s="8">
        <v>22090201</v>
      </c>
      <c r="M1993" s="20" t="s">
        <v>5243</v>
      </c>
    </row>
    <row r="1994" spans="3:13" ht="24.95" customHeight="1" x14ac:dyDescent="0.15">
      <c r="C1994" s="19"/>
      <c r="D1994" s="19" t="s">
        <v>2658</v>
      </c>
      <c r="E1994" s="19" t="s">
        <v>5237</v>
      </c>
      <c r="F1994" s="32" t="s">
        <v>5244</v>
      </c>
      <c r="G1994" s="19" t="s">
        <v>5245</v>
      </c>
      <c r="H1994" s="19" t="s">
        <v>5466</v>
      </c>
      <c r="I1994" s="19" t="s">
        <v>1898</v>
      </c>
      <c r="J1994" s="19">
        <v>4</v>
      </c>
      <c r="K1994" s="19">
        <v>366</v>
      </c>
      <c r="L1994" s="8">
        <v>22090401</v>
      </c>
      <c r="M1994" s="21" t="s">
        <v>5521</v>
      </c>
    </row>
    <row r="1995" spans="3:13" s="10" customFormat="1" ht="24.95" customHeight="1" x14ac:dyDescent="0.15">
      <c r="C1995" s="11" t="s">
        <v>309</v>
      </c>
      <c r="D1995" s="11" t="s">
        <v>2658</v>
      </c>
      <c r="E1995" s="11" t="s">
        <v>5237</v>
      </c>
      <c r="F1995" s="11">
        <f>SUBTOTAL(103,F1992:F1994)</f>
        <v>3</v>
      </c>
      <c r="G1995" s="11"/>
      <c r="H1995" s="11"/>
      <c r="I1995" s="11"/>
      <c r="J1995" s="11">
        <f>SUBTOTAL(109,J1992:J1994)</f>
        <v>15</v>
      </c>
      <c r="K1995" s="11">
        <f>SUBTOTAL(109,K1992:K1994)</f>
        <v>1758</v>
      </c>
      <c r="L1995" s="12"/>
      <c r="M1995" s="11"/>
    </row>
    <row r="1996" spans="3:13" ht="24.95" customHeight="1" x14ac:dyDescent="0.15">
      <c r="C1996" s="19"/>
      <c r="D1996" s="19" t="s">
        <v>3284</v>
      </c>
      <c r="E1996" s="19" t="s">
        <v>5246</v>
      </c>
      <c r="F1996" s="20" t="s">
        <v>5247</v>
      </c>
      <c r="G1996" s="19" t="s">
        <v>5248</v>
      </c>
      <c r="H1996" s="19" t="s">
        <v>231</v>
      </c>
      <c r="I1996" s="19" t="s">
        <v>232</v>
      </c>
      <c r="J1996" s="19">
        <v>8</v>
      </c>
      <c r="K1996" s="19">
        <v>1338</v>
      </c>
      <c r="L1996" s="8">
        <v>62100501</v>
      </c>
      <c r="M1996" s="20" t="s">
        <v>5249</v>
      </c>
    </row>
    <row r="1997" spans="3:13" s="10" customFormat="1" ht="24.95" customHeight="1" x14ac:dyDescent="0.15">
      <c r="C1997" s="11" t="s">
        <v>309</v>
      </c>
      <c r="D1997" s="11" t="s">
        <v>3284</v>
      </c>
      <c r="E1997" s="11" t="s">
        <v>5246</v>
      </c>
      <c r="F1997" s="11">
        <f>SUBTOTAL(103,F1996:F1996)</f>
        <v>1</v>
      </c>
      <c r="G1997" s="11"/>
      <c r="H1997" s="11"/>
      <c r="I1997" s="11"/>
      <c r="J1997" s="11">
        <f>SUBTOTAL(109,J1996:J1996)</f>
        <v>8</v>
      </c>
      <c r="K1997" s="11">
        <f>SUBTOTAL(109,K1996:K1996)</f>
        <v>1338</v>
      </c>
      <c r="L1997" s="12"/>
      <c r="M1997" s="11"/>
    </row>
    <row r="1998" spans="3:13" ht="24.95" customHeight="1" x14ac:dyDescent="0.15">
      <c r="C1998" s="19"/>
      <c r="D1998" s="19" t="s">
        <v>3098</v>
      </c>
      <c r="E1998" s="19" t="s">
        <v>5233</v>
      </c>
      <c r="F1998" s="20" t="s">
        <v>5234</v>
      </c>
      <c r="G1998" s="19" t="s">
        <v>5235</v>
      </c>
      <c r="H1998" s="19" t="s">
        <v>231</v>
      </c>
      <c r="I1998" s="19" t="s">
        <v>232</v>
      </c>
      <c r="J1998" s="19">
        <v>6</v>
      </c>
      <c r="K1998" s="19">
        <v>897</v>
      </c>
      <c r="L1998" s="8">
        <v>14092971</v>
      </c>
      <c r="M1998" s="20" t="s">
        <v>5236</v>
      </c>
    </row>
    <row r="1999" spans="3:13" s="10" customFormat="1" ht="24.95" customHeight="1" x14ac:dyDescent="0.15">
      <c r="C1999" s="19"/>
      <c r="D1999" s="19" t="s">
        <v>3098</v>
      </c>
      <c r="E1999" s="19" t="s">
        <v>5233</v>
      </c>
      <c r="F1999" s="20" t="s">
        <v>5793</v>
      </c>
      <c r="G1999" s="19" t="s">
        <v>5696</v>
      </c>
      <c r="H1999" s="19" t="s">
        <v>251</v>
      </c>
      <c r="I1999" s="19" t="s">
        <v>232</v>
      </c>
      <c r="J1999" s="19">
        <v>7</v>
      </c>
      <c r="K1999" s="19">
        <v>964</v>
      </c>
      <c r="L1999" s="8">
        <v>14093631</v>
      </c>
      <c r="M1999" s="20" t="s">
        <v>5697</v>
      </c>
    </row>
    <row r="2000" spans="3:13" ht="24.95" customHeight="1" x14ac:dyDescent="0.15">
      <c r="C2000" s="11" t="s">
        <v>309</v>
      </c>
      <c r="D2000" s="11" t="s">
        <v>3098</v>
      </c>
      <c r="E2000" s="11" t="s">
        <v>5233</v>
      </c>
      <c r="F2000" s="11">
        <f>SUBTOTAL(103,F1998:F1999)</f>
        <v>2</v>
      </c>
      <c r="G2000" s="11"/>
      <c r="H2000" s="11"/>
      <c r="I2000" s="11"/>
      <c r="J2000" s="11">
        <f>SUBTOTAL(109,J1998:J1999)</f>
        <v>13</v>
      </c>
      <c r="K2000" s="11">
        <f>SUBTOTAL(109,K1998:K1999)</f>
        <v>1861</v>
      </c>
      <c r="L2000" s="12"/>
      <c r="M2000" s="11"/>
    </row>
    <row r="2001" spans="3:13" s="10" customFormat="1" ht="24.95" customHeight="1" x14ac:dyDescent="0.15">
      <c r="C2001" s="19"/>
      <c r="D2001" s="19" t="s">
        <v>1651</v>
      </c>
      <c r="E2001" s="19" t="s">
        <v>5265</v>
      </c>
      <c r="F2001" s="20" t="s">
        <v>5266</v>
      </c>
      <c r="G2001" s="19" t="s">
        <v>5267</v>
      </c>
      <c r="H2001" s="19" t="s">
        <v>251</v>
      </c>
      <c r="I2001" s="19" t="s">
        <v>232</v>
      </c>
      <c r="J2001" s="19">
        <v>6</v>
      </c>
      <c r="K2001" s="19">
        <v>766</v>
      </c>
      <c r="L2001" s="8">
        <v>61080301</v>
      </c>
      <c r="M2001" s="20" t="s">
        <v>5268</v>
      </c>
    </row>
    <row r="2002" spans="3:13" ht="24.95" customHeight="1" x14ac:dyDescent="0.15">
      <c r="C2002" s="11" t="s">
        <v>309</v>
      </c>
      <c r="D2002" s="11" t="s">
        <v>1651</v>
      </c>
      <c r="E2002" s="11" t="s">
        <v>5269</v>
      </c>
      <c r="F2002" s="11">
        <f>SUBTOTAL(103,F2001:F2001)</f>
        <v>1</v>
      </c>
      <c r="G2002" s="11"/>
      <c r="H2002" s="11"/>
      <c r="I2002" s="11"/>
      <c r="J2002" s="11">
        <f>SUBTOTAL(109,J2001:J2001)</f>
        <v>6</v>
      </c>
      <c r="K2002" s="11">
        <f>SUBTOTAL(109,K2001:K2001)</f>
        <v>766</v>
      </c>
      <c r="L2002" s="12"/>
      <c r="M2002" s="11"/>
    </row>
    <row r="2003" spans="3:13" s="10" customFormat="1" ht="24.95" customHeight="1" x14ac:dyDescent="0.15">
      <c r="C2003" s="19"/>
      <c r="D2003" s="19" t="s">
        <v>3460</v>
      </c>
      <c r="E2003" s="19" t="s">
        <v>5250</v>
      </c>
      <c r="F2003" s="20" t="s">
        <v>5251</v>
      </c>
      <c r="G2003" s="19" t="s">
        <v>5252</v>
      </c>
      <c r="H2003" s="19" t="s">
        <v>231</v>
      </c>
      <c r="I2003" s="19" t="s">
        <v>232</v>
      </c>
      <c r="J2003" s="19">
        <v>5</v>
      </c>
      <c r="K2003" s="19">
        <v>839</v>
      </c>
      <c r="L2003" s="8">
        <v>15080103</v>
      </c>
      <c r="M2003" s="20" t="s">
        <v>5253</v>
      </c>
    </row>
    <row r="2004" spans="3:13" ht="24.95" customHeight="1" x14ac:dyDescent="0.15">
      <c r="C2004" s="11" t="s">
        <v>309</v>
      </c>
      <c r="D2004" s="11" t="s">
        <v>3460</v>
      </c>
      <c r="E2004" s="11" t="s">
        <v>5250</v>
      </c>
      <c r="F2004" s="11">
        <f>SUBTOTAL(103,F2003:F2003)</f>
        <v>1</v>
      </c>
      <c r="G2004" s="11"/>
      <c r="H2004" s="11"/>
      <c r="I2004" s="11"/>
      <c r="J2004" s="11">
        <f>SUBTOTAL(109,J2003:J2003)</f>
        <v>5</v>
      </c>
      <c r="K2004" s="11">
        <f>SUBTOTAL(109,K2003:K2003)</f>
        <v>839</v>
      </c>
      <c r="L2004" s="12"/>
      <c r="M2004" s="11"/>
    </row>
    <row r="2005" spans="3:13" s="10" customFormat="1" ht="24.95" customHeight="1" x14ac:dyDescent="0.15">
      <c r="C2005" s="19"/>
      <c r="D2005" s="19" t="s">
        <v>2524</v>
      </c>
      <c r="E2005" s="19" t="s">
        <v>5258</v>
      </c>
      <c r="F2005" s="20" t="s">
        <v>5259</v>
      </c>
      <c r="G2005" s="19" t="s">
        <v>5260</v>
      </c>
      <c r="H2005" s="19" t="s">
        <v>251</v>
      </c>
      <c r="I2005" s="19" t="s">
        <v>232</v>
      </c>
      <c r="J2005" s="19">
        <v>5</v>
      </c>
      <c r="K2005" s="19">
        <v>512</v>
      </c>
      <c r="L2005" s="8">
        <v>53260501</v>
      </c>
      <c r="M2005" s="20" t="s">
        <v>5261</v>
      </c>
    </row>
    <row r="2006" spans="3:13" ht="24.95" customHeight="1" x14ac:dyDescent="0.15">
      <c r="C2006" s="19"/>
      <c r="D2006" s="19" t="s">
        <v>2524</v>
      </c>
      <c r="E2006" s="19" t="s">
        <v>5258</v>
      </c>
      <c r="F2006" s="20" t="s">
        <v>5262</v>
      </c>
      <c r="G2006" s="19" t="s">
        <v>5263</v>
      </c>
      <c r="H2006" s="19" t="s">
        <v>231</v>
      </c>
      <c r="I2006" s="19" t="s">
        <v>232</v>
      </c>
      <c r="J2006" s="19">
        <v>7</v>
      </c>
      <c r="K2006" s="19">
        <v>886</v>
      </c>
      <c r="L2006" s="8">
        <v>53260701</v>
      </c>
      <c r="M2006" s="20" t="s">
        <v>5264</v>
      </c>
    </row>
    <row r="2007" spans="3:13" s="10" customFormat="1" ht="24.95" customHeight="1" x14ac:dyDescent="0.15">
      <c r="C2007" s="11" t="s">
        <v>309</v>
      </c>
      <c r="D2007" s="11" t="s">
        <v>2524</v>
      </c>
      <c r="E2007" s="11" t="s">
        <v>5258</v>
      </c>
      <c r="F2007" s="11">
        <f>SUBTOTAL(103,F2005:F2006)</f>
        <v>2</v>
      </c>
      <c r="G2007" s="11"/>
      <c r="H2007" s="11"/>
      <c r="I2007" s="11"/>
      <c r="J2007" s="11">
        <f>SUBTOTAL(109,J2005:J2006)</f>
        <v>12</v>
      </c>
      <c r="K2007" s="11">
        <f>SUBTOTAL(109,K2005:K2006)</f>
        <v>1398</v>
      </c>
      <c r="L2007" s="12"/>
      <c r="M2007" s="11"/>
    </row>
    <row r="2008" spans="3:13" ht="24.95" customHeight="1" x14ac:dyDescent="0.15">
      <c r="C2008" s="19"/>
      <c r="D2008" s="19" t="s">
        <v>2740</v>
      </c>
      <c r="E2008" s="19" t="s">
        <v>5270</v>
      </c>
      <c r="F2008" s="20" t="s">
        <v>5271</v>
      </c>
      <c r="G2008" s="19" t="s">
        <v>5272</v>
      </c>
      <c r="H2008" s="19" t="s">
        <v>231</v>
      </c>
      <c r="I2008" s="19" t="s">
        <v>232</v>
      </c>
      <c r="J2008" s="19">
        <v>6</v>
      </c>
      <c r="K2008" s="19">
        <v>711</v>
      </c>
      <c r="L2008" s="8">
        <v>45090061</v>
      </c>
      <c r="M2008" s="20" t="s">
        <v>5273</v>
      </c>
    </row>
    <row r="2009" spans="3:13" s="10" customFormat="1" ht="24.95" customHeight="1" x14ac:dyDescent="0.15">
      <c r="C2009" s="11" t="s">
        <v>309</v>
      </c>
      <c r="D2009" s="11" t="s">
        <v>2740</v>
      </c>
      <c r="E2009" s="11" t="s">
        <v>5270</v>
      </c>
      <c r="F2009" s="11">
        <f>SUBTOTAL(103,F2008:F2008)</f>
        <v>1</v>
      </c>
      <c r="G2009" s="11"/>
      <c r="H2009" s="11"/>
      <c r="I2009" s="11"/>
      <c r="J2009" s="11">
        <f>SUBTOTAL(109,J2008:J2008)</f>
        <v>6</v>
      </c>
      <c r="K2009" s="11">
        <f>SUBTOTAL(109,K2008:K2008)</f>
        <v>711</v>
      </c>
      <c r="L2009" s="12"/>
      <c r="M2009" s="11"/>
    </row>
    <row r="2010" spans="3:13" ht="24.95" customHeight="1" x14ac:dyDescent="0.15">
      <c r="C2010" s="19"/>
      <c r="D2010" s="19" t="s">
        <v>504</v>
      </c>
      <c r="E2010" s="19" t="s">
        <v>5254</v>
      </c>
      <c r="F2010" s="20" t="s">
        <v>5255</v>
      </c>
      <c r="G2010" s="19" t="s">
        <v>5256</v>
      </c>
      <c r="H2010" s="19" t="s">
        <v>335</v>
      </c>
      <c r="I2010" s="19" t="s">
        <v>232</v>
      </c>
      <c r="J2010" s="19">
        <v>6</v>
      </c>
      <c r="K2010" s="19">
        <v>773</v>
      </c>
      <c r="L2010" s="8">
        <v>44191101</v>
      </c>
      <c r="M2010" s="20" t="s">
        <v>5257</v>
      </c>
    </row>
    <row r="2011" spans="3:13" s="10" customFormat="1" ht="24.95" customHeight="1" x14ac:dyDescent="0.15">
      <c r="C2011" s="11" t="s">
        <v>309</v>
      </c>
      <c r="D2011" s="11" t="s">
        <v>504</v>
      </c>
      <c r="E2011" s="11" t="s">
        <v>5254</v>
      </c>
      <c r="F2011" s="11">
        <f>SUBTOTAL(103,F2010:F2010)</f>
        <v>1</v>
      </c>
      <c r="G2011" s="11"/>
      <c r="H2011" s="11"/>
      <c r="I2011" s="11"/>
      <c r="J2011" s="11">
        <f>SUBTOTAL(109,J2010:J2010)</f>
        <v>6</v>
      </c>
      <c r="K2011" s="11">
        <f>SUBTOTAL(109,K2010:K2010)</f>
        <v>773</v>
      </c>
      <c r="L2011" s="12"/>
      <c r="M2011" s="11"/>
    </row>
    <row r="2012" spans="3:13" ht="24.95" customHeight="1" x14ac:dyDescent="0.15">
      <c r="C2012" s="19"/>
      <c r="D2012" s="19" t="s">
        <v>3284</v>
      </c>
      <c r="E2012" s="19" t="s">
        <v>5274</v>
      </c>
      <c r="F2012" s="20" t="s">
        <v>5275</v>
      </c>
      <c r="G2012" s="19" t="s">
        <v>5276</v>
      </c>
      <c r="H2012" s="19" t="s">
        <v>251</v>
      </c>
      <c r="I2012" s="19" t="s">
        <v>232</v>
      </c>
      <c r="J2012" s="19">
        <v>6</v>
      </c>
      <c r="K2012" s="19">
        <v>806</v>
      </c>
      <c r="L2012" s="8">
        <v>62020901</v>
      </c>
      <c r="M2012" s="20" t="s">
        <v>5277</v>
      </c>
    </row>
    <row r="2013" spans="3:13" s="10" customFormat="1" ht="24.95" customHeight="1" x14ac:dyDescent="0.15">
      <c r="C2013" s="19"/>
      <c r="D2013" s="19" t="s">
        <v>3284</v>
      </c>
      <c r="E2013" s="19" t="s">
        <v>5274</v>
      </c>
      <c r="F2013" s="20" t="s">
        <v>5278</v>
      </c>
      <c r="G2013" s="19" t="s">
        <v>5279</v>
      </c>
      <c r="H2013" s="19" t="s">
        <v>231</v>
      </c>
      <c r="I2013" s="19" t="s">
        <v>232</v>
      </c>
      <c r="J2013" s="19">
        <v>5</v>
      </c>
      <c r="K2013" s="19">
        <v>621</v>
      </c>
      <c r="L2013" s="8">
        <v>62021001</v>
      </c>
      <c r="M2013" s="20" t="s">
        <v>5280</v>
      </c>
    </row>
    <row r="2014" spans="3:13" ht="24.95" customHeight="1" x14ac:dyDescent="0.15">
      <c r="C2014" s="11" t="s">
        <v>309</v>
      </c>
      <c r="D2014" s="11" t="s">
        <v>3284</v>
      </c>
      <c r="E2014" s="11" t="s">
        <v>5274</v>
      </c>
      <c r="F2014" s="11">
        <f>SUBTOTAL(103,F2012:F2013)</f>
        <v>2</v>
      </c>
      <c r="G2014" s="11"/>
      <c r="H2014" s="11"/>
      <c r="I2014" s="11"/>
      <c r="J2014" s="11">
        <f>SUBTOTAL(109,J2012:J2013)</f>
        <v>11</v>
      </c>
      <c r="K2014" s="11">
        <f>SUBTOTAL(109,K2012:K2013)</f>
        <v>1427</v>
      </c>
      <c r="L2014" s="12"/>
      <c r="M2014" s="11"/>
    </row>
    <row r="2015" spans="3:13" s="10" customFormat="1" ht="24.95" customHeight="1" x14ac:dyDescent="0.15">
      <c r="C2015" s="19"/>
      <c r="D2015" s="19" t="s">
        <v>2524</v>
      </c>
      <c r="E2015" s="19" t="s">
        <v>5281</v>
      </c>
      <c r="F2015" s="20" t="s">
        <v>5282</v>
      </c>
      <c r="G2015" s="19" t="s">
        <v>5283</v>
      </c>
      <c r="H2015" s="19" t="s">
        <v>251</v>
      </c>
      <c r="I2015" s="19" t="s">
        <v>232</v>
      </c>
      <c r="J2015" s="19">
        <v>4</v>
      </c>
      <c r="K2015" s="19">
        <v>735</v>
      </c>
      <c r="L2015" s="8">
        <v>53080401</v>
      </c>
      <c r="M2015" s="20" t="s">
        <v>5284</v>
      </c>
    </row>
    <row r="2016" spans="3:13" ht="24.95" customHeight="1" x14ac:dyDescent="0.15">
      <c r="C2016" s="19"/>
      <c r="D2016" s="19" t="s">
        <v>2524</v>
      </c>
      <c r="E2016" s="19" t="s">
        <v>5281</v>
      </c>
      <c r="F2016" s="20" t="s">
        <v>5285</v>
      </c>
      <c r="G2016" s="19" t="s">
        <v>5286</v>
      </c>
      <c r="H2016" s="19" t="s">
        <v>231</v>
      </c>
      <c r="I2016" s="19" t="s">
        <v>232</v>
      </c>
      <c r="J2016" s="19">
        <v>6</v>
      </c>
      <c r="K2016" s="19">
        <v>580</v>
      </c>
      <c r="L2016" s="8">
        <v>53080301</v>
      </c>
      <c r="M2016" s="20" t="s">
        <v>5287</v>
      </c>
    </row>
    <row r="2017" spans="3:13" s="10" customFormat="1" ht="24.95" customHeight="1" x14ac:dyDescent="0.15">
      <c r="C2017" s="11" t="s">
        <v>309</v>
      </c>
      <c r="D2017" s="11" t="s">
        <v>2524</v>
      </c>
      <c r="E2017" s="11" t="s">
        <v>5281</v>
      </c>
      <c r="F2017" s="11">
        <f>SUBTOTAL(103,F2015:F2016)</f>
        <v>2</v>
      </c>
      <c r="G2017" s="11"/>
      <c r="H2017" s="11"/>
      <c r="I2017" s="11"/>
      <c r="J2017" s="11">
        <f>SUBTOTAL(109,J2015:J2016)</f>
        <v>10</v>
      </c>
      <c r="K2017" s="11">
        <f>SUBTOTAL(109,K2015:K2016)</f>
        <v>1315</v>
      </c>
      <c r="L2017" s="12"/>
      <c r="M2017" s="11"/>
    </row>
    <row r="2018" spans="3:13" ht="24.95" customHeight="1" x14ac:dyDescent="0.15">
      <c r="C2018" s="19"/>
      <c r="D2018" s="19" t="s">
        <v>3098</v>
      </c>
      <c r="E2018" s="19" t="s">
        <v>5288</v>
      </c>
      <c r="F2018" s="20" t="s">
        <v>5289</v>
      </c>
      <c r="G2018" s="19" t="s">
        <v>5290</v>
      </c>
      <c r="H2018" s="19" t="s">
        <v>251</v>
      </c>
      <c r="I2018" s="19" t="s">
        <v>232</v>
      </c>
      <c r="J2018" s="19">
        <v>6</v>
      </c>
      <c r="K2018" s="19">
        <v>674</v>
      </c>
      <c r="L2018" s="8">
        <v>14103491</v>
      </c>
      <c r="M2018" s="20" t="s">
        <v>5291</v>
      </c>
    </row>
    <row r="2019" spans="3:13" s="10" customFormat="1" ht="24.95" customHeight="1" x14ac:dyDescent="0.15">
      <c r="C2019" s="11" t="s">
        <v>309</v>
      </c>
      <c r="D2019" s="11" t="s">
        <v>3098</v>
      </c>
      <c r="E2019" s="11" t="s">
        <v>5288</v>
      </c>
      <c r="F2019" s="11">
        <f>SUBTOTAL(103,F2018:F2018)</f>
        <v>1</v>
      </c>
      <c r="G2019" s="11"/>
      <c r="H2019" s="11"/>
      <c r="I2019" s="11"/>
      <c r="J2019" s="11">
        <f>SUBTOTAL(109,J2018:J2018)</f>
        <v>6</v>
      </c>
      <c r="K2019" s="11">
        <f>SUBTOTAL(109,K2018:K2018)</f>
        <v>674</v>
      </c>
      <c r="L2019" s="12"/>
      <c r="M2019" s="11"/>
    </row>
    <row r="2020" spans="3:13" ht="24.95" customHeight="1" x14ac:dyDescent="0.15">
      <c r="C2020" s="19"/>
      <c r="D2020" s="24" t="s">
        <v>2524</v>
      </c>
      <c r="E2020" s="24" t="s">
        <v>5296</v>
      </c>
      <c r="F2020" s="26" t="s">
        <v>5297</v>
      </c>
      <c r="G2020" s="24" t="s">
        <v>5298</v>
      </c>
      <c r="H2020" s="24" t="s">
        <v>231</v>
      </c>
      <c r="I2020" s="24" t="s">
        <v>232</v>
      </c>
      <c r="J2020" s="24">
        <v>6</v>
      </c>
      <c r="K2020" s="24">
        <v>760</v>
      </c>
      <c r="L2020" s="8">
        <v>53051201</v>
      </c>
      <c r="M2020" s="26" t="s">
        <v>5299</v>
      </c>
    </row>
    <row r="2021" spans="3:13" s="10" customFormat="1" ht="24.95" customHeight="1" x14ac:dyDescent="0.15">
      <c r="C2021" s="19"/>
      <c r="D2021" s="19" t="s">
        <v>2524</v>
      </c>
      <c r="E2021" s="19" t="s">
        <v>5300</v>
      </c>
      <c r="F2021" s="32" t="s">
        <v>5301</v>
      </c>
      <c r="G2021" s="19" t="s">
        <v>5302</v>
      </c>
      <c r="H2021" s="19" t="s">
        <v>5466</v>
      </c>
      <c r="I2021" s="19" t="s">
        <v>1898</v>
      </c>
      <c r="J2021" s="19">
        <v>3</v>
      </c>
      <c r="K2021" s="19">
        <v>385</v>
      </c>
      <c r="L2021" s="8">
        <v>53050401</v>
      </c>
      <c r="M2021" s="21" t="s">
        <v>5303</v>
      </c>
    </row>
    <row r="2022" spans="3:13" ht="24.95" customHeight="1" x14ac:dyDescent="0.15">
      <c r="C2022" s="11" t="s">
        <v>309</v>
      </c>
      <c r="D2022" s="11" t="s">
        <v>2524</v>
      </c>
      <c r="E2022" s="11" t="s">
        <v>5296</v>
      </c>
      <c r="F2022" s="11">
        <f>SUBTOTAL(103,F2020:F2021)</f>
        <v>2</v>
      </c>
      <c r="G2022" s="11"/>
      <c r="H2022" s="11"/>
      <c r="I2022" s="11"/>
      <c r="J2022" s="11">
        <f>SUBTOTAL(109,J2020:J2021)</f>
        <v>9</v>
      </c>
      <c r="K2022" s="11">
        <f>SUBTOTAL(109,K2020:K2021)</f>
        <v>1145</v>
      </c>
      <c r="L2022" s="12"/>
      <c r="M2022" s="11"/>
    </row>
    <row r="2023" spans="3:13" ht="24.95" customHeight="1" x14ac:dyDescent="0.15">
      <c r="C2023" s="19"/>
      <c r="D2023" s="19" t="s">
        <v>3460</v>
      </c>
      <c r="E2023" s="19" t="s">
        <v>5292</v>
      </c>
      <c r="F2023" s="20" t="s">
        <v>5293</v>
      </c>
      <c r="G2023" s="19" t="s">
        <v>5294</v>
      </c>
      <c r="H2023" s="19" t="s">
        <v>335</v>
      </c>
      <c r="I2023" s="19" t="s">
        <v>232</v>
      </c>
      <c r="J2023" s="19">
        <v>7</v>
      </c>
      <c r="K2023" s="19">
        <v>1166</v>
      </c>
      <c r="L2023" s="8">
        <v>15221731</v>
      </c>
      <c r="M2023" s="20" t="s">
        <v>5295</v>
      </c>
    </row>
    <row r="2024" spans="3:13" s="10" customFormat="1" ht="24.95" customHeight="1" x14ac:dyDescent="0.15">
      <c r="C2024" s="11" t="s">
        <v>309</v>
      </c>
      <c r="D2024" s="11" t="s">
        <v>3460</v>
      </c>
      <c r="E2024" s="11" t="s">
        <v>5292</v>
      </c>
      <c r="F2024" s="11">
        <f>SUBTOTAL(103,F2023:F2023)</f>
        <v>1</v>
      </c>
      <c r="G2024" s="11"/>
      <c r="H2024" s="11"/>
      <c r="I2024" s="11"/>
      <c r="J2024" s="11">
        <f>SUBTOTAL(109,J2023:J2023)</f>
        <v>7</v>
      </c>
      <c r="K2024" s="11">
        <f>SUBTOTAL(109,K2023:K2023)</f>
        <v>1166</v>
      </c>
      <c r="L2024" s="12"/>
      <c r="M2024" s="11"/>
    </row>
    <row r="2025" spans="3:13" ht="24.95" customHeight="1" x14ac:dyDescent="0.15">
      <c r="C2025" s="19"/>
      <c r="D2025" s="19" t="s">
        <v>2578</v>
      </c>
      <c r="E2025" s="19" t="s">
        <v>5304</v>
      </c>
      <c r="F2025" s="20" t="s">
        <v>5305</v>
      </c>
      <c r="G2025" s="19" t="s">
        <v>5306</v>
      </c>
      <c r="H2025" s="19" t="s">
        <v>231</v>
      </c>
      <c r="I2025" s="19" t="s">
        <v>232</v>
      </c>
      <c r="J2025" s="19">
        <v>7</v>
      </c>
      <c r="K2025" s="19">
        <v>879</v>
      </c>
      <c r="L2025" s="8">
        <v>37170301</v>
      </c>
      <c r="M2025" s="20" t="s">
        <v>5307</v>
      </c>
    </row>
    <row r="2026" spans="3:13" ht="24.95" customHeight="1" x14ac:dyDescent="0.15">
      <c r="C2026" s="11" t="s">
        <v>309</v>
      </c>
      <c r="D2026" s="11" t="s">
        <v>2578</v>
      </c>
      <c r="E2026" s="11" t="s">
        <v>5304</v>
      </c>
      <c r="F2026" s="11">
        <f>SUBTOTAL(103,F2025:F2025)</f>
        <v>1</v>
      </c>
      <c r="G2026" s="11"/>
      <c r="H2026" s="11"/>
      <c r="I2026" s="11"/>
      <c r="J2026" s="11">
        <f>SUBTOTAL(109,J2025:J2025)</f>
        <v>7</v>
      </c>
      <c r="K2026" s="11">
        <f>SUBTOTAL(109,K2025:K2025)</f>
        <v>879</v>
      </c>
      <c r="L2026" s="12"/>
      <c r="M2026" s="11"/>
    </row>
    <row r="2027" spans="3:13" s="10" customFormat="1" ht="24.95" customHeight="1" x14ac:dyDescent="0.15">
      <c r="C2027" s="19"/>
      <c r="D2027" s="19" t="s">
        <v>2524</v>
      </c>
      <c r="E2027" s="19" t="s">
        <v>5308</v>
      </c>
      <c r="F2027" s="20" t="s">
        <v>5309</v>
      </c>
      <c r="G2027" s="19" t="s">
        <v>5310</v>
      </c>
      <c r="H2027" s="19" t="s">
        <v>231</v>
      </c>
      <c r="I2027" s="19" t="s">
        <v>232</v>
      </c>
      <c r="J2027" s="19">
        <v>5</v>
      </c>
      <c r="K2027" s="19">
        <v>384</v>
      </c>
      <c r="L2027" s="8">
        <v>53230101</v>
      </c>
      <c r="M2027" s="20" t="s">
        <v>5311</v>
      </c>
    </row>
    <row r="2028" spans="3:13" ht="24.95" customHeight="1" x14ac:dyDescent="0.15">
      <c r="C2028" s="19"/>
      <c r="D2028" s="19" t="s">
        <v>2524</v>
      </c>
      <c r="E2028" s="19" t="s">
        <v>5308</v>
      </c>
      <c r="F2028" s="20" t="s">
        <v>5312</v>
      </c>
      <c r="G2028" s="19" t="s">
        <v>5313</v>
      </c>
      <c r="H2028" s="19" t="s">
        <v>231</v>
      </c>
      <c r="I2028" s="19" t="s">
        <v>232</v>
      </c>
      <c r="J2028" s="19">
        <v>8</v>
      </c>
      <c r="K2028" s="19">
        <v>1022</v>
      </c>
      <c r="L2028" s="8">
        <v>53231101</v>
      </c>
      <c r="M2028" s="20" t="s">
        <v>5314</v>
      </c>
    </row>
    <row r="2029" spans="3:13" ht="24.95" customHeight="1" x14ac:dyDescent="0.15">
      <c r="C2029" s="11" t="s">
        <v>309</v>
      </c>
      <c r="D2029" s="11" t="s">
        <v>2524</v>
      </c>
      <c r="E2029" s="11" t="s">
        <v>5308</v>
      </c>
      <c r="F2029" s="11">
        <f>SUBTOTAL(103,F2027:F2028)</f>
        <v>2</v>
      </c>
      <c r="G2029" s="11"/>
      <c r="H2029" s="11"/>
      <c r="I2029" s="11"/>
      <c r="J2029" s="11">
        <f>SUBTOTAL(109,J2027:J2028)</f>
        <v>13</v>
      </c>
      <c r="K2029" s="11">
        <f>SUBTOTAL(109,K2027:K2028)</f>
        <v>1406</v>
      </c>
      <c r="L2029" s="12"/>
      <c r="M2029" s="11"/>
    </row>
    <row r="2030" spans="3:13" s="10" customFormat="1" ht="24.95" customHeight="1" x14ac:dyDescent="0.15">
      <c r="C2030" s="19"/>
      <c r="D2030" s="19" t="s">
        <v>3582</v>
      </c>
      <c r="E2030" s="24" t="s">
        <v>5315</v>
      </c>
      <c r="F2030" s="20" t="s">
        <v>5316</v>
      </c>
      <c r="G2030" s="19" t="s">
        <v>5317</v>
      </c>
      <c r="H2030" s="19" t="s">
        <v>335</v>
      </c>
      <c r="I2030" s="19" t="s">
        <v>232</v>
      </c>
      <c r="J2030" s="19">
        <v>6</v>
      </c>
      <c r="K2030" s="19">
        <v>664</v>
      </c>
      <c r="L2030" s="8">
        <v>64030161</v>
      </c>
      <c r="M2030" s="20" t="s">
        <v>5318</v>
      </c>
    </row>
    <row r="2031" spans="3:13" ht="24.95" customHeight="1" x14ac:dyDescent="0.15">
      <c r="C2031" s="11" t="s">
        <v>309</v>
      </c>
      <c r="D2031" s="11" t="s">
        <v>3582</v>
      </c>
      <c r="E2031" s="11" t="s">
        <v>5315</v>
      </c>
      <c r="F2031" s="11">
        <f>SUBTOTAL(103,F2030:F2030)</f>
        <v>1</v>
      </c>
      <c r="G2031" s="11"/>
      <c r="H2031" s="11"/>
      <c r="I2031" s="11"/>
      <c r="J2031" s="11">
        <f>SUBTOTAL(109,J2030:J2030)</f>
        <v>6</v>
      </c>
      <c r="K2031" s="11">
        <f>SUBTOTAL(109,K2030:K2030)</f>
        <v>664</v>
      </c>
      <c r="L2031" s="12"/>
      <c r="M2031" s="11"/>
    </row>
    <row r="2032" spans="3:13" s="10" customFormat="1" ht="24.95" customHeight="1" x14ac:dyDescent="0.15">
      <c r="C2032" s="19"/>
      <c r="D2032" s="19" t="s">
        <v>2658</v>
      </c>
      <c r="E2032" s="19" t="s">
        <v>5328</v>
      </c>
      <c r="F2032" s="20" t="s">
        <v>5329</v>
      </c>
      <c r="G2032" s="19" t="s">
        <v>5330</v>
      </c>
      <c r="H2032" s="19" t="s">
        <v>251</v>
      </c>
      <c r="I2032" s="19" t="s">
        <v>232</v>
      </c>
      <c r="J2032" s="19">
        <v>6</v>
      </c>
      <c r="K2032" s="19">
        <v>948</v>
      </c>
      <c r="L2032" s="8">
        <v>22070901</v>
      </c>
      <c r="M2032" s="20" t="s">
        <v>5331</v>
      </c>
    </row>
    <row r="2033" spans="3:13" ht="24.95" customHeight="1" x14ac:dyDescent="0.15">
      <c r="C2033" s="11" t="s">
        <v>309</v>
      </c>
      <c r="D2033" s="11" t="s">
        <v>2658</v>
      </c>
      <c r="E2033" s="11" t="s">
        <v>5328</v>
      </c>
      <c r="F2033" s="11">
        <f>SUBTOTAL(103,F2032:F2032)</f>
        <v>1</v>
      </c>
      <c r="G2033" s="11"/>
      <c r="H2033" s="11"/>
      <c r="I2033" s="11"/>
      <c r="J2033" s="11">
        <f>SUBTOTAL(109,J2032:J2032)</f>
        <v>6</v>
      </c>
      <c r="K2033" s="11">
        <f>SUBTOTAL(109,K2032:K2032)</f>
        <v>948</v>
      </c>
      <c r="L2033" s="12"/>
      <c r="M2033" s="11"/>
    </row>
    <row r="2034" spans="3:13" s="10" customFormat="1" ht="24.95" customHeight="1" x14ac:dyDescent="0.15">
      <c r="C2034" s="19"/>
      <c r="D2034" s="19" t="s">
        <v>2513</v>
      </c>
      <c r="E2034" s="19" t="s">
        <v>5319</v>
      </c>
      <c r="F2034" s="20" t="s">
        <v>5320</v>
      </c>
      <c r="G2034" s="19" t="s">
        <v>5321</v>
      </c>
      <c r="H2034" s="19" t="s">
        <v>231</v>
      </c>
      <c r="I2034" s="19" t="s">
        <v>232</v>
      </c>
      <c r="J2034" s="19">
        <v>7</v>
      </c>
      <c r="K2034" s="19">
        <v>1123</v>
      </c>
      <c r="L2034" s="8">
        <v>23070221</v>
      </c>
      <c r="M2034" s="20" t="s">
        <v>5322</v>
      </c>
    </row>
    <row r="2035" spans="3:13" ht="24.95" customHeight="1" x14ac:dyDescent="0.15">
      <c r="C2035" s="11" t="s">
        <v>309</v>
      </c>
      <c r="D2035" s="11" t="s">
        <v>2513</v>
      </c>
      <c r="E2035" s="11" t="s">
        <v>5319</v>
      </c>
      <c r="F2035" s="11">
        <f>SUBTOTAL(103,F2034:F2034)</f>
        <v>1</v>
      </c>
      <c r="G2035" s="11"/>
      <c r="H2035" s="11"/>
      <c r="I2035" s="11"/>
      <c r="J2035" s="11">
        <f>SUBTOTAL(109,J2034:J2034)</f>
        <v>7</v>
      </c>
      <c r="K2035" s="11">
        <f>SUBTOTAL(109,K2034:K2034)</f>
        <v>1123</v>
      </c>
      <c r="L2035" s="12"/>
      <c r="M2035" s="11"/>
    </row>
    <row r="2036" spans="3:13" s="10" customFormat="1" ht="24.95" customHeight="1" x14ac:dyDescent="0.15">
      <c r="C2036" s="19"/>
      <c r="D2036" s="19" t="s">
        <v>2740</v>
      </c>
      <c r="E2036" s="19" t="s">
        <v>5323</v>
      </c>
      <c r="F2036" s="20" t="s">
        <v>5324</v>
      </c>
      <c r="G2036" s="19" t="s">
        <v>5325</v>
      </c>
      <c r="H2036" s="19" t="s">
        <v>251</v>
      </c>
      <c r="I2036" s="19" t="s">
        <v>232</v>
      </c>
      <c r="J2036" s="19">
        <v>4</v>
      </c>
      <c r="K2036" s="19">
        <v>562</v>
      </c>
      <c r="L2036" s="8">
        <v>45120401</v>
      </c>
      <c r="M2036" s="20" t="s">
        <v>5326</v>
      </c>
    </row>
    <row r="2037" spans="3:13" ht="24.95" customHeight="1" x14ac:dyDescent="0.15">
      <c r="C2037" s="11" t="s">
        <v>309</v>
      </c>
      <c r="D2037" s="11" t="s">
        <v>2740</v>
      </c>
      <c r="E2037" s="11" t="s">
        <v>5327</v>
      </c>
      <c r="F2037" s="11">
        <f>SUBTOTAL(103,F2036:F2036)</f>
        <v>1</v>
      </c>
      <c r="G2037" s="11"/>
      <c r="H2037" s="11"/>
      <c r="I2037" s="11"/>
      <c r="J2037" s="11">
        <f>SUBTOTAL(109,J2036:J2036)</f>
        <v>4</v>
      </c>
      <c r="K2037" s="11">
        <f>SUBTOTAL(109,K2036:K2036)</f>
        <v>562</v>
      </c>
      <c r="L2037" s="12"/>
      <c r="M2037" s="11"/>
    </row>
    <row r="2038" spans="3:13" s="10" customFormat="1" ht="24.95" customHeight="1" x14ac:dyDescent="0.15">
      <c r="C2038" s="19"/>
      <c r="D2038" s="19" t="s">
        <v>3284</v>
      </c>
      <c r="E2038" s="19" t="s">
        <v>5332</v>
      </c>
      <c r="F2038" s="20" t="s">
        <v>5333</v>
      </c>
      <c r="G2038" s="19" t="s">
        <v>5334</v>
      </c>
      <c r="H2038" s="19" t="s">
        <v>251</v>
      </c>
      <c r="I2038" s="19" t="s">
        <v>1898</v>
      </c>
      <c r="J2038" s="19">
        <v>6</v>
      </c>
      <c r="K2038" s="19">
        <v>353</v>
      </c>
      <c r="L2038" s="8">
        <v>62120601</v>
      </c>
      <c r="M2038" s="20" t="s">
        <v>5335</v>
      </c>
    </row>
    <row r="2039" spans="3:13" ht="24.95" customHeight="1" x14ac:dyDescent="0.15">
      <c r="C2039" s="11" t="s">
        <v>309</v>
      </c>
      <c r="D2039" s="11" t="s">
        <v>3284</v>
      </c>
      <c r="E2039" s="11" t="s">
        <v>5332</v>
      </c>
      <c r="F2039" s="11">
        <f>SUBTOTAL(103,F2038:F2038)</f>
        <v>1</v>
      </c>
      <c r="G2039" s="11"/>
      <c r="H2039" s="11"/>
      <c r="I2039" s="11"/>
      <c r="J2039" s="11">
        <f>SUBTOTAL(109,J2038:J2038)</f>
        <v>6</v>
      </c>
      <c r="K2039" s="11">
        <f>SUBTOTAL(109,K2038:K2038)</f>
        <v>353</v>
      </c>
      <c r="L2039" s="12"/>
      <c r="M2039" s="11"/>
    </row>
    <row r="2040" spans="3:13" s="10" customFormat="1" ht="24.95" customHeight="1" x14ac:dyDescent="0.15">
      <c r="C2040" s="19"/>
      <c r="D2040" s="19" t="s">
        <v>3284</v>
      </c>
      <c r="E2040" s="19" t="s">
        <v>5336</v>
      </c>
      <c r="F2040" s="20" t="s">
        <v>5337</v>
      </c>
      <c r="G2040" s="19" t="s">
        <v>5338</v>
      </c>
      <c r="H2040" s="19" t="s">
        <v>231</v>
      </c>
      <c r="I2040" s="19" t="s">
        <v>232</v>
      </c>
      <c r="J2040" s="19">
        <v>7</v>
      </c>
      <c r="K2040" s="19">
        <v>793</v>
      </c>
      <c r="L2040" s="8">
        <v>62130301</v>
      </c>
      <c r="M2040" s="20" t="s">
        <v>5339</v>
      </c>
    </row>
    <row r="2041" spans="3:13" ht="24.95" customHeight="1" x14ac:dyDescent="0.15">
      <c r="C2041" s="24"/>
      <c r="D2041" s="24" t="s">
        <v>3284</v>
      </c>
      <c r="E2041" s="24" t="s">
        <v>5340</v>
      </c>
      <c r="F2041" s="25" t="s">
        <v>5341</v>
      </c>
      <c r="G2041" s="24" t="s">
        <v>5342</v>
      </c>
      <c r="H2041" s="24" t="s">
        <v>231</v>
      </c>
      <c r="I2041" s="24" t="s">
        <v>232</v>
      </c>
      <c r="J2041" s="24">
        <v>5</v>
      </c>
      <c r="K2041" s="24">
        <v>854</v>
      </c>
      <c r="L2041" s="8">
        <v>62130401</v>
      </c>
      <c r="M2041" s="26" t="s">
        <v>5343</v>
      </c>
    </row>
    <row r="2042" spans="3:13" s="10" customFormat="1" ht="24.95" customHeight="1" x14ac:dyDescent="0.15">
      <c r="C2042" s="11" t="s">
        <v>309</v>
      </c>
      <c r="D2042" s="11" t="s">
        <v>3284</v>
      </c>
      <c r="E2042" s="11" t="s">
        <v>5336</v>
      </c>
      <c r="F2042" s="11">
        <f>SUBTOTAL(103,F2040:F2041)</f>
        <v>2</v>
      </c>
      <c r="G2042" s="11"/>
      <c r="H2042" s="11"/>
      <c r="I2042" s="11"/>
      <c r="J2042" s="11">
        <f>SUBTOTAL(109,J2040:J2041)</f>
        <v>12</v>
      </c>
      <c r="K2042" s="11">
        <f>SUBTOTAL(109,K2040:K2041)</f>
        <v>1647</v>
      </c>
      <c r="L2042" s="12"/>
      <c r="M2042" s="11"/>
    </row>
    <row r="2043" spans="3:13" ht="24.95" customHeight="1" x14ac:dyDescent="0.15">
      <c r="C2043" s="19"/>
      <c r="D2043" s="19" t="s">
        <v>3582</v>
      </c>
      <c r="E2043" s="19" t="s">
        <v>5352</v>
      </c>
      <c r="F2043" s="20" t="s">
        <v>5353</v>
      </c>
      <c r="G2043" s="19" t="s">
        <v>5354</v>
      </c>
      <c r="H2043" s="19" t="s">
        <v>251</v>
      </c>
      <c r="I2043" s="19" t="s">
        <v>232</v>
      </c>
      <c r="J2043" s="19">
        <v>5</v>
      </c>
      <c r="K2043" s="19">
        <v>483</v>
      </c>
      <c r="L2043" s="8">
        <v>64020051</v>
      </c>
      <c r="M2043" s="20" t="s">
        <v>5355</v>
      </c>
    </row>
    <row r="2044" spans="3:13" s="10" customFormat="1" ht="24.95" customHeight="1" x14ac:dyDescent="0.15">
      <c r="C2044" s="11" t="s">
        <v>309</v>
      </c>
      <c r="D2044" s="11" t="s">
        <v>3582</v>
      </c>
      <c r="E2044" s="11" t="s">
        <v>5352</v>
      </c>
      <c r="F2044" s="11">
        <f>SUBTOTAL(103,F2043:F2043)</f>
        <v>1</v>
      </c>
      <c r="G2044" s="11"/>
      <c r="H2044" s="11"/>
      <c r="I2044" s="11"/>
      <c r="J2044" s="11">
        <f>SUBTOTAL(109,J2043:J2043)</f>
        <v>5</v>
      </c>
      <c r="K2044" s="11">
        <f>SUBTOTAL(109,K2043:K2043)</f>
        <v>483</v>
      </c>
      <c r="L2044" s="12"/>
      <c r="M2044" s="11"/>
    </row>
    <row r="2045" spans="3:13" ht="24.95" customHeight="1" x14ac:dyDescent="0.15">
      <c r="C2045" s="19"/>
      <c r="D2045" s="19" t="s">
        <v>3582</v>
      </c>
      <c r="E2045" s="19" t="s">
        <v>5348</v>
      </c>
      <c r="F2045" s="20" t="s">
        <v>5349</v>
      </c>
      <c r="G2045" s="19" t="s">
        <v>5350</v>
      </c>
      <c r="H2045" s="19" t="s">
        <v>231</v>
      </c>
      <c r="I2045" s="19" t="s">
        <v>232</v>
      </c>
      <c r="J2045" s="19">
        <v>5</v>
      </c>
      <c r="K2045" s="19">
        <v>884</v>
      </c>
      <c r="L2045" s="8">
        <v>64050201</v>
      </c>
      <c r="M2045" s="20" t="s">
        <v>5351</v>
      </c>
    </row>
    <row r="2046" spans="3:13" s="10" customFormat="1" ht="24.95" customHeight="1" x14ac:dyDescent="0.15">
      <c r="C2046" s="11" t="s">
        <v>309</v>
      </c>
      <c r="D2046" s="11" t="s">
        <v>3582</v>
      </c>
      <c r="E2046" s="11" t="s">
        <v>5348</v>
      </c>
      <c r="F2046" s="11">
        <f>SUBTOTAL(103,F2045:F2045)</f>
        <v>1</v>
      </c>
      <c r="G2046" s="11"/>
      <c r="H2046" s="11"/>
      <c r="I2046" s="11"/>
      <c r="J2046" s="11">
        <f>SUBTOTAL(109,J2045:J2045)</f>
        <v>5</v>
      </c>
      <c r="K2046" s="11">
        <f>SUBTOTAL(109,K2045:K2045)</f>
        <v>884</v>
      </c>
      <c r="L2046" s="12"/>
      <c r="M2046" s="11"/>
    </row>
    <row r="2047" spans="3:13" ht="24.95" customHeight="1" x14ac:dyDescent="0.15">
      <c r="C2047" s="19"/>
      <c r="D2047" s="19" t="s">
        <v>2513</v>
      </c>
      <c r="E2047" s="19" t="s">
        <v>5344</v>
      </c>
      <c r="F2047" s="20" t="s">
        <v>5345</v>
      </c>
      <c r="G2047" s="19" t="s">
        <v>5346</v>
      </c>
      <c r="H2047" s="19" t="s">
        <v>251</v>
      </c>
      <c r="I2047" s="19" t="s">
        <v>232</v>
      </c>
      <c r="J2047" s="19">
        <v>6</v>
      </c>
      <c r="K2047" s="19">
        <v>548</v>
      </c>
      <c r="L2047" s="8">
        <v>23080211</v>
      </c>
      <c r="M2047" s="20" t="s">
        <v>5347</v>
      </c>
    </row>
    <row r="2048" spans="3:13" s="10" customFormat="1" ht="24.95" customHeight="1" x14ac:dyDescent="0.15">
      <c r="C2048" s="11" t="s">
        <v>309</v>
      </c>
      <c r="D2048" s="11" t="s">
        <v>2513</v>
      </c>
      <c r="E2048" s="11" t="s">
        <v>5344</v>
      </c>
      <c r="F2048" s="11">
        <f>SUBTOTAL(103,F2047:F2047)</f>
        <v>1</v>
      </c>
      <c r="G2048" s="11"/>
      <c r="H2048" s="11"/>
      <c r="I2048" s="11"/>
      <c r="J2048" s="11">
        <f>SUBTOTAL(109,J2047:J2047)</f>
        <v>6</v>
      </c>
      <c r="K2048" s="11">
        <f>SUBTOTAL(109,K2047:K2047)</f>
        <v>548</v>
      </c>
      <c r="L2048" s="12"/>
      <c r="M2048" s="11"/>
    </row>
    <row r="2049" spans="3:13" ht="24.95" customHeight="1" x14ac:dyDescent="0.15">
      <c r="C2049" s="19"/>
      <c r="D2049" s="19" t="s">
        <v>3582</v>
      </c>
      <c r="E2049" s="19" t="s">
        <v>5356</v>
      </c>
      <c r="F2049" s="20" t="s">
        <v>6062</v>
      </c>
      <c r="G2049" s="19" t="s">
        <v>6003</v>
      </c>
      <c r="H2049" s="19" t="s">
        <v>251</v>
      </c>
      <c r="I2049" s="19" t="s">
        <v>43</v>
      </c>
      <c r="J2049" s="19">
        <v>6</v>
      </c>
      <c r="K2049" s="19">
        <v>782</v>
      </c>
      <c r="L2049" s="8">
        <v>64041001</v>
      </c>
      <c r="M2049" s="20" t="s">
        <v>6004</v>
      </c>
    </row>
    <row r="2050" spans="3:13" ht="24.95" customHeight="1" x14ac:dyDescent="0.15">
      <c r="C2050" s="19"/>
      <c r="D2050" s="19" t="s">
        <v>3582</v>
      </c>
      <c r="E2050" s="19" t="s">
        <v>5356</v>
      </c>
      <c r="F2050" s="20" t="s">
        <v>5357</v>
      </c>
      <c r="G2050" s="19" t="s">
        <v>5358</v>
      </c>
      <c r="H2050" s="19" t="s">
        <v>231</v>
      </c>
      <c r="I2050" s="19" t="s">
        <v>232</v>
      </c>
      <c r="J2050" s="19">
        <v>5</v>
      </c>
      <c r="K2050" s="19">
        <v>548</v>
      </c>
      <c r="L2050" s="8">
        <v>64040901</v>
      </c>
      <c r="M2050" s="20" t="s">
        <v>5359</v>
      </c>
    </row>
    <row r="2051" spans="3:13" ht="24.95" customHeight="1" x14ac:dyDescent="0.15">
      <c r="C2051" s="11" t="s">
        <v>309</v>
      </c>
      <c r="D2051" s="11" t="s">
        <v>3582</v>
      </c>
      <c r="E2051" s="11" t="s">
        <v>5356</v>
      </c>
      <c r="F2051" s="11">
        <f>SUBTOTAL(103,F2049:F2050)</f>
        <v>2</v>
      </c>
      <c r="G2051" s="11"/>
      <c r="H2051" s="11"/>
      <c r="I2051" s="11"/>
      <c r="J2051" s="11">
        <f>SUBTOTAL(109,J2049:J2050)</f>
        <v>11</v>
      </c>
      <c r="K2051" s="11">
        <f>SUBTOTAL(109,K2049:K2050)</f>
        <v>1330</v>
      </c>
      <c r="L2051" s="12"/>
      <c r="M2051" s="11"/>
    </row>
    <row r="2052" spans="3:13" s="10" customFormat="1" ht="24.95" customHeight="1" x14ac:dyDescent="0.15">
      <c r="C2052" s="19"/>
      <c r="D2052" s="19" t="s">
        <v>970</v>
      </c>
      <c r="E2052" s="19" t="s">
        <v>5360</v>
      </c>
      <c r="F2052" s="20" t="s">
        <v>5361</v>
      </c>
      <c r="G2052" s="19" t="s">
        <v>5362</v>
      </c>
      <c r="H2052" s="19" t="s">
        <v>158</v>
      </c>
      <c r="I2052" s="19" t="s">
        <v>43</v>
      </c>
      <c r="J2052" s="19">
        <v>7</v>
      </c>
      <c r="K2052" s="19">
        <v>922</v>
      </c>
      <c r="L2052" s="8">
        <v>42014201</v>
      </c>
      <c r="M2052" s="20" t="s">
        <v>5363</v>
      </c>
    </row>
    <row r="2053" spans="3:13" ht="24.95" customHeight="1" x14ac:dyDescent="0.15">
      <c r="C2053" s="19"/>
      <c r="D2053" s="19" t="s">
        <v>970</v>
      </c>
      <c r="E2053" s="19" t="s">
        <v>5360</v>
      </c>
      <c r="F2053" s="20" t="s">
        <v>5364</v>
      </c>
      <c r="G2053" s="19" t="s">
        <v>5365</v>
      </c>
      <c r="H2053" s="19" t="s">
        <v>174</v>
      </c>
      <c r="I2053" s="19" t="s">
        <v>43</v>
      </c>
      <c r="J2053" s="19">
        <v>6</v>
      </c>
      <c r="K2053" s="19">
        <v>770</v>
      </c>
      <c r="L2053" s="8">
        <v>42120701</v>
      </c>
      <c r="M2053" s="20" t="s">
        <v>5366</v>
      </c>
    </row>
    <row r="2054" spans="3:13" s="10" customFormat="1" ht="24.95" customHeight="1" x14ac:dyDescent="0.15">
      <c r="C2054" s="19"/>
      <c r="D2054" s="19" t="s">
        <v>970</v>
      </c>
      <c r="E2054" s="19" t="s">
        <v>5360</v>
      </c>
      <c r="F2054" s="20" t="s">
        <v>5367</v>
      </c>
      <c r="G2054" s="19" t="s">
        <v>5368</v>
      </c>
      <c r="H2054" s="19" t="s">
        <v>174</v>
      </c>
      <c r="I2054" s="19" t="s">
        <v>43</v>
      </c>
      <c r="J2054" s="19">
        <v>5</v>
      </c>
      <c r="K2054" s="19">
        <v>816</v>
      </c>
      <c r="L2054" s="8">
        <v>42120501</v>
      </c>
      <c r="M2054" s="20" t="s">
        <v>5369</v>
      </c>
    </row>
    <row r="2055" spans="3:13" ht="24.95" customHeight="1" x14ac:dyDescent="0.15">
      <c r="C2055" s="19"/>
      <c r="D2055" s="19" t="s">
        <v>970</v>
      </c>
      <c r="E2055" s="19" t="s">
        <v>5360</v>
      </c>
      <c r="F2055" s="20" t="s">
        <v>5370</v>
      </c>
      <c r="G2055" s="19" t="s">
        <v>5371</v>
      </c>
      <c r="H2055" s="19" t="s">
        <v>251</v>
      </c>
      <c r="I2055" s="19" t="s">
        <v>232</v>
      </c>
      <c r="J2055" s="19">
        <v>5</v>
      </c>
      <c r="K2055" s="19">
        <v>623</v>
      </c>
      <c r="L2055" s="8">
        <v>42121001</v>
      </c>
      <c r="M2055" s="20" t="s">
        <v>5372</v>
      </c>
    </row>
    <row r="2056" spans="3:13" s="10" customFormat="1" ht="24.95" customHeight="1" x14ac:dyDescent="0.15">
      <c r="C2056" s="19"/>
      <c r="D2056" s="19" t="s">
        <v>970</v>
      </c>
      <c r="E2056" s="19" t="s">
        <v>5360</v>
      </c>
      <c r="F2056" s="20" t="s">
        <v>5373</v>
      </c>
      <c r="G2056" s="19" t="s">
        <v>5374</v>
      </c>
      <c r="H2056" s="19" t="s">
        <v>231</v>
      </c>
      <c r="I2056" s="19" t="s">
        <v>232</v>
      </c>
      <c r="J2056" s="19">
        <v>6</v>
      </c>
      <c r="K2056" s="19">
        <v>695</v>
      </c>
      <c r="L2056" s="8">
        <v>42140301</v>
      </c>
      <c r="M2056" s="20" t="s">
        <v>5375</v>
      </c>
    </row>
    <row r="2057" spans="3:13" ht="24.95" customHeight="1" x14ac:dyDescent="0.15">
      <c r="C2057" s="11" t="s">
        <v>309</v>
      </c>
      <c r="D2057" s="11" t="s">
        <v>970</v>
      </c>
      <c r="E2057" s="11" t="s">
        <v>5360</v>
      </c>
      <c r="F2057" s="11">
        <f>SUBTOTAL(103,F2052:F2056)</f>
        <v>5</v>
      </c>
      <c r="G2057" s="11"/>
      <c r="H2057" s="11"/>
      <c r="I2057" s="11"/>
      <c r="J2057" s="11">
        <f>SUBTOTAL(109,J2052:J2056)</f>
        <v>29</v>
      </c>
      <c r="K2057" s="11">
        <f>SUBTOTAL(109,K2052:K2056)</f>
        <v>3826</v>
      </c>
      <c r="L2057" s="12"/>
      <c r="M2057" s="11"/>
    </row>
    <row r="2058" spans="3:13" s="10" customFormat="1" ht="24.95" customHeight="1" x14ac:dyDescent="0.15">
      <c r="C2058" s="19"/>
      <c r="D2058" s="19" t="s">
        <v>3058</v>
      </c>
      <c r="E2058" s="19" t="s">
        <v>5376</v>
      </c>
      <c r="F2058" s="20" t="s">
        <v>6063</v>
      </c>
      <c r="G2058" s="19" t="s">
        <v>6005</v>
      </c>
      <c r="H2058" s="19" t="s">
        <v>251</v>
      </c>
      <c r="I2058" s="19" t="s">
        <v>43</v>
      </c>
      <c r="J2058" s="19">
        <v>6</v>
      </c>
      <c r="K2058" s="19">
        <v>714</v>
      </c>
      <c r="L2058" s="8">
        <v>52230101</v>
      </c>
      <c r="M2058" s="20" t="s">
        <v>6006</v>
      </c>
    </row>
    <row r="2059" spans="3:13" s="10" customFormat="1" ht="24.95" customHeight="1" x14ac:dyDescent="0.15">
      <c r="C2059" s="19"/>
      <c r="D2059" s="19" t="s">
        <v>3058</v>
      </c>
      <c r="E2059" s="19" t="s">
        <v>5376</v>
      </c>
      <c r="F2059" s="20" t="s">
        <v>5377</v>
      </c>
      <c r="G2059" s="19" t="s">
        <v>5378</v>
      </c>
      <c r="H2059" s="19" t="s">
        <v>231</v>
      </c>
      <c r="I2059" s="19" t="s">
        <v>232</v>
      </c>
      <c r="J2059" s="19">
        <v>7</v>
      </c>
      <c r="K2059" s="19">
        <v>965</v>
      </c>
      <c r="L2059" s="8">
        <v>52230401</v>
      </c>
      <c r="M2059" s="20" t="s">
        <v>5379</v>
      </c>
    </row>
    <row r="2060" spans="3:13" ht="24.95" customHeight="1" x14ac:dyDescent="0.15">
      <c r="C2060" s="19"/>
      <c r="D2060" s="19" t="s">
        <v>3058</v>
      </c>
      <c r="E2060" s="19" t="s">
        <v>5376</v>
      </c>
      <c r="F2060" s="20" t="s">
        <v>5380</v>
      </c>
      <c r="G2060" s="19" t="s">
        <v>5381</v>
      </c>
      <c r="H2060" s="19" t="s">
        <v>251</v>
      </c>
      <c r="I2060" s="19" t="s">
        <v>232</v>
      </c>
      <c r="J2060" s="19">
        <v>7</v>
      </c>
      <c r="K2060" s="19">
        <v>1207</v>
      </c>
      <c r="L2060" s="8">
        <v>52231401</v>
      </c>
      <c r="M2060" s="20" t="s">
        <v>5382</v>
      </c>
    </row>
    <row r="2061" spans="3:13" s="10" customFormat="1" ht="24.95" customHeight="1" x14ac:dyDescent="0.15">
      <c r="C2061" s="11" t="s">
        <v>309</v>
      </c>
      <c r="D2061" s="11" t="s">
        <v>3058</v>
      </c>
      <c r="E2061" s="11" t="s">
        <v>5376</v>
      </c>
      <c r="F2061" s="11">
        <f>SUBTOTAL(103,F2058:F2060)</f>
        <v>3</v>
      </c>
      <c r="G2061" s="11"/>
      <c r="H2061" s="11"/>
      <c r="I2061" s="11"/>
      <c r="J2061" s="11">
        <f>SUBTOTAL(109,J2058:J2060)</f>
        <v>20</v>
      </c>
      <c r="K2061" s="11">
        <f>SUBTOTAL(109,K2058:K2060)</f>
        <v>2886</v>
      </c>
      <c r="L2061" s="12"/>
      <c r="M2061" s="11"/>
    </row>
    <row r="2062" spans="3:13" ht="24.95" customHeight="1" x14ac:dyDescent="0.15">
      <c r="C2062" s="19"/>
      <c r="D2062" s="19" t="s">
        <v>970</v>
      </c>
      <c r="E2062" s="19" t="s">
        <v>5383</v>
      </c>
      <c r="F2062" s="20" t="s">
        <v>5384</v>
      </c>
      <c r="G2062" s="19" t="s">
        <v>5385</v>
      </c>
      <c r="H2062" s="19" t="s">
        <v>251</v>
      </c>
      <c r="I2062" s="19" t="s">
        <v>232</v>
      </c>
      <c r="J2062" s="19">
        <v>5</v>
      </c>
      <c r="K2062" s="19">
        <v>471</v>
      </c>
      <c r="L2062" s="8">
        <v>42130401</v>
      </c>
      <c r="M2062" s="20" t="s">
        <v>5386</v>
      </c>
    </row>
    <row r="2063" spans="3:13" ht="24.95" customHeight="1" x14ac:dyDescent="0.15">
      <c r="C2063" s="11" t="s">
        <v>309</v>
      </c>
      <c r="D2063" s="11" t="s">
        <v>970</v>
      </c>
      <c r="E2063" s="11" t="s">
        <v>5383</v>
      </c>
      <c r="F2063" s="11">
        <f>SUBTOTAL(103,F2062:F2062)</f>
        <v>1</v>
      </c>
      <c r="G2063" s="11"/>
      <c r="H2063" s="11"/>
      <c r="I2063" s="11"/>
      <c r="J2063" s="11">
        <f>SUBTOTAL(109,J2062:J2062)</f>
        <v>5</v>
      </c>
      <c r="K2063" s="11">
        <f>SUBTOTAL(109,K2062:K2062)</f>
        <v>471</v>
      </c>
      <c r="L2063" s="12"/>
      <c r="M2063" s="11"/>
    </row>
    <row r="2064" spans="3:13" ht="24.95" customHeight="1" x14ac:dyDescent="0.15">
      <c r="C2064" s="19"/>
      <c r="D2064" s="19" t="s">
        <v>970</v>
      </c>
      <c r="E2064" s="19" t="s">
        <v>5387</v>
      </c>
      <c r="F2064" s="20" t="s">
        <v>5388</v>
      </c>
      <c r="G2064" s="19" t="s">
        <v>5389</v>
      </c>
      <c r="H2064" s="19" t="s">
        <v>251</v>
      </c>
      <c r="I2064" s="19" t="s">
        <v>232</v>
      </c>
      <c r="J2064" s="19">
        <v>5</v>
      </c>
      <c r="K2064" s="19">
        <v>694</v>
      </c>
      <c r="L2064" s="8">
        <v>42120401</v>
      </c>
      <c r="M2064" s="20" t="s">
        <v>5858</v>
      </c>
    </row>
    <row r="2065" spans="3:13" ht="24.95" customHeight="1" x14ac:dyDescent="0.15">
      <c r="C2065" s="19"/>
      <c r="D2065" s="19" t="s">
        <v>970</v>
      </c>
      <c r="E2065" s="19" t="s">
        <v>5387</v>
      </c>
      <c r="F2065" s="20" t="s">
        <v>5894</v>
      </c>
      <c r="G2065" s="19" t="s">
        <v>5859</v>
      </c>
      <c r="H2065" s="19" t="s">
        <v>231</v>
      </c>
      <c r="I2065" s="19" t="s">
        <v>232</v>
      </c>
      <c r="J2065" s="19">
        <v>7</v>
      </c>
      <c r="K2065" s="19">
        <v>1155</v>
      </c>
      <c r="L2065" s="8">
        <v>42121501</v>
      </c>
      <c r="M2065" s="20" t="s">
        <v>5860</v>
      </c>
    </row>
    <row r="2066" spans="3:13" ht="24.95" customHeight="1" x14ac:dyDescent="0.15">
      <c r="C2066" s="11" t="s">
        <v>309</v>
      </c>
      <c r="D2066" s="11" t="s">
        <v>970</v>
      </c>
      <c r="E2066" s="11" t="s">
        <v>5387</v>
      </c>
      <c r="F2066" s="11">
        <f>SUBTOTAL(103,F2064:F2065)</f>
        <v>2</v>
      </c>
      <c r="G2066" s="11"/>
      <c r="H2066" s="11"/>
      <c r="I2066" s="11"/>
      <c r="J2066" s="11">
        <f>SUBTOTAL(109,J2064:J2065)</f>
        <v>12</v>
      </c>
      <c r="K2066" s="11">
        <f>SUBTOTAL(109,K2064:K2065)</f>
        <v>1849</v>
      </c>
      <c r="L2066" s="12"/>
      <c r="M2066" s="11"/>
    </row>
    <row r="2067" spans="3:13" s="10" customFormat="1" ht="24.95" customHeight="1" x14ac:dyDescent="0.15">
      <c r="C2067" s="19"/>
      <c r="D2067" s="19" t="s">
        <v>3058</v>
      </c>
      <c r="E2067" s="19" t="s">
        <v>5390</v>
      </c>
      <c r="F2067" s="20" t="s">
        <v>5391</v>
      </c>
      <c r="G2067" s="19" t="s">
        <v>5392</v>
      </c>
      <c r="H2067" s="19" t="s">
        <v>231</v>
      </c>
      <c r="I2067" s="19" t="s">
        <v>232</v>
      </c>
      <c r="J2067" s="19">
        <v>7</v>
      </c>
      <c r="K2067" s="19">
        <v>967</v>
      </c>
      <c r="L2067" s="8">
        <v>52262701</v>
      </c>
      <c r="M2067" s="20" t="s">
        <v>5393</v>
      </c>
    </row>
    <row r="2068" spans="3:13" s="10" customFormat="1" ht="24.95" customHeight="1" x14ac:dyDescent="0.15">
      <c r="C2068" s="19"/>
      <c r="D2068" s="19" t="s">
        <v>3058</v>
      </c>
      <c r="E2068" s="19" t="s">
        <v>5390</v>
      </c>
      <c r="F2068" s="20" t="s">
        <v>5794</v>
      </c>
      <c r="G2068" s="19" t="s">
        <v>5698</v>
      </c>
      <c r="H2068" s="19" t="s">
        <v>174</v>
      </c>
      <c r="I2068" s="19" t="s">
        <v>232</v>
      </c>
      <c r="J2068" s="19">
        <v>7</v>
      </c>
      <c r="K2068" s="19">
        <v>691</v>
      </c>
      <c r="L2068" s="8">
        <v>52260401</v>
      </c>
      <c r="M2068" s="20" t="s">
        <v>5699</v>
      </c>
    </row>
    <row r="2069" spans="3:13" s="10" customFormat="1" ht="24.95" customHeight="1" x14ac:dyDescent="0.15">
      <c r="C2069" s="11" t="s">
        <v>309</v>
      </c>
      <c r="D2069" s="11" t="s">
        <v>3058</v>
      </c>
      <c r="E2069" s="11" t="s">
        <v>5394</v>
      </c>
      <c r="F2069" s="11">
        <f>SUBTOTAL(103,F2067:F2068)</f>
        <v>2</v>
      </c>
      <c r="G2069" s="11"/>
      <c r="H2069" s="11"/>
      <c r="I2069" s="11"/>
      <c r="J2069" s="11">
        <f>SUBTOTAL(109,J2067:J2068)</f>
        <v>14</v>
      </c>
      <c r="K2069" s="11">
        <f>SUBTOTAL(109,K2067:K2068)</f>
        <v>1658</v>
      </c>
      <c r="L2069" s="12"/>
      <c r="M2069" s="11"/>
    </row>
    <row r="2070" spans="3:13" s="10" customFormat="1" ht="38.25" customHeight="1" x14ac:dyDescent="0.15">
      <c r="C2070" s="13"/>
      <c r="D2070" s="13"/>
      <c r="E2070" s="13">
        <v>262</v>
      </c>
      <c r="F2070" s="13">
        <f>SUBTOTAL(103,F5:F2069)</f>
        <v>1803</v>
      </c>
      <c r="G2070" s="13"/>
      <c r="H2070" s="13"/>
      <c r="I2070" s="13"/>
      <c r="J2070" s="47">
        <f>SUBTOTAL(109,J5:J2069)</f>
        <v>12123</v>
      </c>
      <c r="K2070" s="47">
        <f>SUBTOTAL(109,K5:K2069)</f>
        <v>1714664</v>
      </c>
      <c r="L2070" s="14"/>
      <c r="M2070" s="15"/>
    </row>
  </sheetData>
  <mergeCells count="2">
    <mergeCell ref="C2:M2"/>
    <mergeCell ref="C3:M3"/>
  </mergeCells>
  <phoneticPr fontId="2" type="noConversion"/>
  <pageMargins left="0.7" right="0.7" top="0.75" bottom="0.75" header="0.3" footer="0.3"/>
  <pageSetup paperSize="9" scale="3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H18"/>
  <sheetViews>
    <sheetView showGridLines="0" view="pageBreakPreview" zoomScaleNormal="100" zoomScaleSheetLayoutView="100" workbookViewId="0">
      <selection activeCell="B1" sqref="B1"/>
    </sheetView>
  </sheetViews>
  <sheetFormatPr defaultColWidth="15.625" defaultRowHeight="24.95" customHeight="1" x14ac:dyDescent="0.15"/>
  <cols>
    <col min="1" max="1" width="4.375" customWidth="1"/>
    <col min="2" max="2" width="2.75" customWidth="1"/>
    <col min="9" max="9" width="2.875" customWidth="1"/>
  </cols>
  <sheetData>
    <row r="1" spans="3:8" ht="9" customHeight="1" x14ac:dyDescent="0.15"/>
    <row r="2" spans="3:8" ht="17.25" customHeight="1" x14ac:dyDescent="0.15"/>
    <row r="3" spans="3:8" ht="24.95" customHeight="1" x14ac:dyDescent="0.15">
      <c r="C3" s="147" t="s">
        <v>0</v>
      </c>
      <c r="D3" s="147"/>
      <c r="E3" s="147"/>
      <c r="F3" s="147"/>
      <c r="G3" s="147"/>
      <c r="H3" s="147"/>
    </row>
    <row r="4" spans="3:8" ht="24.95" customHeight="1" x14ac:dyDescent="0.15">
      <c r="C4" s="1" t="s">
        <v>1</v>
      </c>
      <c r="D4" s="1" t="s">
        <v>2</v>
      </c>
      <c r="E4" s="148" t="s">
        <v>3</v>
      </c>
      <c r="F4" s="148"/>
      <c r="G4" s="148"/>
      <c r="H4" s="148"/>
    </row>
    <row r="5" spans="3:8" ht="38.25" customHeight="1" x14ac:dyDescent="0.15">
      <c r="C5" s="2">
        <v>1</v>
      </c>
      <c r="D5" s="3" t="s">
        <v>4</v>
      </c>
      <c r="E5" s="149" t="s">
        <v>5</v>
      </c>
      <c r="F5" s="149"/>
      <c r="G5" s="149"/>
      <c r="H5" s="149"/>
    </row>
    <row r="6" spans="3:8" ht="24.95" customHeight="1" x14ac:dyDescent="0.15">
      <c r="C6" s="150"/>
      <c r="D6" s="150"/>
      <c r="E6" s="150"/>
      <c r="F6" s="150"/>
      <c r="G6" s="150"/>
      <c r="H6" s="150"/>
    </row>
    <row r="7" spans="3:8" ht="24.95" customHeight="1" x14ac:dyDescent="0.15">
      <c r="C7" s="151">
        <v>2</v>
      </c>
      <c r="D7" s="152" t="s">
        <v>6</v>
      </c>
      <c r="E7" s="4" t="s">
        <v>7</v>
      </c>
      <c r="F7" s="4" t="s">
        <v>8</v>
      </c>
      <c r="G7" s="4" t="s">
        <v>9</v>
      </c>
      <c r="H7" s="4" t="s">
        <v>10</v>
      </c>
    </row>
    <row r="8" spans="3:8" ht="24.95" customHeight="1" x14ac:dyDescent="0.15">
      <c r="C8" s="151"/>
      <c r="D8" s="152"/>
      <c r="E8" s="5" t="s">
        <v>11</v>
      </c>
      <c r="F8" s="3" t="s">
        <v>12</v>
      </c>
      <c r="G8" s="3" t="s">
        <v>13</v>
      </c>
      <c r="H8" s="152" t="s">
        <v>14</v>
      </c>
    </row>
    <row r="9" spans="3:8" ht="24.95" customHeight="1" x14ac:dyDescent="0.15">
      <c r="C9" s="151"/>
      <c r="D9" s="152"/>
      <c r="E9" s="3" t="s">
        <v>15</v>
      </c>
      <c r="F9" s="3" t="s">
        <v>16</v>
      </c>
      <c r="G9" s="3" t="s">
        <v>17</v>
      </c>
      <c r="H9" s="152"/>
    </row>
    <row r="10" spans="3:8" ht="24.95" customHeight="1" x14ac:dyDescent="0.15">
      <c r="C10" s="151"/>
      <c r="D10" s="152"/>
      <c r="E10" s="3" t="s">
        <v>18</v>
      </c>
      <c r="F10" s="3" t="s">
        <v>19</v>
      </c>
      <c r="G10" s="3" t="s">
        <v>17</v>
      </c>
      <c r="H10" s="152"/>
    </row>
    <row r="11" spans="3:8" ht="24.95" customHeight="1" x14ac:dyDescent="0.15">
      <c r="C11" s="150"/>
      <c r="D11" s="150"/>
      <c r="E11" s="150"/>
      <c r="F11" s="150"/>
      <c r="G11" s="150"/>
      <c r="H11" s="150"/>
    </row>
    <row r="12" spans="3:8" ht="36.75" customHeight="1" x14ac:dyDescent="0.15">
      <c r="C12" s="2">
        <v>3</v>
      </c>
      <c r="D12" s="3" t="s">
        <v>20</v>
      </c>
      <c r="E12" s="149" t="s">
        <v>21</v>
      </c>
      <c r="F12" s="149"/>
      <c r="G12" s="149"/>
      <c r="H12" s="149"/>
    </row>
    <row r="13" spans="3:8" ht="24.95" customHeight="1" x14ac:dyDescent="0.15">
      <c r="C13" s="150"/>
      <c r="D13" s="150"/>
      <c r="E13" s="150"/>
      <c r="F13" s="150"/>
      <c r="G13" s="150"/>
      <c r="H13" s="150"/>
    </row>
    <row r="14" spans="3:8" ht="24.95" customHeight="1" x14ac:dyDescent="0.15">
      <c r="C14" s="2">
        <v>4</v>
      </c>
      <c r="D14" s="3" t="s">
        <v>22</v>
      </c>
      <c r="E14" s="149" t="s">
        <v>23</v>
      </c>
      <c r="F14" s="149"/>
      <c r="G14" s="149"/>
      <c r="H14" s="149"/>
    </row>
    <row r="15" spans="3:8" ht="24.95" customHeight="1" x14ac:dyDescent="0.15">
      <c r="C15" s="150"/>
      <c r="D15" s="150"/>
      <c r="E15" s="150"/>
      <c r="F15" s="150"/>
      <c r="G15" s="150"/>
      <c r="H15" s="150"/>
    </row>
    <row r="16" spans="3:8" ht="24.95" customHeight="1" x14ac:dyDescent="0.15">
      <c r="C16" s="145" t="s">
        <v>24</v>
      </c>
      <c r="D16" s="146" t="s">
        <v>25</v>
      </c>
      <c r="E16" s="146"/>
      <c r="F16" s="146"/>
      <c r="G16" s="146"/>
      <c r="H16" s="146"/>
    </row>
    <row r="17" spans="3:8" ht="24.95" customHeight="1" x14ac:dyDescent="0.15">
      <c r="C17" s="145"/>
      <c r="D17" s="146" t="s">
        <v>26</v>
      </c>
      <c r="E17" s="146"/>
      <c r="F17" s="146"/>
      <c r="G17" s="146"/>
      <c r="H17" s="146"/>
    </row>
    <row r="18" spans="3:8" ht="24.95" customHeight="1" x14ac:dyDescent="0.15">
      <c r="C18" s="145"/>
      <c r="D18" s="146" t="s">
        <v>27</v>
      </c>
      <c r="E18" s="146"/>
      <c r="F18" s="146"/>
      <c r="G18" s="146"/>
      <c r="H18" s="146"/>
    </row>
  </sheetData>
  <mergeCells count="16">
    <mergeCell ref="C16:C18"/>
    <mergeCell ref="D16:H16"/>
    <mergeCell ref="D17:H17"/>
    <mergeCell ref="D18:H18"/>
    <mergeCell ref="C3:H3"/>
    <mergeCell ref="E4:H4"/>
    <mergeCell ref="E5:H5"/>
    <mergeCell ref="C6:H6"/>
    <mergeCell ref="C7:C10"/>
    <mergeCell ref="D7:D10"/>
    <mergeCell ref="H8:H10"/>
    <mergeCell ref="C11:H11"/>
    <mergeCell ref="E12:H12"/>
    <mergeCell ref="C13:H13"/>
    <mergeCell ref="E14:H14"/>
    <mergeCell ref="C15:H15"/>
  </mergeCells>
  <phoneticPr fontId="2" type="noConversion"/>
  <pageMargins left="0.7" right="0.7" top="0.75" bottom="0.75" header="0.3" footer="0.3"/>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分众晶视映前广告报价表</vt:lpstr>
      <vt:lpstr>分众晶视映前广告资源表</vt:lpstr>
      <vt:lpstr>分众晶视映前广告素材要求</vt:lpstr>
      <vt:lpstr>分众晶视映前广告报价表!Print_Area</vt:lpstr>
      <vt:lpstr>分众晶视映前广告素材要求!Print_Area</vt:lpstr>
      <vt:lpstr>分众晶视映前广告资源表!Print_Area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dc:creator>
  <cp:lastModifiedBy>gaoyang</cp:lastModifiedBy>
  <dcterms:created xsi:type="dcterms:W3CDTF">2018-02-02T03:03:58Z</dcterms:created>
  <dcterms:modified xsi:type="dcterms:W3CDTF">2018-04-03T02:11:44Z</dcterms:modified>
</cp:coreProperties>
</file>