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Захар\Downloads\drive-download-20210916T054225Z-001\xlsx\"/>
    </mc:Choice>
  </mc:AlternateContent>
  <xr:revisionPtr revIDLastSave="0" documentId="8_{80064681-762F-4A44-BDBC-2738F299B3EE}" xr6:coauthVersionLast="47" xr6:coauthVersionMax="47" xr10:uidLastSave="{00000000-0000-0000-0000-000000000000}"/>
  <bookViews>
    <workbookView xWindow="3036" yWindow="3036" windowWidth="16368" windowHeight="8592" xr2:uid="{516B5B0C-1A8D-4B98-A0B8-68BDB20D4F6B}"/>
  </bookViews>
  <sheets>
    <sheet name="Gantt" sheetId="1" r:id="rId1"/>
    <sheet name="Readme" sheetId="2" r:id="rId2"/>
  </sheets>
  <definedNames>
    <definedName name="date" localSheetId="0">Gantt!A$6</definedName>
    <definedName name="duration" localSheetId="0">Gantt!$E1</definedName>
    <definedName name="end_date" localSheetId="0">Gantt!$F1</definedName>
    <definedName name="next_date" localSheetId="0">Gantt!B$6</definedName>
    <definedName name="percent" localSheetId="0">Gantt!$G1</definedName>
    <definedName name="project_start_date" localSheetId="0">Gantt!$N$3</definedName>
    <definedName name="start_date" localSheetId="0">Gantt!$D1</definedName>
    <definedName name="type" localSheetId="0">Gantt!$B1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H6" i="1" l="1"/>
  <c r="H5" i="1" s="1"/>
  <c r="H7" i="1" l="1"/>
  <c r="I6" i="1" l="1"/>
  <c r="I7" i="1" l="1"/>
  <c r="J6" i="1"/>
  <c r="K6" i="1" l="1"/>
  <c r="J7" i="1"/>
  <c r="L6" i="1" l="1"/>
  <c r="K7" i="1"/>
  <c r="M6" i="1" l="1"/>
  <c r="M5" i="1" s="1"/>
  <c r="L7" i="1"/>
  <c r="N6" i="1" l="1"/>
  <c r="M7" i="1"/>
  <c r="O6" i="1" l="1"/>
  <c r="N7" i="1"/>
  <c r="P6" i="1" l="1"/>
  <c r="O7" i="1"/>
  <c r="Q6" i="1" l="1"/>
  <c r="P7" i="1"/>
  <c r="R6" i="1" l="1"/>
  <c r="R5" i="1" s="1"/>
  <c r="Q7" i="1"/>
  <c r="S6" i="1" l="1"/>
  <c r="R7" i="1"/>
  <c r="T6" i="1" l="1"/>
  <c r="S7" i="1"/>
  <c r="U6" i="1" l="1"/>
  <c r="T7" i="1"/>
  <c r="V6" i="1" l="1"/>
  <c r="U7" i="1"/>
  <c r="W6" i="1" l="1"/>
  <c r="W5" i="1" s="1"/>
  <c r="V7" i="1"/>
  <c r="X6" i="1" l="1"/>
  <c r="W7" i="1"/>
  <c r="Y6" i="1" l="1"/>
  <c r="X7" i="1"/>
  <c r="Z6" i="1" l="1"/>
  <c r="Y7" i="1"/>
  <c r="AA6" i="1" l="1"/>
  <c r="Z7" i="1"/>
  <c r="AB6" i="1" l="1"/>
  <c r="AB5" i="1" s="1"/>
  <c r="AA7" i="1"/>
  <c r="AC6" i="1" l="1"/>
  <c r="AB7" i="1"/>
  <c r="AD6" i="1" l="1"/>
  <c r="AC7" i="1"/>
  <c r="AE6" i="1" l="1"/>
  <c r="AD7" i="1"/>
  <c r="AF6" i="1" l="1"/>
  <c r="AE7" i="1"/>
  <c r="AG6" i="1" l="1"/>
  <c r="AG5" i="1" s="1"/>
  <c r="AF7" i="1"/>
  <c r="AH6" i="1" l="1"/>
  <c r="AG7" i="1"/>
  <c r="AI6" i="1" l="1"/>
  <c r="AH7" i="1"/>
  <c r="AJ6" i="1" l="1"/>
  <c r="AI7" i="1"/>
  <c r="AK6" i="1" l="1"/>
  <c r="AJ7" i="1"/>
  <c r="AL6" i="1" l="1"/>
  <c r="AL5" i="1" s="1"/>
  <c r="AK7" i="1"/>
  <c r="AM6" i="1" l="1"/>
  <c r="AL7" i="1"/>
  <c r="AN6" i="1" l="1"/>
  <c r="AM7" i="1"/>
  <c r="AO6" i="1" l="1"/>
  <c r="AN7" i="1"/>
  <c r="AP6" i="1" l="1"/>
  <c r="AO7" i="1"/>
  <c r="AQ6" i="1" l="1"/>
  <c r="AQ5" i="1" s="1"/>
  <c r="AP7" i="1"/>
  <c r="AR6" i="1" l="1"/>
  <c r="AQ7" i="1"/>
  <c r="AS6" i="1" l="1"/>
  <c r="AR7" i="1"/>
  <c r="AT6" i="1" l="1"/>
  <c r="AS7" i="1"/>
  <c r="AU6" i="1" l="1"/>
  <c r="AT7" i="1"/>
  <c r="AV6" i="1" l="1"/>
  <c r="AV5" i="1" s="1"/>
  <c r="AU7" i="1"/>
  <c r="AV7" i="1" l="1"/>
  <c r="AW6" i="1"/>
  <c r="AX6" i="1" l="1"/>
  <c r="AW7" i="1"/>
  <c r="AY6" i="1" l="1"/>
  <c r="AX7" i="1"/>
  <c r="AZ6" i="1" l="1"/>
  <c r="AZ7" i="1" s="1"/>
  <c r="AY7" i="1"/>
  <c r="F10" i="1"/>
</calcChain>
</file>

<file path=xl/sharedStrings.xml><?xml version="1.0" encoding="utf-8"?>
<sst xmlns="http://schemas.openxmlformats.org/spreadsheetml/2006/main" count="85" uniqueCount="58">
  <si>
    <t>[PROJECT NAME] - Event Planning Gantt Chart Excel Template</t>
  </si>
  <si>
    <t>Project Manager :</t>
  </si>
  <si>
    <t>[Project Manager]</t>
  </si>
  <si>
    <t>[Company Name]</t>
  </si>
  <si>
    <t>Input column</t>
  </si>
  <si>
    <t>Project start date:</t>
  </si>
  <si>
    <t>Calculated column</t>
  </si>
  <si>
    <t>TYPE</t>
  </si>
  <si>
    <t>TASK NAME</t>
  </si>
  <si>
    <t>START DATE</t>
  </si>
  <si>
    <t>WORK DAYS</t>
  </si>
  <si>
    <t>END
DATE</t>
  </si>
  <si>
    <t>%</t>
  </si>
  <si>
    <t>P</t>
  </si>
  <si>
    <t>Invitation</t>
  </si>
  <si>
    <t>T</t>
  </si>
  <si>
    <t>List attendee names</t>
  </si>
  <si>
    <t>Create invitations</t>
  </si>
  <si>
    <t>Review and send invitations</t>
  </si>
  <si>
    <t>Book meeting space and hotel rooms</t>
  </si>
  <si>
    <t>Book hotel rooms for speakers</t>
  </si>
  <si>
    <t>Book hotel rooms for special guests</t>
  </si>
  <si>
    <t xml:space="preserve">Book meeting space </t>
  </si>
  <si>
    <t>Preparations</t>
  </si>
  <si>
    <t>Prepare equipments for presentations</t>
  </si>
  <si>
    <t>Review speakers' presentations</t>
  </si>
  <si>
    <t>Post-event</t>
  </si>
  <si>
    <t>Send out "Thank you for attending" message</t>
  </si>
  <si>
    <t>Send out survey</t>
  </si>
  <si>
    <t>Create final reports</t>
  </si>
  <si>
    <t>Getting started guide</t>
  </si>
  <si>
    <t>•</t>
  </si>
  <si>
    <r>
      <t xml:space="preserve">Enter the </t>
    </r>
    <r>
      <rPr>
        <b/>
        <sz val="11"/>
        <color theme="1"/>
        <rFont val="Verdana"/>
        <family val="2"/>
      </rPr>
      <t>[Project Name]</t>
    </r>
    <r>
      <rPr>
        <sz val="11"/>
        <color theme="1"/>
        <rFont val="Verdana"/>
        <family val="2"/>
      </rPr>
      <t xml:space="preserve">, </t>
    </r>
    <r>
      <rPr>
        <b/>
        <sz val="11"/>
        <color theme="1"/>
        <rFont val="Verdana"/>
        <family val="2"/>
      </rPr>
      <t>[Project Manager]</t>
    </r>
    <r>
      <rPr>
        <sz val="11"/>
        <color theme="1"/>
        <rFont val="Verdana"/>
        <family val="2"/>
      </rPr>
      <t xml:space="preserve">, and </t>
    </r>
    <r>
      <rPr>
        <b/>
        <sz val="11"/>
        <color theme="1"/>
        <rFont val="Verdana"/>
        <family val="2"/>
      </rPr>
      <t>[Company Name]</t>
    </r>
    <r>
      <rPr>
        <sz val="11"/>
        <color theme="1"/>
        <rFont val="Verdana"/>
        <family val="2"/>
      </rPr>
      <t>.</t>
    </r>
  </si>
  <si>
    <r>
      <t xml:space="preserve">Enter the </t>
    </r>
    <r>
      <rPr>
        <b/>
        <sz val="11"/>
        <color theme="1"/>
        <rFont val="Verdana"/>
        <family val="2"/>
      </rPr>
      <t>Project Start Date</t>
    </r>
    <r>
      <rPr>
        <sz val="11"/>
        <color theme="1"/>
        <rFont val="Verdana"/>
        <family val="2"/>
      </rPr>
      <t xml:space="preserve"> (P3). This will automatically update the dates shown in the timeline.</t>
    </r>
  </si>
  <si>
    <r>
      <t xml:space="preserve">Add details of your tasks, such as </t>
    </r>
    <r>
      <rPr>
        <b/>
        <sz val="11"/>
        <color theme="1"/>
        <rFont val="Verdana"/>
        <family val="2"/>
      </rPr>
      <t>TYPE</t>
    </r>
    <r>
      <rPr>
        <sz val="11"/>
        <color theme="1"/>
        <rFont val="Verdana"/>
        <family val="2"/>
      </rPr>
      <t xml:space="preserve">, </t>
    </r>
    <r>
      <rPr>
        <b/>
        <sz val="11"/>
        <color theme="1"/>
        <rFont val="Verdana"/>
        <family val="2"/>
      </rPr>
      <t>TASK NAME</t>
    </r>
    <r>
      <rPr>
        <sz val="11"/>
        <color theme="1"/>
        <rFont val="Verdana"/>
        <family val="2"/>
      </rPr>
      <t xml:space="preserve">, </t>
    </r>
    <r>
      <rPr>
        <b/>
        <sz val="11"/>
        <color theme="1"/>
        <rFont val="Verdana"/>
        <family val="2"/>
      </rPr>
      <t>START DATE</t>
    </r>
    <r>
      <rPr>
        <sz val="11"/>
        <color theme="1"/>
        <rFont val="Verdana"/>
        <family val="2"/>
      </rPr>
      <t xml:space="preserve">, the number of </t>
    </r>
    <r>
      <rPr>
        <b/>
        <sz val="11"/>
        <color theme="1"/>
        <rFont val="Verdana"/>
        <family val="2"/>
      </rPr>
      <t>WORKDAYS</t>
    </r>
    <r>
      <rPr>
        <sz val="11"/>
        <color theme="1"/>
        <rFont val="Verdana"/>
        <family val="2"/>
      </rPr>
      <t xml:space="preserve">, and </t>
    </r>
    <r>
      <rPr>
        <b/>
        <sz val="11"/>
        <color theme="1"/>
        <rFont val="Verdana"/>
        <family val="2"/>
      </rPr>
      <t>TEAM MEMBER.</t>
    </r>
  </si>
  <si>
    <t xml:space="preserve">Note: </t>
  </si>
  <si>
    <t xml:space="preserve">Type can be Phase (P) or Task (T). </t>
  </si>
  <si>
    <t>To change the range of dates displayed in the timeline area, just slide the scroll bar.</t>
  </si>
  <si>
    <r>
      <rPr>
        <i/>
        <sz val="11"/>
        <color theme="1"/>
        <rFont val="Verdana"/>
        <family val="2"/>
      </rPr>
      <t>Note</t>
    </r>
    <r>
      <rPr>
        <sz val="11"/>
        <color theme="1"/>
        <rFont val="Verdana"/>
        <family val="2"/>
      </rPr>
      <t xml:space="preserve">: </t>
    </r>
  </si>
  <si>
    <t xml:space="preserve">Do not change the dates in the timeline manually. </t>
  </si>
  <si>
    <t>To add more tasks:</t>
  </si>
  <si>
    <t xml:space="preserve">Step 1: </t>
  </si>
  <si>
    <t>Copy a single row or several rows at once.</t>
  </si>
  <si>
    <t>Step 2:</t>
  </si>
  <si>
    <r>
      <t xml:space="preserve">Select the row after the last task (Row 24), then right-click and select </t>
    </r>
    <r>
      <rPr>
        <b/>
        <sz val="11"/>
        <color theme="1"/>
        <rFont val="Verdana"/>
        <family val="2"/>
      </rPr>
      <t>Paste</t>
    </r>
    <r>
      <rPr>
        <sz val="11"/>
        <color theme="1"/>
        <rFont val="Verdana"/>
        <family val="2"/>
      </rPr>
      <t xml:space="preserve"> or </t>
    </r>
    <r>
      <rPr>
        <b/>
        <sz val="11"/>
        <color theme="1"/>
        <rFont val="Verdana"/>
        <family val="2"/>
      </rPr>
      <t>Insert Copied Cells</t>
    </r>
    <r>
      <rPr>
        <sz val="11"/>
        <color theme="1"/>
        <rFont val="Verdana"/>
        <family val="2"/>
      </rPr>
      <t xml:space="preserve"> (recommended).</t>
    </r>
  </si>
  <si>
    <r>
      <rPr>
        <i/>
        <sz val="11"/>
        <color theme="1"/>
        <rFont val="Verdana"/>
        <family val="2"/>
      </rPr>
      <t>Note</t>
    </r>
    <r>
      <rPr>
        <sz val="11"/>
        <color theme="1"/>
        <rFont val="Verdana"/>
        <family val="2"/>
      </rPr>
      <t xml:space="preserve">: If you want to insert the copied cells between tasks, just select any task's row, then right-click and select </t>
    </r>
    <r>
      <rPr>
        <b/>
        <sz val="11"/>
        <color theme="1"/>
        <rFont val="Verdana"/>
        <family val="2"/>
      </rPr>
      <t>Insert Copied Cells</t>
    </r>
    <r>
      <rPr>
        <sz val="11"/>
        <color theme="1"/>
        <rFont val="Verdana"/>
        <family val="2"/>
      </rPr>
      <t>.</t>
    </r>
  </si>
  <si>
    <t>To add more dates in the timeline:</t>
  </si>
  <si>
    <t>Copy one-week columns (e.g. AV-AZ)</t>
  </si>
  <si>
    <r>
      <t xml:space="preserve">Select the column after the last date (BA), then right click and select </t>
    </r>
    <r>
      <rPr>
        <b/>
        <sz val="11"/>
        <color theme="1"/>
        <rFont val="Verdana"/>
        <family val="2"/>
      </rPr>
      <t>Insert Copied Cells</t>
    </r>
    <r>
      <rPr>
        <sz val="11"/>
        <color theme="1"/>
        <rFont val="Verdana"/>
        <family val="2"/>
      </rPr>
      <t>.</t>
    </r>
  </si>
  <si>
    <t>Calculation for END DATE</t>
  </si>
  <si>
    <t>If you enter a start date, by default, the end date is the same as the start date.</t>
  </si>
  <si>
    <t>Once you add the number of workdays, the end date is automatically updated. Weekends are not included in the calculation.</t>
  </si>
  <si>
    <t>Do not enter end dates manually since the END DATE is a calculated column.</t>
  </si>
  <si>
    <t xml:space="preserve">Calculation for Phases </t>
  </si>
  <si>
    <t>You can enter the start date and number of workdays of a Phase manually.</t>
  </si>
  <si>
    <t>However, if you want to do calculation automatically based on its tasks, use the following formulas:</t>
  </si>
  <si>
    <r>
      <t>=MIN(</t>
    </r>
    <r>
      <rPr>
        <i/>
        <sz val="11"/>
        <color rgb="FFC00000"/>
        <rFont val="Verdana"/>
        <family val="2"/>
      </rPr>
      <t>range_of_its_tasks_start_dates</t>
    </r>
    <r>
      <rPr>
        <sz val="11"/>
        <color rgb="FFC00000"/>
        <rFont val="Verdana"/>
        <family val="2"/>
      </rPr>
      <t>)</t>
    </r>
  </si>
  <si>
    <r>
      <t>=IF(ISBLANK(</t>
    </r>
    <r>
      <rPr>
        <i/>
        <sz val="11"/>
        <color rgb="FFC00000"/>
        <rFont val="Verdana"/>
        <family val="2"/>
      </rPr>
      <t>phase_start_date</t>
    </r>
    <r>
      <rPr>
        <sz val="11"/>
        <color rgb="FFC00000"/>
        <rFont val="Verdana"/>
        <family val="2"/>
      </rPr>
      <t>),"",NETWORKDAYS(</t>
    </r>
    <r>
      <rPr>
        <i/>
        <sz val="11"/>
        <color rgb="FFC00000"/>
        <rFont val="Verdana"/>
        <family val="2"/>
      </rPr>
      <t>phase_start_date</t>
    </r>
    <r>
      <rPr>
        <sz val="11"/>
        <color rgb="FFC00000"/>
        <rFont val="Verdana"/>
        <family val="2"/>
      </rPr>
      <t>,MAX(</t>
    </r>
    <r>
      <rPr>
        <i/>
        <sz val="11"/>
        <color rgb="FFC00000"/>
        <rFont val="Verdana"/>
        <family val="2"/>
      </rPr>
      <t>range_of_its_tasks_end_dates</t>
    </r>
    <r>
      <rPr>
        <sz val="11"/>
        <color rgb="FFC00000"/>
        <rFont val="Verdana"/>
        <family val="2"/>
      </rPr>
      <t>)))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</si>
</sst>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mmm\ dd\,\ yyyy"/>
    <numFmt numFmtId="178" formatCode="mm/dd/yyyy"/>
    <numFmt numFmtId="179" formatCode="[$-409]dd\-mmm\-yy;@"/>
    <numFmt numFmtId="180" formatCode="dd\-mmm\-yy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26186"/>
      <name val="Arial"/>
      <family val="2"/>
    </font>
    <font>
      <sz val="11"/>
      <color theme="0"/>
      <name val="Arial"/>
      <family val="2"/>
    </font>
    <font>
      <b/>
      <sz val="12"/>
      <color rgb="FF026186"/>
      <name val="Arial"/>
      <family val="2"/>
    </font>
    <font>
      <sz val="12"/>
      <color rgb="FF026186"/>
      <name val="Arial"/>
      <family val="2"/>
    </font>
    <font>
      <b/>
      <sz val="10"/>
      <color rgb="FF241858"/>
      <name val="Arial"/>
      <family val="2"/>
    </font>
    <font>
      <sz val="10"/>
      <color rgb="FF241858"/>
      <name val="Arial Unicode MS"/>
      <family val="2"/>
    </font>
    <font>
      <b/>
      <sz val="11"/>
      <color theme="0"/>
      <name val="Arial"/>
      <family val="2"/>
    </font>
    <font>
      <b/>
      <sz val="12"/>
      <color rgb="FF026186"/>
      <name val="Arial Nova"/>
      <family val="2"/>
    </font>
    <font>
      <b/>
      <sz val="10"/>
      <color rgb="FF78CCB9"/>
      <name val="Arial"/>
      <family val="2"/>
    </font>
    <font>
      <b/>
      <sz val="20"/>
      <color rgb="FF78CCB9"/>
      <name val="Arial Narrow"/>
      <family val="2"/>
    </font>
    <font>
      <b/>
      <sz val="10"/>
      <color theme="0" tint="-4.9989318521683403E-2"/>
      <name val="Arial Nova"/>
      <family val="2"/>
    </font>
    <font>
      <b/>
      <sz val="10"/>
      <color rgb="FF002060"/>
      <name val="Arial Nova"/>
      <family val="2"/>
    </font>
    <font>
      <sz val="12"/>
      <color theme="0"/>
      <name val="Arial"/>
      <family val="2"/>
    </font>
    <font>
      <sz val="11"/>
      <color theme="0" tint="-4.9989318521683403E-2"/>
      <name val="Arial Nova"/>
      <family val="2"/>
    </font>
    <font>
      <sz val="11"/>
      <color theme="0" tint="-4.9989318521683403E-2"/>
      <name val="Arial"/>
      <family val="2"/>
    </font>
    <font>
      <b/>
      <sz val="12"/>
      <color rgb="FFE5DDD5"/>
      <name val="Arial"/>
      <family val="2"/>
    </font>
    <font>
      <b/>
      <sz val="12"/>
      <color rgb="FFE5DDD5"/>
      <name val="Arial Nova"/>
      <family val="2"/>
    </font>
    <font>
      <sz val="8"/>
      <name val="Calibri"/>
      <family val="2"/>
      <scheme val="minor"/>
    </font>
    <font>
      <i/>
      <sz val="10"/>
      <color theme="1"/>
      <name val="Arial"/>
      <family val="2"/>
    </font>
    <font>
      <b/>
      <sz val="11"/>
      <color rgb="FF026186"/>
      <name val="Arial"/>
      <family val="2"/>
    </font>
    <font>
      <sz val="10"/>
      <color rgb="FF241858"/>
      <name val="Arial"/>
      <family val="2"/>
    </font>
    <font>
      <sz val="16"/>
      <color rgb="FF0070C0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i/>
      <sz val="11"/>
      <color theme="1"/>
      <name val="Verdana"/>
      <family val="2"/>
    </font>
    <font>
      <u/>
      <sz val="11"/>
      <color theme="1"/>
      <name val="Verdana"/>
      <family val="2"/>
    </font>
    <font>
      <sz val="11"/>
      <color rgb="FF000000"/>
      <name val="Verdana"/>
      <family val="2"/>
    </font>
    <font>
      <sz val="11"/>
      <color theme="1"/>
      <name val="Calibri"/>
      <family val="2"/>
    </font>
    <font>
      <sz val="11"/>
      <color rgb="FFC00000"/>
      <name val="Verdana"/>
      <family val="2"/>
    </font>
    <font>
      <i/>
      <sz val="11"/>
      <color rgb="FFC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8CCB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/>
      <bottom/>
      <diagonal/>
    </border>
    <border>
      <left style="thin">
        <color theme="0" tint="-0.149967955565050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76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vertical="center"/>
    </xf>
    <xf numFmtId="179" fontId="8" fillId="2" borderId="0" xfId="0" applyNumberFormat="1" applyFont="1" applyFill="1" applyAlignment="1">
      <alignment horizontal="right" vertical="center" textRotation="90"/>
    </xf>
    <xf numFmtId="0" fontId="2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14" fontId="11" fillId="5" borderId="0" xfId="0" applyNumberFormat="1" applyFont="1" applyFill="1" applyAlignment="1">
      <alignment horizontal="center" vertical="center"/>
    </xf>
    <xf numFmtId="0" fontId="12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14" fillId="4" borderId="2" xfId="0" applyFont="1" applyFill="1" applyBorder="1" applyAlignment="1">
      <alignment horizontal="left" vertical="center" indent="1"/>
    </xf>
    <xf numFmtId="0" fontId="1" fillId="3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80" fontId="5" fillId="0" borderId="0" xfId="0" applyNumberFormat="1" applyFont="1" applyAlignment="1">
      <alignment vertical="center"/>
    </xf>
    <xf numFmtId="180" fontId="6" fillId="0" borderId="0" xfId="0" applyNumberFormat="1" applyFont="1" applyAlignment="1">
      <alignment vertical="center"/>
    </xf>
    <xf numFmtId="9" fontId="7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19" fillId="5" borderId="0" xfId="0" applyFont="1" applyFill="1" applyAlignment="1">
      <alignment vertical="center"/>
    </xf>
    <xf numFmtId="180" fontId="8" fillId="2" borderId="0" xfId="0" applyNumberFormat="1" applyFont="1" applyFill="1" applyAlignment="1">
      <alignment horizontal="right" vertical="center" textRotation="90"/>
    </xf>
    <xf numFmtId="180" fontId="4" fillId="5" borderId="0" xfId="0" applyNumberFormat="1" applyFont="1" applyFill="1" applyAlignment="1">
      <alignment horizontal="left" vertical="center"/>
    </xf>
    <xf numFmtId="180" fontId="1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left" vertical="center"/>
    </xf>
    <xf numFmtId="180" fontId="2" fillId="0" borderId="0" xfId="0" applyNumberFormat="1" applyFont="1" applyAlignment="1">
      <alignment horizontal="center" vertical="center"/>
    </xf>
    <xf numFmtId="180" fontId="14" fillId="4" borderId="1" xfId="0" applyNumberFormat="1" applyFont="1" applyFill="1" applyBorder="1" applyAlignment="1">
      <alignment horizontal="center" vertical="center" wrapText="1"/>
    </xf>
    <xf numFmtId="180" fontId="7" fillId="0" borderId="1" xfId="0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180" fontId="1" fillId="0" borderId="0" xfId="0" applyNumberFormat="1" applyFont="1"/>
    <xf numFmtId="180" fontId="6" fillId="0" borderId="0" xfId="0" quotePrefix="1" applyNumberFormat="1" applyFont="1" applyAlignment="1">
      <alignment horizontal="center" vertical="center"/>
    </xf>
    <xf numFmtId="180" fontId="2" fillId="0" borderId="0" xfId="0" applyNumberFormat="1" applyFont="1" applyAlignment="1">
      <alignment vertical="center"/>
    </xf>
    <xf numFmtId="180" fontId="13" fillId="3" borderId="1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8" fillId="0" borderId="0" xfId="0" applyFont="1"/>
    <xf numFmtId="0" fontId="29" fillId="0" borderId="0" xfId="0" applyFont="1"/>
    <xf numFmtId="0" fontId="25" fillId="0" borderId="0" xfId="0" applyFont="1" applyAlignment="1">
      <alignment vertical="center"/>
    </xf>
    <xf numFmtId="1" fontId="4" fillId="5" borderId="0" xfId="0" applyNumberFormat="1" applyFont="1" applyFill="1" applyAlignment="1">
      <alignment horizontal="left" vertical="center"/>
    </xf>
    <xf numFmtId="1" fontId="1" fillId="0" borderId="0" xfId="0" applyNumberFormat="1" applyFont="1"/>
    <xf numFmtId="1" fontId="6" fillId="0" borderId="0" xfId="0" quotePrefix="1" applyNumberFormat="1" applyFont="1" applyAlignment="1">
      <alignment horizontal="center" vertical="center"/>
    </xf>
    <xf numFmtId="1" fontId="6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1" fontId="14" fillId="4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178" fontId="14" fillId="4" borderId="8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7" fillId="0" borderId="0" xfId="0" applyFont="1"/>
    <xf numFmtId="0" fontId="31" fillId="0" borderId="0" xfId="0" quotePrefix="1" applyFont="1" applyAlignment="1">
      <alignment horizontal="left" vertical="center"/>
    </xf>
    <xf numFmtId="0" fontId="31" fillId="0" borderId="0" xfId="0" quotePrefix="1" applyFont="1" applyAlignment="1">
      <alignment vertical="center"/>
    </xf>
    <xf numFmtId="0" fontId="6" fillId="0" borderId="0" xfId="0" applyFont="1" applyAlignment="1">
      <alignment vertical="center"/>
    </xf>
    <xf numFmtId="177" fontId="22" fillId="6" borderId="2" xfId="0" applyNumberFormat="1" applyFont="1" applyFill="1" applyBorder="1" applyAlignment="1">
      <alignment horizontal="center" vertical="center"/>
    </xf>
    <xf numFmtId="177" fontId="22" fillId="6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180" fontId="6" fillId="0" borderId="4" xfId="0" applyNumberFormat="1" applyFont="1" applyBorder="1" applyAlignment="1">
      <alignment horizontal="center" vertical="center"/>
    </xf>
    <xf numFmtId="180" fontId="6" fillId="0" borderId="5" xfId="0" applyNumberFormat="1" applyFont="1" applyBorder="1" applyAlignment="1">
      <alignment horizontal="center" vertical="center"/>
    </xf>
    <xf numFmtId="180" fontId="6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33CC"/>
      </font>
    </dxf>
    <dxf>
      <font>
        <b/>
        <i val="0"/>
        <color theme="4" tint="-0.24994659260841701"/>
      </font>
    </dxf>
    <dxf>
      <numFmt numFmtId="181" formatCode="\ \ \ \ \ \ @"/>
    </dxf>
    <dxf>
      <numFmt numFmtId="182" formatCode="\ \ \ @"/>
    </dxf>
    <dxf>
      <fill>
        <patternFill patternType="solid">
          <fgColor theme="0"/>
          <bgColor rgb="FF20B087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auto="1"/>
          <bgColor theme="2" tint="-0.24994659260841701"/>
        </patternFill>
      </fill>
      <border>
        <top style="thin">
          <color theme="0"/>
        </top>
        <bottom style="thin">
          <color theme="0"/>
        </bottom>
      </border>
    </dxf>
    <dxf>
      <font>
        <color theme="0" tint="-4.9989318521683403E-2"/>
      </font>
      <fill>
        <patternFill>
          <bgColor rgb="FFC00000"/>
        </patternFill>
      </fill>
    </dxf>
    <dxf>
      <border>
        <left style="dashed">
          <color rgb="FFC00000"/>
        </left>
        <right style="dashed">
          <color rgb="FFC00000"/>
        </right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fill>
        <patternFill patternType="darkUp">
          <fgColor rgb="FF20B087"/>
          <bgColor theme="0" tint="-0.14990691854609822"/>
        </patternFill>
      </fill>
      <border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colors>
    <mruColors>
      <color rgb="FF0033CC"/>
      <color rgb="FF28D8A6"/>
      <color rgb="FF20B087"/>
      <color rgb="FF32DAAA"/>
      <color rgb="FFE5DDD5"/>
      <color rgb="FFFEE5C7"/>
      <color rgb="FF28E3D7"/>
      <color rgb="FF78CCB9"/>
      <color rgb="FF6ADECD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6" fmlaLink="$AO$3" horiz="1" max="100" min="1" page="0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7620</xdr:colOff>
          <xdr:row>2</xdr:row>
          <xdr:rowOff>7620</xdr:rowOff>
        </xdr:from>
        <xdr:to>
          <xdr:col>52</xdr:col>
          <xdr:colOff>22860</xdr:colOff>
          <xdr:row>3</xdr:row>
          <xdr:rowOff>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13</xdr:col>
      <xdr:colOff>15240</xdr:colOff>
      <xdr:row>8</xdr:row>
      <xdr:rowOff>88900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880" y="312420"/>
          <a:ext cx="5303520" cy="1178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2A40-7066-4C13-9508-C9464C379BD7}">
  <sheetPr codeName="Sheet1">
    <pageSetUpPr fitToPage="1"/>
  </sheetPr>
  <dimension ref="A1:BA34"/>
  <sheetViews>
    <sheetView showGridLines="0" tabSelected="1" zoomScale="70" zoomScaleNormal="70" workbookViewId="0">
      <pane ySplit="7" topLeftCell="A8" activePane="bottomLeft" state="frozen"/>
      <selection pane="bottomLeft" activeCell="BC27" sqref="BC27"/>
    </sheetView>
  </sheetViews>
  <sheetFormatPr defaultColWidth="8.85546875" defaultRowHeight="13.9"/>
  <cols>
    <col min="1" max="1" width="2.7109375" style="2" customWidth="1"/>
    <col min="2" max="2" width="7.7109375" style="5" customWidth="1"/>
    <col min="3" max="3" width="46.28515625" style="5" customWidth="1"/>
    <col min="4" max="4" width="13" style="39" customWidth="1"/>
    <col min="5" max="5" width="9.140625" style="58" customWidth="1"/>
    <col min="6" max="6" width="12" style="45" customWidth="1"/>
    <col min="7" max="7" width="6.28515625" style="3" customWidth="1"/>
    <col min="8" max="20" width="3.5703125" style="3" customWidth="1"/>
    <col min="21" max="47" width="3.5703125" style="2" customWidth="1"/>
    <col min="48" max="52" width="3.7109375" style="2" customWidth="1"/>
    <col min="53" max="53" width="2" style="2" customWidth="1"/>
    <col min="54" max="54" width="3" style="2" customWidth="1"/>
    <col min="55" max="16384" width="8.85546875" style="2"/>
  </cols>
  <sheetData>
    <row r="1" spans="1:53" s="18" customFormat="1" ht="41.45" customHeight="1">
      <c r="A1" s="16"/>
      <c r="B1" s="14" t="s">
        <v>0</v>
      </c>
      <c r="C1" s="17"/>
      <c r="D1" s="38"/>
      <c r="E1" s="57"/>
      <c r="F1" s="38"/>
      <c r="G1" s="17"/>
      <c r="H1" s="17"/>
      <c r="I1" s="17"/>
      <c r="J1" s="17"/>
      <c r="K1" s="17"/>
      <c r="L1" s="17"/>
      <c r="M1" s="17"/>
      <c r="N1" s="17"/>
      <c r="O1" s="17"/>
      <c r="P1" s="15"/>
      <c r="Q1" s="17"/>
      <c r="R1" s="22"/>
      <c r="S1" s="17"/>
      <c r="T1" s="17"/>
      <c r="U1" s="17"/>
      <c r="V1" s="17"/>
      <c r="W1" s="22" t="s">
        <v>1</v>
      </c>
      <c r="X1" s="19"/>
      <c r="Y1" s="17"/>
      <c r="Z1" s="17"/>
      <c r="AA1" s="17"/>
      <c r="AB1" s="20"/>
      <c r="AC1" s="19" t="s">
        <v>2</v>
      </c>
      <c r="AD1" s="20"/>
      <c r="AE1" s="20"/>
      <c r="AF1" s="20"/>
      <c r="AG1" s="36"/>
      <c r="AH1" s="19"/>
      <c r="AI1" s="20"/>
      <c r="AJ1" s="20"/>
      <c r="AK1" s="20"/>
      <c r="AL1" s="36" t="s">
        <v>3</v>
      </c>
      <c r="AM1" s="21"/>
      <c r="AN1" s="17"/>
      <c r="AO1" s="17"/>
      <c r="AP1" s="17"/>
      <c r="AQ1" s="17"/>
      <c r="AR1" s="17"/>
      <c r="AS1" s="17"/>
      <c r="AT1" s="36"/>
      <c r="AU1" s="36"/>
      <c r="AV1" s="36"/>
      <c r="AW1" s="36"/>
      <c r="AX1" s="36"/>
      <c r="AY1" s="36"/>
      <c r="AZ1" s="36"/>
      <c r="BA1" s="16"/>
    </row>
    <row r="2" spans="1:53" ht="19.899999999999999" customHeight="1"/>
    <row r="3" spans="1:53" s="1" customFormat="1" ht="19.899999999999999" customHeight="1" thickBot="1">
      <c r="B3" s="31"/>
      <c r="C3" s="25" t="s">
        <v>4</v>
      </c>
      <c r="E3" s="59"/>
      <c r="F3" s="46"/>
      <c r="G3" s="3"/>
      <c r="H3" s="74" t="s">
        <v>5</v>
      </c>
      <c r="I3" s="74"/>
      <c r="J3" s="74"/>
      <c r="K3" s="74"/>
      <c r="L3" s="74"/>
      <c r="M3" s="75"/>
      <c r="N3" s="76">
        <v>44438</v>
      </c>
      <c r="O3" s="77"/>
      <c r="P3" s="77"/>
      <c r="Q3" s="78"/>
      <c r="R3" s="27"/>
      <c r="S3" s="27"/>
      <c r="T3" s="27"/>
      <c r="U3" s="26"/>
      <c r="V3" s="26"/>
      <c r="W3" s="32"/>
      <c r="X3" s="32"/>
      <c r="Y3" s="32"/>
      <c r="Z3" s="32"/>
      <c r="AA3" s="32"/>
      <c r="AB3" s="74"/>
      <c r="AC3" s="74"/>
      <c r="AD3" s="74"/>
      <c r="AE3" s="74"/>
      <c r="AF3" s="74"/>
      <c r="AH3" s="71"/>
      <c r="AO3" s="71">
        <v>1</v>
      </c>
    </row>
    <row r="4" spans="1:53" s="1" customFormat="1" ht="18" customHeight="1" thickTop="1">
      <c r="B4" s="24"/>
      <c r="C4" s="25" t="s">
        <v>6</v>
      </c>
      <c r="E4" s="60"/>
      <c r="F4" s="27"/>
      <c r="G4" s="3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53" s="1" customFormat="1" ht="18" customHeight="1">
      <c r="B5" s="3"/>
      <c r="C5" s="3"/>
      <c r="D5" s="40"/>
      <c r="E5" s="60"/>
      <c r="F5" s="27"/>
      <c r="G5" s="30"/>
      <c r="H5" s="72" t="str">
        <f ca="1">_xlfn.CONCAT("WEEK ",WEEKNUM(date,2))</f>
        <v>WEEK 36</v>
      </c>
      <c r="I5" s="73"/>
      <c r="J5" s="73"/>
      <c r="K5" s="73"/>
      <c r="L5" s="73"/>
      <c r="M5" s="72" t="str">
        <f ca="1">_xlfn.CONCAT("WEEK ",WEEKNUM(date,2))</f>
        <v>WEEK 37</v>
      </c>
      <c r="N5" s="73"/>
      <c r="O5" s="73"/>
      <c r="P5" s="73"/>
      <c r="Q5" s="73"/>
      <c r="R5" s="72" t="str">
        <f ca="1">_xlfn.CONCAT("WEEK ",WEEKNUM(date,2))</f>
        <v>WEEK 38</v>
      </c>
      <c r="S5" s="73"/>
      <c r="T5" s="73"/>
      <c r="U5" s="73"/>
      <c r="V5" s="73"/>
      <c r="W5" s="72" t="str">
        <f ca="1">_xlfn.CONCAT("WEEK ",WEEKNUM(date,2))</f>
        <v>WEEK 39</v>
      </c>
      <c r="X5" s="73"/>
      <c r="Y5" s="73"/>
      <c r="Z5" s="73"/>
      <c r="AA5" s="73"/>
      <c r="AB5" s="72" t="str">
        <f ca="1">_xlfn.CONCAT("WEEK ",WEEKNUM(date,2))</f>
        <v>WEEK 40</v>
      </c>
      <c r="AC5" s="73"/>
      <c r="AD5" s="73"/>
      <c r="AE5" s="73"/>
      <c r="AF5" s="73"/>
      <c r="AG5" s="72" t="str">
        <f ca="1">_xlfn.CONCAT("WEEK ",WEEKNUM(date,2))</f>
        <v>WEEK 41</v>
      </c>
      <c r="AH5" s="73"/>
      <c r="AI5" s="73"/>
      <c r="AJ5" s="73"/>
      <c r="AK5" s="73"/>
      <c r="AL5" s="72" t="str">
        <f ca="1">_xlfn.CONCAT("WEEK ",WEEKNUM(date,2))</f>
        <v>WEEK 42</v>
      </c>
      <c r="AM5" s="73"/>
      <c r="AN5" s="73"/>
      <c r="AO5" s="73"/>
      <c r="AP5" s="73"/>
      <c r="AQ5" s="72" t="str">
        <f ca="1">_xlfn.CONCAT("WEEK ",WEEKNUM(date,2))</f>
        <v>WEEK 43</v>
      </c>
      <c r="AR5" s="73"/>
      <c r="AS5" s="73"/>
      <c r="AT5" s="73"/>
      <c r="AU5" s="73"/>
      <c r="AV5" s="72" t="str">
        <f ca="1">_xlfn.CONCAT("WEEK ",WEEKNUM(date,2))</f>
        <v>WEEK 44</v>
      </c>
      <c r="AW5" s="73"/>
      <c r="AX5" s="73"/>
      <c r="AY5" s="73"/>
      <c r="AZ5" s="73"/>
    </row>
    <row r="6" spans="1:53" s="6" customFormat="1" ht="58.9" customHeight="1">
      <c r="B6" s="7"/>
      <c r="C6" s="7"/>
      <c r="D6" s="41"/>
      <c r="E6" s="61"/>
      <c r="F6" s="47"/>
      <c r="G6" s="7"/>
      <c r="H6" s="37">
        <f>project_start_date-WEEKDAY(project_start_date,1)+2+7*(AO3-1)</f>
        <v>44438</v>
      </c>
      <c r="I6" s="9">
        <f>WORKDAY(H6, 1)</f>
        <v>44439</v>
      </c>
      <c r="J6" s="9">
        <f t="shared" ref="J6:AZ6" si="0">WORKDAY(I6, 1)</f>
        <v>44440</v>
      </c>
      <c r="K6" s="9">
        <f t="shared" si="0"/>
        <v>44441</v>
      </c>
      <c r="L6" s="9">
        <f t="shared" si="0"/>
        <v>44442</v>
      </c>
      <c r="M6" s="9">
        <f t="shared" si="0"/>
        <v>44445</v>
      </c>
      <c r="N6" s="9">
        <f t="shared" si="0"/>
        <v>44446</v>
      </c>
      <c r="O6" s="9">
        <f t="shared" si="0"/>
        <v>44447</v>
      </c>
      <c r="P6" s="9">
        <f t="shared" si="0"/>
        <v>44448</v>
      </c>
      <c r="Q6" s="9">
        <f t="shared" si="0"/>
        <v>44449</v>
      </c>
      <c r="R6" s="9">
        <f t="shared" si="0"/>
        <v>44452</v>
      </c>
      <c r="S6" s="9">
        <f t="shared" si="0"/>
        <v>44453</v>
      </c>
      <c r="T6" s="9">
        <f t="shared" si="0"/>
        <v>44454</v>
      </c>
      <c r="U6" s="9">
        <f>WORKDAY(T6, 1)</f>
        <v>44455</v>
      </c>
      <c r="V6" s="9">
        <f t="shared" si="0"/>
        <v>44456</v>
      </c>
      <c r="W6" s="9">
        <f t="shared" si="0"/>
        <v>44459</v>
      </c>
      <c r="X6" s="9">
        <f t="shared" si="0"/>
        <v>44460</v>
      </c>
      <c r="Y6" s="9">
        <f t="shared" si="0"/>
        <v>44461</v>
      </c>
      <c r="Z6" s="9">
        <f t="shared" si="0"/>
        <v>44462</v>
      </c>
      <c r="AA6" s="9">
        <f t="shared" si="0"/>
        <v>44463</v>
      </c>
      <c r="AB6" s="9">
        <f t="shared" si="0"/>
        <v>44466</v>
      </c>
      <c r="AC6" s="9">
        <f t="shared" si="0"/>
        <v>44467</v>
      </c>
      <c r="AD6" s="9">
        <f t="shared" si="0"/>
        <v>44468</v>
      </c>
      <c r="AE6" s="9">
        <f t="shared" si="0"/>
        <v>44469</v>
      </c>
      <c r="AF6" s="9">
        <f t="shared" si="0"/>
        <v>44470</v>
      </c>
      <c r="AG6" s="9">
        <f t="shared" si="0"/>
        <v>44473</v>
      </c>
      <c r="AH6" s="9">
        <f t="shared" si="0"/>
        <v>44474</v>
      </c>
      <c r="AI6" s="9">
        <f t="shared" si="0"/>
        <v>44475</v>
      </c>
      <c r="AJ6" s="9">
        <f t="shared" si="0"/>
        <v>44476</v>
      </c>
      <c r="AK6" s="9">
        <f t="shared" si="0"/>
        <v>44477</v>
      </c>
      <c r="AL6" s="9">
        <f t="shared" si="0"/>
        <v>44480</v>
      </c>
      <c r="AM6" s="9">
        <f t="shared" si="0"/>
        <v>44481</v>
      </c>
      <c r="AN6" s="9">
        <f t="shared" si="0"/>
        <v>44482</v>
      </c>
      <c r="AO6" s="9">
        <f t="shared" si="0"/>
        <v>44483</v>
      </c>
      <c r="AP6" s="9">
        <f t="shared" si="0"/>
        <v>44484</v>
      </c>
      <c r="AQ6" s="9">
        <f t="shared" si="0"/>
        <v>44487</v>
      </c>
      <c r="AR6" s="9">
        <f t="shared" si="0"/>
        <v>44488</v>
      </c>
      <c r="AS6" s="9">
        <f t="shared" si="0"/>
        <v>44489</v>
      </c>
      <c r="AT6" s="9">
        <f t="shared" si="0"/>
        <v>44490</v>
      </c>
      <c r="AU6" s="9">
        <f t="shared" si="0"/>
        <v>44491</v>
      </c>
      <c r="AV6" s="9">
        <f t="shared" si="0"/>
        <v>44494</v>
      </c>
      <c r="AW6" s="9">
        <f t="shared" si="0"/>
        <v>44495</v>
      </c>
      <c r="AX6" s="9">
        <f t="shared" si="0"/>
        <v>44496</v>
      </c>
      <c r="AY6" s="9">
        <f t="shared" si="0"/>
        <v>44497</v>
      </c>
      <c r="AZ6" s="9">
        <f t="shared" si="0"/>
        <v>44498</v>
      </c>
    </row>
    <row r="7" spans="1:53" s="4" customFormat="1" ht="36" customHeight="1">
      <c r="B7" s="66" t="s">
        <v>7</v>
      </c>
      <c r="C7" s="23" t="s">
        <v>8</v>
      </c>
      <c r="D7" s="42" t="s">
        <v>9</v>
      </c>
      <c r="E7" s="62" t="s">
        <v>10</v>
      </c>
      <c r="F7" s="48" t="s">
        <v>11</v>
      </c>
      <c r="G7" s="12" t="s">
        <v>12</v>
      </c>
      <c r="H7" s="13" t="str">
        <f>LEFT(TEXT(H6,"ddd"),1)</f>
        <v>M</v>
      </c>
      <c r="I7" s="13" t="str">
        <f t="shared" ref="I7:AV7" si="1">LEFT(TEXT(I6,"ddd"),1)</f>
        <v>T</v>
      </c>
      <c r="J7" s="13" t="str">
        <f t="shared" si="1"/>
        <v>W</v>
      </c>
      <c r="K7" s="13" t="str">
        <f t="shared" si="1"/>
        <v>T</v>
      </c>
      <c r="L7" s="13" t="str">
        <f t="shared" si="1"/>
        <v>F</v>
      </c>
      <c r="M7" s="13" t="str">
        <f t="shared" si="1"/>
        <v>M</v>
      </c>
      <c r="N7" s="13" t="str">
        <f t="shared" si="1"/>
        <v>T</v>
      </c>
      <c r="O7" s="13" t="str">
        <f t="shared" si="1"/>
        <v>W</v>
      </c>
      <c r="P7" s="13" t="str">
        <f t="shared" si="1"/>
        <v>T</v>
      </c>
      <c r="Q7" s="13" t="str">
        <f t="shared" si="1"/>
        <v>F</v>
      </c>
      <c r="R7" s="13" t="str">
        <f t="shared" si="1"/>
        <v>M</v>
      </c>
      <c r="S7" s="13" t="str">
        <f t="shared" si="1"/>
        <v>T</v>
      </c>
      <c r="T7" s="13" t="str">
        <f t="shared" si="1"/>
        <v>W</v>
      </c>
      <c r="U7" s="13" t="str">
        <f t="shared" si="1"/>
        <v>T</v>
      </c>
      <c r="V7" s="13" t="str">
        <f t="shared" si="1"/>
        <v>F</v>
      </c>
      <c r="W7" s="13" t="str">
        <f t="shared" si="1"/>
        <v>M</v>
      </c>
      <c r="X7" s="13" t="str">
        <f t="shared" si="1"/>
        <v>T</v>
      </c>
      <c r="Y7" s="13" t="str">
        <f t="shared" si="1"/>
        <v>W</v>
      </c>
      <c r="Z7" s="13" t="str">
        <f t="shared" si="1"/>
        <v>T</v>
      </c>
      <c r="AA7" s="13" t="str">
        <f t="shared" si="1"/>
        <v>F</v>
      </c>
      <c r="AB7" s="13" t="str">
        <f t="shared" si="1"/>
        <v>M</v>
      </c>
      <c r="AC7" s="13" t="str">
        <f t="shared" si="1"/>
        <v>T</v>
      </c>
      <c r="AD7" s="13" t="str">
        <f t="shared" si="1"/>
        <v>W</v>
      </c>
      <c r="AE7" s="13" t="str">
        <f t="shared" si="1"/>
        <v>T</v>
      </c>
      <c r="AF7" s="13" t="str">
        <f t="shared" si="1"/>
        <v>F</v>
      </c>
      <c r="AG7" s="13" t="str">
        <f t="shared" si="1"/>
        <v>M</v>
      </c>
      <c r="AH7" s="13" t="str">
        <f t="shared" si="1"/>
        <v>T</v>
      </c>
      <c r="AI7" s="13" t="str">
        <f t="shared" si="1"/>
        <v>W</v>
      </c>
      <c r="AJ7" s="13" t="str">
        <f t="shared" si="1"/>
        <v>T</v>
      </c>
      <c r="AK7" s="13" t="str">
        <f t="shared" si="1"/>
        <v>F</v>
      </c>
      <c r="AL7" s="13" t="str">
        <f t="shared" si="1"/>
        <v>M</v>
      </c>
      <c r="AM7" s="13" t="str">
        <f t="shared" si="1"/>
        <v>T</v>
      </c>
      <c r="AN7" s="13" t="str">
        <f t="shared" si="1"/>
        <v>W</v>
      </c>
      <c r="AO7" s="13" t="str">
        <f t="shared" si="1"/>
        <v>T</v>
      </c>
      <c r="AP7" s="13" t="str">
        <f t="shared" si="1"/>
        <v>F</v>
      </c>
      <c r="AQ7" s="13" t="str">
        <f t="shared" si="1"/>
        <v>M</v>
      </c>
      <c r="AR7" s="13" t="str">
        <f t="shared" si="1"/>
        <v>T</v>
      </c>
      <c r="AS7" s="13" t="str">
        <f t="shared" si="1"/>
        <v>W</v>
      </c>
      <c r="AT7" s="13" t="str">
        <f t="shared" si="1"/>
        <v>T</v>
      </c>
      <c r="AU7" s="13" t="str">
        <f t="shared" si="1"/>
        <v>F</v>
      </c>
      <c r="AV7" s="13" t="str">
        <f t="shared" si="1"/>
        <v>M</v>
      </c>
      <c r="AW7" s="13" t="str">
        <f t="shared" ref="AW7" si="2">LEFT(TEXT(AW6,"ddd"),1)</f>
        <v>T</v>
      </c>
      <c r="AX7" s="13" t="str">
        <f t="shared" ref="AX7" si="3">LEFT(TEXT(AX6,"ddd"),1)</f>
        <v>W</v>
      </c>
      <c r="AY7" s="13" t="str">
        <f t="shared" ref="AY7" si="4">LEFT(TEXT(AY6,"ddd"),1)</f>
        <v>T</v>
      </c>
      <c r="AZ7" s="13" t="str">
        <f t="shared" ref="AZ7" si="5">LEFT(TEXT(AZ6,"ddd"),1)</f>
        <v>F</v>
      </c>
    </row>
    <row r="8" spans="1:53" s="4" customFormat="1" ht="6.6" customHeight="1">
      <c r="B8" s="67"/>
      <c r="C8" s="33"/>
      <c r="D8" s="43"/>
      <c r="E8" s="63"/>
      <c r="F8" s="43"/>
      <c r="G8" s="2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</row>
    <row r="9" spans="1:53" s="4" customFormat="1" ht="18" customHeight="1">
      <c r="B9" s="67" t="s">
        <v>13</v>
      </c>
      <c r="C9" s="35" t="s">
        <v>14</v>
      </c>
      <c r="D9" s="43">
        <v>44438</v>
      </c>
      <c r="E9" s="63">
        <v>5</v>
      </c>
      <c r="F9" s="44">
        <f t="shared" ref="F9:F34" ca="1" si="6">IF(ISBLANK(start_date), "",IF(duration=0,start_date,WORKDAY(start_date,duration-1)))</f>
        <v>44442</v>
      </c>
      <c r="G9" s="2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</row>
    <row r="10" spans="1:53" s="4" customFormat="1" ht="18" customHeight="1">
      <c r="B10" s="67" t="s">
        <v>15</v>
      </c>
      <c r="C10" s="34" t="s">
        <v>16</v>
      </c>
      <c r="D10" s="44">
        <v>44438</v>
      </c>
      <c r="E10" s="64">
        <v>3</v>
      </c>
      <c r="F10" s="44">
        <f t="shared" ca="1" si="6"/>
        <v>44440</v>
      </c>
      <c r="G10" s="29">
        <v>1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53" s="4" customFormat="1" ht="18" customHeight="1">
      <c r="B11" s="67" t="s">
        <v>15</v>
      </c>
      <c r="C11" s="34" t="s">
        <v>17</v>
      </c>
      <c r="D11" s="44">
        <v>44441</v>
      </c>
      <c r="E11" s="64">
        <v>2</v>
      </c>
      <c r="F11" s="44">
        <f t="shared" ca="1" si="6"/>
        <v>44442</v>
      </c>
      <c r="G11" s="29">
        <v>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53" s="4" customFormat="1" ht="18" customHeight="1">
      <c r="B12" s="67" t="s">
        <v>15</v>
      </c>
      <c r="C12" s="34" t="s">
        <v>18</v>
      </c>
      <c r="D12" s="44">
        <v>44442</v>
      </c>
      <c r="E12" s="64">
        <v>1</v>
      </c>
      <c r="F12" s="44">
        <f t="shared" ca="1" si="6"/>
        <v>44442</v>
      </c>
      <c r="G12" s="29">
        <v>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53" s="4" customFormat="1" ht="18" customHeight="1">
      <c r="B13" s="67" t="s">
        <v>13</v>
      </c>
      <c r="C13" s="34" t="s">
        <v>19</v>
      </c>
      <c r="D13" s="44">
        <v>44445</v>
      </c>
      <c r="E13" s="64">
        <v>5</v>
      </c>
      <c r="F13" s="44">
        <f t="shared" ca="1" si="6"/>
        <v>44449</v>
      </c>
      <c r="G13" s="2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53" s="4" customFormat="1" ht="18" customHeight="1">
      <c r="B14" s="67" t="s">
        <v>15</v>
      </c>
      <c r="C14" s="34" t="s">
        <v>20</v>
      </c>
      <c r="D14" s="44">
        <v>44445</v>
      </c>
      <c r="E14" s="64">
        <v>3</v>
      </c>
      <c r="F14" s="44">
        <f t="shared" ca="1" si="6"/>
        <v>44447</v>
      </c>
      <c r="G14" s="29">
        <v>1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53" s="4" customFormat="1" ht="18" customHeight="1">
      <c r="B15" s="67" t="s">
        <v>15</v>
      </c>
      <c r="C15" s="34" t="s">
        <v>21</v>
      </c>
      <c r="D15" s="44">
        <v>44447</v>
      </c>
      <c r="E15" s="64">
        <v>2</v>
      </c>
      <c r="F15" s="44">
        <f t="shared" ca="1" si="6"/>
        <v>44448</v>
      </c>
      <c r="G15" s="29">
        <v>1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53" s="4" customFormat="1" ht="18" customHeight="1">
      <c r="B16" s="67" t="s">
        <v>15</v>
      </c>
      <c r="C16" s="34" t="s">
        <v>22</v>
      </c>
      <c r="D16" s="44">
        <v>44449</v>
      </c>
      <c r="E16" s="64">
        <v>1</v>
      </c>
      <c r="F16" s="44">
        <f t="shared" ca="1" si="6"/>
        <v>44449</v>
      </c>
      <c r="G16" s="29">
        <v>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2:19" s="4" customFormat="1" ht="18" customHeight="1">
      <c r="B17" s="67" t="s">
        <v>13</v>
      </c>
      <c r="C17" s="34" t="s">
        <v>23</v>
      </c>
      <c r="D17" s="44">
        <v>44452</v>
      </c>
      <c r="E17" s="64">
        <v>7</v>
      </c>
      <c r="F17" s="44">
        <f t="shared" ca="1" si="6"/>
        <v>44460</v>
      </c>
      <c r="G17" s="29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2:19" s="4" customFormat="1" ht="18" customHeight="1">
      <c r="B18" s="67" t="s">
        <v>15</v>
      </c>
      <c r="C18" s="34" t="s">
        <v>24</v>
      </c>
      <c r="D18" s="44">
        <v>44452</v>
      </c>
      <c r="E18" s="64">
        <v>4</v>
      </c>
      <c r="F18" s="44">
        <f t="shared" ca="1" si="6"/>
        <v>44455</v>
      </c>
      <c r="G18" s="29">
        <v>0.5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2:19" s="4" customFormat="1" ht="18" customHeight="1">
      <c r="B19" s="67" t="s">
        <v>15</v>
      </c>
      <c r="C19" s="34" t="s">
        <v>25</v>
      </c>
      <c r="D19" s="44">
        <v>44456</v>
      </c>
      <c r="E19" s="64">
        <v>3</v>
      </c>
      <c r="F19" s="44">
        <f t="shared" ca="1" si="6"/>
        <v>44460</v>
      </c>
      <c r="G19" s="29">
        <v>0.3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2:19" s="4" customFormat="1" ht="18" customHeight="1">
      <c r="B20" s="67" t="s">
        <v>13</v>
      </c>
      <c r="C20" s="34" t="s">
        <v>26</v>
      </c>
      <c r="D20" s="44">
        <v>44466</v>
      </c>
      <c r="E20" s="64">
        <v>5</v>
      </c>
      <c r="F20" s="44">
        <f t="shared" ca="1" si="6"/>
        <v>44470</v>
      </c>
      <c r="G20" s="29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2:19" s="4" customFormat="1" ht="18" customHeight="1">
      <c r="B21" s="67" t="s">
        <v>15</v>
      </c>
      <c r="C21" s="34" t="s">
        <v>27</v>
      </c>
      <c r="D21" s="44">
        <v>44466</v>
      </c>
      <c r="E21" s="64">
        <v>2</v>
      </c>
      <c r="F21" s="44">
        <f t="shared" ca="1" si="6"/>
        <v>44467</v>
      </c>
      <c r="G21" s="29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2:19" s="4" customFormat="1" ht="18" customHeight="1">
      <c r="B22" s="67" t="s">
        <v>15</v>
      </c>
      <c r="C22" s="34" t="s">
        <v>28</v>
      </c>
      <c r="D22" s="44">
        <v>44468</v>
      </c>
      <c r="E22" s="64">
        <v>1</v>
      </c>
      <c r="F22" s="44">
        <f t="shared" ca="1" si="6"/>
        <v>44468</v>
      </c>
      <c r="G22" s="29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2:19" s="4" customFormat="1" ht="18" customHeight="1">
      <c r="B23" s="67" t="s">
        <v>15</v>
      </c>
      <c r="C23" s="34" t="s">
        <v>29</v>
      </c>
      <c r="D23" s="44">
        <v>44469</v>
      </c>
      <c r="E23" s="64">
        <v>2</v>
      </c>
      <c r="F23" s="44">
        <f t="shared" ca="1" si="6"/>
        <v>44470</v>
      </c>
      <c r="G23" s="29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19" s="4" customFormat="1" ht="18" customHeight="1">
      <c r="B24" s="67"/>
      <c r="C24" s="34"/>
      <c r="D24" s="44"/>
      <c r="E24" s="64"/>
      <c r="F24" s="44" t="str">
        <f t="shared" ca="1" si="6"/>
        <v/>
      </c>
      <c r="G24" s="29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19" s="4" customFormat="1" ht="18" customHeight="1">
      <c r="B25" s="67"/>
      <c r="C25" s="34"/>
      <c r="D25" s="44"/>
      <c r="E25" s="64"/>
      <c r="F25" s="44" t="str">
        <f t="shared" ca="1" si="6"/>
        <v/>
      </c>
      <c r="G25" s="29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2:19" s="4" customFormat="1" ht="18" customHeight="1">
      <c r="B26" s="67"/>
      <c r="C26" s="34"/>
      <c r="D26" s="44"/>
      <c r="E26" s="64"/>
      <c r="F26" s="44" t="str">
        <f t="shared" ca="1" si="6"/>
        <v/>
      </c>
      <c r="G26" s="29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2:19" s="4" customFormat="1" ht="18" customHeight="1">
      <c r="B27" s="67"/>
      <c r="C27" s="34"/>
      <c r="D27" s="44"/>
      <c r="E27" s="64"/>
      <c r="F27" s="44" t="str">
        <f t="shared" ca="1" si="6"/>
        <v/>
      </c>
      <c r="G27" s="29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2:19" s="4" customFormat="1" ht="18" customHeight="1">
      <c r="B28" s="67"/>
      <c r="C28" s="34"/>
      <c r="D28" s="44"/>
      <c r="E28" s="64"/>
      <c r="F28" s="44" t="str">
        <f t="shared" ca="1" si="6"/>
        <v/>
      </c>
      <c r="G28" s="29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2:19" s="4" customFormat="1" ht="18" customHeight="1">
      <c r="B29" s="67"/>
      <c r="C29" s="34"/>
      <c r="D29" s="44"/>
      <c r="E29" s="64"/>
      <c r="F29" s="44" t="str">
        <f t="shared" ca="1" si="6"/>
        <v/>
      </c>
      <c r="G29" s="29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2:19" s="4" customFormat="1" ht="18" customHeight="1">
      <c r="B30" s="67"/>
      <c r="C30" s="34"/>
      <c r="D30" s="44"/>
      <c r="E30" s="64"/>
      <c r="F30" s="44" t="str">
        <f t="shared" ca="1" si="6"/>
        <v/>
      </c>
      <c r="G30" s="29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2:19" s="4" customFormat="1" ht="18" customHeight="1">
      <c r="B31" s="67"/>
      <c r="C31" s="34"/>
      <c r="D31" s="44"/>
      <c r="E31" s="64"/>
      <c r="F31" s="44" t="str">
        <f t="shared" ca="1" si="6"/>
        <v/>
      </c>
      <c r="G31" s="29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2:19" s="4" customFormat="1" ht="18" customHeight="1">
      <c r="B32" s="67"/>
      <c r="C32" s="34"/>
      <c r="D32" s="44"/>
      <c r="E32" s="64"/>
      <c r="F32" s="44" t="str">
        <f t="shared" ca="1" si="6"/>
        <v/>
      </c>
      <c r="G32" s="29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2:19" s="4" customFormat="1" ht="18" customHeight="1">
      <c r="B33" s="67"/>
      <c r="C33" s="34"/>
      <c r="D33" s="44"/>
      <c r="E33" s="64"/>
      <c r="F33" s="44" t="str">
        <f t="shared" ca="1" si="6"/>
        <v/>
      </c>
      <c r="G33" s="29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2:19" s="4" customFormat="1" ht="18" customHeight="1">
      <c r="B34" s="67"/>
      <c r="C34" s="34"/>
      <c r="D34" s="44"/>
      <c r="E34" s="64"/>
      <c r="F34" s="44" t="str">
        <f t="shared" ca="1" si="6"/>
        <v/>
      </c>
      <c r="G34" s="29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</sheetData>
  <mergeCells count="12">
    <mergeCell ref="AB3:AF3"/>
    <mergeCell ref="H3:M3"/>
    <mergeCell ref="N3:Q3"/>
    <mergeCell ref="AG5:AK5"/>
    <mergeCell ref="AL5:AP5"/>
    <mergeCell ref="AQ5:AU5"/>
    <mergeCell ref="AV5:AZ5"/>
    <mergeCell ref="H5:L5"/>
    <mergeCell ref="M5:Q5"/>
    <mergeCell ref="R5:V5"/>
    <mergeCell ref="W5:AA5"/>
    <mergeCell ref="AB5:AF5"/>
  </mergeCells>
  <phoneticPr fontId="20" type="noConversion"/>
  <conditionalFormatting sqref="H10:AZ34">
    <cfRule type="expression" dxfId="9" priority="24">
      <formula>AND(type="T",NOT(ISBLANK(start_date)),date&gt;=start_date,date&lt;=end_date)</formula>
    </cfRule>
  </conditionalFormatting>
  <conditionalFormatting sqref="H5:AZ34">
    <cfRule type="expression" dxfId="8" priority="17">
      <formula>WEEKDAY(date,2)&gt;WEEKDAY(next_date,2)</formula>
    </cfRule>
  </conditionalFormatting>
  <conditionalFormatting sqref="H7:AZ34">
    <cfRule type="expression" dxfId="7" priority="9">
      <formula>date=TODAY()</formula>
    </cfRule>
  </conditionalFormatting>
  <conditionalFormatting sqref="H7:AZ7">
    <cfRule type="expression" dxfId="6" priority="8">
      <formula>date=TODAY()</formula>
    </cfRule>
  </conditionalFormatting>
  <conditionalFormatting sqref="H8:AZ34">
    <cfRule type="expression" dxfId="5" priority="3">
      <formula>AND(type="P",NOT(ISBLANK(start_date)),date&gt;=start_date,date&lt;=end_date)</formula>
    </cfRule>
    <cfRule type="expression" dxfId="4" priority="7">
      <formula>AND(type="T",date&gt;=start_date,date&lt;=start_date+percent*(end_date-start_date+1)-1)</formula>
    </cfRule>
  </conditionalFormatting>
  <conditionalFormatting sqref="C8:C34">
    <cfRule type="expression" dxfId="3" priority="2">
      <formula>type="P"</formula>
    </cfRule>
    <cfRule type="expression" dxfId="2" priority="5">
      <formula>type="T"</formula>
    </cfRule>
  </conditionalFormatting>
  <conditionalFormatting sqref="C9:G34">
    <cfRule type="expression" dxfId="1" priority="4">
      <formula>type="P"</formula>
    </cfRule>
  </conditionalFormatting>
  <conditionalFormatting sqref="F8:F34">
    <cfRule type="expression" dxfId="0" priority="1">
      <formula>_xlfn.ISFORMULA(end_date)</formula>
    </cfRule>
  </conditionalFormatting>
  <dataValidations count="1">
    <dataValidation type="list" allowBlank="1" showInputMessage="1" showErrorMessage="1" sqref="B9:B34" xr:uid="{FD2C8932-9626-4A85-AF3D-D1DDAD487E51}">
      <formula1>"P,T"</formula1>
    </dataValidation>
  </dataValidations>
  <pageMargins left="0.25" right="0.25" top="0.75" bottom="0.75" header="0.3" footer="0.3"/>
  <pageSetup paperSize="9" scale="62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37</xdr:col>
                    <xdr:colOff>7620</xdr:colOff>
                    <xdr:row>2</xdr:row>
                    <xdr:rowOff>7620</xdr:rowOff>
                  </from>
                  <to>
                    <xdr:col>52</xdr:col>
                    <xdr:colOff>22860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2598-6478-4D0F-B4DD-8C3C44913641}">
  <dimension ref="B12:H39"/>
  <sheetViews>
    <sheetView showGridLines="0" topLeftCell="A21" workbookViewId="0">
      <selection activeCell="F22" sqref="F22"/>
    </sheetView>
  </sheetViews>
  <sheetFormatPr defaultColWidth="8.85546875" defaultRowHeight="13.9"/>
  <cols>
    <col min="1" max="1" width="2.7109375" style="56" customWidth="1"/>
    <col min="2" max="2" width="3.28515625" style="56" customWidth="1"/>
    <col min="3" max="3" width="3.5703125" style="50" customWidth="1"/>
    <col min="4" max="4" width="2.7109375" style="56" customWidth="1"/>
    <col min="5" max="5" width="8.28515625" style="56" customWidth="1"/>
    <col min="6" max="6" width="4.28515625" style="56" customWidth="1"/>
    <col min="7" max="7" width="4.42578125" style="56" customWidth="1"/>
    <col min="8" max="8" width="6.28515625" style="56" customWidth="1"/>
    <col min="9" max="16384" width="8.85546875" style="56"/>
  </cols>
  <sheetData>
    <row r="12" spans="2:6" s="51" customFormat="1" ht="19.899999999999999" customHeight="1">
      <c r="B12" s="49" t="s">
        <v>30</v>
      </c>
      <c r="C12" s="50"/>
    </row>
    <row r="13" spans="2:6" s="52" customFormat="1" ht="18" customHeight="1">
      <c r="C13" s="53" t="s">
        <v>31</v>
      </c>
      <c r="D13" s="52" t="s">
        <v>32</v>
      </c>
    </row>
    <row r="14" spans="2:6" s="52" customFormat="1" ht="18" customHeight="1">
      <c r="C14" s="53" t="s">
        <v>31</v>
      </c>
      <c r="D14" s="52" t="s">
        <v>33</v>
      </c>
    </row>
    <row r="15" spans="2:6" s="52" customFormat="1" ht="18" customHeight="1">
      <c r="C15" s="53" t="s">
        <v>31</v>
      </c>
      <c r="D15" s="52" t="s">
        <v>34</v>
      </c>
    </row>
    <row r="16" spans="2:6" s="52" customFormat="1" ht="18" customHeight="1">
      <c r="C16" s="53"/>
      <c r="D16" s="65"/>
      <c r="E16" s="68" t="s">
        <v>35</v>
      </c>
      <c r="F16" s="52" t="s">
        <v>36</v>
      </c>
    </row>
    <row r="17" spans="2:6" s="52" customFormat="1" ht="18" customHeight="1">
      <c r="C17" s="53" t="s">
        <v>31</v>
      </c>
      <c r="D17" s="52" t="s">
        <v>37</v>
      </c>
    </row>
    <row r="18" spans="2:6" s="52" customFormat="1" ht="18" customHeight="1">
      <c r="C18" s="53"/>
      <c r="E18" s="52" t="s">
        <v>38</v>
      </c>
      <c r="F18" s="52" t="s">
        <v>39</v>
      </c>
    </row>
    <row r="19" spans="2:6" s="52" customFormat="1" ht="18" customHeight="1">
      <c r="C19" s="53" t="s">
        <v>31</v>
      </c>
      <c r="D19" s="52" t="s">
        <v>40</v>
      </c>
    </row>
    <row r="20" spans="2:6" s="52" customFormat="1" ht="18" customHeight="1">
      <c r="C20" s="53"/>
      <c r="E20" s="54" t="s">
        <v>41</v>
      </c>
      <c r="F20" s="52" t="s">
        <v>42</v>
      </c>
    </row>
    <row r="21" spans="2:6" s="52" customFormat="1" ht="18" customHeight="1">
      <c r="C21" s="53"/>
      <c r="E21" s="54" t="s">
        <v>43</v>
      </c>
      <c r="F21" s="52" t="s">
        <v>44</v>
      </c>
    </row>
    <row r="22" spans="2:6" s="52" customFormat="1" ht="18" customHeight="1">
      <c r="C22" s="53"/>
      <c r="E22" s="54"/>
      <c r="F22" s="52" t="s">
        <v>45</v>
      </c>
    </row>
    <row r="23" spans="2:6" s="52" customFormat="1" ht="18" customHeight="1">
      <c r="C23" s="53" t="s">
        <v>31</v>
      </c>
      <c r="D23" s="55" t="s">
        <v>46</v>
      </c>
      <c r="E23" s="55"/>
    </row>
    <row r="24" spans="2:6" s="52" customFormat="1" ht="18" customHeight="1">
      <c r="C24" s="53"/>
      <c r="E24" s="54" t="s">
        <v>41</v>
      </c>
      <c r="F24" s="52" t="s">
        <v>47</v>
      </c>
    </row>
    <row r="25" spans="2:6" s="52" customFormat="1" ht="18" customHeight="1">
      <c r="C25" s="53"/>
      <c r="E25" s="54" t="s">
        <v>43</v>
      </c>
      <c r="F25" s="52" t="s">
        <v>48</v>
      </c>
    </row>
    <row r="26" spans="2:6" ht="18" customHeight="1"/>
    <row r="27" spans="2:6" s="51" customFormat="1" ht="19.899999999999999" customHeight="1">
      <c r="B27" s="49" t="s">
        <v>49</v>
      </c>
      <c r="C27" s="50"/>
    </row>
    <row r="28" spans="2:6" s="51" customFormat="1" ht="18" customHeight="1">
      <c r="B28" s="49"/>
      <c r="C28" s="50" t="s">
        <v>31</v>
      </c>
      <c r="D28" s="51" t="s">
        <v>50</v>
      </c>
    </row>
    <row r="29" spans="2:6" s="51" customFormat="1" ht="18" customHeight="1">
      <c r="C29" s="50" t="s">
        <v>31</v>
      </c>
      <c r="D29" s="51" t="s">
        <v>51</v>
      </c>
    </row>
    <row r="30" spans="2:6" s="51" customFormat="1" ht="18" customHeight="1">
      <c r="C30" s="50"/>
      <c r="E30" s="51" t="s">
        <v>38</v>
      </c>
      <c r="F30" s="51" t="s">
        <v>52</v>
      </c>
    </row>
    <row r="31" spans="2:6" ht="18" customHeight="1"/>
    <row r="32" spans="2:6" s="51" customFormat="1" ht="19.899999999999999" customHeight="1">
      <c r="B32" s="49" t="s">
        <v>53</v>
      </c>
      <c r="C32" s="50"/>
    </row>
    <row r="33" spans="2:8" s="51" customFormat="1" ht="19.899999999999999" customHeight="1">
      <c r="B33" s="49"/>
      <c r="C33" s="50" t="s">
        <v>31</v>
      </c>
      <c r="D33" s="51" t="s">
        <v>54</v>
      </c>
    </row>
    <row r="34" spans="2:8" s="51" customFormat="1" ht="18" customHeight="1">
      <c r="B34" s="49"/>
      <c r="C34" s="50" t="s">
        <v>31</v>
      </c>
      <c r="D34" s="51" t="s">
        <v>55</v>
      </c>
    </row>
    <row r="35" spans="2:8" s="51" customFormat="1" ht="18" customHeight="1">
      <c r="B35" s="49"/>
      <c r="C35" s="50"/>
      <c r="E35" s="51" t="s">
        <v>9</v>
      </c>
      <c r="H35" s="69" t="s">
        <v>56</v>
      </c>
    </row>
    <row r="36" spans="2:8" s="51" customFormat="1" ht="18" customHeight="1">
      <c r="C36" s="50"/>
      <c r="E36" s="56" t="s">
        <v>10</v>
      </c>
      <c r="H36" s="70" t="s">
        <v>57</v>
      </c>
    </row>
    <row r="37" spans="2:8" ht="18" customHeight="1"/>
    <row r="38" spans="2:8" ht="18" customHeight="1"/>
    <row r="39" spans="2:8" ht="18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Захар</dc:creator>
  <cp:keywords/>
  <dc:description/>
  <cp:lastModifiedBy>Захар</cp:lastModifiedBy>
  <cp:revision/>
  <dcterms:created xsi:type="dcterms:W3CDTF">2021-09-04T08:30:48Z</dcterms:created>
  <dcterms:modified xsi:type="dcterms:W3CDTF">2024-09-11T17:01:06Z</dcterms:modified>
  <cp:category/>
  <cp:contentStatus/>
</cp:coreProperties>
</file>