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OneDrive\Desktop\ADVANCEDBIZANALYITICS\ADVANCEDBIZANALYTICS\"/>
    </mc:Choice>
  </mc:AlternateContent>
  <xr:revisionPtr revIDLastSave="0" documentId="8_{356560B1-23B3-437A-8FEA-2319303E6197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cenario Summary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8" i="1"/>
  <c r="B17" i="1"/>
  <c r="B16" i="1"/>
  <c r="B22" i="1" l="1"/>
  <c r="B23" i="1" s="1"/>
  <c r="B19" i="1"/>
  <c r="B25" i="1" l="1"/>
</calcChain>
</file>

<file path=xl/sharedStrings.xml><?xml version="1.0" encoding="utf-8"?>
<sst xmlns="http://schemas.openxmlformats.org/spreadsheetml/2006/main" count="38" uniqueCount="36">
  <si>
    <t>Total Revenue</t>
  </si>
  <si>
    <t>Model</t>
  </si>
  <si>
    <t>Admission Price</t>
  </si>
  <si>
    <t>Middletown Amusement Park</t>
  </si>
  <si>
    <t>Admissions</t>
  </si>
  <si>
    <t>Average Expenditure - Admissions</t>
  </si>
  <si>
    <t>Parameters</t>
  </si>
  <si>
    <t>Cost of Goods</t>
  </si>
  <si>
    <t>Admissions Revenue</t>
  </si>
  <si>
    <t>Season Pass Holder Expenditures Revenue</t>
  </si>
  <si>
    <t>Admissions Expenditures Revenue</t>
  </si>
  <si>
    <t>Total Cost</t>
  </si>
  <si>
    <t>Profit</t>
  </si>
  <si>
    <t>Cost of Operations</t>
  </si>
  <si>
    <t>Cost of Goods %</t>
  </si>
  <si>
    <t>Number of Season-Pass Holders Admitted</t>
  </si>
  <si>
    <t>Average Expenditure - Season Pass Holders</t>
  </si>
  <si>
    <t>$B$6</t>
  </si>
  <si>
    <t>$B$7</t>
  </si>
  <si>
    <t>$B$8</t>
  </si>
  <si>
    <t>$B$9</t>
  </si>
  <si>
    <t>$B$11</t>
  </si>
  <si>
    <t>$B$25</t>
  </si>
  <si>
    <t>Partly Cloudy</t>
  </si>
  <si>
    <t>Rain</t>
  </si>
  <si>
    <t>Created by Windows User on 6/11/2017</t>
  </si>
  <si>
    <t>Sunny</t>
  </si>
  <si>
    <t>Smith</t>
  </si>
  <si>
    <t>Created by Jennifer and Tom Smith on 3/6/2025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</si>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</sst>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4"/>
      <color indexed="9"/>
      <name val="Times New Roman"/>
      <family val="2"/>
    </font>
    <font>
      <b/>
      <sz val="12"/>
      <color indexed="8"/>
      <name val="Times New Roman"/>
      <family val="2"/>
    </font>
    <font>
      <b/>
      <sz val="12"/>
      <color indexed="18"/>
      <name val="Times New Roman"/>
      <family val="2"/>
    </font>
    <font>
      <sz val="11"/>
      <color indexed="9"/>
      <name val="Times New Roman"/>
      <family val="2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quotePrefix="1" applyFont="1"/>
    <xf numFmtId="9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64" fontId="0" fillId="0" borderId="3" xfId="0" applyNumberFormat="1" applyFill="1" applyBorder="1" applyAlignment="1"/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0" fillId="0" borderId="4" xfId="0" applyFill="1" applyBorder="1" applyAlignment="1"/>
    <xf numFmtId="0" fontId="4" fillId="3" borderId="0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0" fillId="4" borderId="0" xfId="0" applyFill="1" applyBorder="1" applyAlignment="1"/>
    <xf numFmtId="164" fontId="0" fillId="4" borderId="0" xfId="0" applyNumberFormat="1" applyFill="1" applyBorder="1" applyAlignment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0075-97F7-4736-A1C2-AAE6684AFC3D}">
  <sheetPr>
    <outlinePr summaryBelow="0"/>
  </sheetPr>
  <dimension ref="B1:H15"/>
  <sheetViews>
    <sheetView showGridLines="0" tabSelected="1" workbookViewId="0"/>
  </sheetViews>
  <sheetFormatPr defaultRowHeight="15.4" outlineLevelRow="1" outlineLevelCol="1" x14ac:dyDescent="0.45"/>
  <cols>
    <col min="3" max="3" width="6.0625" bestFit="1" customWidth="1"/>
    <col min="4" max="8" width="11.9375" bestFit="1" customWidth="1" outlineLevel="1"/>
  </cols>
  <sheetData>
    <row r="1" spans="2:8" ht="15.75" thickBot="1" x14ac:dyDescent="0.5"/>
    <row r="2" spans="2:8" ht="17.25" x14ac:dyDescent="0.45">
      <c r="B2" s="13" t="s">
        <v>29</v>
      </c>
      <c r="C2" s="13"/>
      <c r="D2" s="18"/>
      <c r="E2" s="18"/>
      <c r="F2" s="18"/>
      <c r="G2" s="18"/>
      <c r="H2" s="18"/>
    </row>
    <row r="3" spans="2:8" ht="17.25" collapsed="1" x14ac:dyDescent="0.45">
      <c r="B3" s="12"/>
      <c r="C3" s="12"/>
      <c r="D3" s="19" t="s">
        <v>31</v>
      </c>
      <c r="E3" s="19" t="s">
        <v>23</v>
      </c>
      <c r="F3" s="19" t="s">
        <v>24</v>
      </c>
      <c r="G3" s="19" t="s">
        <v>26</v>
      </c>
      <c r="H3" s="19" t="s">
        <v>27</v>
      </c>
    </row>
    <row r="4" spans="2:8" ht="30.4" hidden="1" outlineLevel="1" x14ac:dyDescent="0.45">
      <c r="B4" s="15"/>
      <c r="C4" s="15"/>
      <c r="D4" s="9"/>
      <c r="E4" s="22"/>
      <c r="F4" s="23" t="s">
        <v>25</v>
      </c>
      <c r="G4" s="23" t="s">
        <v>25</v>
      </c>
      <c r="H4" s="23" t="s">
        <v>28</v>
      </c>
    </row>
    <row r="5" spans="2:8" x14ac:dyDescent="0.45">
      <c r="B5" s="16" t="s">
        <v>30</v>
      </c>
      <c r="C5" s="16"/>
      <c r="D5" s="14"/>
      <c r="E5" s="14"/>
      <c r="F5" s="14"/>
      <c r="G5" s="14"/>
      <c r="H5" s="14"/>
    </row>
    <row r="6" spans="2:8" outlineLevel="1" x14ac:dyDescent="0.45">
      <c r="B6" s="15"/>
      <c r="C6" s="15" t="s">
        <v>17</v>
      </c>
      <c r="D6" s="9">
        <v>3000</v>
      </c>
      <c r="E6" s="20">
        <v>3000</v>
      </c>
      <c r="F6" s="20">
        <v>1200</v>
      </c>
      <c r="G6" s="20">
        <v>8000</v>
      </c>
      <c r="H6" s="20">
        <v>6000</v>
      </c>
    </row>
    <row r="7" spans="2:8" outlineLevel="1" x14ac:dyDescent="0.45">
      <c r="B7" s="15"/>
      <c r="C7" s="15" t="s">
        <v>18</v>
      </c>
      <c r="D7" s="9">
        <v>1600</v>
      </c>
      <c r="E7" s="20">
        <v>1600</v>
      </c>
      <c r="F7" s="20">
        <v>250</v>
      </c>
      <c r="G7" s="20">
        <v>2400</v>
      </c>
      <c r="H7" s="20">
        <v>1600</v>
      </c>
    </row>
    <row r="8" spans="2:8" outlineLevel="1" x14ac:dyDescent="0.45">
      <c r="B8" s="15"/>
      <c r="C8" s="15" t="s">
        <v>19</v>
      </c>
      <c r="D8" s="10">
        <v>15</v>
      </c>
      <c r="E8" s="21">
        <v>15</v>
      </c>
      <c r="F8" s="21">
        <v>10</v>
      </c>
      <c r="G8" s="21">
        <v>18</v>
      </c>
      <c r="H8" s="21">
        <v>16</v>
      </c>
    </row>
    <row r="9" spans="2:8" outlineLevel="1" x14ac:dyDescent="0.45">
      <c r="B9" s="15"/>
      <c r="C9" s="15" t="s">
        <v>20</v>
      </c>
      <c r="D9" s="10">
        <v>45</v>
      </c>
      <c r="E9" s="21">
        <v>45</v>
      </c>
      <c r="F9" s="21">
        <v>45</v>
      </c>
      <c r="G9" s="21">
        <v>57</v>
      </c>
      <c r="H9" s="21">
        <v>65</v>
      </c>
    </row>
    <row r="10" spans="2:8" outlineLevel="1" x14ac:dyDescent="0.45">
      <c r="B10" s="15"/>
      <c r="C10" s="15" t="s">
        <v>21</v>
      </c>
      <c r="D10" s="10">
        <v>33000</v>
      </c>
      <c r="E10" s="21">
        <v>33000</v>
      </c>
      <c r="F10" s="21">
        <v>27000</v>
      </c>
      <c r="G10" s="21">
        <v>37000</v>
      </c>
      <c r="H10" s="21">
        <v>42000</v>
      </c>
    </row>
    <row r="11" spans="2:8" x14ac:dyDescent="0.45">
      <c r="B11" s="16" t="s">
        <v>32</v>
      </c>
      <c r="C11" s="16"/>
      <c r="D11" s="14"/>
      <c r="E11" s="14"/>
      <c r="F11" s="14"/>
      <c r="G11" s="14"/>
      <c r="H11" s="14"/>
    </row>
    <row r="12" spans="2:8" ht="15.75" outlineLevel="1" thickBot="1" x14ac:dyDescent="0.5">
      <c r="B12" s="17"/>
      <c r="C12" s="17" t="s">
        <v>22</v>
      </c>
      <c r="D12" s="11">
        <v>81500</v>
      </c>
      <c r="E12" s="11">
        <v>81500</v>
      </c>
      <c r="F12" s="11">
        <v>-6625</v>
      </c>
      <c r="G12" s="11">
        <v>187400</v>
      </c>
      <c r="H12" s="11">
        <v>114000</v>
      </c>
    </row>
    <row r="13" spans="2:8" x14ac:dyDescent="0.45">
      <c r="B13" t="s">
        <v>33</v>
      </c>
    </row>
    <row r="14" spans="2:8" x14ac:dyDescent="0.45">
      <c r="B14" t="s">
        <v>34</v>
      </c>
    </row>
    <row r="15" spans="2:8" x14ac:dyDescent="0.45">
      <c r="B15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D8" sqref="D8"/>
    </sheetView>
  </sheetViews>
  <sheetFormatPr defaultRowHeight="15.4" x14ac:dyDescent="0.45"/>
  <cols>
    <col min="1" max="1" width="35.125" style="1" bestFit="1" customWidth="1"/>
    <col min="2" max="2" width="18.5" style="1" bestFit="1" customWidth="1"/>
    <col min="3" max="3" width="9" style="1"/>
    <col min="4" max="4" width="12.125" style="1" customWidth="1"/>
    <col min="5" max="5" width="10.875" style="1" bestFit="1" customWidth="1"/>
    <col min="6" max="6" width="11.25" style="1" bestFit="1" customWidth="1"/>
    <col min="7" max="16384" width="9" style="1"/>
  </cols>
  <sheetData>
    <row r="1" spans="1:6" x14ac:dyDescent="0.45">
      <c r="A1" s="1" t="s">
        <v>3</v>
      </c>
    </row>
    <row r="3" spans="1:6" x14ac:dyDescent="0.45">
      <c r="A3" s="2" t="s">
        <v>6</v>
      </c>
    </row>
    <row r="4" spans="1:6" x14ac:dyDescent="0.45">
      <c r="D4" s="8"/>
      <c r="E4" s="8"/>
      <c r="F4" s="8"/>
    </row>
    <row r="5" spans="1:6" x14ac:dyDescent="0.45">
      <c r="A5" s="1" t="s">
        <v>2</v>
      </c>
      <c r="B5" s="3">
        <v>35</v>
      </c>
      <c r="D5" s="3"/>
      <c r="E5" s="3"/>
      <c r="F5" s="3"/>
    </row>
    <row r="6" spans="1:6" x14ac:dyDescent="0.45">
      <c r="A6" t="s">
        <v>15</v>
      </c>
      <c r="B6" s="1">
        <v>3000</v>
      </c>
    </row>
    <row r="7" spans="1:6" x14ac:dyDescent="0.45">
      <c r="A7" s="1" t="s">
        <v>4</v>
      </c>
      <c r="B7" s="1">
        <v>1600</v>
      </c>
    </row>
    <row r="8" spans="1:6" x14ac:dyDescent="0.45">
      <c r="A8" t="s">
        <v>16</v>
      </c>
      <c r="B8" s="3">
        <v>15</v>
      </c>
    </row>
    <row r="9" spans="1:6" x14ac:dyDescent="0.45">
      <c r="A9" s="1" t="s">
        <v>5</v>
      </c>
      <c r="B9" s="3">
        <v>45</v>
      </c>
    </row>
    <row r="11" spans="1:6" x14ac:dyDescent="0.45">
      <c r="A11" s="6" t="s">
        <v>13</v>
      </c>
      <c r="B11" s="3">
        <v>33000</v>
      </c>
    </row>
    <row r="12" spans="1:6" x14ac:dyDescent="0.45">
      <c r="A12" s="1" t="s">
        <v>14</v>
      </c>
      <c r="B12" s="7">
        <v>0.5</v>
      </c>
    </row>
    <row r="14" spans="1:6" x14ac:dyDescent="0.45">
      <c r="A14" s="2" t="s">
        <v>1</v>
      </c>
    </row>
    <row r="16" spans="1:6" x14ac:dyDescent="0.45">
      <c r="A16" s="1" t="s">
        <v>8</v>
      </c>
      <c r="B16" s="3">
        <f>B5*B7</f>
        <v>56000</v>
      </c>
      <c r="C16" s="3"/>
      <c r="D16" s="3"/>
      <c r="E16" s="3"/>
      <c r="F16" s="3"/>
    </row>
    <row r="17" spans="1:6" x14ac:dyDescent="0.45">
      <c r="A17" s="1" t="s">
        <v>9</v>
      </c>
      <c r="B17" s="3">
        <f>B6*B8</f>
        <v>45000</v>
      </c>
      <c r="C17" s="3"/>
      <c r="D17" s="3"/>
      <c r="E17" s="3"/>
      <c r="F17" s="3"/>
    </row>
    <row r="18" spans="1:6" x14ac:dyDescent="0.45">
      <c r="A18" s="4" t="s">
        <v>10</v>
      </c>
      <c r="B18" s="5">
        <f>B7*B9</f>
        <v>72000</v>
      </c>
      <c r="C18" s="3"/>
      <c r="D18" s="3"/>
      <c r="E18" s="3"/>
      <c r="F18" s="3"/>
    </row>
    <row r="19" spans="1:6" x14ac:dyDescent="0.45">
      <c r="A19" s="1" t="s">
        <v>0</v>
      </c>
      <c r="B19" s="3">
        <f>B16+B17+B18</f>
        <v>173000</v>
      </c>
      <c r="C19" s="3"/>
      <c r="D19" s="3"/>
      <c r="E19" s="3"/>
      <c r="F19" s="3"/>
    </row>
    <row r="21" spans="1:6" x14ac:dyDescent="0.45">
      <c r="A21" s="6" t="s">
        <v>13</v>
      </c>
      <c r="B21" s="3">
        <f>B11</f>
        <v>33000</v>
      </c>
      <c r="C21" s="3"/>
      <c r="D21" s="3"/>
      <c r="E21" s="3"/>
      <c r="F21" s="3"/>
    </row>
    <row r="22" spans="1:6" x14ac:dyDescent="0.45">
      <c r="A22" s="4" t="s">
        <v>7</v>
      </c>
      <c r="B22" s="5">
        <f>B12*(B17+B18)</f>
        <v>58500</v>
      </c>
      <c r="C22" s="3"/>
      <c r="D22" s="3"/>
      <c r="E22" s="3"/>
      <c r="F22" s="3"/>
    </row>
    <row r="23" spans="1:6" x14ac:dyDescent="0.45">
      <c r="A23" s="1" t="s">
        <v>11</v>
      </c>
      <c r="B23" s="3">
        <f>B21+B22</f>
        <v>91500</v>
      </c>
      <c r="C23" s="3"/>
      <c r="D23" s="3"/>
      <c r="E23" s="3"/>
      <c r="F23" s="3"/>
    </row>
    <row r="24" spans="1:6" x14ac:dyDescent="0.45">
      <c r="B24" s="3"/>
      <c r="C24" s="3"/>
      <c r="D24" s="3"/>
      <c r="E24" s="3"/>
      <c r="F24" s="3"/>
    </row>
    <row r="25" spans="1:6" x14ac:dyDescent="0.45">
      <c r="A25" s="1" t="s">
        <v>12</v>
      </c>
      <c r="B25" s="3">
        <f>B19-B23</f>
        <v>81500</v>
      </c>
      <c r="C25" s="3"/>
      <c r="D25" s="3"/>
      <c r="E25" s="3"/>
      <c r="F25" s="3"/>
    </row>
    <row r="26" spans="1:6" x14ac:dyDescent="0.45">
      <c r="B26" s="3"/>
    </row>
  </sheetData>
  <scenarios current="3" show="0" sqref="B25">
    <scenario name="Partly Cloudy" locked="1" count="5" user="Windows User">
      <inputCells r="B6" val="3000"/>
      <inputCells r="B7" val="1600"/>
      <inputCells r="B8" val="15" numFmtId="164"/>
      <inputCells r="B9" val="45" numFmtId="164"/>
      <inputCells r="B11" val="33000" numFmtId="164"/>
    </scenario>
    <scenario name="Rain" locked="1" count="5" user="Windows User" comment="Created by Windows User on 6/11/2017">
      <inputCells r="B6" val="1200"/>
      <inputCells r="B7" val="250"/>
      <inputCells r="B8" val="10" numFmtId="164"/>
      <inputCells r="B9" val="45" numFmtId="164"/>
      <inputCells r="B11" val="27000" numFmtId="164"/>
    </scenario>
    <scenario name="Sunny" locked="1" count="5" user="Windows User" comment="Created by Windows User on 6/11/2017">
      <inputCells r="B6" val="8000"/>
      <inputCells r="B7" val="2400"/>
      <inputCells r="B8" val="18" numFmtId="164"/>
      <inputCells r="B9" val="57" numFmtId="164"/>
      <inputCells r="B11" val="37000" numFmtId="164"/>
    </scenario>
    <scenario name="Smith" locked="1" count="5" user="Jennifer and Tom Smith" comment="Created by Jennifer and Tom Smith on 3/6/2025">
      <inputCells r="B6" val="6000"/>
      <inputCells r="B7" val="1600"/>
      <inputCells r="B8" val="16" numFmtId="164"/>
      <inputCells r="B9" val="65" numFmtId="164"/>
      <inputCells r="B11" val="42000" numFmtId="164"/>
    </scenario>
  </scenario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 Summary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Jennifer and Tom Smith</cp:lastModifiedBy>
  <dcterms:created xsi:type="dcterms:W3CDTF">2017-06-11T14:34:57Z</dcterms:created>
  <dcterms:modified xsi:type="dcterms:W3CDTF">2025-03-06T14:58:54Z</dcterms:modified>
</cp:coreProperties>
</file>