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score_comparison/"/>
    </mc:Choice>
  </mc:AlternateContent>
  <xr:revisionPtr revIDLastSave="10" documentId="13_ncr:4000b_{64D9441C-EDDC-4169-87B0-164BEF7F80EF}" xr6:coauthVersionLast="47" xr6:coauthVersionMax="47" xr10:uidLastSave="{6440BC2F-AC60-4DC5-B291-D5D6EC04764A}"/>
  <bookViews>
    <workbookView xWindow="-120" yWindow="-120" windowWidth="29040" windowHeight="15840" activeTab="1" xr2:uid="{00000000-000D-0000-FFFF-FFFF00000000}"/>
  </bookViews>
  <sheets>
    <sheet name="subsampling_nomapping_scorecomp" sheetId="1" r:id="rId1"/>
    <sheet name="Sheet1" sheetId="2" r:id="rId2"/>
    <sheet name="Sheet2" sheetId="3" r:id="rId3"/>
  </sheets>
  <definedNames>
    <definedName name="_xlnm._FilterDatabase" localSheetId="1" hidden="1">Sheet1!$A$1:$AA$24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A2" i="2"/>
  <c r="Z2" i="2"/>
  <c r="P2" i="2"/>
  <c r="Q2" i="2"/>
  <c r="R2" i="2"/>
  <c r="S2" i="2"/>
  <c r="T2" i="2"/>
  <c r="U2" i="2"/>
  <c r="V2" i="2"/>
  <c r="W2" i="2"/>
  <c r="X2" i="2"/>
  <c r="Y2" i="2"/>
  <c r="O2" i="2"/>
</calcChain>
</file>

<file path=xl/sharedStrings.xml><?xml version="1.0" encoding="utf-8"?>
<sst xmlns="http://schemas.openxmlformats.org/spreadsheetml/2006/main" count="462" uniqueCount="89">
  <si>
    <t>Visit.ID</t>
  </si>
  <si>
    <t>Total_Richness</t>
  </si>
  <si>
    <t>E_Richness</t>
  </si>
  <si>
    <t>P_Richness</t>
  </si>
  <si>
    <t>T_Richness</t>
  </si>
  <si>
    <t>Clin_Richness</t>
  </si>
  <si>
    <t>LL_Richness</t>
  </si>
  <si>
    <t>Intol_Richness</t>
  </si>
  <si>
    <t>Dom_Abund</t>
  </si>
  <si>
    <t>Tol_Abund</t>
  </si>
  <si>
    <t>Pred_Abund</t>
  </si>
  <si>
    <t>Tot_Abund</t>
  </si>
  <si>
    <t>Tol_Percent</t>
  </si>
  <si>
    <t>Pred_Percent</t>
  </si>
  <si>
    <t>Dom_Percent</t>
  </si>
  <si>
    <t>Tot_Richness_Score</t>
  </si>
  <si>
    <t>E_Richness_Score</t>
  </si>
  <si>
    <t>P_Richness_Score</t>
  </si>
  <si>
    <t>T_Richness_Score</t>
  </si>
  <si>
    <t>Cling_Richness_Score</t>
  </si>
  <si>
    <t>LL_Richness_Score</t>
  </si>
  <si>
    <t>Intol_Richness_Score</t>
  </si>
  <si>
    <t>Dom_Percent_Score</t>
  </si>
  <si>
    <t>Pred_Percent_Score</t>
  </si>
  <si>
    <t>Tol_Percent_Score</t>
  </si>
  <si>
    <t>Overall.Score.x</t>
  </si>
  <si>
    <t>Agency.x</t>
  </si>
  <si>
    <t>WRIA.Number.x</t>
  </si>
  <si>
    <t>Basin.x</t>
  </si>
  <si>
    <t>Subbasin.x</t>
  </si>
  <si>
    <t>Stream.or.River</t>
  </si>
  <si>
    <t>Project.x</t>
  </si>
  <si>
    <t>Visit.Date</t>
  </si>
  <si>
    <t>Year</t>
  </si>
  <si>
    <t>Lab.Name</t>
  </si>
  <si>
    <t>Site.Code.x</t>
  </si>
  <si>
    <t>Latitude.x</t>
  </si>
  <si>
    <t>Longitude.x</t>
  </si>
  <si>
    <t>Row</t>
  </si>
  <si>
    <t>Site.ID</t>
  </si>
  <si>
    <t>WRIA.Number.y</t>
  </si>
  <si>
    <t>WRIA</t>
  </si>
  <si>
    <t>Basin.y</t>
  </si>
  <si>
    <t>Subbasin.y</t>
  </si>
  <si>
    <t>Stream</t>
  </si>
  <si>
    <t>Agency.y</t>
  </si>
  <si>
    <t>Project.y</t>
  </si>
  <si>
    <t>Site.Code.y</t>
  </si>
  <si>
    <t>Latitude.y</t>
  </si>
  <si>
    <t>Longitude.y</t>
  </si>
  <si>
    <t>Event.Date</t>
  </si>
  <si>
    <t>Date.Released</t>
  </si>
  <si>
    <t>Taxonomic.Resolution</t>
  </si>
  <si>
    <t>Total.SqFt</t>
  </si>
  <si>
    <t>Taxa.Richness.Quantity</t>
  </si>
  <si>
    <t>Ephemeroptera.Richness.Quantity</t>
  </si>
  <si>
    <t>Plecoptera.Richness.Quantity</t>
  </si>
  <si>
    <t>Trichoptera.Richness.Quantity</t>
  </si>
  <si>
    <t>EPT.Richness.Quantity</t>
  </si>
  <si>
    <t>Clinger.Richness.Quantity</t>
  </si>
  <si>
    <t>Long-Lived.Richness.Quantity</t>
  </si>
  <si>
    <t>Intolerant.Richness.Quantity</t>
  </si>
  <si>
    <t>Percent.Dominant.Quantity</t>
  </si>
  <si>
    <t>Predator.Percent.Quantity</t>
  </si>
  <si>
    <t>Tolerant.Percent.Quantity</t>
  </si>
  <si>
    <t>Number.of.Organisms</t>
  </si>
  <si>
    <t>Overall.Score.y</t>
  </si>
  <si>
    <t>Taxa.Richness.Score</t>
  </si>
  <si>
    <t>Ephemeroptera.Richness.Score</t>
  </si>
  <si>
    <t>Plecoptera.Richness.Score</t>
  </si>
  <si>
    <t>Trichoptera.Richness.Score</t>
  </si>
  <si>
    <t>Clinger.Richness.Score</t>
  </si>
  <si>
    <t>Long-Lived.Richness.Score</t>
  </si>
  <si>
    <t>Intolerant.Richness.Score</t>
  </si>
  <si>
    <t>Percent.Dominant.Score</t>
  </si>
  <si>
    <t>Predator.Percent.Score</t>
  </si>
  <si>
    <t>Tolerant.Percent.Score</t>
  </si>
  <si>
    <t>diff</t>
  </si>
  <si>
    <t>King County - DNRP</t>
  </si>
  <si>
    <t>Duwamish - Green River Basin</t>
  </si>
  <si>
    <t>Soos Creek Subbasin</t>
  </si>
  <si>
    <t>Soos Creek</t>
  </si>
  <si>
    <t>Ambient Monitoring</t>
  </si>
  <si>
    <t>ABR, Inc.</t>
  </si>
  <si>
    <t>09SOO1130</t>
  </si>
  <si>
    <t>WRIA 9 - Duwamish-Green</t>
  </si>
  <si>
    <t>Coarse</t>
  </si>
  <si>
    <t>Rhithron Associates, Inc.</t>
  </si>
  <si>
    <t>Aquatic Biology Associates,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</si>
</sst>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4"/>
  <sheetViews>
    <sheetView workbookViewId="0">
      <selection activeCell="AA1" sqref="AA1:AA1048576"/>
    </sheetView>
  </sheetViews>
  <sheetFormatPr defaultRowHeight="15" x14ac:dyDescent="0.25"/>
  <sheetData>
    <row r="1" spans="1:7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5">
      <c r="A2">
        <v>1</v>
      </c>
      <c r="B2">
        <v>218</v>
      </c>
      <c r="C2">
        <v>24</v>
      </c>
      <c r="D2">
        <v>2</v>
      </c>
      <c r="E2">
        <v>5</v>
      </c>
      <c r="F2">
        <v>8</v>
      </c>
      <c r="G2">
        <v>19</v>
      </c>
      <c r="H2">
        <v>8</v>
      </c>
      <c r="I2">
        <v>4</v>
      </c>
      <c r="J2">
        <v>308</v>
      </c>
      <c r="K2">
        <v>21</v>
      </c>
      <c r="L2">
        <v>48</v>
      </c>
      <c r="M2">
        <v>500</v>
      </c>
      <c r="N2">
        <v>4.2</v>
      </c>
      <c r="O2">
        <v>9.6</v>
      </c>
      <c r="P2">
        <v>61.6</v>
      </c>
      <c r="Q2">
        <v>3.8095238095238102</v>
      </c>
      <c r="R2">
        <v>1.4285714285714299</v>
      </c>
      <c r="S2">
        <v>5.71428571428571</v>
      </c>
      <c r="T2">
        <v>8.75</v>
      </c>
      <c r="U2">
        <v>8.2352941176470598</v>
      </c>
      <c r="V2">
        <v>7.5</v>
      </c>
      <c r="W2">
        <v>5.71428571428571</v>
      </c>
      <c r="X2">
        <v>5.3684210526315796</v>
      </c>
      <c r="Y2">
        <v>4.3</v>
      </c>
      <c r="Z2">
        <v>9.0232558139534902</v>
      </c>
      <c r="AA2">
        <v>59.843637650898799</v>
      </c>
      <c r="AB2" t="s">
        <v>78</v>
      </c>
      <c r="AC2">
        <v>9</v>
      </c>
      <c r="AD2" t="s">
        <v>79</v>
      </c>
      <c r="AE2" t="s">
        <v>80</v>
      </c>
      <c r="AF2" t="s">
        <v>81</v>
      </c>
      <c r="AG2" t="s">
        <v>82</v>
      </c>
      <c r="AH2" s="1">
        <v>38960</v>
      </c>
      <c r="AI2">
        <v>2006</v>
      </c>
      <c r="AJ2" t="s">
        <v>83</v>
      </c>
      <c r="AK2" t="s">
        <v>84</v>
      </c>
      <c r="AL2">
        <v>47.318170000000002</v>
      </c>
      <c r="AM2">
        <v>-122.135959</v>
      </c>
      <c r="AN2">
        <v>18</v>
      </c>
      <c r="AO2">
        <v>267</v>
      </c>
      <c r="AP2">
        <v>9</v>
      </c>
      <c r="AQ2" t="s">
        <v>85</v>
      </c>
      <c r="AR2" t="s">
        <v>79</v>
      </c>
      <c r="AS2" t="s">
        <v>80</v>
      </c>
      <c r="AT2" t="s">
        <v>81</v>
      </c>
      <c r="AU2" t="s">
        <v>78</v>
      </c>
      <c r="AV2" t="s">
        <v>82</v>
      </c>
      <c r="AW2" t="s">
        <v>84</v>
      </c>
      <c r="AX2">
        <v>47.318170000000002</v>
      </c>
      <c r="AY2">
        <v>-122.135959</v>
      </c>
      <c r="AZ2">
        <v>38960</v>
      </c>
      <c r="BA2">
        <v>45587</v>
      </c>
      <c r="BB2" t="s">
        <v>86</v>
      </c>
      <c r="BC2">
        <v>3</v>
      </c>
      <c r="BD2">
        <v>24</v>
      </c>
      <c r="BE2">
        <v>2</v>
      </c>
      <c r="BF2">
        <v>5</v>
      </c>
      <c r="BG2">
        <v>8</v>
      </c>
      <c r="BH2">
        <v>15</v>
      </c>
      <c r="BI2">
        <v>19</v>
      </c>
      <c r="BJ2">
        <v>8</v>
      </c>
      <c r="BK2">
        <v>4</v>
      </c>
      <c r="BL2">
        <v>0.61599999999999999</v>
      </c>
      <c r="BM2">
        <v>9.6000000000000002E-2</v>
      </c>
      <c r="BN2">
        <v>4.2000000000000003E-2</v>
      </c>
      <c r="BO2">
        <v>500</v>
      </c>
      <c r="BP2">
        <v>59.8</v>
      </c>
      <c r="BQ2">
        <v>3.8</v>
      </c>
      <c r="BR2">
        <v>1.4</v>
      </c>
      <c r="BS2">
        <v>5.7</v>
      </c>
      <c r="BT2">
        <v>8.8000000000000007</v>
      </c>
      <c r="BU2">
        <v>8.1999999999999993</v>
      </c>
      <c r="BV2">
        <v>7.5</v>
      </c>
      <c r="BW2">
        <v>5.7</v>
      </c>
      <c r="BX2">
        <v>5.4</v>
      </c>
      <c r="BY2">
        <v>4.3</v>
      </c>
      <c r="BZ2">
        <v>9</v>
      </c>
      <c r="CA2">
        <v>4.3637650898794803E-2</v>
      </c>
    </row>
    <row r="3" spans="1:79" x14ac:dyDescent="0.25">
      <c r="A3">
        <v>2</v>
      </c>
      <c r="B3">
        <v>590</v>
      </c>
      <c r="C3">
        <v>34</v>
      </c>
      <c r="D3">
        <v>6</v>
      </c>
      <c r="E3">
        <v>5</v>
      </c>
      <c r="F3">
        <v>6</v>
      </c>
      <c r="G3">
        <v>24</v>
      </c>
      <c r="H3">
        <v>10</v>
      </c>
      <c r="I3">
        <v>8</v>
      </c>
      <c r="J3">
        <v>267</v>
      </c>
      <c r="K3">
        <v>98</v>
      </c>
      <c r="L3">
        <v>35</v>
      </c>
      <c r="M3">
        <v>500</v>
      </c>
      <c r="N3">
        <v>19.600000000000001</v>
      </c>
      <c r="O3">
        <v>7</v>
      </c>
      <c r="P3">
        <v>53.4</v>
      </c>
      <c r="Q3">
        <v>8.5714285714285694</v>
      </c>
      <c r="R3">
        <v>7.1428571428571397</v>
      </c>
      <c r="S3">
        <v>5.71428571428571</v>
      </c>
      <c r="T3">
        <v>6.25</v>
      </c>
      <c r="U3">
        <v>10</v>
      </c>
      <c r="V3">
        <v>10</v>
      </c>
      <c r="W3">
        <v>10</v>
      </c>
      <c r="X3">
        <v>7.5263157894736796</v>
      </c>
      <c r="Y3">
        <v>3</v>
      </c>
      <c r="Z3">
        <v>5.4418604651162799</v>
      </c>
      <c r="AA3">
        <v>73.646747683161394</v>
      </c>
      <c r="AB3" t="s">
        <v>78</v>
      </c>
      <c r="AC3">
        <v>9</v>
      </c>
      <c r="AD3" t="s">
        <v>79</v>
      </c>
      <c r="AE3" t="s">
        <v>80</v>
      </c>
      <c r="AF3" t="s">
        <v>81</v>
      </c>
      <c r="AG3" t="s">
        <v>82</v>
      </c>
      <c r="AH3" s="1">
        <v>39678</v>
      </c>
      <c r="AI3">
        <v>2008</v>
      </c>
      <c r="AJ3" t="s">
        <v>83</v>
      </c>
      <c r="AK3" t="s">
        <v>84</v>
      </c>
      <c r="AL3">
        <v>47.318170000000002</v>
      </c>
      <c r="AM3">
        <v>-122.135959</v>
      </c>
      <c r="AN3">
        <v>16</v>
      </c>
      <c r="AO3">
        <v>267</v>
      </c>
      <c r="AP3">
        <v>9</v>
      </c>
      <c r="AQ3" t="s">
        <v>85</v>
      </c>
      <c r="AR3" t="s">
        <v>79</v>
      </c>
      <c r="AS3" t="s">
        <v>80</v>
      </c>
      <c r="AT3" t="s">
        <v>81</v>
      </c>
      <c r="AU3" t="s">
        <v>78</v>
      </c>
      <c r="AV3" t="s">
        <v>82</v>
      </c>
      <c r="AW3" t="s">
        <v>84</v>
      </c>
      <c r="AX3">
        <v>47.318170000000002</v>
      </c>
      <c r="AY3">
        <v>-122.135959</v>
      </c>
      <c r="AZ3">
        <v>39678</v>
      </c>
      <c r="BA3">
        <v>45587</v>
      </c>
      <c r="BB3" t="s">
        <v>86</v>
      </c>
      <c r="BC3">
        <v>3</v>
      </c>
      <c r="BD3">
        <v>34</v>
      </c>
      <c r="BE3">
        <v>6</v>
      </c>
      <c r="BF3">
        <v>5</v>
      </c>
      <c r="BG3">
        <v>6</v>
      </c>
      <c r="BH3">
        <v>17</v>
      </c>
      <c r="BI3">
        <v>24</v>
      </c>
      <c r="BJ3">
        <v>10</v>
      </c>
      <c r="BK3">
        <v>8</v>
      </c>
      <c r="BL3">
        <v>0.53400000000000003</v>
      </c>
      <c r="BM3">
        <v>7.0000000000000007E-2</v>
      </c>
      <c r="BN3">
        <v>0.19600000000000001</v>
      </c>
      <c r="BO3">
        <v>500</v>
      </c>
      <c r="BP3">
        <v>73.599999999999994</v>
      </c>
      <c r="BQ3">
        <v>8.6</v>
      </c>
      <c r="BR3">
        <v>7.1</v>
      </c>
      <c r="BS3">
        <v>5.7</v>
      </c>
      <c r="BT3">
        <v>6.2</v>
      </c>
      <c r="BU3">
        <v>10</v>
      </c>
      <c r="BV3">
        <v>10</v>
      </c>
      <c r="BW3">
        <v>10</v>
      </c>
      <c r="BX3">
        <v>7.5</v>
      </c>
      <c r="BY3">
        <v>3</v>
      </c>
      <c r="BZ3">
        <v>5.4</v>
      </c>
      <c r="CA3">
        <v>4.6747683161399302E-2</v>
      </c>
    </row>
    <row r="4" spans="1:79" x14ac:dyDescent="0.25">
      <c r="A4">
        <v>3</v>
      </c>
      <c r="B4">
        <v>928</v>
      </c>
      <c r="C4">
        <v>24</v>
      </c>
      <c r="D4">
        <v>6</v>
      </c>
      <c r="E4">
        <v>4</v>
      </c>
      <c r="F4">
        <v>5</v>
      </c>
      <c r="G4">
        <v>17</v>
      </c>
      <c r="H4">
        <v>6</v>
      </c>
      <c r="I4">
        <v>4</v>
      </c>
      <c r="J4">
        <v>363</v>
      </c>
      <c r="K4">
        <v>22</v>
      </c>
      <c r="L4">
        <v>18</v>
      </c>
      <c r="M4">
        <v>500</v>
      </c>
      <c r="N4">
        <v>4.4000000000000004</v>
      </c>
      <c r="O4">
        <v>3.6</v>
      </c>
      <c r="P4">
        <v>72.599999999999994</v>
      </c>
      <c r="Q4">
        <v>3.8095238095238102</v>
      </c>
      <c r="R4">
        <v>7.1428571428571397</v>
      </c>
      <c r="S4">
        <v>4.28571428571429</v>
      </c>
      <c r="T4">
        <v>5</v>
      </c>
      <c r="U4">
        <v>7.0588235294117601</v>
      </c>
      <c r="V4">
        <v>5</v>
      </c>
      <c r="W4">
        <v>5.71428571428571</v>
      </c>
      <c r="X4">
        <v>2.4736842105263199</v>
      </c>
      <c r="Y4">
        <v>1.3</v>
      </c>
      <c r="Z4">
        <v>8.9767441860465098</v>
      </c>
      <c r="AA4">
        <v>50.761632878365504</v>
      </c>
      <c r="AB4" t="s">
        <v>78</v>
      </c>
      <c r="AC4">
        <v>9</v>
      </c>
      <c r="AD4" t="s">
        <v>79</v>
      </c>
      <c r="AE4" t="s">
        <v>80</v>
      </c>
      <c r="AF4" t="s">
        <v>81</v>
      </c>
      <c r="AG4" t="s">
        <v>82</v>
      </c>
      <c r="AH4" s="1">
        <v>38602</v>
      </c>
      <c r="AI4">
        <v>2005</v>
      </c>
      <c r="AJ4" t="s">
        <v>83</v>
      </c>
      <c r="AK4" t="s">
        <v>84</v>
      </c>
      <c r="AL4">
        <v>47.318170000000002</v>
      </c>
      <c r="AM4">
        <v>-122.135959</v>
      </c>
      <c r="AN4">
        <v>19</v>
      </c>
      <c r="AO4">
        <v>267</v>
      </c>
      <c r="AP4">
        <v>9</v>
      </c>
      <c r="AQ4" t="s">
        <v>85</v>
      </c>
      <c r="AR4" t="s">
        <v>79</v>
      </c>
      <c r="AS4" t="s">
        <v>80</v>
      </c>
      <c r="AT4" t="s">
        <v>81</v>
      </c>
      <c r="AU4" t="s">
        <v>78</v>
      </c>
      <c r="AV4" t="s">
        <v>82</v>
      </c>
      <c r="AW4" t="s">
        <v>84</v>
      </c>
      <c r="AX4">
        <v>47.318170000000002</v>
      </c>
      <c r="AY4">
        <v>-122.135959</v>
      </c>
      <c r="AZ4">
        <v>38602</v>
      </c>
      <c r="BA4">
        <v>45587</v>
      </c>
      <c r="BB4" t="s">
        <v>86</v>
      </c>
      <c r="BC4">
        <v>3</v>
      </c>
      <c r="BD4">
        <v>24</v>
      </c>
      <c r="BE4">
        <v>6</v>
      </c>
      <c r="BF4">
        <v>4</v>
      </c>
      <c r="BG4">
        <v>5</v>
      </c>
      <c r="BH4">
        <v>15</v>
      </c>
      <c r="BI4">
        <v>17</v>
      </c>
      <c r="BJ4">
        <v>6</v>
      </c>
      <c r="BK4">
        <v>4</v>
      </c>
      <c r="BL4">
        <v>0.72599999999999998</v>
      </c>
      <c r="BM4">
        <v>3.5999999999999997E-2</v>
      </c>
      <c r="BN4">
        <v>4.3999999999999997E-2</v>
      </c>
      <c r="BO4">
        <v>500</v>
      </c>
      <c r="BP4">
        <v>50.8</v>
      </c>
      <c r="BQ4">
        <v>3.8</v>
      </c>
      <c r="BR4">
        <v>7.1</v>
      </c>
      <c r="BS4">
        <v>4.3</v>
      </c>
      <c r="BT4">
        <v>5</v>
      </c>
      <c r="BU4">
        <v>7.1</v>
      </c>
      <c r="BV4">
        <v>5</v>
      </c>
      <c r="BW4">
        <v>5.7</v>
      </c>
      <c r="BX4">
        <v>2.5</v>
      </c>
      <c r="BY4">
        <v>1.3</v>
      </c>
      <c r="BZ4">
        <v>9</v>
      </c>
      <c r="CA4">
        <v>-3.8367121634458101E-2</v>
      </c>
    </row>
    <row r="5" spans="1:79" x14ac:dyDescent="0.25">
      <c r="A5">
        <v>4</v>
      </c>
      <c r="B5">
        <v>1935</v>
      </c>
      <c r="C5">
        <v>34</v>
      </c>
      <c r="D5">
        <v>8</v>
      </c>
      <c r="E5">
        <v>6</v>
      </c>
      <c r="F5">
        <v>8</v>
      </c>
      <c r="G5">
        <v>23</v>
      </c>
      <c r="H5">
        <v>7</v>
      </c>
      <c r="I5">
        <v>6</v>
      </c>
      <c r="J5">
        <v>251</v>
      </c>
      <c r="K5">
        <v>20</v>
      </c>
      <c r="L5">
        <v>31</v>
      </c>
      <c r="M5">
        <v>500</v>
      </c>
      <c r="N5">
        <v>4</v>
      </c>
      <c r="O5">
        <v>6.2</v>
      </c>
      <c r="P5">
        <v>50.2</v>
      </c>
      <c r="Q5">
        <v>8.5714285714285694</v>
      </c>
      <c r="R5">
        <v>10</v>
      </c>
      <c r="S5">
        <v>7.1428571428571397</v>
      </c>
      <c r="T5">
        <v>8.75</v>
      </c>
      <c r="U5">
        <v>10</v>
      </c>
      <c r="V5">
        <v>6.25</v>
      </c>
      <c r="W5">
        <v>8.5714285714285694</v>
      </c>
      <c r="X5">
        <v>8.3684210526315805</v>
      </c>
      <c r="Y5">
        <v>2.6</v>
      </c>
      <c r="Z5">
        <v>9.0697674418604706</v>
      </c>
      <c r="AA5">
        <v>79.323902780206296</v>
      </c>
      <c r="AB5" t="s">
        <v>78</v>
      </c>
      <c r="AC5">
        <v>9</v>
      </c>
      <c r="AD5" t="s">
        <v>79</v>
      </c>
      <c r="AE5" t="s">
        <v>80</v>
      </c>
      <c r="AF5" t="s">
        <v>81</v>
      </c>
      <c r="AG5" t="s">
        <v>82</v>
      </c>
      <c r="AH5" s="1">
        <v>37844</v>
      </c>
      <c r="AI5">
        <v>2003</v>
      </c>
      <c r="AJ5" t="s">
        <v>87</v>
      </c>
      <c r="AK5" t="s">
        <v>84</v>
      </c>
      <c r="AL5">
        <v>47.318170000000002</v>
      </c>
      <c r="AM5">
        <v>-122.135959</v>
      </c>
      <c r="AN5">
        <v>20</v>
      </c>
      <c r="AO5">
        <v>267</v>
      </c>
      <c r="AP5">
        <v>9</v>
      </c>
      <c r="AQ5" t="s">
        <v>85</v>
      </c>
      <c r="AR5" t="s">
        <v>79</v>
      </c>
      <c r="AS5" t="s">
        <v>80</v>
      </c>
      <c r="AT5" t="s">
        <v>81</v>
      </c>
      <c r="AU5" t="s">
        <v>78</v>
      </c>
      <c r="AV5" t="s">
        <v>82</v>
      </c>
      <c r="AW5" t="s">
        <v>84</v>
      </c>
      <c r="AX5">
        <v>47.318170000000002</v>
      </c>
      <c r="AY5">
        <v>-122.135959</v>
      </c>
      <c r="AZ5">
        <v>37844</v>
      </c>
      <c r="BA5">
        <v>45587</v>
      </c>
      <c r="BB5" t="s">
        <v>86</v>
      </c>
      <c r="BC5">
        <v>3</v>
      </c>
      <c r="BD5">
        <v>34</v>
      </c>
      <c r="BE5">
        <v>8</v>
      </c>
      <c r="BF5">
        <v>6</v>
      </c>
      <c r="BG5">
        <v>8</v>
      </c>
      <c r="BH5">
        <v>22</v>
      </c>
      <c r="BI5">
        <v>23</v>
      </c>
      <c r="BJ5">
        <v>7</v>
      </c>
      <c r="BK5">
        <v>6</v>
      </c>
      <c r="BL5">
        <v>0.502</v>
      </c>
      <c r="BM5">
        <v>6.2E-2</v>
      </c>
      <c r="BN5">
        <v>0.04</v>
      </c>
      <c r="BO5">
        <v>500</v>
      </c>
      <c r="BP5">
        <v>79.3</v>
      </c>
      <c r="BQ5">
        <v>8.6</v>
      </c>
      <c r="BR5">
        <v>10</v>
      </c>
      <c r="BS5">
        <v>7.1</v>
      </c>
      <c r="BT5">
        <v>8.8000000000000007</v>
      </c>
      <c r="BU5">
        <v>10</v>
      </c>
      <c r="BV5">
        <v>6.2</v>
      </c>
      <c r="BW5">
        <v>8.6</v>
      </c>
      <c r="BX5">
        <v>8.4</v>
      </c>
      <c r="BY5">
        <v>2.6</v>
      </c>
      <c r="BZ5">
        <v>9.1</v>
      </c>
      <c r="CA5">
        <v>2.3902780206313399E-2</v>
      </c>
    </row>
    <row r="6" spans="1:79" x14ac:dyDescent="0.25">
      <c r="A6">
        <v>5</v>
      </c>
      <c r="B6">
        <v>2200</v>
      </c>
      <c r="C6">
        <v>29</v>
      </c>
      <c r="D6">
        <v>4</v>
      </c>
      <c r="E6">
        <v>6</v>
      </c>
      <c r="F6">
        <v>5</v>
      </c>
      <c r="G6">
        <v>21</v>
      </c>
      <c r="H6">
        <v>9</v>
      </c>
      <c r="I6">
        <v>4</v>
      </c>
      <c r="J6">
        <v>247</v>
      </c>
      <c r="K6">
        <v>70</v>
      </c>
      <c r="L6">
        <v>56</v>
      </c>
      <c r="M6">
        <v>500</v>
      </c>
      <c r="N6">
        <v>14</v>
      </c>
      <c r="O6">
        <v>11.2</v>
      </c>
      <c r="P6">
        <v>49.4</v>
      </c>
      <c r="Q6">
        <v>6.1904761904761898</v>
      </c>
      <c r="R6">
        <v>4.28571428571429</v>
      </c>
      <c r="S6">
        <v>7.1428571428571397</v>
      </c>
      <c r="T6">
        <v>5</v>
      </c>
      <c r="U6">
        <v>9.4117647058823497</v>
      </c>
      <c r="V6">
        <v>8.75</v>
      </c>
      <c r="W6">
        <v>5.71428571428571</v>
      </c>
      <c r="X6">
        <v>8.5789473684210495</v>
      </c>
      <c r="Y6">
        <v>5.0999999999999996</v>
      </c>
      <c r="Z6">
        <v>6.7441860465116301</v>
      </c>
      <c r="AA6">
        <v>66.918231454148398</v>
      </c>
      <c r="AB6" t="s">
        <v>78</v>
      </c>
      <c r="AC6">
        <v>9</v>
      </c>
      <c r="AD6" t="s">
        <v>79</v>
      </c>
      <c r="AE6" t="s">
        <v>80</v>
      </c>
      <c r="AF6" t="s">
        <v>81</v>
      </c>
      <c r="AG6" t="s">
        <v>82</v>
      </c>
      <c r="AH6" s="1">
        <v>39309</v>
      </c>
      <c r="AI6">
        <v>2007</v>
      </c>
      <c r="AJ6" t="s">
        <v>83</v>
      </c>
      <c r="AK6" t="s">
        <v>84</v>
      </c>
      <c r="AL6">
        <v>47.318170000000002</v>
      </c>
      <c r="AM6">
        <v>-122.135959</v>
      </c>
      <c r="AN6">
        <v>17</v>
      </c>
      <c r="AO6">
        <v>267</v>
      </c>
      <c r="AP6">
        <v>9</v>
      </c>
      <c r="AQ6" t="s">
        <v>85</v>
      </c>
      <c r="AR6" t="s">
        <v>79</v>
      </c>
      <c r="AS6" t="s">
        <v>80</v>
      </c>
      <c r="AT6" t="s">
        <v>81</v>
      </c>
      <c r="AU6" t="s">
        <v>78</v>
      </c>
      <c r="AV6" t="s">
        <v>82</v>
      </c>
      <c r="AW6" t="s">
        <v>84</v>
      </c>
      <c r="AX6">
        <v>47.318170000000002</v>
      </c>
      <c r="AY6">
        <v>-122.135959</v>
      </c>
      <c r="AZ6">
        <v>39309</v>
      </c>
      <c r="BA6">
        <v>45587</v>
      </c>
      <c r="BB6" t="s">
        <v>86</v>
      </c>
      <c r="BC6">
        <v>3</v>
      </c>
      <c r="BD6">
        <v>29</v>
      </c>
      <c r="BE6">
        <v>4</v>
      </c>
      <c r="BF6">
        <v>6</v>
      </c>
      <c r="BG6">
        <v>5</v>
      </c>
      <c r="BH6">
        <v>15</v>
      </c>
      <c r="BI6">
        <v>21</v>
      </c>
      <c r="BJ6">
        <v>9</v>
      </c>
      <c r="BK6">
        <v>4</v>
      </c>
      <c r="BL6">
        <v>0.49399999999999999</v>
      </c>
      <c r="BM6">
        <v>0.112</v>
      </c>
      <c r="BN6">
        <v>0.14000000000000001</v>
      </c>
      <c r="BO6">
        <v>500</v>
      </c>
      <c r="BP6">
        <v>66.900000000000006</v>
      </c>
      <c r="BQ6">
        <v>6.2</v>
      </c>
      <c r="BR6">
        <v>4.3</v>
      </c>
      <c r="BS6">
        <v>7.1</v>
      </c>
      <c r="BT6">
        <v>5</v>
      </c>
      <c r="BU6">
        <v>9.4</v>
      </c>
      <c r="BV6">
        <v>8.8000000000000007</v>
      </c>
      <c r="BW6">
        <v>5.7</v>
      </c>
      <c r="BX6">
        <v>8.6</v>
      </c>
      <c r="BY6">
        <v>5.0999999999999996</v>
      </c>
      <c r="BZ6">
        <v>6.7</v>
      </c>
      <c r="CA6">
        <v>1.82314541483635E-2</v>
      </c>
    </row>
    <row r="7" spans="1:79" x14ac:dyDescent="0.25">
      <c r="A7">
        <v>6</v>
      </c>
      <c r="B7">
        <v>2331</v>
      </c>
      <c r="C7">
        <v>27</v>
      </c>
      <c r="D7">
        <v>5</v>
      </c>
      <c r="E7">
        <v>6</v>
      </c>
      <c r="F7">
        <v>7</v>
      </c>
      <c r="G7">
        <v>20</v>
      </c>
      <c r="H7">
        <v>7</v>
      </c>
      <c r="I7">
        <v>5</v>
      </c>
      <c r="J7">
        <v>319</v>
      </c>
      <c r="K7">
        <v>4</v>
      </c>
      <c r="L7">
        <v>29</v>
      </c>
      <c r="M7">
        <v>500</v>
      </c>
      <c r="N7">
        <v>0.8</v>
      </c>
      <c r="O7">
        <v>5.8</v>
      </c>
      <c r="P7">
        <v>63.8</v>
      </c>
      <c r="Q7">
        <v>5.2380952380952399</v>
      </c>
      <c r="R7">
        <v>5.71428571428571</v>
      </c>
      <c r="S7">
        <v>7.1428571428571397</v>
      </c>
      <c r="T7">
        <v>7.5</v>
      </c>
      <c r="U7">
        <v>8.8235294117647101</v>
      </c>
      <c r="V7">
        <v>6.25</v>
      </c>
      <c r="W7">
        <v>7.1428571428571397</v>
      </c>
      <c r="X7">
        <v>4.7894736842105203</v>
      </c>
      <c r="Y7">
        <v>2.4</v>
      </c>
      <c r="Z7">
        <v>9.8139534883720891</v>
      </c>
      <c r="AA7">
        <v>64.815051822442598</v>
      </c>
      <c r="AB7" t="s">
        <v>78</v>
      </c>
      <c r="AC7">
        <v>9</v>
      </c>
      <c r="AD7" t="s">
        <v>79</v>
      </c>
      <c r="AE7" t="s">
        <v>80</v>
      </c>
      <c r="AF7" t="s">
        <v>81</v>
      </c>
      <c r="AG7" t="s">
        <v>82</v>
      </c>
      <c r="AH7" s="1">
        <v>37529</v>
      </c>
      <c r="AI7">
        <v>2002</v>
      </c>
      <c r="AJ7" t="s">
        <v>87</v>
      </c>
      <c r="AK7" t="s">
        <v>84</v>
      </c>
      <c r="AL7">
        <v>47.318170000000002</v>
      </c>
      <c r="AM7">
        <v>-122.135959</v>
      </c>
      <c r="AN7">
        <v>21</v>
      </c>
      <c r="AO7">
        <v>267</v>
      </c>
      <c r="AP7">
        <v>9</v>
      </c>
      <c r="AQ7" t="s">
        <v>85</v>
      </c>
      <c r="AR7" t="s">
        <v>79</v>
      </c>
      <c r="AS7" t="s">
        <v>80</v>
      </c>
      <c r="AT7" t="s">
        <v>81</v>
      </c>
      <c r="AU7" t="s">
        <v>78</v>
      </c>
      <c r="AV7" t="s">
        <v>82</v>
      </c>
      <c r="AW7" t="s">
        <v>84</v>
      </c>
      <c r="AX7">
        <v>47.318170000000002</v>
      </c>
      <c r="AY7">
        <v>-122.135959</v>
      </c>
      <c r="AZ7">
        <v>37529</v>
      </c>
      <c r="BA7">
        <v>45587</v>
      </c>
      <c r="BB7" t="s">
        <v>86</v>
      </c>
      <c r="BC7">
        <v>3</v>
      </c>
      <c r="BD7">
        <v>27</v>
      </c>
      <c r="BE7">
        <v>5</v>
      </c>
      <c r="BF7">
        <v>6</v>
      </c>
      <c r="BG7">
        <v>7</v>
      </c>
      <c r="BH7">
        <v>18</v>
      </c>
      <c r="BI7">
        <v>20</v>
      </c>
      <c r="BJ7">
        <v>7</v>
      </c>
      <c r="BK7">
        <v>5</v>
      </c>
      <c r="BL7">
        <v>0.63800000000000001</v>
      </c>
      <c r="BM7">
        <v>5.8000000000000003E-2</v>
      </c>
      <c r="BN7">
        <v>8.0000000000000002E-3</v>
      </c>
      <c r="BO7">
        <v>500</v>
      </c>
      <c r="BP7">
        <v>64.8</v>
      </c>
      <c r="BQ7">
        <v>5.2</v>
      </c>
      <c r="BR7">
        <v>5.7</v>
      </c>
      <c r="BS7">
        <v>7.1</v>
      </c>
      <c r="BT7">
        <v>7.5</v>
      </c>
      <c r="BU7">
        <v>8.8000000000000007</v>
      </c>
      <c r="BV7">
        <v>6.2</v>
      </c>
      <c r="BW7">
        <v>7.1</v>
      </c>
      <c r="BX7">
        <v>4.8</v>
      </c>
      <c r="BY7">
        <v>2.4</v>
      </c>
      <c r="BZ7">
        <v>9.8000000000000007</v>
      </c>
      <c r="CA7">
        <v>1.50518224425724E-2</v>
      </c>
    </row>
    <row r="8" spans="1:79" x14ac:dyDescent="0.25">
      <c r="A8">
        <v>7</v>
      </c>
      <c r="B8">
        <v>2428</v>
      </c>
      <c r="C8">
        <v>29</v>
      </c>
      <c r="D8">
        <v>4</v>
      </c>
      <c r="E8">
        <v>7</v>
      </c>
      <c r="F8">
        <v>6</v>
      </c>
      <c r="G8">
        <v>19</v>
      </c>
      <c r="H8">
        <v>8</v>
      </c>
      <c r="I8">
        <v>6</v>
      </c>
      <c r="J8">
        <v>222</v>
      </c>
      <c r="K8">
        <v>42</v>
      </c>
      <c r="L8">
        <v>95</v>
      </c>
      <c r="M8">
        <v>500</v>
      </c>
      <c r="N8">
        <v>8.4</v>
      </c>
      <c r="O8">
        <v>19</v>
      </c>
      <c r="P8">
        <v>44.4</v>
      </c>
      <c r="Q8">
        <v>6.1904761904761898</v>
      </c>
      <c r="R8">
        <v>4.28571428571429</v>
      </c>
      <c r="S8">
        <v>8.5714285714285694</v>
      </c>
      <c r="T8">
        <v>6.25</v>
      </c>
      <c r="U8">
        <v>8.2352941176470598</v>
      </c>
      <c r="V8">
        <v>7.5</v>
      </c>
      <c r="W8">
        <v>8.5714285714285694</v>
      </c>
      <c r="X8">
        <v>9.8947368421052602</v>
      </c>
      <c r="Y8">
        <v>9</v>
      </c>
      <c r="Z8">
        <v>8.0465116279069804</v>
      </c>
      <c r="AA8">
        <v>76.545590206706905</v>
      </c>
      <c r="AB8" t="s">
        <v>78</v>
      </c>
      <c r="AC8">
        <v>9</v>
      </c>
      <c r="AD8" t="s">
        <v>79</v>
      </c>
      <c r="AE8" t="s">
        <v>80</v>
      </c>
      <c r="AF8" t="s">
        <v>81</v>
      </c>
      <c r="AG8" t="s">
        <v>82</v>
      </c>
      <c r="AH8" s="1">
        <v>40030</v>
      </c>
      <c r="AI8">
        <v>2009</v>
      </c>
      <c r="AJ8" t="s">
        <v>83</v>
      </c>
      <c r="AK8" t="s">
        <v>84</v>
      </c>
      <c r="AL8">
        <v>47.318170000000002</v>
      </c>
      <c r="AM8">
        <v>-122.135959</v>
      </c>
      <c r="AN8">
        <v>15</v>
      </c>
      <c r="AO8">
        <v>267</v>
      </c>
      <c r="AP8">
        <v>9</v>
      </c>
      <c r="AQ8" t="s">
        <v>85</v>
      </c>
      <c r="AR8" t="s">
        <v>79</v>
      </c>
      <c r="AS8" t="s">
        <v>80</v>
      </c>
      <c r="AT8" t="s">
        <v>81</v>
      </c>
      <c r="AU8" t="s">
        <v>78</v>
      </c>
      <c r="AV8" t="s">
        <v>82</v>
      </c>
      <c r="AW8" t="s">
        <v>84</v>
      </c>
      <c r="AX8">
        <v>47.318170000000002</v>
      </c>
      <c r="AY8">
        <v>-122.135959</v>
      </c>
      <c r="AZ8">
        <v>40030</v>
      </c>
      <c r="BA8">
        <v>45587</v>
      </c>
      <c r="BB8" t="s">
        <v>86</v>
      </c>
      <c r="BC8">
        <v>3</v>
      </c>
      <c r="BD8">
        <v>29</v>
      </c>
      <c r="BE8">
        <v>4</v>
      </c>
      <c r="BF8">
        <v>7</v>
      </c>
      <c r="BG8">
        <v>6</v>
      </c>
      <c r="BH8">
        <v>17</v>
      </c>
      <c r="BI8">
        <v>19</v>
      </c>
      <c r="BJ8">
        <v>8</v>
      </c>
      <c r="BK8">
        <v>7</v>
      </c>
      <c r="BL8">
        <v>0.44400000000000001</v>
      </c>
      <c r="BM8">
        <v>0.19</v>
      </c>
      <c r="BN8">
        <v>8.4000000000000005E-2</v>
      </c>
      <c r="BO8">
        <v>500</v>
      </c>
      <c r="BP8">
        <v>78</v>
      </c>
      <c r="BQ8">
        <v>6.2</v>
      </c>
      <c r="BR8">
        <v>4.3</v>
      </c>
      <c r="BS8">
        <v>8.6</v>
      </c>
      <c r="BT8">
        <v>6.2</v>
      </c>
      <c r="BU8">
        <v>8.1999999999999993</v>
      </c>
      <c r="BV8">
        <v>7.5</v>
      </c>
      <c r="BW8">
        <v>10</v>
      </c>
      <c r="BX8">
        <v>9.9</v>
      </c>
      <c r="BY8">
        <v>9</v>
      </c>
      <c r="BZ8">
        <v>8</v>
      </c>
      <c r="CA8">
        <v>-1.45440979329308</v>
      </c>
    </row>
    <row r="9" spans="1:79" x14ac:dyDescent="0.25">
      <c r="A9">
        <v>8</v>
      </c>
      <c r="B9">
        <v>2977</v>
      </c>
      <c r="C9">
        <v>27</v>
      </c>
      <c r="D9">
        <v>3</v>
      </c>
      <c r="E9">
        <v>7</v>
      </c>
      <c r="F9">
        <v>7</v>
      </c>
      <c r="G9">
        <v>18</v>
      </c>
      <c r="H9">
        <v>9</v>
      </c>
      <c r="I9">
        <v>5</v>
      </c>
      <c r="J9">
        <v>318</v>
      </c>
      <c r="K9">
        <v>10</v>
      </c>
      <c r="L9">
        <v>47</v>
      </c>
      <c r="M9">
        <v>500</v>
      </c>
      <c r="N9">
        <v>2</v>
      </c>
      <c r="O9">
        <v>9.4</v>
      </c>
      <c r="P9">
        <v>63.6</v>
      </c>
      <c r="Q9">
        <v>5.2380952380952399</v>
      </c>
      <c r="R9">
        <v>2.8571428571428599</v>
      </c>
      <c r="S9">
        <v>8.5714285714285694</v>
      </c>
      <c r="T9">
        <v>7.5</v>
      </c>
      <c r="U9">
        <v>7.6470588235294104</v>
      </c>
      <c r="V9">
        <v>8.75</v>
      </c>
      <c r="W9">
        <v>7.1428571428571397</v>
      </c>
      <c r="X9">
        <v>4.8421052631578902</v>
      </c>
      <c r="Y9">
        <v>4.2</v>
      </c>
      <c r="Z9">
        <v>9.53488372093023</v>
      </c>
      <c r="AA9">
        <v>66.283571617141305</v>
      </c>
      <c r="AB9" t="s">
        <v>78</v>
      </c>
      <c r="AC9">
        <v>9</v>
      </c>
      <c r="AD9" t="s">
        <v>79</v>
      </c>
      <c r="AE9" t="s">
        <v>80</v>
      </c>
      <c r="AF9" t="s">
        <v>81</v>
      </c>
      <c r="AG9" t="s">
        <v>82</v>
      </c>
      <c r="AH9" s="1">
        <v>40441</v>
      </c>
      <c r="AI9">
        <v>2010</v>
      </c>
      <c r="AJ9" t="s">
        <v>87</v>
      </c>
      <c r="AK9" t="s">
        <v>84</v>
      </c>
      <c r="AL9">
        <v>47.318170000000002</v>
      </c>
      <c r="AM9">
        <v>-122.135959</v>
      </c>
      <c r="AN9">
        <v>14</v>
      </c>
      <c r="AO9">
        <v>267</v>
      </c>
      <c r="AP9">
        <v>9</v>
      </c>
      <c r="AQ9" t="s">
        <v>85</v>
      </c>
      <c r="AR9" t="s">
        <v>79</v>
      </c>
      <c r="AS9" t="s">
        <v>80</v>
      </c>
      <c r="AT9" t="s">
        <v>81</v>
      </c>
      <c r="AU9" t="s">
        <v>78</v>
      </c>
      <c r="AV9" t="s">
        <v>82</v>
      </c>
      <c r="AW9" t="s">
        <v>84</v>
      </c>
      <c r="AX9">
        <v>47.318170000000002</v>
      </c>
      <c r="AY9">
        <v>-122.135959</v>
      </c>
      <c r="AZ9">
        <v>40441</v>
      </c>
      <c r="BA9">
        <v>45587</v>
      </c>
      <c r="BB9" t="s">
        <v>86</v>
      </c>
      <c r="BC9">
        <v>3</v>
      </c>
      <c r="BD9">
        <v>27</v>
      </c>
      <c r="BE9">
        <v>3</v>
      </c>
      <c r="BF9">
        <v>7</v>
      </c>
      <c r="BG9">
        <v>7</v>
      </c>
      <c r="BH9">
        <v>17</v>
      </c>
      <c r="BI9">
        <v>18</v>
      </c>
      <c r="BJ9">
        <v>9</v>
      </c>
      <c r="BK9">
        <v>5</v>
      </c>
      <c r="BL9">
        <v>0.63600000000000001</v>
      </c>
      <c r="BM9">
        <v>9.4E-2</v>
      </c>
      <c r="BN9">
        <v>0.02</v>
      </c>
      <c r="BO9">
        <v>500</v>
      </c>
      <c r="BP9">
        <v>66.3</v>
      </c>
      <c r="BQ9">
        <v>5.2</v>
      </c>
      <c r="BR9">
        <v>2.9</v>
      </c>
      <c r="BS9">
        <v>8.6</v>
      </c>
      <c r="BT9">
        <v>7.5</v>
      </c>
      <c r="BU9">
        <v>7.6</v>
      </c>
      <c r="BV9">
        <v>8.8000000000000007</v>
      </c>
      <c r="BW9">
        <v>7.1</v>
      </c>
      <c r="BX9">
        <v>4.8</v>
      </c>
      <c r="BY9">
        <v>4.2</v>
      </c>
      <c r="BZ9">
        <v>9.5</v>
      </c>
      <c r="CA9">
        <v>-1.6428382858649102E-2</v>
      </c>
    </row>
    <row r="10" spans="1:79" x14ac:dyDescent="0.25">
      <c r="A10">
        <v>9</v>
      </c>
      <c r="B10">
        <v>3758</v>
      </c>
      <c r="C10">
        <v>23</v>
      </c>
      <c r="D10">
        <v>3</v>
      </c>
      <c r="E10">
        <v>8</v>
      </c>
      <c r="F10">
        <v>5</v>
      </c>
      <c r="G10">
        <v>16</v>
      </c>
      <c r="H10">
        <v>8</v>
      </c>
      <c r="I10">
        <v>4</v>
      </c>
      <c r="J10">
        <v>386</v>
      </c>
      <c r="K10">
        <v>318</v>
      </c>
      <c r="L10">
        <v>32</v>
      </c>
      <c r="M10">
        <v>500</v>
      </c>
      <c r="N10">
        <v>63.6</v>
      </c>
      <c r="O10">
        <v>6.4</v>
      </c>
      <c r="P10">
        <v>77.2</v>
      </c>
      <c r="Q10">
        <v>3.3333333333333299</v>
      </c>
      <c r="R10">
        <v>2.8571428571428599</v>
      </c>
      <c r="S10">
        <v>10</v>
      </c>
      <c r="T10">
        <v>5</v>
      </c>
      <c r="U10">
        <v>6.4705882352941204</v>
      </c>
      <c r="V10">
        <v>7.5</v>
      </c>
      <c r="W10">
        <v>5.71428571428571</v>
      </c>
      <c r="X10">
        <v>1.26315789473684</v>
      </c>
      <c r="Y10">
        <v>2.7</v>
      </c>
      <c r="Z10">
        <v>0</v>
      </c>
      <c r="AA10">
        <v>44.838508034792902</v>
      </c>
      <c r="AB10" t="s">
        <v>78</v>
      </c>
      <c r="AC10">
        <v>9</v>
      </c>
      <c r="AD10" t="s">
        <v>79</v>
      </c>
      <c r="AE10" t="s">
        <v>80</v>
      </c>
      <c r="AF10" t="s">
        <v>81</v>
      </c>
      <c r="AG10" t="s">
        <v>82</v>
      </c>
      <c r="AH10" s="1">
        <v>40801</v>
      </c>
      <c r="AI10">
        <v>2011</v>
      </c>
      <c r="AJ10" t="s">
        <v>87</v>
      </c>
      <c r="AK10" t="s">
        <v>84</v>
      </c>
      <c r="AL10">
        <v>47.318170000000002</v>
      </c>
      <c r="AM10">
        <v>-122.135959</v>
      </c>
      <c r="AN10">
        <v>13</v>
      </c>
      <c r="AO10">
        <v>267</v>
      </c>
      <c r="AP10">
        <v>9</v>
      </c>
      <c r="AQ10" t="s">
        <v>85</v>
      </c>
      <c r="AR10" t="s">
        <v>79</v>
      </c>
      <c r="AS10" t="s">
        <v>80</v>
      </c>
      <c r="AT10" t="s">
        <v>81</v>
      </c>
      <c r="AU10" t="s">
        <v>78</v>
      </c>
      <c r="AV10" t="s">
        <v>82</v>
      </c>
      <c r="AW10" t="s">
        <v>84</v>
      </c>
      <c r="AX10">
        <v>47.318170000000002</v>
      </c>
      <c r="AY10">
        <v>-122.135959</v>
      </c>
      <c r="AZ10">
        <v>40801</v>
      </c>
      <c r="BA10">
        <v>45587</v>
      </c>
      <c r="BB10" t="s">
        <v>86</v>
      </c>
      <c r="BC10">
        <v>3</v>
      </c>
      <c r="BD10">
        <v>23</v>
      </c>
      <c r="BE10">
        <v>3</v>
      </c>
      <c r="BF10">
        <v>8</v>
      </c>
      <c r="BG10">
        <v>5</v>
      </c>
      <c r="BH10">
        <v>16</v>
      </c>
      <c r="BI10">
        <v>16</v>
      </c>
      <c r="BJ10">
        <v>8</v>
      </c>
      <c r="BK10">
        <v>4</v>
      </c>
      <c r="BL10">
        <v>0.77200000000000002</v>
      </c>
      <c r="BM10">
        <v>6.4000000000000001E-2</v>
      </c>
      <c r="BN10">
        <v>0.63600000000000001</v>
      </c>
      <c r="BO10">
        <v>500</v>
      </c>
      <c r="BP10">
        <v>44.8</v>
      </c>
      <c r="BQ10">
        <v>3.3</v>
      </c>
      <c r="BR10">
        <v>2.9</v>
      </c>
      <c r="BS10">
        <v>10</v>
      </c>
      <c r="BT10">
        <v>5</v>
      </c>
      <c r="BU10">
        <v>6.5</v>
      </c>
      <c r="BV10">
        <v>7.5</v>
      </c>
      <c r="BW10">
        <v>5.7</v>
      </c>
      <c r="BX10">
        <v>1.3</v>
      </c>
      <c r="BY10">
        <v>2.7</v>
      </c>
      <c r="BZ10">
        <v>0</v>
      </c>
      <c r="CA10">
        <v>3.8508034792869197E-2</v>
      </c>
    </row>
    <row r="11" spans="1:79" x14ac:dyDescent="0.25">
      <c r="A11">
        <v>10</v>
      </c>
      <c r="B11">
        <v>4667</v>
      </c>
      <c r="C11">
        <v>28</v>
      </c>
      <c r="D11">
        <v>3</v>
      </c>
      <c r="E11">
        <v>5</v>
      </c>
      <c r="F11">
        <v>6</v>
      </c>
      <c r="G11">
        <v>16</v>
      </c>
      <c r="H11">
        <v>9</v>
      </c>
      <c r="I11">
        <v>4</v>
      </c>
      <c r="J11">
        <v>291</v>
      </c>
      <c r="K11">
        <v>112</v>
      </c>
      <c r="L11">
        <v>30</v>
      </c>
      <c r="M11">
        <v>500</v>
      </c>
      <c r="N11">
        <v>22.4</v>
      </c>
      <c r="O11">
        <v>6</v>
      </c>
      <c r="P11">
        <v>58.2</v>
      </c>
      <c r="Q11">
        <v>5.71428571428571</v>
      </c>
      <c r="R11">
        <v>2.8571428571428599</v>
      </c>
      <c r="S11">
        <v>5.71428571428571</v>
      </c>
      <c r="T11">
        <v>6.25</v>
      </c>
      <c r="U11">
        <v>6.4705882352941204</v>
      </c>
      <c r="V11">
        <v>8.75</v>
      </c>
      <c r="W11">
        <v>5.71428571428571</v>
      </c>
      <c r="X11">
        <v>6.2631578947368398</v>
      </c>
      <c r="Y11">
        <v>2.5</v>
      </c>
      <c r="Z11">
        <v>4.7906976744185998</v>
      </c>
      <c r="AA11">
        <v>55.024443804449596</v>
      </c>
      <c r="AB11" t="s">
        <v>78</v>
      </c>
      <c r="AC11">
        <v>9</v>
      </c>
      <c r="AD11" t="s">
        <v>79</v>
      </c>
      <c r="AE11" t="s">
        <v>80</v>
      </c>
      <c r="AF11" t="s">
        <v>81</v>
      </c>
      <c r="AG11" t="s">
        <v>82</v>
      </c>
      <c r="AH11" s="1">
        <v>41142</v>
      </c>
      <c r="AI11">
        <v>2012</v>
      </c>
      <c r="AJ11" t="s">
        <v>87</v>
      </c>
      <c r="AK11" t="s">
        <v>84</v>
      </c>
      <c r="AL11">
        <v>47.318170000000002</v>
      </c>
      <c r="AM11">
        <v>-122.135959</v>
      </c>
      <c r="AN11">
        <v>12</v>
      </c>
      <c r="AO11">
        <v>267</v>
      </c>
      <c r="AP11">
        <v>9</v>
      </c>
      <c r="AQ11" t="s">
        <v>85</v>
      </c>
      <c r="AR11" t="s">
        <v>79</v>
      </c>
      <c r="AS11" t="s">
        <v>80</v>
      </c>
      <c r="AT11" t="s">
        <v>81</v>
      </c>
      <c r="AU11" t="s">
        <v>78</v>
      </c>
      <c r="AV11" t="s">
        <v>82</v>
      </c>
      <c r="AW11" t="s">
        <v>84</v>
      </c>
      <c r="AX11">
        <v>47.318170000000002</v>
      </c>
      <c r="AY11">
        <v>-122.135959</v>
      </c>
      <c r="AZ11">
        <v>41142</v>
      </c>
      <c r="BA11">
        <v>45587</v>
      </c>
      <c r="BB11" t="s">
        <v>86</v>
      </c>
      <c r="BC11">
        <v>8</v>
      </c>
      <c r="BD11">
        <v>28</v>
      </c>
      <c r="BE11">
        <v>3</v>
      </c>
      <c r="BF11">
        <v>5</v>
      </c>
      <c r="BG11">
        <v>6</v>
      </c>
      <c r="BH11">
        <v>14</v>
      </c>
      <c r="BI11">
        <v>16</v>
      </c>
      <c r="BJ11">
        <v>9</v>
      </c>
      <c r="BK11">
        <v>4</v>
      </c>
      <c r="BL11">
        <v>0.58199999999999996</v>
      </c>
      <c r="BM11">
        <v>0.06</v>
      </c>
      <c r="BN11">
        <v>0.224</v>
      </c>
      <c r="BO11">
        <v>500</v>
      </c>
      <c r="BP11">
        <v>55</v>
      </c>
      <c r="BQ11">
        <v>5.7</v>
      </c>
      <c r="BR11">
        <v>2.9</v>
      </c>
      <c r="BS11">
        <v>5.7</v>
      </c>
      <c r="BT11">
        <v>6.2</v>
      </c>
      <c r="BU11">
        <v>6.5</v>
      </c>
      <c r="BV11">
        <v>8.8000000000000007</v>
      </c>
      <c r="BW11">
        <v>5.7</v>
      </c>
      <c r="BX11">
        <v>6.3</v>
      </c>
      <c r="BY11">
        <v>2.5</v>
      </c>
      <c r="BZ11">
        <v>4.8</v>
      </c>
      <c r="CA11">
        <v>2.4443804449560999E-2</v>
      </c>
    </row>
    <row r="12" spans="1:79" x14ac:dyDescent="0.25">
      <c r="A12">
        <v>11</v>
      </c>
      <c r="B12">
        <v>5674</v>
      </c>
      <c r="C12">
        <v>31</v>
      </c>
      <c r="D12">
        <v>4</v>
      </c>
      <c r="E12">
        <v>6</v>
      </c>
      <c r="F12">
        <v>8</v>
      </c>
      <c r="G12">
        <v>22</v>
      </c>
      <c r="H12">
        <v>7</v>
      </c>
      <c r="I12">
        <v>6</v>
      </c>
      <c r="J12">
        <v>163</v>
      </c>
      <c r="K12">
        <v>6</v>
      </c>
      <c r="L12">
        <v>156</v>
      </c>
      <c r="M12">
        <v>500</v>
      </c>
      <c r="N12">
        <v>1.2</v>
      </c>
      <c r="O12">
        <v>31.2</v>
      </c>
      <c r="P12">
        <v>32.6</v>
      </c>
      <c r="Q12">
        <v>7.1428571428571397</v>
      </c>
      <c r="R12">
        <v>4.28571428571429</v>
      </c>
      <c r="S12">
        <v>7.1428571428571397</v>
      </c>
      <c r="T12">
        <v>8.75</v>
      </c>
      <c r="U12">
        <v>10</v>
      </c>
      <c r="V12">
        <v>6.25</v>
      </c>
      <c r="W12">
        <v>8.5714285714285694</v>
      </c>
      <c r="X12">
        <v>10</v>
      </c>
      <c r="Y12">
        <v>10</v>
      </c>
      <c r="Z12">
        <v>9.7209302325581408</v>
      </c>
      <c r="AA12">
        <v>81.863787375415299</v>
      </c>
      <c r="AB12" t="s">
        <v>78</v>
      </c>
      <c r="AC12">
        <v>9</v>
      </c>
      <c r="AD12" t="s">
        <v>79</v>
      </c>
      <c r="AE12" t="s">
        <v>80</v>
      </c>
      <c r="AF12" t="s">
        <v>81</v>
      </c>
      <c r="AG12" t="s">
        <v>82</v>
      </c>
      <c r="AH12" s="1">
        <v>41500</v>
      </c>
      <c r="AI12">
        <v>2013</v>
      </c>
      <c r="AJ12" t="s">
        <v>87</v>
      </c>
      <c r="AK12" t="s">
        <v>84</v>
      </c>
      <c r="AL12">
        <v>47.318170000000002</v>
      </c>
      <c r="AM12">
        <v>-122.135959</v>
      </c>
      <c r="AN12">
        <v>11</v>
      </c>
      <c r="AO12">
        <v>267</v>
      </c>
      <c r="AP12">
        <v>9</v>
      </c>
      <c r="AQ12" t="s">
        <v>85</v>
      </c>
      <c r="AR12" t="s">
        <v>79</v>
      </c>
      <c r="AS12" t="s">
        <v>80</v>
      </c>
      <c r="AT12" t="s">
        <v>81</v>
      </c>
      <c r="AU12" t="s">
        <v>78</v>
      </c>
      <c r="AV12" t="s">
        <v>82</v>
      </c>
      <c r="AW12" t="s">
        <v>84</v>
      </c>
      <c r="AX12">
        <v>47.318170000000002</v>
      </c>
      <c r="AY12">
        <v>-122.135959</v>
      </c>
      <c r="AZ12">
        <v>41500</v>
      </c>
      <c r="BA12">
        <v>45587</v>
      </c>
      <c r="BB12" t="s">
        <v>86</v>
      </c>
      <c r="BC12">
        <v>8</v>
      </c>
      <c r="BD12">
        <v>31</v>
      </c>
      <c r="BE12">
        <v>4</v>
      </c>
      <c r="BF12">
        <v>6</v>
      </c>
      <c r="BG12">
        <v>8</v>
      </c>
      <c r="BH12">
        <v>18</v>
      </c>
      <c r="BI12">
        <v>22</v>
      </c>
      <c r="BJ12">
        <v>7</v>
      </c>
      <c r="BK12">
        <v>7</v>
      </c>
      <c r="BL12">
        <v>0.32600000000000001</v>
      </c>
      <c r="BM12">
        <v>0.312</v>
      </c>
      <c r="BN12">
        <v>1.2E-2</v>
      </c>
      <c r="BO12">
        <v>500</v>
      </c>
      <c r="BP12">
        <v>83.3</v>
      </c>
      <c r="BQ12">
        <v>7.1</v>
      </c>
      <c r="BR12">
        <v>4.3</v>
      </c>
      <c r="BS12">
        <v>7.1</v>
      </c>
      <c r="BT12">
        <v>8.8000000000000007</v>
      </c>
      <c r="BU12">
        <v>10</v>
      </c>
      <c r="BV12">
        <v>6.2</v>
      </c>
      <c r="BW12">
        <v>10</v>
      </c>
      <c r="BX12">
        <v>10</v>
      </c>
      <c r="BY12">
        <v>10</v>
      </c>
      <c r="BZ12">
        <v>9.6999999999999993</v>
      </c>
      <c r="CA12">
        <v>-1.43621262458471</v>
      </c>
    </row>
    <row r="13" spans="1:79" x14ac:dyDescent="0.25">
      <c r="A13">
        <v>12</v>
      </c>
      <c r="B13">
        <v>6243</v>
      </c>
      <c r="C13">
        <v>16</v>
      </c>
      <c r="D13">
        <v>9</v>
      </c>
      <c r="E13">
        <v>1</v>
      </c>
      <c r="F13">
        <v>1</v>
      </c>
      <c r="G13">
        <v>9</v>
      </c>
      <c r="H13">
        <v>0</v>
      </c>
      <c r="I13">
        <v>4</v>
      </c>
      <c r="J13">
        <v>431</v>
      </c>
      <c r="K13">
        <v>0</v>
      </c>
      <c r="L13">
        <v>22</v>
      </c>
      <c r="M13">
        <v>500</v>
      </c>
      <c r="N13">
        <v>0</v>
      </c>
      <c r="O13">
        <v>4.4000000000000004</v>
      </c>
      <c r="P13">
        <v>86.2</v>
      </c>
      <c r="Q13">
        <v>0</v>
      </c>
      <c r="R13">
        <v>10</v>
      </c>
      <c r="S13">
        <v>0</v>
      </c>
      <c r="T13">
        <v>0</v>
      </c>
      <c r="U13">
        <v>2.3529411764705901</v>
      </c>
      <c r="V13">
        <v>0</v>
      </c>
      <c r="W13">
        <v>5.71428571428571</v>
      </c>
      <c r="X13">
        <v>0</v>
      </c>
      <c r="Y13">
        <v>1.7</v>
      </c>
      <c r="Z13">
        <v>10</v>
      </c>
      <c r="AA13">
        <v>29.767226890756302</v>
      </c>
      <c r="AB13" t="s">
        <v>78</v>
      </c>
      <c r="AC13">
        <v>9</v>
      </c>
      <c r="AD13" t="s">
        <v>79</v>
      </c>
      <c r="AE13" t="s">
        <v>80</v>
      </c>
      <c r="AF13" t="s">
        <v>81</v>
      </c>
      <c r="AG13" t="s">
        <v>82</v>
      </c>
      <c r="AH13" s="1">
        <v>34603</v>
      </c>
      <c r="AI13">
        <v>1994</v>
      </c>
      <c r="AJ13" t="s">
        <v>88</v>
      </c>
      <c r="AK13" t="s">
        <v>84</v>
      </c>
      <c r="AL13">
        <v>47.318170000000002</v>
      </c>
      <c r="AM13">
        <v>-122.135959</v>
      </c>
      <c r="AN13">
        <v>24</v>
      </c>
      <c r="AO13">
        <v>267</v>
      </c>
      <c r="AP13">
        <v>9</v>
      </c>
      <c r="AQ13" t="s">
        <v>85</v>
      </c>
      <c r="AR13" t="s">
        <v>79</v>
      </c>
      <c r="AS13" t="s">
        <v>80</v>
      </c>
      <c r="AT13" t="s">
        <v>81</v>
      </c>
      <c r="AU13" t="s">
        <v>78</v>
      </c>
      <c r="AV13" t="s">
        <v>82</v>
      </c>
      <c r="AW13" t="s">
        <v>84</v>
      </c>
      <c r="AX13">
        <v>47.318170000000002</v>
      </c>
      <c r="AY13">
        <v>-122.135959</v>
      </c>
      <c r="AZ13">
        <v>34603</v>
      </c>
      <c r="BA13">
        <v>45587</v>
      </c>
      <c r="BB13" t="s">
        <v>86</v>
      </c>
      <c r="BC13">
        <v>3</v>
      </c>
      <c r="BD13">
        <v>16</v>
      </c>
      <c r="BE13">
        <v>9</v>
      </c>
      <c r="BF13">
        <v>1</v>
      </c>
      <c r="BG13">
        <v>1</v>
      </c>
      <c r="BH13">
        <v>11</v>
      </c>
      <c r="BI13">
        <v>9</v>
      </c>
      <c r="BJ13">
        <v>0</v>
      </c>
      <c r="BK13">
        <v>4</v>
      </c>
      <c r="BL13">
        <v>0.86199999999999999</v>
      </c>
      <c r="BM13">
        <v>4.3999999999999997E-2</v>
      </c>
      <c r="BN13">
        <v>0</v>
      </c>
      <c r="BO13">
        <v>500</v>
      </c>
      <c r="BP13">
        <v>29.8</v>
      </c>
      <c r="BQ13">
        <v>0</v>
      </c>
      <c r="BR13">
        <v>10</v>
      </c>
      <c r="BS13">
        <v>0</v>
      </c>
      <c r="BT13">
        <v>0</v>
      </c>
      <c r="BU13">
        <v>2.4</v>
      </c>
      <c r="BV13">
        <v>0</v>
      </c>
      <c r="BW13">
        <v>5.7</v>
      </c>
      <c r="BX13">
        <v>0</v>
      </c>
      <c r="BY13">
        <v>1.7</v>
      </c>
      <c r="BZ13">
        <v>10</v>
      </c>
      <c r="CA13">
        <v>-3.2773109243699097E-2</v>
      </c>
    </row>
    <row r="14" spans="1:79" x14ac:dyDescent="0.25">
      <c r="A14">
        <v>13</v>
      </c>
      <c r="B14">
        <v>6260</v>
      </c>
      <c r="C14">
        <v>23</v>
      </c>
      <c r="D14">
        <v>7</v>
      </c>
      <c r="E14">
        <v>6</v>
      </c>
      <c r="F14">
        <v>3</v>
      </c>
      <c r="G14">
        <v>15</v>
      </c>
      <c r="H14">
        <v>6</v>
      </c>
      <c r="I14">
        <v>5</v>
      </c>
      <c r="J14">
        <v>413</v>
      </c>
      <c r="K14">
        <v>0</v>
      </c>
      <c r="L14">
        <v>43</v>
      </c>
      <c r="M14">
        <v>500</v>
      </c>
      <c r="N14">
        <v>0</v>
      </c>
      <c r="O14">
        <v>8.6</v>
      </c>
      <c r="P14">
        <v>82.6</v>
      </c>
      <c r="Q14">
        <v>3.3333333333333299</v>
      </c>
      <c r="R14">
        <v>8.5714285714285694</v>
      </c>
      <c r="S14">
        <v>7.1428571428571397</v>
      </c>
      <c r="T14">
        <v>2.5</v>
      </c>
      <c r="U14">
        <v>5.8823529411764701</v>
      </c>
      <c r="V14">
        <v>5</v>
      </c>
      <c r="W14">
        <v>7.1428571428571397</v>
      </c>
      <c r="X14">
        <v>0</v>
      </c>
      <c r="Y14">
        <v>3.8</v>
      </c>
      <c r="Z14">
        <v>10</v>
      </c>
      <c r="AA14">
        <v>53.372829131652701</v>
      </c>
      <c r="AB14" t="s">
        <v>78</v>
      </c>
      <c r="AC14">
        <v>9</v>
      </c>
      <c r="AD14" t="s">
        <v>79</v>
      </c>
      <c r="AE14" t="s">
        <v>80</v>
      </c>
      <c r="AF14" t="s">
        <v>81</v>
      </c>
      <c r="AG14" t="s">
        <v>82</v>
      </c>
      <c r="AH14" s="1">
        <v>34936</v>
      </c>
      <c r="AI14">
        <v>1995</v>
      </c>
      <c r="AJ14" t="s">
        <v>88</v>
      </c>
      <c r="AK14" t="s">
        <v>84</v>
      </c>
      <c r="AL14">
        <v>47.318170000000002</v>
      </c>
      <c r="AM14">
        <v>-122.135959</v>
      </c>
      <c r="AN14">
        <v>23</v>
      </c>
      <c r="AO14">
        <v>267</v>
      </c>
      <c r="AP14">
        <v>9</v>
      </c>
      <c r="AQ14" t="s">
        <v>85</v>
      </c>
      <c r="AR14" t="s">
        <v>79</v>
      </c>
      <c r="AS14" t="s">
        <v>80</v>
      </c>
      <c r="AT14" t="s">
        <v>81</v>
      </c>
      <c r="AU14" t="s">
        <v>78</v>
      </c>
      <c r="AV14" t="s">
        <v>82</v>
      </c>
      <c r="AW14" t="s">
        <v>84</v>
      </c>
      <c r="AX14">
        <v>47.318170000000002</v>
      </c>
      <c r="AY14">
        <v>-122.135959</v>
      </c>
      <c r="AZ14">
        <v>34936</v>
      </c>
      <c r="BA14">
        <v>45587</v>
      </c>
      <c r="BB14" t="s">
        <v>86</v>
      </c>
      <c r="BC14">
        <v>3</v>
      </c>
      <c r="BD14">
        <v>23</v>
      </c>
      <c r="BE14">
        <v>7</v>
      </c>
      <c r="BF14">
        <v>6</v>
      </c>
      <c r="BG14">
        <v>3</v>
      </c>
      <c r="BH14">
        <v>16</v>
      </c>
      <c r="BI14">
        <v>15</v>
      </c>
      <c r="BJ14">
        <v>6</v>
      </c>
      <c r="BK14">
        <v>5</v>
      </c>
      <c r="BL14">
        <v>0.82599999999999996</v>
      </c>
      <c r="BM14">
        <v>8.5999999999999993E-2</v>
      </c>
      <c r="BN14">
        <v>0</v>
      </c>
      <c r="BO14">
        <v>500</v>
      </c>
      <c r="BP14">
        <v>53.4</v>
      </c>
      <c r="BQ14">
        <v>3.3</v>
      </c>
      <c r="BR14">
        <v>8.6</v>
      </c>
      <c r="BS14">
        <v>7.1</v>
      </c>
      <c r="BT14">
        <v>2.5</v>
      </c>
      <c r="BU14">
        <v>5.9</v>
      </c>
      <c r="BV14">
        <v>5</v>
      </c>
      <c r="BW14">
        <v>7.1</v>
      </c>
      <c r="BX14">
        <v>0</v>
      </c>
      <c r="BY14">
        <v>3.8</v>
      </c>
      <c r="BZ14">
        <v>10</v>
      </c>
      <c r="CA14">
        <v>-2.7170868347340602E-2</v>
      </c>
    </row>
    <row r="15" spans="1:79" x14ac:dyDescent="0.25">
      <c r="A15">
        <v>14</v>
      </c>
      <c r="B15">
        <v>6326</v>
      </c>
      <c r="C15">
        <v>11</v>
      </c>
      <c r="D15">
        <v>4</v>
      </c>
      <c r="E15">
        <v>1</v>
      </c>
      <c r="F15">
        <v>1</v>
      </c>
      <c r="G15">
        <v>5</v>
      </c>
      <c r="H15">
        <v>1</v>
      </c>
      <c r="I15">
        <v>2</v>
      </c>
      <c r="J15">
        <v>416</v>
      </c>
      <c r="K15">
        <v>4</v>
      </c>
      <c r="L15">
        <v>13</v>
      </c>
      <c r="M15">
        <v>500</v>
      </c>
      <c r="N15">
        <v>0.8</v>
      </c>
      <c r="O15">
        <v>2.6</v>
      </c>
      <c r="P15">
        <v>83.2</v>
      </c>
      <c r="Q15">
        <v>0</v>
      </c>
      <c r="R15">
        <v>4.28571428571429</v>
      </c>
      <c r="S15">
        <v>0</v>
      </c>
      <c r="T15">
        <v>0</v>
      </c>
      <c r="U15">
        <v>0</v>
      </c>
      <c r="V15">
        <v>0</v>
      </c>
      <c r="W15">
        <v>2.8571428571428599</v>
      </c>
      <c r="X15">
        <v>0</v>
      </c>
      <c r="Y15">
        <v>0.8</v>
      </c>
      <c r="Z15">
        <v>9.8139534883720891</v>
      </c>
      <c r="AA15">
        <v>17.7568106312292</v>
      </c>
      <c r="AB15" t="s">
        <v>78</v>
      </c>
      <c r="AC15">
        <v>9</v>
      </c>
      <c r="AD15" t="s">
        <v>79</v>
      </c>
      <c r="AE15" t="s">
        <v>80</v>
      </c>
      <c r="AF15" t="s">
        <v>81</v>
      </c>
      <c r="AG15" t="s">
        <v>82</v>
      </c>
      <c r="AH15" s="1">
        <v>36434</v>
      </c>
      <c r="AI15">
        <v>1999</v>
      </c>
      <c r="AJ15" t="s">
        <v>88</v>
      </c>
      <c r="AK15" t="s">
        <v>84</v>
      </c>
      <c r="AL15">
        <v>47.318170000000002</v>
      </c>
      <c r="AM15">
        <v>-122.135959</v>
      </c>
      <c r="AN15">
        <v>22</v>
      </c>
      <c r="AO15">
        <v>267</v>
      </c>
      <c r="AP15">
        <v>9</v>
      </c>
      <c r="AQ15" t="s">
        <v>85</v>
      </c>
      <c r="AR15" t="s">
        <v>79</v>
      </c>
      <c r="AS15" t="s">
        <v>80</v>
      </c>
      <c r="AT15" t="s">
        <v>81</v>
      </c>
      <c r="AU15" t="s">
        <v>78</v>
      </c>
      <c r="AV15" t="s">
        <v>82</v>
      </c>
      <c r="AW15" t="s">
        <v>84</v>
      </c>
      <c r="AX15">
        <v>47.318170000000002</v>
      </c>
      <c r="AY15">
        <v>-122.135959</v>
      </c>
      <c r="AZ15">
        <v>36434</v>
      </c>
      <c r="BA15">
        <v>45587</v>
      </c>
      <c r="BB15" t="s">
        <v>86</v>
      </c>
      <c r="BC15">
        <v>3</v>
      </c>
      <c r="BD15">
        <v>11</v>
      </c>
      <c r="BE15">
        <v>4</v>
      </c>
      <c r="BF15">
        <v>1</v>
      </c>
      <c r="BG15">
        <v>1</v>
      </c>
      <c r="BH15">
        <v>6</v>
      </c>
      <c r="BI15">
        <v>5</v>
      </c>
      <c r="BJ15">
        <v>1</v>
      </c>
      <c r="BK15">
        <v>2</v>
      </c>
      <c r="BL15">
        <v>0.83199999999999996</v>
      </c>
      <c r="BM15">
        <v>2.5999999999999999E-2</v>
      </c>
      <c r="BN15">
        <v>8.0000000000000002E-3</v>
      </c>
      <c r="BO15">
        <v>500</v>
      </c>
      <c r="BP15">
        <v>17.8</v>
      </c>
      <c r="BQ15">
        <v>0</v>
      </c>
      <c r="BR15">
        <v>4.3</v>
      </c>
      <c r="BS15">
        <v>0</v>
      </c>
      <c r="BT15">
        <v>0</v>
      </c>
      <c r="BU15">
        <v>0</v>
      </c>
      <c r="BV15">
        <v>0</v>
      </c>
      <c r="BW15">
        <v>2.9</v>
      </c>
      <c r="BX15">
        <v>0</v>
      </c>
      <c r="BY15">
        <v>0.8</v>
      </c>
      <c r="BZ15">
        <v>9.8000000000000007</v>
      </c>
      <c r="CA15">
        <v>-4.3189368770764999E-2</v>
      </c>
    </row>
    <row r="16" spans="1:79" x14ac:dyDescent="0.25">
      <c r="A16">
        <v>15</v>
      </c>
      <c r="B16">
        <v>7232</v>
      </c>
      <c r="C16">
        <v>25</v>
      </c>
      <c r="D16">
        <v>2</v>
      </c>
      <c r="E16">
        <v>6</v>
      </c>
      <c r="F16">
        <v>6</v>
      </c>
      <c r="G16">
        <v>16</v>
      </c>
      <c r="H16">
        <v>8</v>
      </c>
      <c r="I16">
        <v>4</v>
      </c>
      <c r="J16">
        <v>291</v>
      </c>
      <c r="K16">
        <v>37</v>
      </c>
      <c r="L16">
        <v>43</v>
      </c>
      <c r="M16">
        <v>500</v>
      </c>
      <c r="N16">
        <v>7.4</v>
      </c>
      <c r="O16">
        <v>8.6</v>
      </c>
      <c r="P16">
        <v>58.2</v>
      </c>
      <c r="Q16">
        <v>4.28571428571429</v>
      </c>
      <c r="R16">
        <v>1.4285714285714299</v>
      </c>
      <c r="S16">
        <v>7.1428571428571397</v>
      </c>
      <c r="T16">
        <v>6.25</v>
      </c>
      <c r="U16">
        <v>6.4705882352941204</v>
      </c>
      <c r="V16">
        <v>7.5</v>
      </c>
      <c r="W16">
        <v>5.71428571428571</v>
      </c>
      <c r="X16">
        <v>6.2631578947368398</v>
      </c>
      <c r="Y16">
        <v>3.8</v>
      </c>
      <c r="Z16">
        <v>8.2790697674418592</v>
      </c>
      <c r="AA16">
        <v>57.1342444689014</v>
      </c>
      <c r="AB16" t="s">
        <v>78</v>
      </c>
      <c r="AC16">
        <v>9</v>
      </c>
      <c r="AD16" t="s">
        <v>79</v>
      </c>
      <c r="AE16" t="s">
        <v>80</v>
      </c>
      <c r="AF16" t="s">
        <v>81</v>
      </c>
      <c r="AG16" t="s">
        <v>82</v>
      </c>
      <c r="AH16" s="1">
        <v>41879</v>
      </c>
      <c r="AI16">
        <v>2014</v>
      </c>
      <c r="AJ16" t="s">
        <v>87</v>
      </c>
      <c r="AK16" t="s">
        <v>84</v>
      </c>
      <c r="AL16">
        <v>47.318170000000002</v>
      </c>
      <c r="AM16">
        <v>-122.135959</v>
      </c>
      <c r="AN16">
        <v>10</v>
      </c>
      <c r="AO16">
        <v>267</v>
      </c>
      <c r="AP16">
        <v>9</v>
      </c>
      <c r="AQ16" t="s">
        <v>85</v>
      </c>
      <c r="AR16" t="s">
        <v>79</v>
      </c>
      <c r="AS16" t="s">
        <v>80</v>
      </c>
      <c r="AT16" t="s">
        <v>81</v>
      </c>
      <c r="AU16" t="s">
        <v>78</v>
      </c>
      <c r="AV16" t="s">
        <v>82</v>
      </c>
      <c r="AW16" t="s">
        <v>84</v>
      </c>
      <c r="AX16">
        <v>47.318170000000002</v>
      </c>
      <c r="AY16">
        <v>-122.135959</v>
      </c>
      <c r="AZ16">
        <v>41879</v>
      </c>
      <c r="BA16">
        <v>45587</v>
      </c>
      <c r="BB16" t="s">
        <v>86</v>
      </c>
      <c r="BC16">
        <v>8</v>
      </c>
      <c r="BD16">
        <v>25</v>
      </c>
      <c r="BE16">
        <v>2</v>
      </c>
      <c r="BF16">
        <v>6</v>
      </c>
      <c r="BG16">
        <v>6</v>
      </c>
      <c r="BH16">
        <v>14</v>
      </c>
      <c r="BI16">
        <v>16</v>
      </c>
      <c r="BJ16">
        <v>8</v>
      </c>
      <c r="BK16">
        <v>4</v>
      </c>
      <c r="BL16">
        <v>0.58199999999999996</v>
      </c>
      <c r="BM16">
        <v>8.5999999999999993E-2</v>
      </c>
      <c r="BN16">
        <v>7.3999999999999996E-2</v>
      </c>
      <c r="BO16">
        <v>500</v>
      </c>
      <c r="BP16">
        <v>57.1</v>
      </c>
      <c r="BQ16">
        <v>4.3</v>
      </c>
      <c r="BR16">
        <v>1.4</v>
      </c>
      <c r="BS16">
        <v>7.1</v>
      </c>
      <c r="BT16">
        <v>6.2</v>
      </c>
      <c r="BU16">
        <v>6.5</v>
      </c>
      <c r="BV16">
        <v>7.5</v>
      </c>
      <c r="BW16">
        <v>5.7</v>
      </c>
      <c r="BX16">
        <v>6.3</v>
      </c>
      <c r="BY16">
        <v>3.8</v>
      </c>
      <c r="BZ16">
        <v>8.3000000000000007</v>
      </c>
      <c r="CA16">
        <v>3.4244468901391698E-2</v>
      </c>
    </row>
    <row r="17" spans="1:79" x14ac:dyDescent="0.25">
      <c r="A17">
        <v>16</v>
      </c>
      <c r="B17">
        <v>8121</v>
      </c>
      <c r="C17">
        <v>31</v>
      </c>
      <c r="D17">
        <v>3</v>
      </c>
      <c r="E17">
        <v>7</v>
      </c>
      <c r="F17">
        <v>7</v>
      </c>
      <c r="G17">
        <v>20</v>
      </c>
      <c r="H17">
        <v>10</v>
      </c>
      <c r="I17">
        <v>6</v>
      </c>
      <c r="J17">
        <v>306</v>
      </c>
      <c r="K17">
        <v>203</v>
      </c>
      <c r="L17">
        <v>37</v>
      </c>
      <c r="M17">
        <v>500</v>
      </c>
      <c r="N17">
        <v>40.6</v>
      </c>
      <c r="O17">
        <v>7.4</v>
      </c>
      <c r="P17">
        <v>61.2</v>
      </c>
      <c r="Q17">
        <v>7.1428571428571397</v>
      </c>
      <c r="R17">
        <v>2.8571428571428599</v>
      </c>
      <c r="S17">
        <v>8.5714285714285694</v>
      </c>
      <c r="T17">
        <v>7.5</v>
      </c>
      <c r="U17">
        <v>8.8235294117647101</v>
      </c>
      <c r="V17">
        <v>10</v>
      </c>
      <c r="W17">
        <v>8.5714285714285694</v>
      </c>
      <c r="X17">
        <v>5.4736842105263204</v>
      </c>
      <c r="Y17">
        <v>3.2</v>
      </c>
      <c r="Z17">
        <v>0.55813953488372003</v>
      </c>
      <c r="AA17">
        <v>62.698210300031903</v>
      </c>
      <c r="AB17" t="s">
        <v>78</v>
      </c>
      <c r="AC17">
        <v>9</v>
      </c>
      <c r="AD17" t="s">
        <v>79</v>
      </c>
      <c r="AE17" t="s">
        <v>80</v>
      </c>
      <c r="AF17" t="s">
        <v>81</v>
      </c>
      <c r="AG17" t="s">
        <v>82</v>
      </c>
      <c r="AH17" s="1">
        <v>42226</v>
      </c>
      <c r="AI17">
        <v>2015</v>
      </c>
      <c r="AJ17" t="s">
        <v>87</v>
      </c>
      <c r="AK17" t="s">
        <v>84</v>
      </c>
      <c r="AL17">
        <v>47.318170000000002</v>
      </c>
      <c r="AM17">
        <v>-122.135959</v>
      </c>
      <c r="AN17">
        <v>9</v>
      </c>
      <c r="AO17">
        <v>267</v>
      </c>
      <c r="AP17">
        <v>9</v>
      </c>
      <c r="AQ17" t="s">
        <v>85</v>
      </c>
      <c r="AR17" t="s">
        <v>79</v>
      </c>
      <c r="AS17" t="s">
        <v>80</v>
      </c>
      <c r="AT17" t="s">
        <v>81</v>
      </c>
      <c r="AU17" t="s">
        <v>78</v>
      </c>
      <c r="AV17" t="s">
        <v>82</v>
      </c>
      <c r="AW17" t="s">
        <v>84</v>
      </c>
      <c r="AX17">
        <v>47.318170000000002</v>
      </c>
      <c r="AY17">
        <v>-122.135959</v>
      </c>
      <c r="AZ17">
        <v>42226</v>
      </c>
      <c r="BA17">
        <v>45587</v>
      </c>
      <c r="BB17" t="s">
        <v>86</v>
      </c>
      <c r="BC17">
        <v>8</v>
      </c>
      <c r="BD17">
        <v>31</v>
      </c>
      <c r="BE17">
        <v>3</v>
      </c>
      <c r="BF17">
        <v>7</v>
      </c>
      <c r="BG17">
        <v>7</v>
      </c>
      <c r="BH17">
        <v>17</v>
      </c>
      <c r="BI17">
        <v>20</v>
      </c>
      <c r="BJ17">
        <v>10</v>
      </c>
      <c r="BK17">
        <v>6</v>
      </c>
      <c r="BL17">
        <v>0.61199999999999999</v>
      </c>
      <c r="BM17">
        <v>7.3999999999999996E-2</v>
      </c>
      <c r="BN17">
        <v>0.40600000000000003</v>
      </c>
      <c r="BO17">
        <v>500</v>
      </c>
      <c r="BP17">
        <v>62.7</v>
      </c>
      <c r="BQ17">
        <v>7.1</v>
      </c>
      <c r="BR17">
        <v>2.9</v>
      </c>
      <c r="BS17">
        <v>8.6</v>
      </c>
      <c r="BT17">
        <v>7.5</v>
      </c>
      <c r="BU17">
        <v>8.8000000000000007</v>
      </c>
      <c r="BV17">
        <v>10</v>
      </c>
      <c r="BW17">
        <v>8.6</v>
      </c>
      <c r="BX17">
        <v>5.5</v>
      </c>
      <c r="BY17">
        <v>3.2</v>
      </c>
      <c r="BZ17">
        <v>0.6</v>
      </c>
      <c r="CA17">
        <v>-1.78969996811418E-3</v>
      </c>
    </row>
    <row r="18" spans="1:79" x14ac:dyDescent="0.25">
      <c r="A18">
        <v>17</v>
      </c>
      <c r="B18">
        <v>8824</v>
      </c>
      <c r="C18">
        <v>26</v>
      </c>
      <c r="D18">
        <v>4</v>
      </c>
      <c r="E18">
        <v>7</v>
      </c>
      <c r="F18">
        <v>7</v>
      </c>
      <c r="G18">
        <v>17</v>
      </c>
      <c r="H18">
        <v>4</v>
      </c>
      <c r="I18">
        <v>5</v>
      </c>
      <c r="J18">
        <v>347</v>
      </c>
      <c r="K18">
        <v>20</v>
      </c>
      <c r="L18">
        <v>59</v>
      </c>
      <c r="M18">
        <v>500</v>
      </c>
      <c r="N18">
        <v>4</v>
      </c>
      <c r="O18">
        <v>11.8</v>
      </c>
      <c r="P18">
        <v>69.400000000000006</v>
      </c>
      <c r="Q18">
        <v>4.7619047619047601</v>
      </c>
      <c r="R18">
        <v>4.28571428571429</v>
      </c>
      <c r="S18">
        <v>8.5714285714285694</v>
      </c>
      <c r="T18">
        <v>7.5</v>
      </c>
      <c r="U18">
        <v>7.0588235294117601</v>
      </c>
      <c r="V18">
        <v>2.5</v>
      </c>
      <c r="W18">
        <v>7.1428571428571397</v>
      </c>
      <c r="X18">
        <v>3.3157894736842102</v>
      </c>
      <c r="Y18">
        <v>5.4</v>
      </c>
      <c r="Z18">
        <v>9.0697674418604706</v>
      </c>
      <c r="AA18">
        <v>59.606285206861202</v>
      </c>
      <c r="AB18" t="s">
        <v>78</v>
      </c>
      <c r="AC18">
        <v>9</v>
      </c>
      <c r="AD18" t="s">
        <v>79</v>
      </c>
      <c r="AE18" t="s">
        <v>80</v>
      </c>
      <c r="AF18" t="s">
        <v>81</v>
      </c>
      <c r="AG18" t="s">
        <v>82</v>
      </c>
      <c r="AH18" s="1">
        <v>42612</v>
      </c>
      <c r="AI18">
        <v>2016</v>
      </c>
      <c r="AJ18" t="s">
        <v>87</v>
      </c>
      <c r="AK18" t="s">
        <v>84</v>
      </c>
      <c r="AL18">
        <v>47.318170000000002</v>
      </c>
      <c r="AM18">
        <v>-122.135959</v>
      </c>
      <c r="AN18">
        <v>8</v>
      </c>
      <c r="AO18">
        <v>267</v>
      </c>
      <c r="AP18">
        <v>9</v>
      </c>
      <c r="AQ18" t="s">
        <v>85</v>
      </c>
      <c r="AR18" t="s">
        <v>79</v>
      </c>
      <c r="AS18" t="s">
        <v>80</v>
      </c>
      <c r="AT18" t="s">
        <v>81</v>
      </c>
      <c r="AU18" t="s">
        <v>78</v>
      </c>
      <c r="AV18" t="s">
        <v>82</v>
      </c>
      <c r="AW18" t="s">
        <v>84</v>
      </c>
      <c r="AX18">
        <v>47.318170000000002</v>
      </c>
      <c r="AY18">
        <v>-122.135959</v>
      </c>
      <c r="AZ18">
        <v>42612</v>
      </c>
      <c r="BA18">
        <v>45587</v>
      </c>
      <c r="BB18" t="s">
        <v>86</v>
      </c>
      <c r="BC18">
        <v>8</v>
      </c>
      <c r="BD18">
        <v>26</v>
      </c>
      <c r="BE18">
        <v>4</v>
      </c>
      <c r="BF18">
        <v>7</v>
      </c>
      <c r="BG18">
        <v>7</v>
      </c>
      <c r="BH18">
        <v>18</v>
      </c>
      <c r="BI18">
        <v>17</v>
      </c>
      <c r="BJ18">
        <v>4</v>
      </c>
      <c r="BK18">
        <v>5</v>
      </c>
      <c r="BL18">
        <v>0.69399999999999995</v>
      </c>
      <c r="BM18">
        <v>0.11799999999999999</v>
      </c>
      <c r="BN18">
        <v>0.04</v>
      </c>
      <c r="BO18">
        <v>500</v>
      </c>
      <c r="BP18">
        <v>59.6</v>
      </c>
      <c r="BQ18">
        <v>4.8</v>
      </c>
      <c r="BR18">
        <v>4.3</v>
      </c>
      <c r="BS18">
        <v>8.6</v>
      </c>
      <c r="BT18">
        <v>7.5</v>
      </c>
      <c r="BU18">
        <v>7.1</v>
      </c>
      <c r="BV18">
        <v>2.5</v>
      </c>
      <c r="BW18">
        <v>7.1</v>
      </c>
      <c r="BX18">
        <v>3.3</v>
      </c>
      <c r="BY18">
        <v>5.4</v>
      </c>
      <c r="BZ18">
        <v>9.1</v>
      </c>
      <c r="CA18">
        <v>6.28520686120737E-3</v>
      </c>
    </row>
    <row r="19" spans="1:79" x14ac:dyDescent="0.25">
      <c r="A19">
        <v>18</v>
      </c>
      <c r="B19">
        <v>9077</v>
      </c>
      <c r="C19">
        <v>31</v>
      </c>
      <c r="D19">
        <v>4</v>
      </c>
      <c r="E19">
        <v>7</v>
      </c>
      <c r="F19">
        <v>8</v>
      </c>
      <c r="G19">
        <v>22</v>
      </c>
      <c r="H19">
        <v>10</v>
      </c>
      <c r="I19">
        <v>8</v>
      </c>
      <c r="J19">
        <v>288</v>
      </c>
      <c r="K19">
        <v>149</v>
      </c>
      <c r="L19">
        <v>56</v>
      </c>
      <c r="M19">
        <v>500</v>
      </c>
      <c r="N19">
        <v>29.8</v>
      </c>
      <c r="O19">
        <v>11.2</v>
      </c>
      <c r="P19">
        <v>57.6</v>
      </c>
      <c r="Q19">
        <v>7.1428571428571397</v>
      </c>
      <c r="R19">
        <v>4.28571428571429</v>
      </c>
      <c r="S19">
        <v>8.5714285714285694</v>
      </c>
      <c r="T19">
        <v>8.75</v>
      </c>
      <c r="U19">
        <v>10</v>
      </c>
      <c r="V19">
        <v>10</v>
      </c>
      <c r="W19">
        <v>10</v>
      </c>
      <c r="X19">
        <v>6.4210526315789496</v>
      </c>
      <c r="Y19">
        <v>5.0999999999999996</v>
      </c>
      <c r="Z19">
        <v>3.0697674418604701</v>
      </c>
      <c r="AA19">
        <v>73.340820073439403</v>
      </c>
      <c r="AB19" t="s">
        <v>78</v>
      </c>
      <c r="AC19">
        <v>9</v>
      </c>
      <c r="AD19" t="s">
        <v>79</v>
      </c>
      <c r="AE19" t="s">
        <v>80</v>
      </c>
      <c r="AF19" t="s">
        <v>81</v>
      </c>
      <c r="AG19" t="s">
        <v>82</v>
      </c>
      <c r="AH19" s="1">
        <v>42949</v>
      </c>
      <c r="AI19">
        <v>2017</v>
      </c>
      <c r="AJ19" t="s">
        <v>87</v>
      </c>
      <c r="AK19" t="s">
        <v>84</v>
      </c>
      <c r="AL19">
        <v>47.318170000000002</v>
      </c>
      <c r="AM19">
        <v>-122.135959</v>
      </c>
      <c r="AN19">
        <v>7</v>
      </c>
      <c r="AO19">
        <v>267</v>
      </c>
      <c r="AP19">
        <v>9</v>
      </c>
      <c r="AQ19" t="s">
        <v>85</v>
      </c>
      <c r="AR19" t="s">
        <v>79</v>
      </c>
      <c r="AS19" t="s">
        <v>80</v>
      </c>
      <c r="AT19" t="s">
        <v>81</v>
      </c>
      <c r="AU19" t="s">
        <v>78</v>
      </c>
      <c r="AV19" t="s">
        <v>82</v>
      </c>
      <c r="AW19" t="s">
        <v>84</v>
      </c>
      <c r="AX19">
        <v>47.318170000000002</v>
      </c>
      <c r="AY19">
        <v>-122.135959</v>
      </c>
      <c r="AZ19">
        <v>42949</v>
      </c>
      <c r="BA19">
        <v>45587</v>
      </c>
      <c r="BB19" t="s">
        <v>86</v>
      </c>
      <c r="BC19">
        <v>8</v>
      </c>
      <c r="BD19">
        <v>31</v>
      </c>
      <c r="BE19">
        <v>4</v>
      </c>
      <c r="BF19">
        <v>7</v>
      </c>
      <c r="BG19">
        <v>8</v>
      </c>
      <c r="BH19">
        <v>19</v>
      </c>
      <c r="BI19">
        <v>22</v>
      </c>
      <c r="BJ19">
        <v>10</v>
      </c>
      <c r="BK19">
        <v>8</v>
      </c>
      <c r="BL19">
        <v>0.57599999999999996</v>
      </c>
      <c r="BM19">
        <v>0.112</v>
      </c>
      <c r="BN19">
        <v>0.29799999999999999</v>
      </c>
      <c r="BO19">
        <v>500</v>
      </c>
      <c r="BP19">
        <v>73.3</v>
      </c>
      <c r="BQ19">
        <v>7.1</v>
      </c>
      <c r="BR19">
        <v>4.3</v>
      </c>
      <c r="BS19">
        <v>8.6</v>
      </c>
      <c r="BT19">
        <v>8.8000000000000007</v>
      </c>
      <c r="BU19">
        <v>10</v>
      </c>
      <c r="BV19">
        <v>10</v>
      </c>
      <c r="BW19">
        <v>10</v>
      </c>
      <c r="BX19">
        <v>6.4</v>
      </c>
      <c r="BY19">
        <v>5.0999999999999996</v>
      </c>
      <c r="BZ19">
        <v>3.1</v>
      </c>
      <c r="CA19">
        <v>4.0820073439405698E-2</v>
      </c>
    </row>
    <row r="20" spans="1:79" x14ac:dyDescent="0.25">
      <c r="A20">
        <v>19</v>
      </c>
      <c r="B20">
        <v>9909</v>
      </c>
      <c r="C20">
        <v>29</v>
      </c>
      <c r="D20">
        <v>4</v>
      </c>
      <c r="E20">
        <v>9</v>
      </c>
      <c r="F20">
        <v>5</v>
      </c>
      <c r="G20">
        <v>19</v>
      </c>
      <c r="H20">
        <v>7</v>
      </c>
      <c r="I20">
        <v>5</v>
      </c>
      <c r="J20">
        <v>209</v>
      </c>
      <c r="K20">
        <v>60</v>
      </c>
      <c r="L20">
        <v>33</v>
      </c>
      <c r="M20">
        <v>500</v>
      </c>
      <c r="N20">
        <v>12</v>
      </c>
      <c r="O20">
        <v>6.6</v>
      </c>
      <c r="P20">
        <v>41.8</v>
      </c>
      <c r="Q20">
        <v>6.1904761904761898</v>
      </c>
      <c r="R20">
        <v>4.28571428571429</v>
      </c>
      <c r="S20">
        <v>10</v>
      </c>
      <c r="T20">
        <v>5</v>
      </c>
      <c r="U20">
        <v>8.2352941176470598</v>
      </c>
      <c r="V20">
        <v>6.25</v>
      </c>
      <c r="W20">
        <v>7.1428571428571397</v>
      </c>
      <c r="X20">
        <v>10</v>
      </c>
      <c r="Y20">
        <v>2.8</v>
      </c>
      <c r="Z20">
        <v>7.2093023255814002</v>
      </c>
      <c r="AA20">
        <v>67.113644062276094</v>
      </c>
      <c r="AB20" t="s">
        <v>78</v>
      </c>
      <c r="AC20">
        <v>9</v>
      </c>
      <c r="AD20" t="s">
        <v>79</v>
      </c>
      <c r="AE20" t="s">
        <v>80</v>
      </c>
      <c r="AF20" t="s">
        <v>81</v>
      </c>
      <c r="AG20" t="s">
        <v>82</v>
      </c>
      <c r="AH20" s="1">
        <v>43335</v>
      </c>
      <c r="AI20">
        <v>2018</v>
      </c>
      <c r="AJ20" t="s">
        <v>87</v>
      </c>
      <c r="AK20" t="s">
        <v>84</v>
      </c>
      <c r="AL20">
        <v>47.318170000000002</v>
      </c>
      <c r="AM20">
        <v>-122.135959</v>
      </c>
      <c r="AN20">
        <v>6</v>
      </c>
      <c r="AO20">
        <v>267</v>
      </c>
      <c r="AP20">
        <v>9</v>
      </c>
      <c r="AQ20" t="s">
        <v>85</v>
      </c>
      <c r="AR20" t="s">
        <v>79</v>
      </c>
      <c r="AS20" t="s">
        <v>80</v>
      </c>
      <c r="AT20" t="s">
        <v>81</v>
      </c>
      <c r="AU20" t="s">
        <v>78</v>
      </c>
      <c r="AV20" t="s">
        <v>82</v>
      </c>
      <c r="AW20" t="s">
        <v>84</v>
      </c>
      <c r="AX20">
        <v>47.318170000000002</v>
      </c>
      <c r="AY20">
        <v>-122.135959</v>
      </c>
      <c r="AZ20">
        <v>43335</v>
      </c>
      <c r="BA20">
        <v>45587</v>
      </c>
      <c r="BB20" t="s">
        <v>86</v>
      </c>
      <c r="BC20">
        <v>8</v>
      </c>
      <c r="BD20">
        <v>29</v>
      </c>
      <c r="BE20">
        <v>4</v>
      </c>
      <c r="BF20">
        <v>9</v>
      </c>
      <c r="BG20">
        <v>5</v>
      </c>
      <c r="BH20">
        <v>18</v>
      </c>
      <c r="BI20">
        <v>19</v>
      </c>
      <c r="BJ20">
        <v>7</v>
      </c>
      <c r="BK20">
        <v>5</v>
      </c>
      <c r="BL20">
        <v>0.41799999999999998</v>
      </c>
      <c r="BM20">
        <v>6.6000000000000003E-2</v>
      </c>
      <c r="BN20">
        <v>0.12</v>
      </c>
      <c r="BO20">
        <v>500</v>
      </c>
      <c r="BP20">
        <v>67.099999999999994</v>
      </c>
      <c r="BQ20">
        <v>6.2</v>
      </c>
      <c r="BR20">
        <v>4.3</v>
      </c>
      <c r="BS20">
        <v>10</v>
      </c>
      <c r="BT20">
        <v>5</v>
      </c>
      <c r="BU20">
        <v>8.1999999999999993</v>
      </c>
      <c r="BV20">
        <v>6.2</v>
      </c>
      <c r="BW20">
        <v>7.1</v>
      </c>
      <c r="BX20">
        <v>10</v>
      </c>
      <c r="BY20">
        <v>2.8</v>
      </c>
      <c r="BZ20">
        <v>7.2</v>
      </c>
      <c r="CA20">
        <v>1.36440622760716E-2</v>
      </c>
    </row>
    <row r="21" spans="1:79" x14ac:dyDescent="0.25">
      <c r="A21">
        <v>20</v>
      </c>
      <c r="B21">
        <v>10409</v>
      </c>
      <c r="C21">
        <v>33</v>
      </c>
      <c r="D21">
        <v>6</v>
      </c>
      <c r="E21">
        <v>7</v>
      </c>
      <c r="F21">
        <v>7</v>
      </c>
      <c r="G21">
        <v>23</v>
      </c>
      <c r="H21">
        <v>9</v>
      </c>
      <c r="I21">
        <v>8</v>
      </c>
      <c r="J21">
        <v>214</v>
      </c>
      <c r="K21">
        <v>79</v>
      </c>
      <c r="L21">
        <v>36</v>
      </c>
      <c r="M21">
        <v>500</v>
      </c>
      <c r="N21">
        <v>15.8</v>
      </c>
      <c r="O21">
        <v>7.2</v>
      </c>
      <c r="P21">
        <v>42.8</v>
      </c>
      <c r="Q21">
        <v>8.0952380952380896</v>
      </c>
      <c r="R21">
        <v>7.1428571428571397</v>
      </c>
      <c r="S21">
        <v>8.5714285714285694</v>
      </c>
      <c r="T21">
        <v>7.5</v>
      </c>
      <c r="U21">
        <v>10</v>
      </c>
      <c r="V21">
        <v>8.75</v>
      </c>
      <c r="W21">
        <v>10</v>
      </c>
      <c r="X21">
        <v>10</v>
      </c>
      <c r="Y21">
        <v>3.1</v>
      </c>
      <c r="Z21">
        <v>6.3255813953488396</v>
      </c>
      <c r="AA21">
        <v>79.485105204872596</v>
      </c>
      <c r="AB21" t="s">
        <v>78</v>
      </c>
      <c r="AC21">
        <v>9</v>
      </c>
      <c r="AD21" t="s">
        <v>79</v>
      </c>
      <c r="AE21" t="s">
        <v>80</v>
      </c>
      <c r="AF21" t="s">
        <v>81</v>
      </c>
      <c r="AG21" t="s">
        <v>82</v>
      </c>
      <c r="AH21" s="1">
        <v>43692</v>
      </c>
      <c r="AI21">
        <v>2019</v>
      </c>
      <c r="AJ21" t="s">
        <v>87</v>
      </c>
      <c r="AK21" t="s">
        <v>84</v>
      </c>
      <c r="AL21">
        <v>47.318170000000002</v>
      </c>
      <c r="AM21">
        <v>-122.135959</v>
      </c>
      <c r="AN21">
        <v>5</v>
      </c>
      <c r="AO21">
        <v>267</v>
      </c>
      <c r="AP21">
        <v>9</v>
      </c>
      <c r="AQ21" t="s">
        <v>85</v>
      </c>
      <c r="AR21" t="s">
        <v>79</v>
      </c>
      <c r="AS21" t="s">
        <v>80</v>
      </c>
      <c r="AT21" t="s">
        <v>81</v>
      </c>
      <c r="AU21" t="s">
        <v>78</v>
      </c>
      <c r="AV21" t="s">
        <v>82</v>
      </c>
      <c r="AW21" t="s">
        <v>84</v>
      </c>
      <c r="AX21">
        <v>47.318170000000002</v>
      </c>
      <c r="AY21">
        <v>-122.135959</v>
      </c>
      <c r="AZ21">
        <v>43692</v>
      </c>
      <c r="BA21">
        <v>45587</v>
      </c>
      <c r="BB21" t="s">
        <v>86</v>
      </c>
      <c r="BC21">
        <v>8</v>
      </c>
      <c r="BD21">
        <v>33</v>
      </c>
      <c r="BE21">
        <v>6</v>
      </c>
      <c r="BF21">
        <v>7</v>
      </c>
      <c r="BG21">
        <v>7</v>
      </c>
      <c r="BH21">
        <v>20</v>
      </c>
      <c r="BI21">
        <v>23</v>
      </c>
      <c r="BJ21">
        <v>9</v>
      </c>
      <c r="BK21">
        <v>8</v>
      </c>
      <c r="BL21">
        <v>0.42799999999999999</v>
      </c>
      <c r="BM21">
        <v>7.1999999999999995E-2</v>
      </c>
      <c r="BN21">
        <v>0.158</v>
      </c>
      <c r="BO21">
        <v>500</v>
      </c>
      <c r="BP21">
        <v>79.5</v>
      </c>
      <c r="BQ21">
        <v>8.1</v>
      </c>
      <c r="BR21">
        <v>7.1</v>
      </c>
      <c r="BS21">
        <v>8.6</v>
      </c>
      <c r="BT21">
        <v>7.5</v>
      </c>
      <c r="BU21">
        <v>10</v>
      </c>
      <c r="BV21">
        <v>8.8000000000000007</v>
      </c>
      <c r="BW21">
        <v>10</v>
      </c>
      <c r="BX21">
        <v>10</v>
      </c>
      <c r="BY21">
        <v>3.1</v>
      </c>
      <c r="BZ21">
        <v>6.3</v>
      </c>
      <c r="CA21">
        <v>-1.48947951273612E-2</v>
      </c>
    </row>
    <row r="22" spans="1:79" x14ac:dyDescent="0.25">
      <c r="A22">
        <v>21</v>
      </c>
      <c r="B22">
        <v>11072</v>
      </c>
      <c r="C22">
        <v>28</v>
      </c>
      <c r="D22">
        <v>3</v>
      </c>
      <c r="E22">
        <v>6</v>
      </c>
      <c r="F22">
        <v>5</v>
      </c>
      <c r="G22">
        <v>20</v>
      </c>
      <c r="H22">
        <v>9</v>
      </c>
      <c r="I22">
        <v>5</v>
      </c>
      <c r="J22">
        <v>341</v>
      </c>
      <c r="K22">
        <v>231</v>
      </c>
      <c r="L22">
        <v>23</v>
      </c>
      <c r="M22">
        <v>500</v>
      </c>
      <c r="N22">
        <v>46.2</v>
      </c>
      <c r="O22">
        <v>4.5999999999999996</v>
      </c>
      <c r="P22">
        <v>68.2</v>
      </c>
      <c r="Q22">
        <v>5.71428571428571</v>
      </c>
      <c r="R22">
        <v>2.8571428571428599</v>
      </c>
      <c r="S22">
        <v>7.1428571428571397</v>
      </c>
      <c r="T22">
        <v>5</v>
      </c>
      <c r="U22">
        <v>8.8235294117647101</v>
      </c>
      <c r="V22">
        <v>8.75</v>
      </c>
      <c r="W22">
        <v>7.1428571428571397</v>
      </c>
      <c r="X22">
        <v>3.6315789473684199</v>
      </c>
      <c r="Y22">
        <v>1.8</v>
      </c>
      <c r="Z22">
        <v>0</v>
      </c>
      <c r="AA22">
        <v>50.862251216276</v>
      </c>
      <c r="AB22" t="s">
        <v>78</v>
      </c>
      <c r="AC22">
        <v>9</v>
      </c>
      <c r="AD22" t="s">
        <v>79</v>
      </c>
      <c r="AE22" t="s">
        <v>80</v>
      </c>
      <c r="AF22" t="s">
        <v>81</v>
      </c>
      <c r="AG22" t="s">
        <v>82</v>
      </c>
      <c r="AH22" s="1">
        <v>44076</v>
      </c>
      <c r="AI22">
        <v>2020</v>
      </c>
      <c r="AJ22" t="s">
        <v>87</v>
      </c>
      <c r="AK22" t="s">
        <v>84</v>
      </c>
      <c r="AL22">
        <v>47.318170000000002</v>
      </c>
      <c r="AM22">
        <v>-122.135959</v>
      </c>
      <c r="AN22">
        <v>4</v>
      </c>
      <c r="AO22">
        <v>267</v>
      </c>
      <c r="AP22">
        <v>9</v>
      </c>
      <c r="AQ22" t="s">
        <v>85</v>
      </c>
      <c r="AR22" t="s">
        <v>79</v>
      </c>
      <c r="AS22" t="s">
        <v>80</v>
      </c>
      <c r="AT22" t="s">
        <v>81</v>
      </c>
      <c r="AU22" t="s">
        <v>78</v>
      </c>
      <c r="AV22" t="s">
        <v>82</v>
      </c>
      <c r="AW22" t="s">
        <v>84</v>
      </c>
      <c r="AX22">
        <v>47.318170000000002</v>
      </c>
      <c r="AY22">
        <v>-122.135959</v>
      </c>
      <c r="AZ22">
        <v>44076</v>
      </c>
      <c r="BA22">
        <v>45587</v>
      </c>
      <c r="BB22" t="s">
        <v>86</v>
      </c>
      <c r="BC22">
        <v>8</v>
      </c>
      <c r="BD22">
        <v>28</v>
      </c>
      <c r="BE22">
        <v>3</v>
      </c>
      <c r="BF22">
        <v>6</v>
      </c>
      <c r="BG22">
        <v>5</v>
      </c>
      <c r="BH22">
        <v>14</v>
      </c>
      <c r="BI22">
        <v>20</v>
      </c>
      <c r="BJ22">
        <v>9</v>
      </c>
      <c r="BK22">
        <v>5</v>
      </c>
      <c r="BL22">
        <v>0.68200000000000005</v>
      </c>
      <c r="BM22">
        <v>4.5999999999999999E-2</v>
      </c>
      <c r="BN22">
        <v>0.46200000000000002</v>
      </c>
      <c r="BO22">
        <v>500</v>
      </c>
      <c r="BP22">
        <v>50.9</v>
      </c>
      <c r="BQ22">
        <v>5.7</v>
      </c>
      <c r="BR22">
        <v>2.9</v>
      </c>
      <c r="BS22">
        <v>7.1</v>
      </c>
      <c r="BT22">
        <v>5</v>
      </c>
      <c r="BU22">
        <v>8.8000000000000007</v>
      </c>
      <c r="BV22">
        <v>8.8000000000000007</v>
      </c>
      <c r="BW22">
        <v>7.1</v>
      </c>
      <c r="BX22">
        <v>3.6</v>
      </c>
      <c r="BY22">
        <v>1.8</v>
      </c>
      <c r="BZ22">
        <v>0</v>
      </c>
      <c r="CA22">
        <v>-3.7748783724019602E-2</v>
      </c>
    </row>
    <row r="23" spans="1:79" x14ac:dyDescent="0.25">
      <c r="A23">
        <v>22</v>
      </c>
      <c r="B23">
        <v>11742</v>
      </c>
      <c r="C23">
        <v>33</v>
      </c>
      <c r="D23">
        <v>9</v>
      </c>
      <c r="E23">
        <v>10</v>
      </c>
      <c r="F23">
        <v>3</v>
      </c>
      <c r="G23">
        <v>19</v>
      </c>
      <c r="H23">
        <v>9</v>
      </c>
      <c r="I23">
        <v>7</v>
      </c>
      <c r="J23">
        <v>324</v>
      </c>
      <c r="K23">
        <v>1</v>
      </c>
      <c r="L23">
        <v>36</v>
      </c>
      <c r="M23">
        <v>500</v>
      </c>
      <c r="N23">
        <v>0.2</v>
      </c>
      <c r="O23">
        <v>7.2</v>
      </c>
      <c r="P23">
        <v>64.8</v>
      </c>
      <c r="Q23">
        <v>8.0952380952380896</v>
      </c>
      <c r="R23">
        <v>10</v>
      </c>
      <c r="S23">
        <v>10</v>
      </c>
      <c r="T23">
        <v>2.5</v>
      </c>
      <c r="U23">
        <v>8.2352941176470598</v>
      </c>
      <c r="V23">
        <v>8.75</v>
      </c>
      <c r="W23">
        <v>10</v>
      </c>
      <c r="X23">
        <v>4.5263157894736796</v>
      </c>
      <c r="Y23">
        <v>3.1</v>
      </c>
      <c r="Z23">
        <v>9.9534883720930196</v>
      </c>
      <c r="AA23">
        <v>75.160336374451902</v>
      </c>
      <c r="AB23" t="s">
        <v>78</v>
      </c>
      <c r="AC23">
        <v>9</v>
      </c>
      <c r="AD23" t="s">
        <v>79</v>
      </c>
      <c r="AE23" t="s">
        <v>80</v>
      </c>
      <c r="AF23" t="s">
        <v>81</v>
      </c>
      <c r="AG23" t="s">
        <v>82</v>
      </c>
      <c r="AH23" s="1">
        <v>44475</v>
      </c>
      <c r="AI23">
        <v>2021</v>
      </c>
      <c r="AJ23" t="s">
        <v>87</v>
      </c>
      <c r="AK23" t="s">
        <v>84</v>
      </c>
      <c r="AL23">
        <v>47.318170000000002</v>
      </c>
      <c r="AM23">
        <v>-122.135959</v>
      </c>
      <c r="AN23">
        <v>3</v>
      </c>
      <c r="AO23">
        <v>267</v>
      </c>
      <c r="AP23">
        <v>9</v>
      </c>
      <c r="AQ23" t="s">
        <v>85</v>
      </c>
      <c r="AR23" t="s">
        <v>79</v>
      </c>
      <c r="AS23" t="s">
        <v>80</v>
      </c>
      <c r="AT23" t="s">
        <v>81</v>
      </c>
      <c r="AU23" t="s">
        <v>78</v>
      </c>
      <c r="AV23" t="s">
        <v>82</v>
      </c>
      <c r="AW23" t="s">
        <v>84</v>
      </c>
      <c r="AX23">
        <v>47.318170000000002</v>
      </c>
      <c r="AY23">
        <v>-122.135959</v>
      </c>
      <c r="AZ23">
        <v>44475</v>
      </c>
      <c r="BA23">
        <v>45587</v>
      </c>
      <c r="BB23" t="s">
        <v>86</v>
      </c>
      <c r="BC23">
        <v>8</v>
      </c>
      <c r="BD23">
        <v>33</v>
      </c>
      <c r="BE23">
        <v>9</v>
      </c>
      <c r="BF23">
        <v>10</v>
      </c>
      <c r="BG23">
        <v>3</v>
      </c>
      <c r="BH23">
        <v>22</v>
      </c>
      <c r="BI23">
        <v>19</v>
      </c>
      <c r="BJ23">
        <v>9</v>
      </c>
      <c r="BK23">
        <v>8</v>
      </c>
      <c r="BL23">
        <v>0.64800000000000002</v>
      </c>
      <c r="BM23">
        <v>7.1999999999999995E-2</v>
      </c>
      <c r="BN23">
        <v>2E-3</v>
      </c>
      <c r="BO23">
        <v>500</v>
      </c>
      <c r="BP23">
        <v>75.2</v>
      </c>
      <c r="BQ23">
        <v>8.1</v>
      </c>
      <c r="BR23">
        <v>10</v>
      </c>
      <c r="BS23">
        <v>10</v>
      </c>
      <c r="BT23">
        <v>2.5</v>
      </c>
      <c r="BU23">
        <v>8.1999999999999993</v>
      </c>
      <c r="BV23">
        <v>8.8000000000000007</v>
      </c>
      <c r="BW23">
        <v>10</v>
      </c>
      <c r="BX23">
        <v>4.5</v>
      </c>
      <c r="BY23">
        <v>3.1</v>
      </c>
      <c r="BZ23">
        <v>10</v>
      </c>
      <c r="CA23">
        <v>-3.9663625548144003E-2</v>
      </c>
    </row>
    <row r="24" spans="1:79" x14ac:dyDescent="0.25">
      <c r="A24">
        <v>23</v>
      </c>
      <c r="B24">
        <v>12271</v>
      </c>
      <c r="C24">
        <v>28</v>
      </c>
      <c r="D24">
        <v>4</v>
      </c>
      <c r="E24">
        <v>8</v>
      </c>
      <c r="F24">
        <v>7</v>
      </c>
      <c r="G24">
        <v>19</v>
      </c>
      <c r="H24">
        <v>7</v>
      </c>
      <c r="I24">
        <v>6</v>
      </c>
      <c r="J24">
        <v>319</v>
      </c>
      <c r="K24">
        <v>0</v>
      </c>
      <c r="L24">
        <v>55</v>
      </c>
      <c r="M24">
        <v>500</v>
      </c>
      <c r="N24">
        <v>0</v>
      </c>
      <c r="O24">
        <v>11</v>
      </c>
      <c r="P24">
        <v>63.8</v>
      </c>
      <c r="Q24">
        <v>5.71428571428571</v>
      </c>
      <c r="R24">
        <v>4.28571428571429</v>
      </c>
      <c r="S24">
        <v>10</v>
      </c>
      <c r="T24">
        <v>7.5</v>
      </c>
      <c r="U24">
        <v>8.2352941176470598</v>
      </c>
      <c r="V24">
        <v>6.25</v>
      </c>
      <c r="W24">
        <v>8.5714285714285694</v>
      </c>
      <c r="X24">
        <v>4.7894736842105203</v>
      </c>
      <c r="Y24">
        <v>5</v>
      </c>
      <c r="Z24">
        <v>10</v>
      </c>
      <c r="AA24">
        <v>70.346196373286105</v>
      </c>
      <c r="AB24" t="s">
        <v>78</v>
      </c>
      <c r="AC24">
        <v>9</v>
      </c>
      <c r="AD24" t="s">
        <v>79</v>
      </c>
      <c r="AE24" t="s">
        <v>80</v>
      </c>
      <c r="AF24" t="s">
        <v>81</v>
      </c>
      <c r="AG24" t="s">
        <v>82</v>
      </c>
      <c r="AH24" s="1">
        <v>44826</v>
      </c>
      <c r="AI24">
        <v>2022</v>
      </c>
      <c r="AJ24" t="s">
        <v>87</v>
      </c>
      <c r="AK24" t="s">
        <v>84</v>
      </c>
      <c r="AL24">
        <v>47.318170000000002</v>
      </c>
      <c r="AM24">
        <v>-122.135959</v>
      </c>
      <c r="AN24">
        <v>2</v>
      </c>
      <c r="AO24">
        <v>267</v>
      </c>
      <c r="AP24">
        <v>9</v>
      </c>
      <c r="AQ24" t="s">
        <v>85</v>
      </c>
      <c r="AR24" t="s">
        <v>79</v>
      </c>
      <c r="AS24" t="s">
        <v>80</v>
      </c>
      <c r="AT24" t="s">
        <v>81</v>
      </c>
      <c r="AU24" t="s">
        <v>78</v>
      </c>
      <c r="AV24" t="s">
        <v>82</v>
      </c>
      <c r="AW24" t="s">
        <v>84</v>
      </c>
      <c r="AX24">
        <v>47.318170000000002</v>
      </c>
      <c r="AY24">
        <v>-122.135959</v>
      </c>
      <c r="AZ24">
        <v>44826</v>
      </c>
      <c r="BA24">
        <v>45587</v>
      </c>
      <c r="BB24" t="s">
        <v>86</v>
      </c>
      <c r="BC24">
        <v>8</v>
      </c>
      <c r="BD24">
        <v>28</v>
      </c>
      <c r="BE24">
        <v>4</v>
      </c>
      <c r="BF24">
        <v>8</v>
      </c>
      <c r="BG24">
        <v>7</v>
      </c>
      <c r="BH24">
        <v>19</v>
      </c>
      <c r="BI24">
        <v>19</v>
      </c>
      <c r="BJ24">
        <v>7</v>
      </c>
      <c r="BK24">
        <v>6</v>
      </c>
      <c r="BL24">
        <v>0.63800000000000001</v>
      </c>
      <c r="BM24">
        <v>0.11</v>
      </c>
      <c r="BN24">
        <v>0</v>
      </c>
      <c r="BO24">
        <v>500</v>
      </c>
      <c r="BP24">
        <v>70.3</v>
      </c>
      <c r="BQ24">
        <v>5.7</v>
      </c>
      <c r="BR24">
        <v>4.3</v>
      </c>
      <c r="BS24">
        <v>10</v>
      </c>
      <c r="BT24">
        <v>7.5</v>
      </c>
      <c r="BU24">
        <v>8.1999999999999993</v>
      </c>
      <c r="BV24">
        <v>6.2</v>
      </c>
      <c r="BW24">
        <v>8.6</v>
      </c>
      <c r="BX24">
        <v>4.8</v>
      </c>
      <c r="BY24">
        <v>5</v>
      </c>
      <c r="BZ24">
        <v>10</v>
      </c>
      <c r="CA24">
        <v>4.6196373286150602E-2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R30" sqref="A1:XFD1048576"/>
    </sheetView>
  </sheetViews>
  <sheetFormatPr defaultRowHeight="15" x14ac:dyDescent="0.25"/>
  <cols>
    <col min="12" max="12" width="10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11</v>
      </c>
      <c r="M1" t="s">
        <v>25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12</v>
      </c>
      <c r="X1" t="s">
        <v>13</v>
      </c>
      <c r="Y1" t="s">
        <v>14</v>
      </c>
      <c r="Z1" t="s">
        <v>11</v>
      </c>
      <c r="AA1" t="s">
        <v>25</v>
      </c>
    </row>
    <row r="2" spans="1:27" x14ac:dyDescent="0.25">
      <c r="A2">
        <v>218</v>
      </c>
      <c r="B2">
        <v>24</v>
      </c>
      <c r="C2">
        <v>2</v>
      </c>
      <c r="D2">
        <v>5</v>
      </c>
      <c r="E2">
        <v>8</v>
      </c>
      <c r="F2">
        <v>19</v>
      </c>
      <c r="G2">
        <v>8</v>
      </c>
      <c r="H2">
        <v>4</v>
      </c>
      <c r="I2">
        <v>4.2</v>
      </c>
      <c r="J2">
        <v>9.6</v>
      </c>
      <c r="K2">
        <v>61.6</v>
      </c>
      <c r="L2">
        <v>500</v>
      </c>
      <c r="M2">
        <v>59.8</v>
      </c>
      <c r="N2">
        <f>ROUND(M2,1)</f>
        <v>59.8</v>
      </c>
      <c r="O2" t="b">
        <f>A2=Sheet2!A2</f>
        <v>1</v>
      </c>
      <c r="P2" t="b">
        <f>B2=Sheet2!B2</f>
        <v>1</v>
      </c>
      <c r="Q2" t="b">
        <f>C2=Sheet2!C2</f>
        <v>1</v>
      </c>
      <c r="R2" t="b">
        <f>D2=Sheet2!D2</f>
        <v>1</v>
      </c>
      <c r="S2" t="b">
        <f>E2=Sheet2!E2</f>
        <v>1</v>
      </c>
      <c r="T2" t="b">
        <f>F2=Sheet2!F2</f>
        <v>1</v>
      </c>
      <c r="U2" t="b">
        <f>G2=Sheet2!G2</f>
        <v>1</v>
      </c>
      <c r="V2" t="b">
        <f>H2=Sheet2!H2</f>
        <v>1</v>
      </c>
      <c r="W2" t="b">
        <f>I2=Sheet2!I2</f>
        <v>1</v>
      </c>
      <c r="X2" t="b">
        <f>J2=Sheet2!J2</f>
        <v>1</v>
      </c>
      <c r="Y2" t="b">
        <f>K2=Sheet2!K2</f>
        <v>1</v>
      </c>
      <c r="Z2" t="b">
        <f>L2=Sheet2!L2</f>
        <v>1</v>
      </c>
      <c r="AA2" t="b">
        <f>M2=Sheet2!M2</f>
        <v>1</v>
      </c>
    </row>
    <row r="3" spans="1:27" x14ac:dyDescent="0.25">
      <c r="A3">
        <v>590</v>
      </c>
      <c r="B3">
        <v>34</v>
      </c>
      <c r="C3">
        <v>6</v>
      </c>
      <c r="D3">
        <v>5</v>
      </c>
      <c r="E3">
        <v>6</v>
      </c>
      <c r="F3">
        <v>24</v>
      </c>
      <c r="G3">
        <v>10</v>
      </c>
      <c r="H3">
        <v>8</v>
      </c>
      <c r="I3">
        <v>19.600000000000001</v>
      </c>
      <c r="J3">
        <v>7</v>
      </c>
      <c r="K3">
        <v>53.4</v>
      </c>
      <c r="L3">
        <v>500</v>
      </c>
      <c r="M3">
        <v>73.599999999999994</v>
      </c>
      <c r="N3">
        <f t="shared" ref="N3:N24" si="0">ROUND(M3,1)</f>
        <v>73.599999999999994</v>
      </c>
      <c r="O3" t="b">
        <f>A3=Sheet2!A3</f>
        <v>1</v>
      </c>
      <c r="P3" t="b">
        <f>B3=Sheet2!B3</f>
        <v>1</v>
      </c>
      <c r="Q3" t="b">
        <f>C3=Sheet2!C3</f>
        <v>1</v>
      </c>
      <c r="R3" t="b">
        <f>D3=Sheet2!D3</f>
        <v>1</v>
      </c>
      <c r="S3" t="b">
        <f>E3=Sheet2!E3</f>
        <v>1</v>
      </c>
      <c r="T3" t="b">
        <f>F3=Sheet2!F3</f>
        <v>1</v>
      </c>
      <c r="U3" t="b">
        <f>G3=Sheet2!G3</f>
        <v>1</v>
      </c>
      <c r="V3" t="b">
        <f>H3=Sheet2!H3</f>
        <v>1</v>
      </c>
      <c r="W3" t="b">
        <f>I3=Sheet2!I3</f>
        <v>1</v>
      </c>
      <c r="X3" t="b">
        <f>J3=Sheet2!J3</f>
        <v>1</v>
      </c>
      <c r="Y3" t="b">
        <f>K3=Sheet2!K3</f>
        <v>1</v>
      </c>
      <c r="Z3" t="b">
        <f>L3=Sheet2!L3</f>
        <v>1</v>
      </c>
      <c r="AA3" t="b">
        <f>M3=Sheet2!M3</f>
        <v>1</v>
      </c>
    </row>
    <row r="4" spans="1:27" x14ac:dyDescent="0.25">
      <c r="A4">
        <v>928</v>
      </c>
      <c r="B4">
        <v>24</v>
      </c>
      <c r="C4">
        <v>6</v>
      </c>
      <c r="D4">
        <v>4</v>
      </c>
      <c r="E4">
        <v>5</v>
      </c>
      <c r="F4">
        <v>17</v>
      </c>
      <c r="G4">
        <v>6</v>
      </c>
      <c r="H4">
        <v>4</v>
      </c>
      <c r="I4">
        <v>4.4000000000000004</v>
      </c>
      <c r="J4">
        <v>3.6</v>
      </c>
      <c r="K4">
        <v>72.599999999999994</v>
      </c>
      <c r="L4">
        <v>500</v>
      </c>
      <c r="M4">
        <v>50.8</v>
      </c>
      <c r="N4">
        <f t="shared" si="0"/>
        <v>50.8</v>
      </c>
      <c r="O4" t="b">
        <f>A4=Sheet2!A4</f>
        <v>1</v>
      </c>
      <c r="P4" t="b">
        <f>B4=Sheet2!B4</f>
        <v>1</v>
      </c>
      <c r="Q4" t="b">
        <f>C4=Sheet2!C4</f>
        <v>1</v>
      </c>
      <c r="R4" t="b">
        <f>D4=Sheet2!D4</f>
        <v>1</v>
      </c>
      <c r="S4" t="b">
        <f>E4=Sheet2!E4</f>
        <v>1</v>
      </c>
      <c r="T4" t="b">
        <f>F4=Sheet2!F4</f>
        <v>1</v>
      </c>
      <c r="U4" t="b">
        <f>G4=Sheet2!G4</f>
        <v>1</v>
      </c>
      <c r="V4" t="b">
        <f>H4=Sheet2!H4</f>
        <v>1</v>
      </c>
      <c r="W4" t="b">
        <f>I4=Sheet2!I4</f>
        <v>1</v>
      </c>
      <c r="X4" t="b">
        <f>J4=Sheet2!J4</f>
        <v>1</v>
      </c>
      <c r="Y4" t="b">
        <f>K4=Sheet2!K4</f>
        <v>1</v>
      </c>
      <c r="Z4" t="b">
        <f>L4=Sheet2!L4</f>
        <v>1</v>
      </c>
      <c r="AA4" t="b">
        <f>M4=Sheet2!M4</f>
        <v>1</v>
      </c>
    </row>
    <row r="5" spans="1:27" x14ac:dyDescent="0.25">
      <c r="A5">
        <v>1935</v>
      </c>
      <c r="B5">
        <v>34</v>
      </c>
      <c r="C5">
        <v>8</v>
      </c>
      <c r="D5">
        <v>6</v>
      </c>
      <c r="E5">
        <v>8</v>
      </c>
      <c r="F5">
        <v>23</v>
      </c>
      <c r="G5">
        <v>7</v>
      </c>
      <c r="H5">
        <v>6</v>
      </c>
      <c r="I5">
        <v>4</v>
      </c>
      <c r="J5">
        <v>6.2</v>
      </c>
      <c r="K5">
        <v>50.2</v>
      </c>
      <c r="L5">
        <v>500</v>
      </c>
      <c r="M5">
        <v>79.3</v>
      </c>
      <c r="N5">
        <f t="shared" si="0"/>
        <v>79.3</v>
      </c>
      <c r="O5" t="b">
        <f>A5=Sheet2!A5</f>
        <v>1</v>
      </c>
      <c r="P5" t="b">
        <f>B5=Sheet2!B5</f>
        <v>1</v>
      </c>
      <c r="Q5" t="b">
        <f>C5=Sheet2!C5</f>
        <v>1</v>
      </c>
      <c r="R5" t="b">
        <f>D5=Sheet2!D5</f>
        <v>1</v>
      </c>
      <c r="S5" t="b">
        <f>E5=Sheet2!E5</f>
        <v>1</v>
      </c>
      <c r="T5" t="b">
        <f>F5=Sheet2!F5</f>
        <v>1</v>
      </c>
      <c r="U5" t="b">
        <f>G5=Sheet2!G5</f>
        <v>1</v>
      </c>
      <c r="V5" t="b">
        <f>H5=Sheet2!H5</f>
        <v>1</v>
      </c>
      <c r="W5" t="b">
        <f>I5=Sheet2!I5</f>
        <v>1</v>
      </c>
      <c r="X5" t="b">
        <f>J5=Sheet2!J5</f>
        <v>1</v>
      </c>
      <c r="Y5" t="b">
        <f>K5=Sheet2!K5</f>
        <v>1</v>
      </c>
      <c r="Z5" t="b">
        <f>L5=Sheet2!L5</f>
        <v>1</v>
      </c>
      <c r="AA5" t="b">
        <f>M5=Sheet2!M5</f>
        <v>1</v>
      </c>
    </row>
    <row r="6" spans="1:27" x14ac:dyDescent="0.25">
      <c r="A6">
        <v>2200</v>
      </c>
      <c r="B6">
        <v>29</v>
      </c>
      <c r="C6">
        <v>4</v>
      </c>
      <c r="D6">
        <v>6</v>
      </c>
      <c r="E6">
        <v>5</v>
      </c>
      <c r="F6">
        <v>21</v>
      </c>
      <c r="G6">
        <v>9</v>
      </c>
      <c r="H6">
        <v>4</v>
      </c>
      <c r="I6">
        <v>14</v>
      </c>
      <c r="J6">
        <v>11.2</v>
      </c>
      <c r="K6">
        <v>49.4</v>
      </c>
      <c r="L6">
        <v>500</v>
      </c>
      <c r="M6">
        <v>66.900000000000006</v>
      </c>
      <c r="N6">
        <f t="shared" si="0"/>
        <v>66.900000000000006</v>
      </c>
      <c r="O6" t="b">
        <f>A6=Sheet2!A6</f>
        <v>1</v>
      </c>
      <c r="P6" t="b">
        <f>B6=Sheet2!B6</f>
        <v>1</v>
      </c>
      <c r="Q6" t="b">
        <f>C6=Sheet2!C6</f>
        <v>1</v>
      </c>
      <c r="R6" t="b">
        <f>D6=Sheet2!D6</f>
        <v>1</v>
      </c>
      <c r="S6" t="b">
        <f>E6=Sheet2!E6</f>
        <v>1</v>
      </c>
      <c r="T6" t="b">
        <f>F6=Sheet2!F6</f>
        <v>1</v>
      </c>
      <c r="U6" t="b">
        <f>G6=Sheet2!G6</f>
        <v>1</v>
      </c>
      <c r="V6" t="b">
        <f>H6=Sheet2!H6</f>
        <v>1</v>
      </c>
      <c r="W6" t="b">
        <f>I6=Sheet2!I6</f>
        <v>1</v>
      </c>
      <c r="X6" t="b">
        <f>J6=Sheet2!J6</f>
        <v>1</v>
      </c>
      <c r="Y6" t="b">
        <f>K6=Sheet2!K6</f>
        <v>1</v>
      </c>
      <c r="Z6" t="b">
        <f>L6=Sheet2!L6</f>
        <v>1</v>
      </c>
      <c r="AA6" t="b">
        <f>M6=Sheet2!M6</f>
        <v>1</v>
      </c>
    </row>
    <row r="7" spans="1:27" x14ac:dyDescent="0.25">
      <c r="A7">
        <v>2331</v>
      </c>
      <c r="B7">
        <v>27</v>
      </c>
      <c r="C7">
        <v>5</v>
      </c>
      <c r="D7">
        <v>6</v>
      </c>
      <c r="E7">
        <v>7</v>
      </c>
      <c r="F7">
        <v>20</v>
      </c>
      <c r="G7">
        <v>7</v>
      </c>
      <c r="H7">
        <v>5</v>
      </c>
      <c r="I7">
        <v>0.8</v>
      </c>
      <c r="J7">
        <v>5.8</v>
      </c>
      <c r="K7">
        <v>63.8</v>
      </c>
      <c r="L7">
        <v>500</v>
      </c>
      <c r="M7">
        <v>64.8</v>
      </c>
      <c r="N7">
        <f t="shared" si="0"/>
        <v>64.8</v>
      </c>
      <c r="O7" t="b">
        <f>A7=Sheet2!A7</f>
        <v>1</v>
      </c>
      <c r="P7" t="b">
        <f>B7=Sheet2!B7</f>
        <v>1</v>
      </c>
      <c r="Q7" t="b">
        <f>C7=Sheet2!C7</f>
        <v>1</v>
      </c>
      <c r="R7" t="b">
        <f>D7=Sheet2!D7</f>
        <v>1</v>
      </c>
      <c r="S7" t="b">
        <f>E7=Sheet2!E7</f>
        <v>1</v>
      </c>
      <c r="T7" t="b">
        <f>F7=Sheet2!F7</f>
        <v>1</v>
      </c>
      <c r="U7" t="b">
        <f>G7=Sheet2!G7</f>
        <v>1</v>
      </c>
      <c r="V7" t="b">
        <f>H7=Sheet2!H7</f>
        <v>1</v>
      </c>
      <c r="W7" t="b">
        <f>I7=Sheet2!I7</f>
        <v>1</v>
      </c>
      <c r="X7" t="b">
        <f>J7=Sheet2!J7</f>
        <v>1</v>
      </c>
      <c r="Y7" t="b">
        <f>K7=Sheet2!K7</f>
        <v>1</v>
      </c>
      <c r="Z7" t="b">
        <f>L7=Sheet2!L7</f>
        <v>1</v>
      </c>
      <c r="AA7" t="b">
        <f>M7=Sheet2!M7</f>
        <v>1</v>
      </c>
    </row>
    <row r="8" spans="1:27" x14ac:dyDescent="0.25">
      <c r="A8">
        <v>2428</v>
      </c>
      <c r="B8">
        <v>29</v>
      </c>
      <c r="C8">
        <v>4</v>
      </c>
      <c r="D8">
        <v>7</v>
      </c>
      <c r="E8">
        <v>6</v>
      </c>
      <c r="F8">
        <v>19</v>
      </c>
      <c r="G8">
        <v>8</v>
      </c>
      <c r="H8">
        <v>6</v>
      </c>
      <c r="I8">
        <v>8.4</v>
      </c>
      <c r="J8">
        <v>19</v>
      </c>
      <c r="K8">
        <v>44.4</v>
      </c>
      <c r="L8">
        <v>500</v>
      </c>
      <c r="M8">
        <v>76.5</v>
      </c>
      <c r="N8">
        <f t="shared" si="0"/>
        <v>76.5</v>
      </c>
      <c r="O8" t="b">
        <f>A8=Sheet2!A8</f>
        <v>1</v>
      </c>
      <c r="P8" t="b">
        <f>B8=Sheet2!B8</f>
        <v>1</v>
      </c>
      <c r="Q8" t="b">
        <f>C8=Sheet2!C8</f>
        <v>1</v>
      </c>
      <c r="R8" t="b">
        <f>D8=Sheet2!D8</f>
        <v>1</v>
      </c>
      <c r="S8" t="b">
        <f>E8=Sheet2!E8</f>
        <v>1</v>
      </c>
      <c r="T8" t="b">
        <f>F8=Sheet2!F8</f>
        <v>1</v>
      </c>
      <c r="U8" t="b">
        <f>G8=Sheet2!G8</f>
        <v>1</v>
      </c>
      <c r="V8" t="b">
        <f>H8=Sheet2!H8</f>
        <v>0</v>
      </c>
      <c r="W8" t="b">
        <f>I8=Sheet2!I8</f>
        <v>1</v>
      </c>
      <c r="X8" t="b">
        <f>J8=Sheet2!J8</f>
        <v>1</v>
      </c>
      <c r="Y8" t="b">
        <f>K8=Sheet2!K8</f>
        <v>1</v>
      </c>
      <c r="Z8" t="b">
        <f>L8=Sheet2!L8</f>
        <v>1</v>
      </c>
      <c r="AA8" t="b">
        <f>M8=Sheet2!M8</f>
        <v>0</v>
      </c>
    </row>
    <row r="9" spans="1:27" x14ac:dyDescent="0.25">
      <c r="A9">
        <v>2977</v>
      </c>
      <c r="B9">
        <v>27</v>
      </c>
      <c r="C9">
        <v>3</v>
      </c>
      <c r="D9">
        <v>7</v>
      </c>
      <c r="E9">
        <v>7</v>
      </c>
      <c r="F9">
        <v>18</v>
      </c>
      <c r="G9">
        <v>9</v>
      </c>
      <c r="H9">
        <v>5</v>
      </c>
      <c r="I9">
        <v>2</v>
      </c>
      <c r="J9">
        <v>9.4</v>
      </c>
      <c r="K9">
        <v>63.6</v>
      </c>
      <c r="L9">
        <v>500</v>
      </c>
      <c r="M9">
        <v>66.3</v>
      </c>
      <c r="N9">
        <f t="shared" si="0"/>
        <v>66.3</v>
      </c>
      <c r="O9" t="b">
        <f>A9=Sheet2!A9</f>
        <v>1</v>
      </c>
      <c r="P9" t="b">
        <f>B9=Sheet2!B9</f>
        <v>1</v>
      </c>
      <c r="Q9" t="b">
        <f>C9=Sheet2!C9</f>
        <v>1</v>
      </c>
      <c r="R9" t="b">
        <f>D9=Sheet2!D9</f>
        <v>1</v>
      </c>
      <c r="S9" t="b">
        <f>E9=Sheet2!E9</f>
        <v>1</v>
      </c>
      <c r="T9" t="b">
        <f>F9=Sheet2!F9</f>
        <v>1</v>
      </c>
      <c r="U9" t="b">
        <f>G9=Sheet2!G9</f>
        <v>1</v>
      </c>
      <c r="V9" t="b">
        <f>H9=Sheet2!H9</f>
        <v>1</v>
      </c>
      <c r="W9" t="b">
        <f>I9=Sheet2!I9</f>
        <v>1</v>
      </c>
      <c r="X9" t="b">
        <f>J9=Sheet2!J9</f>
        <v>1</v>
      </c>
      <c r="Y9" t="b">
        <f>K9=Sheet2!K9</f>
        <v>1</v>
      </c>
      <c r="Z9" t="b">
        <f>L9=Sheet2!L9</f>
        <v>1</v>
      </c>
      <c r="AA9" t="b">
        <f>M9=Sheet2!M9</f>
        <v>1</v>
      </c>
    </row>
    <row r="10" spans="1:27" x14ac:dyDescent="0.25">
      <c r="A10">
        <v>3758</v>
      </c>
      <c r="B10">
        <v>23</v>
      </c>
      <c r="C10">
        <v>3</v>
      </c>
      <c r="D10">
        <v>8</v>
      </c>
      <c r="E10">
        <v>5</v>
      </c>
      <c r="F10">
        <v>16</v>
      </c>
      <c r="G10">
        <v>8</v>
      </c>
      <c r="H10">
        <v>4</v>
      </c>
      <c r="I10">
        <v>63.6</v>
      </c>
      <c r="J10">
        <v>6.4</v>
      </c>
      <c r="K10">
        <v>77.2</v>
      </c>
      <c r="L10">
        <v>500</v>
      </c>
      <c r="M10">
        <v>44.8</v>
      </c>
      <c r="N10">
        <f t="shared" si="0"/>
        <v>44.8</v>
      </c>
      <c r="O10" t="b">
        <f>A10=Sheet2!A10</f>
        <v>1</v>
      </c>
      <c r="P10" t="b">
        <f>B10=Sheet2!B10</f>
        <v>1</v>
      </c>
      <c r="Q10" t="b">
        <f>C10=Sheet2!C10</f>
        <v>1</v>
      </c>
      <c r="R10" t="b">
        <f>D10=Sheet2!D10</f>
        <v>1</v>
      </c>
      <c r="S10" t="b">
        <f>E10=Sheet2!E10</f>
        <v>1</v>
      </c>
      <c r="T10" t="b">
        <f>F10=Sheet2!F10</f>
        <v>1</v>
      </c>
      <c r="U10" t="b">
        <f>G10=Sheet2!G10</f>
        <v>1</v>
      </c>
      <c r="V10" t="b">
        <f>H10=Sheet2!H10</f>
        <v>1</v>
      </c>
      <c r="W10" t="b">
        <f>I10=Sheet2!I10</f>
        <v>1</v>
      </c>
      <c r="X10" t="b">
        <f>J10=Sheet2!J10</f>
        <v>1</v>
      </c>
      <c r="Y10" t="b">
        <f>K10=Sheet2!K10</f>
        <v>1</v>
      </c>
      <c r="Z10" t="b">
        <f>L10=Sheet2!L10</f>
        <v>1</v>
      </c>
      <c r="AA10" t="b">
        <f>M10=Sheet2!M10</f>
        <v>1</v>
      </c>
    </row>
    <row r="11" spans="1:27" x14ac:dyDescent="0.25">
      <c r="A11">
        <v>4667</v>
      </c>
      <c r="B11">
        <v>28</v>
      </c>
      <c r="C11">
        <v>3</v>
      </c>
      <c r="D11">
        <v>5</v>
      </c>
      <c r="E11">
        <v>6</v>
      </c>
      <c r="F11">
        <v>16</v>
      </c>
      <c r="G11">
        <v>9</v>
      </c>
      <c r="H11">
        <v>4</v>
      </c>
      <c r="I11">
        <v>22.4</v>
      </c>
      <c r="J11">
        <v>6</v>
      </c>
      <c r="K11">
        <v>58.2</v>
      </c>
      <c r="L11">
        <v>500</v>
      </c>
      <c r="M11">
        <v>55</v>
      </c>
      <c r="N11">
        <f t="shared" si="0"/>
        <v>55</v>
      </c>
      <c r="O11" t="b">
        <f>A11=Sheet2!A11</f>
        <v>1</v>
      </c>
      <c r="P11" t="b">
        <f>B11=Sheet2!B11</f>
        <v>1</v>
      </c>
      <c r="Q11" t="b">
        <f>C11=Sheet2!C11</f>
        <v>1</v>
      </c>
      <c r="R11" t="b">
        <f>D11=Sheet2!D11</f>
        <v>1</v>
      </c>
      <c r="S11" t="b">
        <f>E11=Sheet2!E11</f>
        <v>1</v>
      </c>
      <c r="T11" t="b">
        <f>F11=Sheet2!F11</f>
        <v>1</v>
      </c>
      <c r="U11" t="b">
        <f>G11=Sheet2!G11</f>
        <v>1</v>
      </c>
      <c r="V11" t="b">
        <f>H11=Sheet2!H11</f>
        <v>1</v>
      </c>
      <c r="W11" t="b">
        <f>I11=Sheet2!I11</f>
        <v>1</v>
      </c>
      <c r="X11" t="b">
        <f>J11=Sheet2!J11</f>
        <v>1</v>
      </c>
      <c r="Y11" t="b">
        <f>K11=Sheet2!K11</f>
        <v>1</v>
      </c>
      <c r="Z11" t="b">
        <f>L11=Sheet2!L11</f>
        <v>1</v>
      </c>
      <c r="AA11" t="b">
        <f>M11=Sheet2!M11</f>
        <v>1</v>
      </c>
    </row>
    <row r="12" spans="1:27" x14ac:dyDescent="0.25">
      <c r="A12">
        <v>5674</v>
      </c>
      <c r="B12">
        <v>31</v>
      </c>
      <c r="C12">
        <v>4</v>
      </c>
      <c r="D12">
        <v>6</v>
      </c>
      <c r="E12">
        <v>8</v>
      </c>
      <c r="F12">
        <v>22</v>
      </c>
      <c r="G12">
        <v>7</v>
      </c>
      <c r="H12">
        <v>6</v>
      </c>
      <c r="I12">
        <v>1.2</v>
      </c>
      <c r="J12">
        <v>31.2</v>
      </c>
      <c r="K12">
        <v>32.6</v>
      </c>
      <c r="L12">
        <v>500</v>
      </c>
      <c r="M12">
        <v>81.900000000000006</v>
      </c>
      <c r="N12">
        <f t="shared" si="0"/>
        <v>81.900000000000006</v>
      </c>
      <c r="O12" t="b">
        <f>A12=Sheet2!A12</f>
        <v>1</v>
      </c>
      <c r="P12" t="b">
        <f>B12=Sheet2!B12</f>
        <v>1</v>
      </c>
      <c r="Q12" t="b">
        <f>C12=Sheet2!C12</f>
        <v>1</v>
      </c>
      <c r="R12" t="b">
        <f>D12=Sheet2!D12</f>
        <v>1</v>
      </c>
      <c r="S12" t="b">
        <f>E12=Sheet2!E12</f>
        <v>1</v>
      </c>
      <c r="T12" t="b">
        <f>F12=Sheet2!F12</f>
        <v>1</v>
      </c>
      <c r="U12" t="b">
        <f>G12=Sheet2!G12</f>
        <v>1</v>
      </c>
      <c r="V12" t="b">
        <f>H12=Sheet2!H12</f>
        <v>0</v>
      </c>
      <c r="W12" t="b">
        <f>I12=Sheet2!I12</f>
        <v>1</v>
      </c>
      <c r="X12" t="b">
        <f>J12=Sheet2!J12</f>
        <v>1</v>
      </c>
      <c r="Y12" t="b">
        <f>K12=Sheet2!K12</f>
        <v>1</v>
      </c>
      <c r="Z12" t="b">
        <f>L12=Sheet2!L12</f>
        <v>1</v>
      </c>
      <c r="AA12" t="b">
        <f>M12=Sheet2!M12</f>
        <v>0</v>
      </c>
    </row>
    <row r="13" spans="1:27" x14ac:dyDescent="0.25">
      <c r="A13">
        <v>6243</v>
      </c>
      <c r="B13">
        <v>16</v>
      </c>
      <c r="C13">
        <v>9</v>
      </c>
      <c r="D13">
        <v>1</v>
      </c>
      <c r="E13">
        <v>1</v>
      </c>
      <c r="F13">
        <v>9</v>
      </c>
      <c r="G13">
        <v>0</v>
      </c>
      <c r="H13">
        <v>4</v>
      </c>
      <c r="I13">
        <v>0</v>
      </c>
      <c r="J13">
        <v>4.4000000000000004</v>
      </c>
      <c r="K13">
        <v>86.2</v>
      </c>
      <c r="L13">
        <v>500</v>
      </c>
      <c r="M13">
        <v>29.8</v>
      </c>
      <c r="N13">
        <f t="shared" si="0"/>
        <v>29.8</v>
      </c>
      <c r="O13" t="b">
        <f>A13=Sheet2!A13</f>
        <v>1</v>
      </c>
      <c r="P13" t="b">
        <f>B13=Sheet2!B13</f>
        <v>1</v>
      </c>
      <c r="Q13" t="b">
        <f>C13=Sheet2!C13</f>
        <v>1</v>
      </c>
      <c r="R13" t="b">
        <f>D13=Sheet2!D13</f>
        <v>1</v>
      </c>
      <c r="S13" t="b">
        <f>E13=Sheet2!E13</f>
        <v>1</v>
      </c>
      <c r="T13" t="b">
        <f>F13=Sheet2!F13</f>
        <v>1</v>
      </c>
      <c r="U13" t="b">
        <f>G13=Sheet2!G13</f>
        <v>1</v>
      </c>
      <c r="V13" t="b">
        <f>H13=Sheet2!H13</f>
        <v>1</v>
      </c>
      <c r="W13" t="b">
        <f>I13=Sheet2!I13</f>
        <v>1</v>
      </c>
      <c r="X13" t="b">
        <f>J13=Sheet2!J13</f>
        <v>1</v>
      </c>
      <c r="Y13" t="b">
        <f>K13=Sheet2!K13</f>
        <v>1</v>
      </c>
      <c r="Z13" t="b">
        <f>L13=Sheet2!L13</f>
        <v>1</v>
      </c>
      <c r="AA13" t="b">
        <f>M13=Sheet2!M13</f>
        <v>1</v>
      </c>
    </row>
    <row r="14" spans="1:27" x14ac:dyDescent="0.25">
      <c r="A14">
        <v>6260</v>
      </c>
      <c r="B14">
        <v>23</v>
      </c>
      <c r="C14">
        <v>7</v>
      </c>
      <c r="D14">
        <v>6</v>
      </c>
      <c r="E14">
        <v>3</v>
      </c>
      <c r="F14">
        <v>15</v>
      </c>
      <c r="G14">
        <v>6</v>
      </c>
      <c r="H14">
        <v>5</v>
      </c>
      <c r="I14">
        <v>0</v>
      </c>
      <c r="J14">
        <v>8.6</v>
      </c>
      <c r="K14">
        <v>82.6</v>
      </c>
      <c r="L14">
        <v>500</v>
      </c>
      <c r="M14">
        <v>53.4</v>
      </c>
      <c r="N14">
        <f t="shared" si="0"/>
        <v>53.4</v>
      </c>
      <c r="O14" t="b">
        <f>A14=Sheet2!A14</f>
        <v>1</v>
      </c>
      <c r="P14" t="b">
        <f>B14=Sheet2!B14</f>
        <v>1</v>
      </c>
      <c r="Q14" t="b">
        <f>C14=Sheet2!C14</f>
        <v>1</v>
      </c>
      <c r="R14" t="b">
        <f>D14=Sheet2!D14</f>
        <v>1</v>
      </c>
      <c r="S14" t="b">
        <f>E14=Sheet2!E14</f>
        <v>1</v>
      </c>
      <c r="T14" t="b">
        <f>F14=Sheet2!F14</f>
        <v>1</v>
      </c>
      <c r="U14" t="b">
        <f>G14=Sheet2!G14</f>
        <v>1</v>
      </c>
      <c r="V14" t="b">
        <f>H14=Sheet2!H14</f>
        <v>1</v>
      </c>
      <c r="W14" t="b">
        <f>I14=Sheet2!I14</f>
        <v>1</v>
      </c>
      <c r="X14" t="b">
        <f>J14=Sheet2!J14</f>
        <v>1</v>
      </c>
      <c r="Y14" t="b">
        <f>K14=Sheet2!K14</f>
        <v>1</v>
      </c>
      <c r="Z14" t="b">
        <f>L14=Sheet2!L14</f>
        <v>1</v>
      </c>
      <c r="AA14" t="b">
        <f>M14=Sheet2!M14</f>
        <v>1</v>
      </c>
    </row>
    <row r="15" spans="1:27" x14ac:dyDescent="0.25">
      <c r="A15">
        <v>6326</v>
      </c>
      <c r="B15">
        <v>11</v>
      </c>
      <c r="C15">
        <v>4</v>
      </c>
      <c r="D15">
        <v>1</v>
      </c>
      <c r="E15">
        <v>1</v>
      </c>
      <c r="F15">
        <v>5</v>
      </c>
      <c r="G15">
        <v>1</v>
      </c>
      <c r="H15">
        <v>2</v>
      </c>
      <c r="I15">
        <v>0.8</v>
      </c>
      <c r="J15">
        <v>2.6</v>
      </c>
      <c r="K15">
        <v>83.2</v>
      </c>
      <c r="L15">
        <v>500</v>
      </c>
      <c r="M15">
        <v>17.8</v>
      </c>
      <c r="N15">
        <f t="shared" si="0"/>
        <v>17.8</v>
      </c>
      <c r="O15" t="b">
        <f>A15=Sheet2!A15</f>
        <v>1</v>
      </c>
      <c r="P15" t="b">
        <f>B15=Sheet2!B15</f>
        <v>1</v>
      </c>
      <c r="Q15" t="b">
        <f>C15=Sheet2!C15</f>
        <v>1</v>
      </c>
      <c r="R15" t="b">
        <f>D15=Sheet2!D15</f>
        <v>1</v>
      </c>
      <c r="S15" t="b">
        <f>E15=Sheet2!E15</f>
        <v>1</v>
      </c>
      <c r="T15" t="b">
        <f>F15=Sheet2!F15</f>
        <v>1</v>
      </c>
      <c r="U15" t="b">
        <f>G15=Sheet2!G15</f>
        <v>1</v>
      </c>
      <c r="V15" t="b">
        <f>H15=Sheet2!H15</f>
        <v>1</v>
      </c>
      <c r="W15" t="b">
        <f>I15=Sheet2!I15</f>
        <v>1</v>
      </c>
      <c r="X15" t="b">
        <f>J15=Sheet2!J15</f>
        <v>1</v>
      </c>
      <c r="Y15" t="b">
        <f>K15=Sheet2!K15</f>
        <v>1</v>
      </c>
      <c r="Z15" t="b">
        <f>L15=Sheet2!L15</f>
        <v>1</v>
      </c>
      <c r="AA15" t="b">
        <f>M15=Sheet2!M15</f>
        <v>1</v>
      </c>
    </row>
    <row r="16" spans="1:27" x14ac:dyDescent="0.25">
      <c r="A16">
        <v>7232</v>
      </c>
      <c r="B16">
        <v>25</v>
      </c>
      <c r="C16">
        <v>2</v>
      </c>
      <c r="D16">
        <v>6</v>
      </c>
      <c r="E16">
        <v>6</v>
      </c>
      <c r="F16">
        <v>16</v>
      </c>
      <c r="G16">
        <v>8</v>
      </c>
      <c r="H16">
        <v>4</v>
      </c>
      <c r="I16">
        <v>7.4</v>
      </c>
      <c r="J16">
        <v>8.6</v>
      </c>
      <c r="K16">
        <v>58.2</v>
      </c>
      <c r="L16">
        <v>500</v>
      </c>
      <c r="M16">
        <v>57.1</v>
      </c>
      <c r="N16">
        <f t="shared" si="0"/>
        <v>57.1</v>
      </c>
      <c r="O16" t="b">
        <f>A16=Sheet2!A16</f>
        <v>1</v>
      </c>
      <c r="P16" t="b">
        <f>B16=Sheet2!B16</f>
        <v>1</v>
      </c>
      <c r="Q16" t="b">
        <f>C16=Sheet2!C16</f>
        <v>1</v>
      </c>
      <c r="R16" t="b">
        <f>D16=Sheet2!D16</f>
        <v>1</v>
      </c>
      <c r="S16" t="b">
        <f>E16=Sheet2!E16</f>
        <v>1</v>
      </c>
      <c r="T16" t="b">
        <f>F16=Sheet2!F16</f>
        <v>1</v>
      </c>
      <c r="U16" t="b">
        <f>G16=Sheet2!G16</f>
        <v>1</v>
      </c>
      <c r="V16" t="b">
        <f>H16=Sheet2!H16</f>
        <v>1</v>
      </c>
      <c r="W16" t="b">
        <f>I16=Sheet2!I16</f>
        <v>1</v>
      </c>
      <c r="X16" t="b">
        <f>J16=Sheet2!J16</f>
        <v>1</v>
      </c>
      <c r="Y16" t="b">
        <f>K16=Sheet2!K16</f>
        <v>1</v>
      </c>
      <c r="Z16" t="b">
        <f>L16=Sheet2!L16</f>
        <v>1</v>
      </c>
      <c r="AA16" t="b">
        <f>M16=Sheet2!M16</f>
        <v>1</v>
      </c>
    </row>
    <row r="17" spans="1:27" x14ac:dyDescent="0.25">
      <c r="A17">
        <v>8121</v>
      </c>
      <c r="B17">
        <v>31</v>
      </c>
      <c r="C17">
        <v>3</v>
      </c>
      <c r="D17">
        <v>7</v>
      </c>
      <c r="E17">
        <v>7</v>
      </c>
      <c r="F17">
        <v>20</v>
      </c>
      <c r="G17">
        <v>10</v>
      </c>
      <c r="H17">
        <v>6</v>
      </c>
      <c r="I17">
        <v>40.6</v>
      </c>
      <c r="J17">
        <v>7.4</v>
      </c>
      <c r="K17">
        <v>61.2</v>
      </c>
      <c r="L17">
        <v>500</v>
      </c>
      <c r="M17">
        <v>62.7</v>
      </c>
      <c r="N17">
        <f t="shared" si="0"/>
        <v>62.7</v>
      </c>
      <c r="O17" t="b">
        <f>A17=Sheet2!A17</f>
        <v>1</v>
      </c>
      <c r="P17" t="b">
        <f>B17=Sheet2!B17</f>
        <v>1</v>
      </c>
      <c r="Q17" t="b">
        <f>C17=Sheet2!C17</f>
        <v>1</v>
      </c>
      <c r="R17" t="b">
        <f>D17=Sheet2!D17</f>
        <v>1</v>
      </c>
      <c r="S17" t="b">
        <f>E17=Sheet2!E17</f>
        <v>1</v>
      </c>
      <c r="T17" t="b">
        <f>F17=Sheet2!F17</f>
        <v>1</v>
      </c>
      <c r="U17" t="b">
        <f>G17=Sheet2!G17</f>
        <v>1</v>
      </c>
      <c r="V17" t="b">
        <f>H17=Sheet2!H17</f>
        <v>1</v>
      </c>
      <c r="W17" t="b">
        <f>I17=Sheet2!I17</f>
        <v>1</v>
      </c>
      <c r="X17" t="b">
        <f>J17=Sheet2!J17</f>
        <v>1</v>
      </c>
      <c r="Y17" t="b">
        <f>K17=Sheet2!K17</f>
        <v>1</v>
      </c>
      <c r="Z17" t="b">
        <f>L17=Sheet2!L17</f>
        <v>1</v>
      </c>
      <c r="AA17" t="b">
        <f>M17=Sheet2!M17</f>
        <v>1</v>
      </c>
    </row>
    <row r="18" spans="1:27" x14ac:dyDescent="0.25">
      <c r="A18">
        <v>8824</v>
      </c>
      <c r="B18">
        <v>26</v>
      </c>
      <c r="C18">
        <v>4</v>
      </c>
      <c r="D18">
        <v>7</v>
      </c>
      <c r="E18">
        <v>7</v>
      </c>
      <c r="F18">
        <v>17</v>
      </c>
      <c r="G18">
        <v>4</v>
      </c>
      <c r="H18">
        <v>5</v>
      </c>
      <c r="I18">
        <v>4</v>
      </c>
      <c r="J18">
        <v>11.8</v>
      </c>
      <c r="K18">
        <v>69.400000000000006</v>
      </c>
      <c r="L18">
        <v>500</v>
      </c>
      <c r="M18">
        <v>59.6</v>
      </c>
      <c r="N18">
        <f t="shared" si="0"/>
        <v>59.6</v>
      </c>
      <c r="O18" t="b">
        <f>A18=Sheet2!A18</f>
        <v>1</v>
      </c>
      <c r="P18" t="b">
        <f>B18=Sheet2!B18</f>
        <v>1</v>
      </c>
      <c r="Q18" t="b">
        <f>C18=Sheet2!C18</f>
        <v>1</v>
      </c>
      <c r="R18" t="b">
        <f>D18=Sheet2!D18</f>
        <v>1</v>
      </c>
      <c r="S18" t="b">
        <f>E18=Sheet2!E18</f>
        <v>1</v>
      </c>
      <c r="T18" t="b">
        <f>F18=Sheet2!F18</f>
        <v>1</v>
      </c>
      <c r="U18" t="b">
        <f>G18=Sheet2!G18</f>
        <v>1</v>
      </c>
      <c r="V18" t="b">
        <f>H18=Sheet2!H18</f>
        <v>1</v>
      </c>
      <c r="W18" t="b">
        <f>I18=Sheet2!I18</f>
        <v>1</v>
      </c>
      <c r="X18" t="b">
        <f>J18=Sheet2!J18</f>
        <v>1</v>
      </c>
      <c r="Y18" t="b">
        <f>K18=Sheet2!K18</f>
        <v>1</v>
      </c>
      <c r="Z18" t="b">
        <f>L18=Sheet2!L18</f>
        <v>1</v>
      </c>
      <c r="AA18" t="b">
        <f>M18=Sheet2!M18</f>
        <v>1</v>
      </c>
    </row>
    <row r="19" spans="1:27" x14ac:dyDescent="0.25">
      <c r="A19">
        <v>9077</v>
      </c>
      <c r="B19">
        <v>31</v>
      </c>
      <c r="C19">
        <v>4</v>
      </c>
      <c r="D19">
        <v>7</v>
      </c>
      <c r="E19">
        <v>8</v>
      </c>
      <c r="F19">
        <v>22</v>
      </c>
      <c r="G19">
        <v>10</v>
      </c>
      <c r="H19">
        <v>8</v>
      </c>
      <c r="I19">
        <v>29.8</v>
      </c>
      <c r="J19">
        <v>11.2</v>
      </c>
      <c r="K19">
        <v>57.6</v>
      </c>
      <c r="L19">
        <v>500</v>
      </c>
      <c r="M19">
        <v>73.3</v>
      </c>
      <c r="N19">
        <f t="shared" si="0"/>
        <v>73.3</v>
      </c>
      <c r="O19" t="b">
        <f>A19=Sheet2!A19</f>
        <v>1</v>
      </c>
      <c r="P19" t="b">
        <f>B19=Sheet2!B19</f>
        <v>1</v>
      </c>
      <c r="Q19" t="b">
        <f>C19=Sheet2!C19</f>
        <v>1</v>
      </c>
      <c r="R19" t="b">
        <f>D19=Sheet2!D19</f>
        <v>1</v>
      </c>
      <c r="S19" t="b">
        <f>E19=Sheet2!E19</f>
        <v>1</v>
      </c>
      <c r="T19" t="b">
        <f>F19=Sheet2!F19</f>
        <v>1</v>
      </c>
      <c r="U19" t="b">
        <f>G19=Sheet2!G19</f>
        <v>1</v>
      </c>
      <c r="V19" t="b">
        <f>H19=Sheet2!H19</f>
        <v>1</v>
      </c>
      <c r="W19" t="b">
        <f>I19=Sheet2!I19</f>
        <v>1</v>
      </c>
      <c r="X19" t="b">
        <f>J19=Sheet2!J19</f>
        <v>1</v>
      </c>
      <c r="Y19" t="b">
        <f>K19=Sheet2!K19</f>
        <v>1</v>
      </c>
      <c r="Z19" t="b">
        <f>L19=Sheet2!L19</f>
        <v>1</v>
      </c>
      <c r="AA19" t="b">
        <f>M19=Sheet2!M19</f>
        <v>1</v>
      </c>
    </row>
    <row r="20" spans="1:27" x14ac:dyDescent="0.25">
      <c r="A20">
        <v>9909</v>
      </c>
      <c r="B20">
        <v>29</v>
      </c>
      <c r="C20">
        <v>4</v>
      </c>
      <c r="D20">
        <v>9</v>
      </c>
      <c r="E20">
        <v>5</v>
      </c>
      <c r="F20">
        <v>19</v>
      </c>
      <c r="G20">
        <v>7</v>
      </c>
      <c r="H20">
        <v>5</v>
      </c>
      <c r="I20">
        <v>12</v>
      </c>
      <c r="J20">
        <v>6.6</v>
      </c>
      <c r="K20">
        <v>41.8</v>
      </c>
      <c r="L20">
        <v>500</v>
      </c>
      <c r="M20">
        <v>67.099999999999994</v>
      </c>
      <c r="N20">
        <f t="shared" si="0"/>
        <v>67.099999999999994</v>
      </c>
      <c r="O20" t="b">
        <f>A20=Sheet2!A20</f>
        <v>1</v>
      </c>
      <c r="P20" t="b">
        <f>B20=Sheet2!B20</f>
        <v>1</v>
      </c>
      <c r="Q20" t="b">
        <f>C20=Sheet2!C20</f>
        <v>1</v>
      </c>
      <c r="R20" t="b">
        <f>D20=Sheet2!D20</f>
        <v>1</v>
      </c>
      <c r="S20" t="b">
        <f>E20=Sheet2!E20</f>
        <v>1</v>
      </c>
      <c r="T20" t="b">
        <f>F20=Sheet2!F20</f>
        <v>1</v>
      </c>
      <c r="U20" t="b">
        <f>G20=Sheet2!G20</f>
        <v>1</v>
      </c>
      <c r="V20" t="b">
        <f>H20=Sheet2!H20</f>
        <v>1</v>
      </c>
      <c r="W20" t="b">
        <f>I20=Sheet2!I20</f>
        <v>1</v>
      </c>
      <c r="X20" t="b">
        <f>J20=Sheet2!J20</f>
        <v>1</v>
      </c>
      <c r="Y20" t="b">
        <f>K20=Sheet2!K20</f>
        <v>1</v>
      </c>
      <c r="Z20" t="b">
        <f>L20=Sheet2!L20</f>
        <v>1</v>
      </c>
      <c r="AA20" t="b">
        <f>M20=Sheet2!M20</f>
        <v>1</v>
      </c>
    </row>
    <row r="21" spans="1:27" x14ac:dyDescent="0.25">
      <c r="A21">
        <v>10409</v>
      </c>
      <c r="B21">
        <v>33</v>
      </c>
      <c r="C21">
        <v>6</v>
      </c>
      <c r="D21">
        <v>7</v>
      </c>
      <c r="E21">
        <v>7</v>
      </c>
      <c r="F21">
        <v>23</v>
      </c>
      <c r="G21">
        <v>9</v>
      </c>
      <c r="H21">
        <v>8</v>
      </c>
      <c r="I21">
        <v>15.8</v>
      </c>
      <c r="J21">
        <v>7.2</v>
      </c>
      <c r="K21">
        <v>42.8</v>
      </c>
      <c r="L21">
        <v>500</v>
      </c>
      <c r="M21">
        <v>79.5</v>
      </c>
      <c r="N21">
        <f t="shared" si="0"/>
        <v>79.5</v>
      </c>
      <c r="O21" t="b">
        <f>A21=Sheet2!A21</f>
        <v>1</v>
      </c>
      <c r="P21" t="b">
        <f>B21=Sheet2!B21</f>
        <v>1</v>
      </c>
      <c r="Q21" t="b">
        <f>C21=Sheet2!C21</f>
        <v>1</v>
      </c>
      <c r="R21" t="b">
        <f>D21=Sheet2!D21</f>
        <v>1</v>
      </c>
      <c r="S21" t="b">
        <f>E21=Sheet2!E21</f>
        <v>1</v>
      </c>
      <c r="T21" t="b">
        <f>F21=Sheet2!F21</f>
        <v>1</v>
      </c>
      <c r="U21" t="b">
        <f>G21=Sheet2!G21</f>
        <v>1</v>
      </c>
      <c r="V21" t="b">
        <f>H21=Sheet2!H21</f>
        <v>1</v>
      </c>
      <c r="W21" t="b">
        <f>I21=Sheet2!I21</f>
        <v>1</v>
      </c>
      <c r="X21" t="b">
        <f>J21=Sheet2!J21</f>
        <v>1</v>
      </c>
      <c r="Y21" t="b">
        <f>K21=Sheet2!K21</f>
        <v>1</v>
      </c>
      <c r="Z21" t="b">
        <f>L21=Sheet2!L21</f>
        <v>1</v>
      </c>
      <c r="AA21" t="b">
        <f>M21=Sheet2!M21</f>
        <v>1</v>
      </c>
    </row>
    <row r="22" spans="1:27" x14ac:dyDescent="0.25">
      <c r="A22">
        <v>11072</v>
      </c>
      <c r="B22">
        <v>28</v>
      </c>
      <c r="C22">
        <v>3</v>
      </c>
      <c r="D22">
        <v>6</v>
      </c>
      <c r="E22">
        <v>5</v>
      </c>
      <c r="F22">
        <v>20</v>
      </c>
      <c r="G22">
        <v>9</v>
      </c>
      <c r="H22">
        <v>5</v>
      </c>
      <c r="I22">
        <v>46.2</v>
      </c>
      <c r="J22">
        <v>4.5999999999999996</v>
      </c>
      <c r="K22">
        <v>68.2</v>
      </c>
      <c r="L22">
        <v>500</v>
      </c>
      <c r="M22">
        <v>50.9</v>
      </c>
      <c r="N22">
        <f t="shared" si="0"/>
        <v>50.9</v>
      </c>
      <c r="O22" t="b">
        <f>A22=Sheet2!A22</f>
        <v>1</v>
      </c>
      <c r="P22" t="b">
        <f>B22=Sheet2!B22</f>
        <v>1</v>
      </c>
      <c r="Q22" t="b">
        <f>C22=Sheet2!C22</f>
        <v>1</v>
      </c>
      <c r="R22" t="b">
        <f>D22=Sheet2!D22</f>
        <v>1</v>
      </c>
      <c r="S22" t="b">
        <f>E22=Sheet2!E22</f>
        <v>1</v>
      </c>
      <c r="T22" t="b">
        <f>F22=Sheet2!F22</f>
        <v>1</v>
      </c>
      <c r="U22" t="b">
        <f>G22=Sheet2!G22</f>
        <v>1</v>
      </c>
      <c r="V22" t="b">
        <f>H22=Sheet2!H22</f>
        <v>1</v>
      </c>
      <c r="W22" t="b">
        <f>I22=Sheet2!I22</f>
        <v>1</v>
      </c>
      <c r="X22" t="b">
        <f>J22=Sheet2!J22</f>
        <v>1</v>
      </c>
      <c r="Y22" t="b">
        <f>K22=Sheet2!K22</f>
        <v>1</v>
      </c>
      <c r="Z22" t="b">
        <f>L22=Sheet2!L22</f>
        <v>1</v>
      </c>
      <c r="AA22" t="b">
        <f>M22=Sheet2!M22</f>
        <v>1</v>
      </c>
    </row>
    <row r="23" spans="1:27" x14ac:dyDescent="0.25">
      <c r="A23">
        <v>11742</v>
      </c>
      <c r="B23">
        <v>33</v>
      </c>
      <c r="C23">
        <v>9</v>
      </c>
      <c r="D23">
        <v>10</v>
      </c>
      <c r="E23">
        <v>3</v>
      </c>
      <c r="F23">
        <v>19</v>
      </c>
      <c r="G23">
        <v>9</v>
      </c>
      <c r="H23">
        <v>7</v>
      </c>
      <c r="I23">
        <v>0.2</v>
      </c>
      <c r="J23">
        <v>7.2</v>
      </c>
      <c r="K23">
        <v>64.8</v>
      </c>
      <c r="L23">
        <v>500</v>
      </c>
      <c r="M23">
        <v>75.2</v>
      </c>
      <c r="N23">
        <f t="shared" si="0"/>
        <v>75.2</v>
      </c>
      <c r="O23" t="b">
        <f>A23=Sheet2!A23</f>
        <v>1</v>
      </c>
      <c r="P23" t="b">
        <f>B23=Sheet2!B23</f>
        <v>1</v>
      </c>
      <c r="Q23" t="b">
        <f>C23=Sheet2!C23</f>
        <v>1</v>
      </c>
      <c r="R23" t="b">
        <f>D23=Sheet2!D23</f>
        <v>1</v>
      </c>
      <c r="S23" t="b">
        <f>E23=Sheet2!E23</f>
        <v>1</v>
      </c>
      <c r="T23" t="b">
        <f>F23=Sheet2!F23</f>
        <v>1</v>
      </c>
      <c r="U23" t="b">
        <f>G23=Sheet2!G23</f>
        <v>1</v>
      </c>
      <c r="V23" t="b">
        <f>H23=Sheet2!H23</f>
        <v>0</v>
      </c>
      <c r="W23" t="b">
        <f>I23=Sheet2!I23</f>
        <v>1</v>
      </c>
      <c r="X23" t="b">
        <f>J23=Sheet2!J23</f>
        <v>1</v>
      </c>
      <c r="Y23" t="b">
        <f>K23=Sheet2!K23</f>
        <v>1</v>
      </c>
      <c r="Z23" t="b">
        <f>L23=Sheet2!L23</f>
        <v>1</v>
      </c>
      <c r="AA23" t="b">
        <f>M23=Sheet2!M23</f>
        <v>1</v>
      </c>
    </row>
    <row r="24" spans="1:27" x14ac:dyDescent="0.25">
      <c r="A24">
        <v>12271</v>
      </c>
      <c r="B24">
        <v>28</v>
      </c>
      <c r="C24">
        <v>4</v>
      </c>
      <c r="D24">
        <v>8</v>
      </c>
      <c r="E24">
        <v>7</v>
      </c>
      <c r="F24">
        <v>19</v>
      </c>
      <c r="G24">
        <v>7</v>
      </c>
      <c r="H24">
        <v>6</v>
      </c>
      <c r="I24">
        <v>0</v>
      </c>
      <c r="J24">
        <v>11</v>
      </c>
      <c r="K24">
        <v>63.8</v>
      </c>
      <c r="L24">
        <v>500</v>
      </c>
      <c r="M24">
        <v>70.3</v>
      </c>
      <c r="N24">
        <f t="shared" si="0"/>
        <v>70.3</v>
      </c>
      <c r="O24" t="b">
        <f>A24=Sheet2!A24</f>
        <v>1</v>
      </c>
      <c r="P24" t="b">
        <f>B24=Sheet2!B24</f>
        <v>1</v>
      </c>
      <c r="Q24" t="b">
        <f>C24=Sheet2!C24</f>
        <v>1</v>
      </c>
      <c r="R24" t="b">
        <f>D24=Sheet2!D24</f>
        <v>1</v>
      </c>
      <c r="S24" t="b">
        <f>E24=Sheet2!E24</f>
        <v>1</v>
      </c>
      <c r="T24" t="b">
        <f>F24=Sheet2!F24</f>
        <v>1</v>
      </c>
      <c r="U24" t="b">
        <f>G24=Sheet2!G24</f>
        <v>1</v>
      </c>
      <c r="V24" t="b">
        <f>H24=Sheet2!H24</f>
        <v>1</v>
      </c>
      <c r="W24" t="b">
        <f>I24=Sheet2!I24</f>
        <v>1</v>
      </c>
      <c r="X24" t="b">
        <f>J24=Sheet2!J24</f>
        <v>1</v>
      </c>
      <c r="Y24" t="b">
        <f>K24=Sheet2!K24</f>
        <v>1</v>
      </c>
      <c r="Z24" t="b">
        <f>L24=Sheet2!L24</f>
        <v>1</v>
      </c>
      <c r="AA24" t="b">
        <f>M24=Sheet2!M24</f>
        <v>1</v>
      </c>
    </row>
  </sheetData>
  <autoFilter ref="A1:AA24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>
      <selection activeCell="F1" sqref="F1:F1048576"/>
    </sheetView>
  </sheetViews>
  <sheetFormatPr defaultRowHeight="15" x14ac:dyDescent="0.25"/>
  <sheetData>
    <row r="1" spans="1:13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59</v>
      </c>
      <c r="G1" t="s">
        <v>60</v>
      </c>
      <c r="H1" t="s">
        <v>61</v>
      </c>
      <c r="I1" t="s">
        <v>64</v>
      </c>
      <c r="J1" t="s">
        <v>63</v>
      </c>
      <c r="K1" t="s">
        <v>62</v>
      </c>
      <c r="L1" t="s">
        <v>65</v>
      </c>
      <c r="M1" t="s">
        <v>66</v>
      </c>
    </row>
    <row r="2" spans="1:13" x14ac:dyDescent="0.25">
      <c r="A2">
        <v>218</v>
      </c>
      <c r="B2">
        <v>24</v>
      </c>
      <c r="C2">
        <v>2</v>
      </c>
      <c r="D2">
        <v>5</v>
      </c>
      <c r="E2">
        <v>8</v>
      </c>
      <c r="F2">
        <v>19</v>
      </c>
      <c r="G2">
        <v>8</v>
      </c>
      <c r="H2">
        <v>4</v>
      </c>
      <c r="I2">
        <v>4.2</v>
      </c>
      <c r="J2">
        <v>9.6</v>
      </c>
      <c r="K2">
        <v>61.6</v>
      </c>
      <c r="L2">
        <v>500</v>
      </c>
      <c r="M2">
        <v>59.8</v>
      </c>
    </row>
    <row r="3" spans="1:13" x14ac:dyDescent="0.25">
      <c r="A3">
        <v>590</v>
      </c>
      <c r="B3">
        <v>34</v>
      </c>
      <c r="C3">
        <v>6</v>
      </c>
      <c r="D3">
        <v>5</v>
      </c>
      <c r="E3">
        <v>6</v>
      </c>
      <c r="F3">
        <v>24</v>
      </c>
      <c r="G3">
        <v>10</v>
      </c>
      <c r="H3">
        <v>8</v>
      </c>
      <c r="I3">
        <v>19.600000000000001</v>
      </c>
      <c r="J3">
        <v>7.0000000000000009</v>
      </c>
      <c r="K3">
        <v>53.400000000000006</v>
      </c>
      <c r="L3">
        <v>500</v>
      </c>
      <c r="M3">
        <v>73.599999999999994</v>
      </c>
    </row>
    <row r="4" spans="1:13" x14ac:dyDescent="0.25">
      <c r="A4">
        <v>928</v>
      </c>
      <c r="B4">
        <v>24</v>
      </c>
      <c r="C4">
        <v>6</v>
      </c>
      <c r="D4">
        <v>4</v>
      </c>
      <c r="E4">
        <v>5</v>
      </c>
      <c r="F4">
        <v>17</v>
      </c>
      <c r="G4">
        <v>6</v>
      </c>
      <c r="H4">
        <v>4</v>
      </c>
      <c r="I4">
        <v>4.3999999999999995</v>
      </c>
      <c r="J4">
        <v>3.5999999999999996</v>
      </c>
      <c r="K4">
        <v>72.599999999999994</v>
      </c>
      <c r="L4">
        <v>500</v>
      </c>
      <c r="M4">
        <v>50.8</v>
      </c>
    </row>
    <row r="5" spans="1:13" x14ac:dyDescent="0.25">
      <c r="A5">
        <v>1935</v>
      </c>
      <c r="B5">
        <v>34</v>
      </c>
      <c r="C5">
        <v>8</v>
      </c>
      <c r="D5">
        <v>6</v>
      </c>
      <c r="E5">
        <v>8</v>
      </c>
      <c r="F5">
        <v>23</v>
      </c>
      <c r="G5">
        <v>7</v>
      </c>
      <c r="H5">
        <v>6</v>
      </c>
      <c r="I5">
        <v>4</v>
      </c>
      <c r="J5">
        <v>6.2</v>
      </c>
      <c r="K5">
        <v>50.2</v>
      </c>
      <c r="L5">
        <v>500</v>
      </c>
      <c r="M5">
        <v>79.3</v>
      </c>
    </row>
    <row r="6" spans="1:13" x14ac:dyDescent="0.25">
      <c r="A6">
        <v>2200</v>
      </c>
      <c r="B6">
        <v>29</v>
      </c>
      <c r="C6">
        <v>4</v>
      </c>
      <c r="D6">
        <v>6</v>
      </c>
      <c r="E6">
        <v>5</v>
      </c>
      <c r="F6">
        <v>21</v>
      </c>
      <c r="G6">
        <v>9</v>
      </c>
      <c r="H6">
        <v>4</v>
      </c>
      <c r="I6">
        <v>14.000000000000002</v>
      </c>
      <c r="J6">
        <v>11.200000000000001</v>
      </c>
      <c r="K6">
        <v>49.4</v>
      </c>
      <c r="L6">
        <v>500</v>
      </c>
      <c r="M6">
        <v>66.900000000000006</v>
      </c>
    </row>
    <row r="7" spans="1:13" x14ac:dyDescent="0.25">
      <c r="A7">
        <v>2331</v>
      </c>
      <c r="B7">
        <v>27</v>
      </c>
      <c r="C7">
        <v>5</v>
      </c>
      <c r="D7">
        <v>6</v>
      </c>
      <c r="E7">
        <v>7</v>
      </c>
      <c r="F7">
        <v>20</v>
      </c>
      <c r="G7">
        <v>7</v>
      </c>
      <c r="H7">
        <v>5</v>
      </c>
      <c r="I7">
        <v>0.8</v>
      </c>
      <c r="J7">
        <v>5.8000000000000007</v>
      </c>
      <c r="K7">
        <v>63.800000000000004</v>
      </c>
      <c r="L7">
        <v>500</v>
      </c>
      <c r="M7">
        <v>64.8</v>
      </c>
    </row>
    <row r="8" spans="1:13" x14ac:dyDescent="0.25">
      <c r="A8">
        <v>2428</v>
      </c>
      <c r="B8">
        <v>29</v>
      </c>
      <c r="C8">
        <v>4</v>
      </c>
      <c r="D8">
        <v>7</v>
      </c>
      <c r="E8">
        <v>6</v>
      </c>
      <c r="F8">
        <v>19</v>
      </c>
      <c r="G8">
        <v>8</v>
      </c>
      <c r="H8">
        <v>7</v>
      </c>
      <c r="I8">
        <v>8.4</v>
      </c>
      <c r="J8">
        <v>19</v>
      </c>
      <c r="K8">
        <v>44.4</v>
      </c>
      <c r="L8">
        <v>500</v>
      </c>
      <c r="M8">
        <v>78</v>
      </c>
    </row>
    <row r="9" spans="1:13" x14ac:dyDescent="0.25">
      <c r="A9">
        <v>2977</v>
      </c>
      <c r="B9">
        <v>27</v>
      </c>
      <c r="C9">
        <v>3</v>
      </c>
      <c r="D9">
        <v>7</v>
      </c>
      <c r="E9">
        <v>7</v>
      </c>
      <c r="F9">
        <v>18</v>
      </c>
      <c r="G9">
        <v>9</v>
      </c>
      <c r="H9">
        <v>5</v>
      </c>
      <c r="I9">
        <v>2</v>
      </c>
      <c r="J9">
        <v>9.4</v>
      </c>
      <c r="K9">
        <v>63.6</v>
      </c>
      <c r="L9">
        <v>500</v>
      </c>
      <c r="M9">
        <v>66.3</v>
      </c>
    </row>
    <row r="10" spans="1:13" x14ac:dyDescent="0.25">
      <c r="A10">
        <v>3758</v>
      </c>
      <c r="B10">
        <v>23</v>
      </c>
      <c r="C10">
        <v>3</v>
      </c>
      <c r="D10">
        <v>8</v>
      </c>
      <c r="E10">
        <v>5</v>
      </c>
      <c r="F10">
        <v>16</v>
      </c>
      <c r="G10">
        <v>8</v>
      </c>
      <c r="H10">
        <v>4</v>
      </c>
      <c r="I10">
        <v>63.6</v>
      </c>
      <c r="J10">
        <v>6.4</v>
      </c>
      <c r="K10">
        <v>77.2</v>
      </c>
      <c r="L10">
        <v>500</v>
      </c>
      <c r="M10">
        <v>44.8</v>
      </c>
    </row>
    <row r="11" spans="1:13" x14ac:dyDescent="0.25">
      <c r="A11">
        <v>4667</v>
      </c>
      <c r="B11">
        <v>28</v>
      </c>
      <c r="C11">
        <v>3</v>
      </c>
      <c r="D11">
        <v>5</v>
      </c>
      <c r="E11">
        <v>6</v>
      </c>
      <c r="F11">
        <v>16</v>
      </c>
      <c r="G11">
        <v>9</v>
      </c>
      <c r="H11">
        <v>4</v>
      </c>
      <c r="I11">
        <v>22.400000000000002</v>
      </c>
      <c r="J11">
        <v>6</v>
      </c>
      <c r="K11">
        <v>58.199999999999996</v>
      </c>
      <c r="L11">
        <v>500</v>
      </c>
      <c r="M11">
        <v>55</v>
      </c>
    </row>
    <row r="12" spans="1:13" x14ac:dyDescent="0.25">
      <c r="A12">
        <v>5674</v>
      </c>
      <c r="B12">
        <v>31</v>
      </c>
      <c r="C12">
        <v>4</v>
      </c>
      <c r="D12">
        <v>6</v>
      </c>
      <c r="E12">
        <v>8</v>
      </c>
      <c r="F12">
        <v>22</v>
      </c>
      <c r="G12">
        <v>7</v>
      </c>
      <c r="H12">
        <v>7</v>
      </c>
      <c r="I12">
        <v>1.2</v>
      </c>
      <c r="J12">
        <v>31.2</v>
      </c>
      <c r="K12">
        <v>32.6</v>
      </c>
      <c r="L12">
        <v>500</v>
      </c>
      <c r="M12">
        <v>83.3</v>
      </c>
    </row>
    <row r="13" spans="1:13" x14ac:dyDescent="0.25">
      <c r="A13">
        <v>6243</v>
      </c>
      <c r="B13">
        <v>16</v>
      </c>
      <c r="C13">
        <v>9</v>
      </c>
      <c r="D13">
        <v>1</v>
      </c>
      <c r="E13">
        <v>1</v>
      </c>
      <c r="F13">
        <v>9</v>
      </c>
      <c r="G13">
        <v>0</v>
      </c>
      <c r="H13">
        <v>4</v>
      </c>
      <c r="I13">
        <v>0</v>
      </c>
      <c r="J13">
        <v>4.3999999999999995</v>
      </c>
      <c r="K13">
        <v>86.2</v>
      </c>
      <c r="L13">
        <v>500</v>
      </c>
      <c r="M13">
        <v>29.8</v>
      </c>
    </row>
    <row r="14" spans="1:13" x14ac:dyDescent="0.25">
      <c r="A14">
        <v>6260</v>
      </c>
      <c r="B14">
        <v>23</v>
      </c>
      <c r="C14">
        <v>7</v>
      </c>
      <c r="D14">
        <v>6</v>
      </c>
      <c r="E14">
        <v>3</v>
      </c>
      <c r="F14">
        <v>15</v>
      </c>
      <c r="G14">
        <v>6</v>
      </c>
      <c r="H14">
        <v>5</v>
      </c>
      <c r="I14">
        <v>0</v>
      </c>
      <c r="J14">
        <v>8.6</v>
      </c>
      <c r="K14">
        <v>82.6</v>
      </c>
      <c r="L14">
        <v>500</v>
      </c>
      <c r="M14">
        <v>53.4</v>
      </c>
    </row>
    <row r="15" spans="1:13" x14ac:dyDescent="0.25">
      <c r="A15">
        <v>6326</v>
      </c>
      <c r="B15">
        <v>11</v>
      </c>
      <c r="C15">
        <v>4</v>
      </c>
      <c r="D15">
        <v>1</v>
      </c>
      <c r="E15">
        <v>1</v>
      </c>
      <c r="F15">
        <v>5</v>
      </c>
      <c r="G15">
        <v>1</v>
      </c>
      <c r="H15">
        <v>2</v>
      </c>
      <c r="I15">
        <v>0.8</v>
      </c>
      <c r="J15">
        <v>2.6</v>
      </c>
      <c r="K15">
        <v>83.2</v>
      </c>
      <c r="L15">
        <v>500</v>
      </c>
      <c r="M15">
        <v>17.8</v>
      </c>
    </row>
    <row r="16" spans="1:13" x14ac:dyDescent="0.25">
      <c r="A16">
        <v>7232</v>
      </c>
      <c r="B16">
        <v>25</v>
      </c>
      <c r="C16">
        <v>2</v>
      </c>
      <c r="D16">
        <v>6</v>
      </c>
      <c r="E16">
        <v>6</v>
      </c>
      <c r="F16">
        <v>16</v>
      </c>
      <c r="G16">
        <v>8</v>
      </c>
      <c r="H16">
        <v>4</v>
      </c>
      <c r="I16">
        <v>7.3999999999999995</v>
      </c>
      <c r="J16">
        <v>8.6</v>
      </c>
      <c r="K16">
        <v>58.199999999999996</v>
      </c>
      <c r="L16">
        <v>500</v>
      </c>
      <c r="M16">
        <v>57.1</v>
      </c>
    </row>
    <row r="17" spans="1:13" x14ac:dyDescent="0.25">
      <c r="A17">
        <v>8121</v>
      </c>
      <c r="B17">
        <v>31</v>
      </c>
      <c r="C17">
        <v>3</v>
      </c>
      <c r="D17">
        <v>7</v>
      </c>
      <c r="E17">
        <v>7</v>
      </c>
      <c r="F17">
        <v>20</v>
      </c>
      <c r="G17">
        <v>10</v>
      </c>
      <c r="H17">
        <v>6</v>
      </c>
      <c r="I17">
        <v>40.6</v>
      </c>
      <c r="J17">
        <v>7.3999999999999995</v>
      </c>
      <c r="K17">
        <v>61.199999999999996</v>
      </c>
      <c r="L17">
        <v>500</v>
      </c>
      <c r="M17">
        <v>62.7</v>
      </c>
    </row>
    <row r="18" spans="1:13" x14ac:dyDescent="0.25">
      <c r="A18">
        <v>8824</v>
      </c>
      <c r="B18">
        <v>26</v>
      </c>
      <c r="C18">
        <v>4</v>
      </c>
      <c r="D18">
        <v>7</v>
      </c>
      <c r="E18">
        <v>7</v>
      </c>
      <c r="F18">
        <v>17</v>
      </c>
      <c r="G18">
        <v>4</v>
      </c>
      <c r="H18">
        <v>5</v>
      </c>
      <c r="I18">
        <v>4</v>
      </c>
      <c r="J18">
        <v>11.799999999999999</v>
      </c>
      <c r="K18">
        <v>69.399999999999991</v>
      </c>
      <c r="L18">
        <v>500</v>
      </c>
      <c r="M18">
        <v>59.6</v>
      </c>
    </row>
    <row r="19" spans="1:13" x14ac:dyDescent="0.25">
      <c r="A19">
        <v>9077</v>
      </c>
      <c r="B19">
        <v>31</v>
      </c>
      <c r="C19">
        <v>4</v>
      </c>
      <c r="D19">
        <v>7</v>
      </c>
      <c r="E19">
        <v>8</v>
      </c>
      <c r="F19">
        <v>22</v>
      </c>
      <c r="G19">
        <v>10</v>
      </c>
      <c r="H19">
        <v>8</v>
      </c>
      <c r="I19">
        <v>29.799999999999997</v>
      </c>
      <c r="J19">
        <v>11.200000000000001</v>
      </c>
      <c r="K19">
        <v>57.599999999999994</v>
      </c>
      <c r="L19">
        <v>500</v>
      </c>
      <c r="M19">
        <v>73.3</v>
      </c>
    </row>
    <row r="20" spans="1:13" x14ac:dyDescent="0.25">
      <c r="A20">
        <v>9909</v>
      </c>
      <c r="B20">
        <v>29</v>
      </c>
      <c r="C20">
        <v>4</v>
      </c>
      <c r="D20">
        <v>9</v>
      </c>
      <c r="E20">
        <v>5</v>
      </c>
      <c r="F20">
        <v>19</v>
      </c>
      <c r="G20">
        <v>7</v>
      </c>
      <c r="H20">
        <v>5</v>
      </c>
      <c r="I20">
        <v>12</v>
      </c>
      <c r="J20">
        <v>6.6000000000000005</v>
      </c>
      <c r="K20">
        <v>41.8</v>
      </c>
      <c r="L20">
        <v>500</v>
      </c>
      <c r="M20">
        <v>67.099999999999994</v>
      </c>
    </row>
    <row r="21" spans="1:13" x14ac:dyDescent="0.25">
      <c r="A21">
        <v>10409</v>
      </c>
      <c r="B21">
        <v>33</v>
      </c>
      <c r="C21">
        <v>6</v>
      </c>
      <c r="D21">
        <v>7</v>
      </c>
      <c r="E21">
        <v>7</v>
      </c>
      <c r="F21">
        <v>23</v>
      </c>
      <c r="G21">
        <v>9</v>
      </c>
      <c r="H21">
        <v>8</v>
      </c>
      <c r="I21">
        <v>15.8</v>
      </c>
      <c r="J21">
        <v>7.1999999999999993</v>
      </c>
      <c r="K21">
        <v>42.8</v>
      </c>
      <c r="L21">
        <v>500</v>
      </c>
      <c r="M21">
        <v>79.5</v>
      </c>
    </row>
    <row r="22" spans="1:13" x14ac:dyDescent="0.25">
      <c r="A22">
        <v>11072</v>
      </c>
      <c r="B22">
        <v>28</v>
      </c>
      <c r="C22">
        <v>3</v>
      </c>
      <c r="D22">
        <v>6</v>
      </c>
      <c r="E22">
        <v>5</v>
      </c>
      <c r="F22">
        <v>20</v>
      </c>
      <c r="G22">
        <v>9</v>
      </c>
      <c r="H22">
        <v>5</v>
      </c>
      <c r="I22">
        <v>46.2</v>
      </c>
      <c r="J22">
        <v>4.5999999999999996</v>
      </c>
      <c r="K22">
        <v>68.2</v>
      </c>
      <c r="L22">
        <v>500</v>
      </c>
      <c r="M22">
        <v>50.9</v>
      </c>
    </row>
    <row r="23" spans="1:13" x14ac:dyDescent="0.25">
      <c r="A23">
        <v>11742</v>
      </c>
      <c r="B23">
        <v>33</v>
      </c>
      <c r="C23">
        <v>9</v>
      </c>
      <c r="D23">
        <v>10</v>
      </c>
      <c r="E23">
        <v>3</v>
      </c>
      <c r="F23">
        <v>19</v>
      </c>
      <c r="G23">
        <v>9</v>
      </c>
      <c r="H23">
        <v>8</v>
      </c>
      <c r="I23">
        <v>0.2</v>
      </c>
      <c r="J23">
        <v>7.1999999999999993</v>
      </c>
      <c r="K23">
        <v>64.8</v>
      </c>
      <c r="L23">
        <v>500</v>
      </c>
      <c r="M23">
        <v>75.2</v>
      </c>
    </row>
    <row r="24" spans="1:13" x14ac:dyDescent="0.25">
      <c r="A24">
        <v>12271</v>
      </c>
      <c r="B24">
        <v>28</v>
      </c>
      <c r="C24">
        <v>4</v>
      </c>
      <c r="D24">
        <v>8</v>
      </c>
      <c r="E24">
        <v>7</v>
      </c>
      <c r="F24">
        <v>19</v>
      </c>
      <c r="G24">
        <v>7</v>
      </c>
      <c r="H24">
        <v>6</v>
      </c>
      <c r="I24">
        <v>0</v>
      </c>
      <c r="J24">
        <v>11</v>
      </c>
      <c r="K24">
        <v>63.800000000000004</v>
      </c>
      <c r="L24">
        <v>500</v>
      </c>
      <c r="M24">
        <v>70.3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Props1.xml><?xml version="1.0" encoding="utf-8"?>
<ds:datastoreItem xmlns:ds="http://schemas.openxmlformats.org/officeDocument/2006/customXml" ds:itemID="{9E3AD261-0622-4A54-9F66-037E309BE6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1EC236-A057-4D02-950C-830F17CF3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564B76-0699-4C3B-96A0-4B907DEDE6F2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subsampling_nomapping_scorecomp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Sosik, Elizabeth</cp:lastModifiedBy>
  <dcterms:created xsi:type="dcterms:W3CDTF">2024-10-23T15:20:35Z</dcterms:created>
  <dcterms:modified xsi:type="dcterms:W3CDTF">2024-10-25T14:19:43Z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