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diopatra cryptic spp/DiopatraCOI/data/"/>
    </mc:Choice>
  </mc:AlternateContent>
  <xr:revisionPtr revIDLastSave="0" documentId="13_ncr:1_{9E30E98E-B050-B34F-9594-D256E7857C09}" xr6:coauthVersionLast="47" xr6:coauthVersionMax="47" xr10:uidLastSave="{00000000-0000-0000-0000-000000000000}"/>
  <bookViews>
    <workbookView xWindow="4160" yWindow="2020" windowWidth="27640" windowHeight="15840" xr2:uid="{00000000-000D-0000-FFFF-FFFF00000000}"/>
  </bookViews>
  <sheets>
    <sheet name="meta.pop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O14" i="1"/>
  <c r="N14" i="1"/>
  <c r="H4" i="1"/>
  <c r="H3" i="1"/>
  <c r="H2" i="1"/>
  <c r="H10" i="1"/>
  <c r="H12" i="1"/>
  <c r="H11" i="1"/>
  <c r="H8" i="1"/>
  <c r="H7" i="1"/>
  <c r="H6" i="1"/>
  <c r="H9" i="1"/>
  <c r="H5" i="1"/>
</calcChain>
</file>

<file path=xl/sharedStrings.xml><?xml version="1.0" encoding="utf-8"?>
<sst xmlns="http://schemas.openxmlformats.org/spreadsheetml/2006/main" count="61" uniqueCount="46">
  <si>
    <t>FL.AM</t>
  </si>
  <si>
    <t>Amelia Island Florida</t>
  </si>
  <si>
    <t>FL.CL</t>
  </si>
  <si>
    <t>Chicken Island FL</t>
  </si>
  <si>
    <t>FL.FP</t>
  </si>
  <si>
    <t>Fort Pierce FL</t>
  </si>
  <si>
    <t>FL.ST</t>
  </si>
  <si>
    <t>Saint Teresa Beach FL</t>
  </si>
  <si>
    <t>MA.BA</t>
  </si>
  <si>
    <t>Barnstable Harbor MA</t>
  </si>
  <si>
    <t>MA.DU</t>
  </si>
  <si>
    <t>Duxbury MA</t>
  </si>
  <si>
    <t>MA.WE</t>
  </si>
  <si>
    <t>Wellfleet MA</t>
  </si>
  <si>
    <t>NC.BE</t>
  </si>
  <si>
    <t>Beaufort NC</t>
  </si>
  <si>
    <t>SC.BA</t>
  </si>
  <si>
    <t>Baruch SC</t>
  </si>
  <si>
    <t>SC.CH</t>
  </si>
  <si>
    <t>Charleston SC</t>
  </si>
  <si>
    <t>VA.WA</t>
  </si>
  <si>
    <t>Wachapreague VA</t>
  </si>
  <si>
    <t>collector</t>
  </si>
  <si>
    <t>Bell</t>
  </si>
  <si>
    <t>Berke</t>
  </si>
  <si>
    <t>SC.DN; SC.GB</t>
  </si>
  <si>
    <t>NC.MV; NC.NR</t>
  </si>
  <si>
    <t>Berke, Bell</t>
  </si>
  <si>
    <t>A1</t>
  </si>
  <si>
    <t>A2</t>
  </si>
  <si>
    <t>B</t>
  </si>
  <si>
    <t>C</t>
  </si>
  <si>
    <t>D</t>
  </si>
  <si>
    <t>n</t>
  </si>
  <si>
    <t>Nucleotide Diversity (mean)</t>
  </si>
  <si>
    <t>Unique haplotypes (%)</t>
  </si>
  <si>
    <t>ID</t>
  </si>
  <si>
    <t>Population</t>
  </si>
  <si>
    <t>Latitude</t>
  </si>
  <si>
    <t>Longitude</t>
  </si>
  <si>
    <t>AlternativeIDs</t>
  </si>
  <si>
    <t>Region</t>
  </si>
  <si>
    <t>MA</t>
  </si>
  <si>
    <t>FL-SC-NC</t>
  </si>
  <si>
    <t>FL-Atlantic</t>
  </si>
  <si>
    <t>FL-Gulf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</si>
</sst>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sqref="A1:O12"/>
    </sheetView>
  </sheetViews>
  <sheetFormatPr baseColWidth="10" defaultRowHeight="15" x14ac:dyDescent="0.2"/>
  <cols>
    <col min="1" max="1" width="7.83203125" style="3" bestFit="1" customWidth="1"/>
    <col min="2" max="2" width="26" style="3" bestFit="1" customWidth="1"/>
    <col min="3" max="3" width="10.83203125" style="3" bestFit="1" customWidth="1"/>
    <col min="4" max="4" width="11.83203125" style="3" bestFit="1" customWidth="1"/>
    <col min="5" max="5" width="12.5" style="3" bestFit="1" customWidth="1"/>
    <col min="6" max="6" width="17.5" style="3" bestFit="1" customWidth="1"/>
    <col min="7" max="7" width="11" style="3" bestFit="1" customWidth="1"/>
    <col min="8" max="11" width="3.5" style="3" bestFit="1" customWidth="1"/>
    <col min="12" max="12" width="2.33203125" style="3" bestFit="1" customWidth="1"/>
    <col min="13" max="13" width="3.5" style="3" bestFit="1" customWidth="1"/>
    <col min="14" max="14" width="26.83203125" style="3" bestFit="1" customWidth="1"/>
    <col min="15" max="15" width="22.33203125" style="3" bestFit="1" customWidth="1"/>
    <col min="16" max="16384" width="10.83203125" style="3"/>
  </cols>
  <sheetData>
    <row r="1" spans="1:15" ht="16" x14ac:dyDescent="0.2">
      <c r="A1" s="1" t="s">
        <v>36</v>
      </c>
      <c r="B1" s="1" t="s">
        <v>37</v>
      </c>
      <c r="C1" s="1" t="s">
        <v>41</v>
      </c>
      <c r="D1" s="1" t="s">
        <v>38</v>
      </c>
      <c r="E1" s="1" t="s">
        <v>39</v>
      </c>
      <c r="F1" s="1" t="s">
        <v>40</v>
      </c>
      <c r="G1" s="1" t="s">
        <v>22</v>
      </c>
      <c r="H1" s="1" t="s">
        <v>33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34</v>
      </c>
      <c r="O1" s="1" t="s">
        <v>35</v>
      </c>
    </row>
    <row r="2" spans="1:15" ht="16" x14ac:dyDescent="0.2">
      <c r="A2" s="1" t="s">
        <v>6</v>
      </c>
      <c r="B2" s="1" t="s">
        <v>7</v>
      </c>
      <c r="C2" s="1" t="s">
        <v>45</v>
      </c>
      <c r="D2" s="1">
        <v>29.922381000000001</v>
      </c>
      <c r="E2" s="1">
        <v>-84.474211999999994</v>
      </c>
      <c r="F2" s="1"/>
      <c r="G2" s="1" t="s">
        <v>23</v>
      </c>
      <c r="H2" s="1">
        <f t="shared" ref="H2:H12" si="0">SUM(I2:M2)</f>
        <v>11</v>
      </c>
      <c r="I2" s="1">
        <v>9</v>
      </c>
      <c r="J2" s="1">
        <v>1</v>
      </c>
      <c r="K2" s="1">
        <v>1</v>
      </c>
      <c r="L2" s="1">
        <v>0</v>
      </c>
      <c r="M2" s="1">
        <v>0</v>
      </c>
      <c r="N2" s="4">
        <v>5.1634925999999998E-2</v>
      </c>
      <c r="O2" s="4">
        <v>0.54545454545454541</v>
      </c>
    </row>
    <row r="3" spans="1:15" ht="16" x14ac:dyDescent="0.2">
      <c r="A3" s="1" t="s">
        <v>4</v>
      </c>
      <c r="B3" s="1" t="s">
        <v>5</v>
      </c>
      <c r="C3" s="1" t="s">
        <v>44</v>
      </c>
      <c r="D3" s="1">
        <v>27.4575</v>
      </c>
      <c r="E3" s="1">
        <v>-80.305999999999997</v>
      </c>
      <c r="F3" s="1"/>
      <c r="G3" s="1" t="s">
        <v>24</v>
      </c>
      <c r="H3" s="1">
        <f t="shared" si="0"/>
        <v>7</v>
      </c>
      <c r="I3" s="1">
        <v>0</v>
      </c>
      <c r="J3" s="1">
        <v>7</v>
      </c>
      <c r="K3" s="1">
        <v>0</v>
      </c>
      <c r="L3" s="1">
        <v>0</v>
      </c>
      <c r="M3" s="1">
        <v>0</v>
      </c>
      <c r="N3" s="4">
        <v>0</v>
      </c>
      <c r="O3" s="4">
        <v>0.14285714285714285</v>
      </c>
    </row>
    <row r="4" spans="1:15" ht="16" x14ac:dyDescent="0.2">
      <c r="A4" s="1" t="s">
        <v>2</v>
      </c>
      <c r="B4" s="1" t="s">
        <v>3</v>
      </c>
      <c r="C4" s="1" t="s">
        <v>44</v>
      </c>
      <c r="D4" s="1">
        <v>29.032389999999999</v>
      </c>
      <c r="E4" s="1">
        <v>-80.914789999999996</v>
      </c>
      <c r="F4" s="1"/>
      <c r="G4" s="1" t="s">
        <v>24</v>
      </c>
      <c r="H4" s="1">
        <f t="shared" si="0"/>
        <v>4</v>
      </c>
      <c r="I4" s="1">
        <v>0</v>
      </c>
      <c r="J4" s="1">
        <v>4</v>
      </c>
      <c r="K4" s="1">
        <v>0</v>
      </c>
      <c r="L4" s="1">
        <v>0</v>
      </c>
      <c r="M4" s="1">
        <v>0</v>
      </c>
      <c r="N4" s="4">
        <v>0</v>
      </c>
      <c r="O4" s="4">
        <v>0.25</v>
      </c>
    </row>
    <row r="5" spans="1:15" ht="16" x14ac:dyDescent="0.2">
      <c r="A5" s="1" t="s">
        <v>0</v>
      </c>
      <c r="B5" s="1" t="s">
        <v>1</v>
      </c>
      <c r="C5" s="1" t="s">
        <v>43</v>
      </c>
      <c r="D5" s="1">
        <v>30.696169999999999</v>
      </c>
      <c r="E5" s="1">
        <v>-81.460380000000001</v>
      </c>
      <c r="F5" s="1"/>
      <c r="G5" s="1" t="s">
        <v>24</v>
      </c>
      <c r="H5" s="1">
        <f t="shared" si="0"/>
        <v>5</v>
      </c>
      <c r="I5" s="1">
        <v>0</v>
      </c>
      <c r="J5" s="1">
        <v>0</v>
      </c>
      <c r="K5" s="1">
        <v>5</v>
      </c>
      <c r="L5" s="1">
        <v>0</v>
      </c>
      <c r="M5" s="1">
        <v>0</v>
      </c>
      <c r="N5" s="4">
        <v>1.5810279999999999E-3</v>
      </c>
      <c r="O5" s="4">
        <v>0.6</v>
      </c>
    </row>
    <row r="6" spans="1:15" ht="16" x14ac:dyDescent="0.2">
      <c r="A6" s="1" t="s">
        <v>18</v>
      </c>
      <c r="B6" s="1" t="s">
        <v>19</v>
      </c>
      <c r="C6" s="1" t="s">
        <v>43</v>
      </c>
      <c r="D6" s="1">
        <v>32.751060000000003</v>
      </c>
      <c r="E6" s="1">
        <v>-79.902810000000002</v>
      </c>
      <c r="F6" s="1" t="s">
        <v>25</v>
      </c>
      <c r="G6" s="1" t="s">
        <v>24</v>
      </c>
      <c r="H6" s="1">
        <f t="shared" si="0"/>
        <v>33</v>
      </c>
      <c r="I6" s="1">
        <v>0</v>
      </c>
      <c r="J6" s="1">
        <v>1</v>
      </c>
      <c r="K6" s="1">
        <v>31</v>
      </c>
      <c r="L6" s="1">
        <v>0</v>
      </c>
      <c r="M6" s="1">
        <v>1</v>
      </c>
      <c r="N6" s="4">
        <v>1.8400407000000001E-2</v>
      </c>
      <c r="O6" s="4">
        <v>0.30303030303030304</v>
      </c>
    </row>
    <row r="7" spans="1:15" ht="16" x14ac:dyDescent="0.2">
      <c r="A7" s="1" t="s">
        <v>16</v>
      </c>
      <c r="B7" s="1" t="s">
        <v>17</v>
      </c>
      <c r="C7" s="1" t="s">
        <v>43</v>
      </c>
      <c r="D7" s="1">
        <v>33.341000000000001</v>
      </c>
      <c r="E7" s="1">
        <v>-79.165000000000006</v>
      </c>
      <c r="F7" s="1"/>
      <c r="G7" s="1" t="s">
        <v>24</v>
      </c>
      <c r="H7" s="1">
        <f t="shared" si="0"/>
        <v>7</v>
      </c>
      <c r="I7" s="1">
        <v>0</v>
      </c>
      <c r="J7" s="1">
        <v>0</v>
      </c>
      <c r="K7" s="1">
        <v>7</v>
      </c>
      <c r="L7" s="1">
        <v>0</v>
      </c>
      <c r="M7" s="1">
        <v>0</v>
      </c>
      <c r="N7" s="4">
        <v>0</v>
      </c>
      <c r="O7" s="4">
        <v>0.14285714285714285</v>
      </c>
    </row>
    <row r="8" spans="1:15" ht="16" x14ac:dyDescent="0.2">
      <c r="A8" s="1" t="s">
        <v>14</v>
      </c>
      <c r="B8" s="1" t="s">
        <v>15</v>
      </c>
      <c r="C8" s="1" t="s">
        <v>43</v>
      </c>
      <c r="D8" s="1">
        <v>34.72195</v>
      </c>
      <c r="E8" s="1">
        <v>-76.686999999999998</v>
      </c>
      <c r="F8" s="1" t="s">
        <v>26</v>
      </c>
      <c r="G8" s="1" t="s">
        <v>27</v>
      </c>
      <c r="H8" s="1">
        <f t="shared" si="0"/>
        <v>35</v>
      </c>
      <c r="I8" s="1">
        <v>1</v>
      </c>
      <c r="J8" s="1">
        <v>0</v>
      </c>
      <c r="K8" s="1">
        <v>29</v>
      </c>
      <c r="L8" s="1">
        <v>4</v>
      </c>
      <c r="M8" s="1">
        <v>1</v>
      </c>
      <c r="N8" s="4">
        <v>4.3770551999999997E-2</v>
      </c>
      <c r="O8" s="4">
        <v>0.17142857142857143</v>
      </c>
    </row>
    <row r="9" spans="1:15" ht="16" x14ac:dyDescent="0.2">
      <c r="A9" s="1" t="s">
        <v>20</v>
      </c>
      <c r="B9" s="1" t="s">
        <v>21</v>
      </c>
      <c r="C9" s="1" t="s">
        <v>43</v>
      </c>
      <c r="D9" s="1">
        <v>37.601553000000003</v>
      </c>
      <c r="E9" s="1">
        <v>-75.686788000000007</v>
      </c>
      <c r="F9" s="1"/>
      <c r="G9" s="1" t="s">
        <v>24</v>
      </c>
      <c r="H9" s="1">
        <f t="shared" si="0"/>
        <v>30</v>
      </c>
      <c r="I9" s="1">
        <v>0</v>
      </c>
      <c r="J9" s="1">
        <v>1</v>
      </c>
      <c r="K9" s="1">
        <v>28</v>
      </c>
      <c r="L9" s="1">
        <v>0</v>
      </c>
      <c r="M9" s="1">
        <v>1</v>
      </c>
      <c r="N9" s="4">
        <v>1.9608377999999999E-2</v>
      </c>
      <c r="O9" s="4">
        <v>0.16666666666666666</v>
      </c>
    </row>
    <row r="10" spans="1:15" ht="16" x14ac:dyDescent="0.2">
      <c r="A10" s="1" t="s">
        <v>8</v>
      </c>
      <c r="B10" s="1" t="s">
        <v>9</v>
      </c>
      <c r="C10" s="1" t="s">
        <v>42</v>
      </c>
      <c r="D10" s="1">
        <v>41.709110000000003</v>
      </c>
      <c r="E10" s="1">
        <v>-70.302970000000002</v>
      </c>
      <c r="F10" s="1"/>
      <c r="G10" s="1" t="s">
        <v>24</v>
      </c>
      <c r="H10" s="1">
        <f t="shared" si="0"/>
        <v>14</v>
      </c>
      <c r="I10" s="1">
        <v>0</v>
      </c>
      <c r="J10" s="1">
        <v>0</v>
      </c>
      <c r="K10" s="1">
        <v>0</v>
      </c>
      <c r="L10" s="1">
        <v>0</v>
      </c>
      <c r="M10" s="1">
        <v>14</v>
      </c>
      <c r="N10" s="4">
        <v>0</v>
      </c>
      <c r="O10" s="4">
        <v>7.1428571428571425E-2</v>
      </c>
    </row>
    <row r="11" spans="1:15" ht="16" x14ac:dyDescent="0.2">
      <c r="A11" s="1" t="s">
        <v>12</v>
      </c>
      <c r="B11" s="1" t="s">
        <v>13</v>
      </c>
      <c r="C11" s="1" t="s">
        <v>42</v>
      </c>
      <c r="D11" s="1">
        <v>41.929924</v>
      </c>
      <c r="E11" s="1">
        <v>-70.073088999999996</v>
      </c>
      <c r="F11" s="1"/>
      <c r="G11" s="1" t="s">
        <v>23</v>
      </c>
      <c r="H11" s="1">
        <f t="shared" si="0"/>
        <v>4</v>
      </c>
      <c r="I11" s="1">
        <v>0</v>
      </c>
      <c r="J11" s="1">
        <v>0</v>
      </c>
      <c r="K11" s="1">
        <v>1</v>
      </c>
      <c r="L11" s="1">
        <v>0</v>
      </c>
      <c r="M11" s="1">
        <v>3</v>
      </c>
      <c r="N11" s="4">
        <v>7.6086956999999997E-2</v>
      </c>
      <c r="O11" s="4">
        <v>0.5</v>
      </c>
    </row>
    <row r="12" spans="1:15" ht="16" x14ac:dyDescent="0.2">
      <c r="A12" s="1" t="s">
        <v>10</v>
      </c>
      <c r="B12" s="1" t="s">
        <v>11</v>
      </c>
      <c r="C12" s="1" t="s">
        <v>42</v>
      </c>
      <c r="D12" s="1">
        <v>42.046469999999999</v>
      </c>
      <c r="E12" s="1">
        <v>-70.65025</v>
      </c>
      <c r="F12" s="1"/>
      <c r="G12" s="1" t="s">
        <v>24</v>
      </c>
      <c r="H12" s="1">
        <f t="shared" si="0"/>
        <v>3</v>
      </c>
      <c r="I12" s="1">
        <v>0</v>
      </c>
      <c r="J12" s="1">
        <v>0</v>
      </c>
      <c r="K12" s="1">
        <v>1</v>
      </c>
      <c r="L12" s="1">
        <v>0</v>
      </c>
      <c r="M12" s="1">
        <v>2</v>
      </c>
      <c r="N12" s="4">
        <v>0.10144927500000001</v>
      </c>
      <c r="O12" s="4">
        <v>0.66666666666666663</v>
      </c>
    </row>
    <row r="13" spans="1:15" x14ac:dyDescent="0.2">
      <c r="K13" s="2"/>
      <c r="L13" s="2"/>
      <c r="M13" s="2"/>
      <c r="N13" s="2"/>
    </row>
    <row r="14" spans="1:15" x14ac:dyDescent="0.2">
      <c r="K14" s="2"/>
      <c r="L14" s="2"/>
      <c r="M14" s="2"/>
      <c r="N14" s="5">
        <f>MAX(N2:N12)</f>
        <v>0.10144927500000001</v>
      </c>
      <c r="O14" s="5">
        <f>MAX(O2:O12)</f>
        <v>0.66666666666666663</v>
      </c>
    </row>
    <row r="15" spans="1:15" x14ac:dyDescent="0.2">
      <c r="K15" s="2"/>
      <c r="L15" s="2"/>
      <c r="M15" s="2"/>
      <c r="N15" s="5">
        <f>MIN(N2:N12)</f>
        <v>0</v>
      </c>
      <c r="O15" s="5">
        <f>MIN(O2:O12)</f>
        <v>7.1428571428571425E-2</v>
      </c>
    </row>
    <row r="16" spans="1:15" x14ac:dyDescent="0.2">
      <c r="K16" s="2"/>
      <c r="L16" s="2"/>
      <c r="M16" s="2"/>
      <c r="N16" s="2"/>
    </row>
    <row r="17" spans="11:14" x14ac:dyDescent="0.2">
      <c r="K17" s="2"/>
      <c r="L17" s="2"/>
      <c r="M17" s="2"/>
      <c r="N17" s="2"/>
    </row>
    <row r="18" spans="11:14" x14ac:dyDescent="0.2">
      <c r="K18" s="2"/>
      <c r="L18" s="2"/>
      <c r="M18" s="2"/>
      <c r="N18" s="2"/>
    </row>
    <row r="19" spans="11:14" x14ac:dyDescent="0.2">
      <c r="K19" s="2"/>
      <c r="L19" s="2"/>
      <c r="M19" s="2"/>
      <c r="N19" s="2"/>
    </row>
    <row r="20" spans="11:14" x14ac:dyDescent="0.2">
      <c r="K20" s="2"/>
      <c r="L20" s="2"/>
      <c r="M20" s="2"/>
      <c r="N20" s="2"/>
    </row>
    <row r="21" spans="11:14" x14ac:dyDescent="0.2">
      <c r="K21" s="2"/>
      <c r="L21" s="2"/>
      <c r="M21" s="2"/>
      <c r="N21" s="2"/>
    </row>
    <row r="22" spans="11:14" x14ac:dyDescent="0.2">
      <c r="K22" s="2"/>
      <c r="L22" s="2"/>
      <c r="M22" s="2"/>
      <c r="N22" s="2"/>
    </row>
    <row r="23" spans="11:14" x14ac:dyDescent="0.2">
      <c r="K23" s="2"/>
      <c r="L23" s="2"/>
      <c r="M23" s="2"/>
      <c r="N23" s="2"/>
    </row>
    <row r="24" spans="11:14" x14ac:dyDescent="0.2">
      <c r="K24" s="2"/>
      <c r="L24" s="2"/>
      <c r="M24" s="2"/>
      <c r="N24" s="2"/>
    </row>
    <row r="25" spans="11:14" x14ac:dyDescent="0.2">
      <c r="K25" s="2"/>
      <c r="L25" s="2"/>
      <c r="M25" s="2"/>
      <c r="N25" s="2"/>
    </row>
    <row r="26" spans="11:14" x14ac:dyDescent="0.2">
      <c r="K26" s="2"/>
      <c r="L26" s="2"/>
      <c r="M26" s="2"/>
      <c r="N26" s="2"/>
    </row>
    <row r="27" spans="11:14" x14ac:dyDescent="0.2">
      <c r="K27" s="2"/>
      <c r="L27" s="2"/>
      <c r="M27" s="2"/>
      <c r="N27" s="2"/>
    </row>
    <row r="28" spans="11:14" x14ac:dyDescent="0.2">
      <c r="K28" s="2"/>
      <c r="L28" s="2"/>
      <c r="M28" s="2"/>
      <c r="N28" s="2"/>
    </row>
    <row r="29" spans="11:14" x14ac:dyDescent="0.2">
      <c r="K29" s="2"/>
      <c r="L29" s="2"/>
      <c r="M29" s="2"/>
      <c r="N29" s="2"/>
    </row>
    <row r="30" spans="11:14" x14ac:dyDescent="0.2">
      <c r="K30" s="2"/>
      <c r="L30" s="2"/>
      <c r="M30" s="2"/>
      <c r="N30" s="2"/>
    </row>
    <row r="31" spans="11:14" x14ac:dyDescent="0.2">
      <c r="K31" s="2"/>
      <c r="L31" s="2"/>
      <c r="M31" s="2"/>
      <c r="N31" s="2"/>
    </row>
    <row r="32" spans="11:14" x14ac:dyDescent="0.2">
      <c r="K32" s="2"/>
      <c r="L32" s="2"/>
      <c r="M32" s="2"/>
      <c r="N32" s="2"/>
    </row>
    <row r="33" spans="11:14" x14ac:dyDescent="0.2">
      <c r="K33" s="2"/>
      <c r="L33" s="2"/>
      <c r="M33" s="2"/>
      <c r="N33" s="2"/>
    </row>
    <row r="34" spans="11:14" x14ac:dyDescent="0.2">
      <c r="K34" s="2"/>
      <c r="L34" s="2"/>
      <c r="M34" s="2"/>
      <c r="N34" s="2"/>
    </row>
    <row r="35" spans="11:14" x14ac:dyDescent="0.2">
      <c r="K35" s="2"/>
      <c r="L35" s="2"/>
      <c r="M35" s="2"/>
      <c r="N35" s="2"/>
    </row>
    <row r="36" spans="11:14" x14ac:dyDescent="0.2">
      <c r="K36" s="2"/>
      <c r="L36" s="2"/>
      <c r="M36" s="2"/>
      <c r="N36" s="2"/>
    </row>
  </sheetData>
  <sortState xmlns:xlrd2="http://schemas.microsoft.com/office/spreadsheetml/2017/richdata2" ref="A2:O12">
    <sortCondition ref="D3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meta.pop(10)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sotka</cp:lastModifiedBy>
  <dcterms:created xsi:type="dcterms:W3CDTF">2022-10-13T21:02:37Z</dcterms:created>
  <dcterms:modified xsi:type="dcterms:W3CDTF">2022-12-29T17:06:04Z</dcterms:modified>
</cp:coreProperties>
</file>