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zerebecki/Desktop/"/>
    </mc:Choice>
  </mc:AlternateContent>
  <xr:revisionPtr revIDLastSave="0" documentId="13_ncr:1_{69A8B64F-D769-AC4E-BAC2-CFC9B55D5844}" xr6:coauthVersionLast="33" xr6:coauthVersionMax="33" xr10:uidLastSave="{00000000-0000-0000-0000-000000000000}"/>
  <bookViews>
    <workbookView xWindow="100" yWindow="460" windowWidth="28800" windowHeight="16100" activeTab="5" xr2:uid="{D0BCDCFD-B638-2C4C-BB80-1271378CBC5F}"/>
  </bookViews>
  <sheets>
    <sheet name="corrections" sheetId="1" r:id="rId1"/>
    <sheet name="meta-data" sheetId="2" r:id="rId2"/>
    <sheet name="pivot - R estimate" sheetId="4" r:id="rId3"/>
    <sheet name="graph pop growth" sheetId="6" r:id="rId4"/>
    <sheet name="popgrowth" sheetId="5" r:id="rId5"/>
    <sheet name="working copy" sheetId="3" r:id="rId6"/>
  </sheets>
  <calcPr calcId="162913"/>
  <pivotCaches>
    <pivotCache cacheId="20" r:id="rId7"/>
    <pivotCache cacheId="2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F24" i="4"/>
  <c r="F25" i="4"/>
  <c r="F22" i="4"/>
  <c r="E25" i="4"/>
  <c r="E24" i="4"/>
  <c r="E23" i="4"/>
  <c r="E22" i="4"/>
  <c r="D25" i="4"/>
  <c r="D24" i="4"/>
  <c r="D23" i="4"/>
  <c r="D22" i="4"/>
  <c r="C25" i="4"/>
  <c r="C24" i="4"/>
  <c r="C19" i="6"/>
  <c r="C18" i="6"/>
  <c r="B18" i="6"/>
</calcChain>
</file>

<file path=xl/sharedStrings.xml><?xml version="1.0" encoding="utf-8"?>
<sst xmlns="http://schemas.openxmlformats.org/spreadsheetml/2006/main" count="7620" uniqueCount="137">
  <si>
    <t>Field Site</t>
  </si>
  <si>
    <t>Transplant Site</t>
  </si>
  <si>
    <t>Transplant Zone</t>
  </si>
  <si>
    <t>Transect</t>
  </si>
  <si>
    <t>Plot #</t>
  </si>
  <si>
    <t>Origin Zone</t>
  </si>
  <si>
    <t>Origin Site</t>
  </si>
  <si>
    <t>SA - zone</t>
  </si>
  <si>
    <t>Genotype.Origin</t>
  </si>
  <si>
    <t>Genotype.ID</t>
  </si>
  <si>
    <t>Genotype.Rep</t>
  </si>
  <si>
    <t>Date</t>
  </si>
  <si>
    <t>Julian Day</t>
  </si>
  <si>
    <t>Surivial</t>
  </si>
  <si>
    <t>SBI</t>
  </si>
  <si>
    <t>Bowens Island</t>
  </si>
  <si>
    <t>Short</t>
  </si>
  <si>
    <t>Tall</t>
  </si>
  <si>
    <t>FJ</t>
  </si>
  <si>
    <t>allopatric</t>
  </si>
  <si>
    <t>TFJ</t>
  </si>
  <si>
    <t>TFJ 9</t>
  </si>
  <si>
    <t>A</t>
  </si>
  <si>
    <t>BI</t>
  </si>
  <si>
    <t>sympatric</t>
  </si>
  <si>
    <t>SBI 10</t>
  </si>
  <si>
    <t>B</t>
  </si>
  <si>
    <t>SFJ</t>
  </si>
  <si>
    <t>SFJ 25</t>
  </si>
  <si>
    <t>F</t>
  </si>
  <si>
    <t>TBI</t>
  </si>
  <si>
    <t>TBI 14</t>
  </si>
  <si>
    <t>D</t>
  </si>
  <si>
    <t>TBI 1</t>
  </si>
  <si>
    <t>TFJ 5</t>
  </si>
  <si>
    <t>FB</t>
  </si>
  <si>
    <t>TFB</t>
  </si>
  <si>
    <t>TFB 1</t>
  </si>
  <si>
    <t>SFB</t>
  </si>
  <si>
    <t>SFB 9</t>
  </si>
  <si>
    <t>SBI 9</t>
  </si>
  <si>
    <t>SFB 23</t>
  </si>
  <si>
    <t>G</t>
  </si>
  <si>
    <t>TFJ 19</t>
  </si>
  <si>
    <t>E</t>
  </si>
  <si>
    <t>TFB 25</t>
  </si>
  <si>
    <t>H</t>
  </si>
  <si>
    <t>SFJ 9</t>
  </si>
  <si>
    <t>TBI 17</t>
  </si>
  <si>
    <t>SFB 19</t>
  </si>
  <si>
    <t>SBI 6</t>
  </si>
  <si>
    <t>SFB 11</t>
  </si>
  <si>
    <t>TFB 4</t>
  </si>
  <si>
    <t>TFB 13</t>
  </si>
  <si>
    <t>TBI 19</t>
  </si>
  <si>
    <t>SFJ 12</t>
  </si>
  <si>
    <t>TFJ 16</t>
  </si>
  <si>
    <t>SFJ 20</t>
  </si>
  <si>
    <t>TBI 3</t>
  </si>
  <si>
    <t>C</t>
  </si>
  <si>
    <t>NA</t>
  </si>
  <si>
    <t>SBI 2</t>
  </si>
  <si>
    <t>SBI 1</t>
  </si>
  <si>
    <t>SFB 12</t>
  </si>
  <si>
    <t>TFB 17</t>
  </si>
  <si>
    <t>SFJ 7</t>
  </si>
  <si>
    <t>TFJ 17</t>
  </si>
  <si>
    <t>TFB 12</t>
  </si>
  <si>
    <t>TFJ 1</t>
  </si>
  <si>
    <t>TBI 22</t>
  </si>
  <si>
    <t>SBI 16</t>
  </si>
  <si>
    <t>SFB 4</t>
  </si>
  <si>
    <t>SFJ 8</t>
  </si>
  <si>
    <t>TBI 6</t>
  </si>
  <si>
    <t>TFJ 15</t>
  </si>
  <si>
    <t>TBI 11</t>
  </si>
  <si>
    <t>SBI 15</t>
  </si>
  <si>
    <t>TFJ 20</t>
  </si>
  <si>
    <t>TFB 10</t>
  </si>
  <si>
    <t>SFJ 22</t>
  </si>
  <si>
    <t>SFJ 16</t>
  </si>
  <si>
    <t>TFB 7</t>
  </si>
  <si>
    <t>SFB 25</t>
  </si>
  <si>
    <t>TFB 3</t>
  </si>
  <si>
    <t>SBI 19</t>
  </si>
  <si>
    <t>SBI 7</t>
  </si>
  <si>
    <t>SFJ 6</t>
  </si>
  <si>
    <t>TFB 5</t>
  </si>
  <si>
    <t>TBI 4</t>
  </si>
  <si>
    <t>SBI 20</t>
  </si>
  <si>
    <t>TBI 21</t>
  </si>
  <si>
    <t>TFJ 24</t>
  </si>
  <si>
    <t>SFB 6</t>
  </si>
  <si>
    <t>TFJ 13</t>
  </si>
  <si>
    <t>SFB 15</t>
  </si>
  <si>
    <t>SFB 2</t>
  </si>
  <si>
    <t>SFJ 13</t>
  </si>
  <si>
    <t>Folly Beach</t>
  </si>
  <si>
    <t xml:space="preserve">TBI 1 </t>
  </si>
  <si>
    <t xml:space="preserve">TFJ 1 </t>
  </si>
  <si>
    <t xml:space="preserve">SBI 2 </t>
  </si>
  <si>
    <t>Fort Johnson</t>
  </si>
  <si>
    <t xml:space="preserve">G </t>
  </si>
  <si>
    <t>Z</t>
  </si>
  <si>
    <t>Total Number of flowers</t>
  </si>
  <si>
    <t>Total Seeds</t>
  </si>
  <si>
    <t>Avg No Seeds Per Flower</t>
  </si>
  <si>
    <t>Flower.yes=1 (FROM FLOWER CSV)</t>
  </si>
  <si>
    <t>Flower No (FROM biomass prior to outlier removed)</t>
  </si>
  <si>
    <t>meta-data -</t>
  </si>
  <si>
    <t xml:space="preserve"> yellow add in flower that was missing</t>
  </si>
  <si>
    <t>red - remove flower or data that was misplaced in row</t>
  </si>
  <si>
    <t>Total Seeds - zeros</t>
  </si>
  <si>
    <t>Row Labels</t>
  </si>
  <si>
    <t>Grand Total</t>
  </si>
  <si>
    <t>Column Labels</t>
  </si>
  <si>
    <t>Sum of Surivial</t>
  </si>
  <si>
    <t>Total Sum of Surivial</t>
  </si>
  <si>
    <t>Total Sum of Total Seeds - zeros</t>
  </si>
  <si>
    <t>Sum of Total Seeds - zeros</t>
  </si>
  <si>
    <t>Transplant</t>
  </si>
  <si>
    <t>Origin</t>
  </si>
  <si>
    <t>Tall-origin at Tall Zone</t>
  </si>
  <si>
    <t>Short-origin at Tall Zone</t>
  </si>
  <si>
    <t>Tall-origin at Short Zone</t>
  </si>
  <si>
    <t>Short-origin at Short Zone</t>
  </si>
  <si>
    <t>(# survived x # seeds) = population growth ( R )</t>
  </si>
  <si>
    <t>mean</t>
  </si>
  <si>
    <t>SA zone</t>
  </si>
  <si>
    <t>Population growth estimate</t>
  </si>
  <si>
    <t>Sympatric</t>
  </si>
  <si>
    <t>Allopatric</t>
  </si>
  <si>
    <t>Average of Population growth estimate</t>
  </si>
  <si>
    <t>Total Average of Population growth estimate</t>
  </si>
  <si>
    <t>Total StdDev of Population growth estimate</t>
  </si>
  <si>
    <t>StdDev of Population growth estimate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</si>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</sst>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pop growth'!$B$12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'graph pop growth'!$A$13:$A$14</c:f>
              <c:strCache>
                <c:ptCount val="2"/>
                <c:pt idx="0">
                  <c:v>Short</c:v>
                </c:pt>
                <c:pt idx="1">
                  <c:v>Tall</c:v>
                </c:pt>
              </c:strCache>
            </c:strRef>
          </c:cat>
          <c:val>
            <c:numRef>
              <c:f>'graph pop growth'!$B$13:$B$14</c:f>
              <c:numCache>
                <c:formatCode>General</c:formatCode>
                <c:ptCount val="2"/>
                <c:pt idx="0">
                  <c:v>18266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A-DC48-8F85-079BE809F169}"/>
            </c:ext>
          </c:extLst>
        </c:ser>
        <c:ser>
          <c:idx val="1"/>
          <c:order val="1"/>
          <c:tx>
            <c:strRef>
              <c:f>'graph pop growth'!$C$12</c:f>
              <c:strCache>
                <c:ptCount val="1"/>
                <c:pt idx="0">
                  <c:v>Tall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'graph pop growth'!$A$13:$A$14</c:f>
              <c:strCache>
                <c:ptCount val="2"/>
                <c:pt idx="0">
                  <c:v>Short</c:v>
                </c:pt>
                <c:pt idx="1">
                  <c:v>Tall</c:v>
                </c:pt>
              </c:strCache>
            </c:strRef>
          </c:cat>
          <c:val>
            <c:numRef>
              <c:f>'graph pop growth'!$C$13:$C$14</c:f>
              <c:numCache>
                <c:formatCode>General</c:formatCode>
                <c:ptCount val="2"/>
                <c:pt idx="0">
                  <c:v>7587.333333333333</c:v>
                </c:pt>
                <c:pt idx="1">
                  <c:v>1076.6666666666667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A-DC48-8F85-079BE809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9407"/>
        <c:axId val="253820847"/>
      </c:lineChart>
      <c:catAx>
        <c:axId val="2118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0847"/>
        <c:crosses val="autoZero"/>
        <c:auto val="1"/>
        <c:lblAlgn val="ctr"/>
        <c:lblOffset val="100"/>
        <c:noMultiLvlLbl val="0"/>
      </c:catAx>
      <c:valAx>
        <c:axId val="2538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1339850</xdr:colOff>
      <xdr:row>10</xdr:row>
      <xdr:rowOff>101600</xdr:rowOff>
    </xdr:from>
    <xdr:to>
      <xdr:col>5</xdr:col>
      <xdr:colOff>768350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B47FB-89B4-5A4D-B5B6-1E730BBC5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rebecki.r@gmail.com" refreshedDate="43264.608106712963" createdVersion="6" refreshedVersion="6" minRefreshableVersion="3" recordCount="361" xr:uid="{9F0DC471-2F71-C04F-A60A-BE569CD7841C}">
  <cacheSource type="worksheet">
    <worksheetSource ref="A1:O1048576" sheet="working copy"/>
  </cacheSource>
  <cacheFields count="15">
    <cacheField name="Field Site" numFmtId="0">
      <sharedItems containsBlank="1"/>
    </cacheField>
    <cacheField name="Transplant Site" numFmtId="0">
      <sharedItems containsBlank="1" count="4">
        <s v="Bowens Island"/>
        <s v="Folly Beach"/>
        <s v="Fort Johnson"/>
        <m/>
      </sharedItems>
    </cacheField>
    <cacheField name="Transplant Zone" numFmtId="0">
      <sharedItems containsBlank="1" count="3">
        <s v="Short"/>
        <s v="Tall"/>
        <m/>
      </sharedItems>
    </cacheField>
    <cacheField name="Transect" numFmtId="0">
      <sharedItems containsString="0" containsBlank="1" containsNumber="1" containsInteger="1" minValue="1" maxValue="12"/>
    </cacheField>
    <cacheField name="Plot #" numFmtId="0">
      <sharedItems containsString="0" containsBlank="1" containsNumber="1" containsInteger="1" minValue="1" maxValue="30"/>
    </cacheField>
    <cacheField name="Origin Zone" numFmtId="0">
      <sharedItems containsBlank="1" count="3">
        <s v="Tall"/>
        <s v="Short"/>
        <m/>
      </sharedItems>
    </cacheField>
    <cacheField name="Origin Site" numFmtId="0">
      <sharedItems containsBlank="1"/>
    </cacheField>
    <cacheField name="SA - zone" numFmtId="0">
      <sharedItems containsBlank="1"/>
    </cacheField>
    <cacheField name="Genotype.Origin" numFmtId="0">
      <sharedItems containsBlank="1"/>
    </cacheField>
    <cacheField name="Genotype.ID" numFmtId="0">
      <sharedItems containsBlank="1"/>
    </cacheField>
    <cacheField name="Surivial" numFmtId="0">
      <sharedItems containsBlank="1" containsMixedTypes="1" containsNumber="1" containsInteger="1" minValue="0" maxValue="1" count="4">
        <n v="1"/>
        <n v="0"/>
        <s v="NA"/>
        <m/>
      </sharedItems>
    </cacheField>
    <cacheField name="Flower.yes=1 (FROM FLOWER CSV)" numFmtId="0">
      <sharedItems containsString="0" containsBlank="1" containsNumber="1" containsInteger="1" minValue="0" maxValue="1"/>
    </cacheField>
    <cacheField name="Total Number of flowers" numFmtId="0">
      <sharedItems containsString="0" containsBlank="1" containsNumber="1" containsInteger="1" minValue="1" maxValue="5"/>
    </cacheField>
    <cacheField name="Total Seeds" numFmtId="0">
      <sharedItems containsBlank="1" containsMixedTypes="1" containsNumber="1" containsInteger="1" minValue="1" maxValue="340"/>
    </cacheField>
    <cacheField name="Total Seeds - zeros" numFmtId="0">
      <sharedItems containsString="0" containsBlank="1" containsNumber="1" containsInteger="1" minValue="0" maxValue="340" count="27">
        <n v="0"/>
        <n v="46"/>
        <n v="123"/>
        <n v="96"/>
        <n v="196"/>
        <n v="83"/>
        <n v="112"/>
        <n v="36"/>
        <n v="237"/>
        <n v="51"/>
        <n v="340"/>
        <n v="152"/>
        <n v="100"/>
        <n v="115"/>
        <n v="99"/>
        <n v="66"/>
        <n v="181"/>
        <n v="21"/>
        <n v="159"/>
        <n v="116"/>
        <n v="32"/>
        <n v="98"/>
        <n v="61"/>
        <n v="150"/>
        <n v="1"/>
        <n v="1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rebecki.r@gmail.com" refreshedDate="43264.651200347223" createdVersion="6" refreshedVersion="6" minRefreshableVersion="3" recordCount="13" xr:uid="{4A12ED53-4E56-1E42-B3A7-647E0F50D252}">
  <cacheSource type="worksheet">
    <worksheetSource ref="A1:E1048576" sheet="popgrowth"/>
  </cacheSource>
  <cacheFields count="5">
    <cacheField name="Transplant Zone" numFmtId="0">
      <sharedItems containsBlank="1" count="3">
        <s v="Tall"/>
        <s v="Short"/>
        <m/>
      </sharedItems>
    </cacheField>
    <cacheField name="Origin Zone" numFmtId="0">
      <sharedItems containsBlank="1" count="3">
        <s v="Tall"/>
        <s v="Short"/>
        <m/>
      </sharedItems>
    </cacheField>
    <cacheField name="SA zone" numFmtId="0">
      <sharedItems containsBlank="1"/>
    </cacheField>
    <cacheField name="Transplant Site" numFmtId="0">
      <sharedItems containsBlank="1"/>
    </cacheField>
    <cacheField name="Population growth estimate" numFmtId="0">
      <sharedItems containsString="0" containsBlank="1" containsNumber="1" containsInteger="1" minValue="0" maxValue="29790" count="9">
        <n v="0"/>
        <n v="3230"/>
        <n v="13412"/>
        <n v="26"/>
        <n v="9324"/>
        <n v="29790"/>
        <n v="7350"/>
        <n v="1765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s v="SBI"/>
    <x v="0"/>
    <x v="0"/>
    <n v="1"/>
    <n v="1"/>
    <x v="0"/>
    <s v="FJ"/>
    <s v="allopatric"/>
    <s v="TFJ"/>
    <s v="TFJ 9"/>
    <x v="0"/>
    <n v="0"/>
    <m/>
    <s v="NA"/>
    <x v="0"/>
  </r>
  <r>
    <s v="SBI"/>
    <x v="0"/>
    <x v="0"/>
    <n v="1"/>
    <n v="2"/>
    <x v="1"/>
    <s v="BI"/>
    <s v="sympatric"/>
    <s v="SBI"/>
    <s v="SBI 10"/>
    <x v="0"/>
    <n v="0"/>
    <m/>
    <s v="NA"/>
    <x v="0"/>
  </r>
  <r>
    <s v="SBI"/>
    <x v="0"/>
    <x v="0"/>
    <n v="1"/>
    <n v="3"/>
    <x v="1"/>
    <s v="FJ"/>
    <s v="sympatric"/>
    <s v="SFJ"/>
    <s v="SFJ 25"/>
    <x v="0"/>
    <n v="1"/>
    <n v="1"/>
    <n v="46"/>
    <x v="1"/>
  </r>
  <r>
    <s v="SBI"/>
    <x v="0"/>
    <x v="0"/>
    <n v="1"/>
    <n v="4"/>
    <x v="0"/>
    <s v="BI"/>
    <s v="allopatric"/>
    <s v="TBI"/>
    <s v="TBI 14"/>
    <x v="0"/>
    <n v="1"/>
    <n v="1"/>
    <s v="NA"/>
    <x v="0"/>
  </r>
  <r>
    <s v="SBI"/>
    <x v="0"/>
    <x v="0"/>
    <n v="1"/>
    <n v="5"/>
    <x v="0"/>
    <s v="BI"/>
    <s v="allopatric"/>
    <s v="TBI"/>
    <s v="TBI 1"/>
    <x v="0"/>
    <n v="0"/>
    <m/>
    <s v="NA"/>
    <x v="0"/>
  </r>
  <r>
    <s v="SBI"/>
    <x v="0"/>
    <x v="0"/>
    <n v="1"/>
    <n v="6"/>
    <x v="0"/>
    <s v="FJ"/>
    <s v="allopatric"/>
    <s v="TFJ"/>
    <s v="TFJ 5"/>
    <x v="0"/>
    <n v="0"/>
    <m/>
    <s v="NA"/>
    <x v="0"/>
  </r>
  <r>
    <s v="SBI"/>
    <x v="0"/>
    <x v="0"/>
    <n v="1"/>
    <n v="7"/>
    <x v="0"/>
    <s v="FB"/>
    <s v="allopatric"/>
    <s v="TFB"/>
    <s v="TFB 1"/>
    <x v="0"/>
    <n v="0"/>
    <m/>
    <s v="NA"/>
    <x v="0"/>
  </r>
  <r>
    <s v="SBI"/>
    <x v="0"/>
    <x v="0"/>
    <n v="1"/>
    <n v="8"/>
    <x v="1"/>
    <s v="FB"/>
    <s v="sympatric"/>
    <s v="SFB"/>
    <s v="SFB 9"/>
    <x v="0"/>
    <n v="0"/>
    <m/>
    <s v="NA"/>
    <x v="0"/>
  </r>
  <r>
    <s v="SBI"/>
    <x v="0"/>
    <x v="0"/>
    <n v="1"/>
    <n v="9"/>
    <x v="1"/>
    <s v="BI"/>
    <s v="sympatric"/>
    <s v="SBI"/>
    <s v="SBI 9"/>
    <x v="0"/>
    <n v="0"/>
    <m/>
    <s v="NA"/>
    <x v="0"/>
  </r>
  <r>
    <s v="SBI"/>
    <x v="0"/>
    <x v="0"/>
    <n v="1"/>
    <n v="10"/>
    <x v="1"/>
    <s v="FB"/>
    <s v="sympatric"/>
    <s v="SFB"/>
    <s v="SFB 23"/>
    <x v="0"/>
    <n v="1"/>
    <n v="1"/>
    <n v="123"/>
    <x v="2"/>
  </r>
  <r>
    <s v="SBI"/>
    <x v="0"/>
    <x v="0"/>
    <n v="1"/>
    <n v="11"/>
    <x v="0"/>
    <s v="FJ"/>
    <s v="allopatric"/>
    <s v="TFJ"/>
    <s v="TFJ 19"/>
    <x v="0"/>
    <n v="0"/>
    <m/>
    <s v="NA"/>
    <x v="0"/>
  </r>
  <r>
    <s v="SBI"/>
    <x v="0"/>
    <x v="0"/>
    <n v="1"/>
    <n v="12"/>
    <x v="0"/>
    <s v="FB"/>
    <s v="allopatric"/>
    <s v="TFB"/>
    <s v="TFB 25"/>
    <x v="0"/>
    <n v="0"/>
    <m/>
    <s v="NA"/>
    <x v="0"/>
  </r>
  <r>
    <s v="SBI"/>
    <x v="0"/>
    <x v="0"/>
    <n v="1"/>
    <n v="13"/>
    <x v="1"/>
    <s v="FJ"/>
    <s v="sympatric"/>
    <s v="SFJ"/>
    <s v="SFJ 9"/>
    <x v="0"/>
    <n v="0"/>
    <m/>
    <s v="NA"/>
    <x v="0"/>
  </r>
  <r>
    <s v="SBI"/>
    <x v="0"/>
    <x v="0"/>
    <n v="1"/>
    <n v="14"/>
    <x v="0"/>
    <s v="BI"/>
    <s v="allopatric"/>
    <s v="TBI"/>
    <s v="TBI 17"/>
    <x v="0"/>
    <n v="1"/>
    <n v="2"/>
    <n v="96"/>
    <x v="3"/>
  </r>
  <r>
    <s v="SBI"/>
    <x v="0"/>
    <x v="0"/>
    <n v="1"/>
    <n v="15"/>
    <x v="1"/>
    <s v="FB"/>
    <s v="sympatric"/>
    <s v="SFB"/>
    <s v="SFB 19"/>
    <x v="0"/>
    <n v="0"/>
    <m/>
    <s v="NA"/>
    <x v="0"/>
  </r>
  <r>
    <s v="SBI"/>
    <x v="0"/>
    <x v="0"/>
    <n v="1"/>
    <n v="16"/>
    <x v="1"/>
    <s v="BI"/>
    <s v="sympatric"/>
    <s v="SBI"/>
    <s v="SBI 6"/>
    <x v="0"/>
    <n v="0"/>
    <m/>
    <s v="NA"/>
    <x v="0"/>
  </r>
  <r>
    <s v="SBI"/>
    <x v="0"/>
    <x v="0"/>
    <n v="1"/>
    <n v="17"/>
    <x v="1"/>
    <s v="FB"/>
    <s v="sympatric"/>
    <s v="SFB"/>
    <s v="SFB 11"/>
    <x v="0"/>
    <n v="1"/>
    <n v="5"/>
    <n v="196"/>
    <x v="4"/>
  </r>
  <r>
    <s v="SBI"/>
    <x v="0"/>
    <x v="0"/>
    <n v="1"/>
    <n v="18"/>
    <x v="0"/>
    <s v="FB"/>
    <s v="allopatric"/>
    <s v="TFB"/>
    <s v="TFB 4"/>
    <x v="0"/>
    <n v="0"/>
    <m/>
    <s v="NA"/>
    <x v="0"/>
  </r>
  <r>
    <s v="SBI"/>
    <x v="0"/>
    <x v="0"/>
    <n v="1"/>
    <n v="19"/>
    <x v="0"/>
    <s v="FB"/>
    <s v="allopatric"/>
    <s v="TFB"/>
    <s v="TFB 13"/>
    <x v="0"/>
    <n v="0"/>
    <m/>
    <s v="NA"/>
    <x v="0"/>
  </r>
  <r>
    <s v="SBI"/>
    <x v="0"/>
    <x v="0"/>
    <n v="1"/>
    <n v="20"/>
    <x v="0"/>
    <s v="BI"/>
    <s v="allopatric"/>
    <s v="TBI"/>
    <s v="TBI 19"/>
    <x v="0"/>
    <n v="0"/>
    <m/>
    <s v="NA"/>
    <x v="0"/>
  </r>
  <r>
    <s v="SBI"/>
    <x v="0"/>
    <x v="0"/>
    <n v="1"/>
    <n v="21"/>
    <x v="1"/>
    <s v="FJ"/>
    <s v="sympatric"/>
    <s v="SFJ"/>
    <s v="SFJ 12"/>
    <x v="0"/>
    <n v="0"/>
    <m/>
    <s v="NA"/>
    <x v="0"/>
  </r>
  <r>
    <s v="SBI"/>
    <x v="0"/>
    <x v="0"/>
    <n v="1"/>
    <n v="22"/>
    <x v="0"/>
    <s v="FJ"/>
    <s v="allopatric"/>
    <s v="TFJ"/>
    <s v="TFJ 16"/>
    <x v="0"/>
    <n v="0"/>
    <m/>
    <s v="NA"/>
    <x v="0"/>
  </r>
  <r>
    <s v="SBI"/>
    <x v="0"/>
    <x v="0"/>
    <n v="1"/>
    <n v="23"/>
    <x v="1"/>
    <s v="FJ"/>
    <s v="sympatric"/>
    <s v="SFJ"/>
    <s v="SFJ 20"/>
    <x v="0"/>
    <n v="0"/>
    <m/>
    <s v="NA"/>
    <x v="0"/>
  </r>
  <r>
    <s v="SBI"/>
    <x v="0"/>
    <x v="0"/>
    <n v="1"/>
    <n v="24"/>
    <x v="0"/>
    <s v="BI"/>
    <s v="allopatric"/>
    <s v="TBI"/>
    <s v="TBI 3"/>
    <x v="1"/>
    <n v="0"/>
    <m/>
    <s v="NA"/>
    <x v="0"/>
  </r>
  <r>
    <s v="SBI"/>
    <x v="0"/>
    <x v="0"/>
    <n v="1"/>
    <n v="25"/>
    <x v="1"/>
    <s v="BI"/>
    <s v="sympatric"/>
    <s v="SBI"/>
    <s v="SBI 2"/>
    <x v="0"/>
    <n v="0"/>
    <m/>
    <s v="NA"/>
    <x v="0"/>
  </r>
  <r>
    <s v="SBI"/>
    <x v="0"/>
    <x v="0"/>
    <n v="1"/>
    <n v="26"/>
    <x v="1"/>
    <s v="BI"/>
    <s v="sympatric"/>
    <s v="SBI"/>
    <s v="SBI 1"/>
    <x v="0"/>
    <n v="0"/>
    <m/>
    <s v="NA"/>
    <x v="0"/>
  </r>
  <r>
    <s v="SBI"/>
    <x v="0"/>
    <x v="0"/>
    <n v="1"/>
    <n v="27"/>
    <x v="1"/>
    <s v="FB"/>
    <s v="sympatric"/>
    <s v="SFB"/>
    <s v="SFB 12"/>
    <x v="0"/>
    <n v="0"/>
    <m/>
    <s v="NA"/>
    <x v="0"/>
  </r>
  <r>
    <s v="SBI"/>
    <x v="0"/>
    <x v="0"/>
    <n v="1"/>
    <n v="28"/>
    <x v="0"/>
    <s v="FB"/>
    <s v="allopatric"/>
    <s v="TFB"/>
    <s v="TFB 17"/>
    <x v="0"/>
    <n v="0"/>
    <m/>
    <s v="NA"/>
    <x v="0"/>
  </r>
  <r>
    <s v="SBI"/>
    <x v="0"/>
    <x v="0"/>
    <n v="1"/>
    <n v="29"/>
    <x v="1"/>
    <s v="FJ"/>
    <s v="sympatric"/>
    <s v="SFJ"/>
    <s v="SFJ 7"/>
    <x v="0"/>
    <n v="0"/>
    <m/>
    <s v="NA"/>
    <x v="0"/>
  </r>
  <r>
    <s v="SBI"/>
    <x v="0"/>
    <x v="0"/>
    <n v="1"/>
    <n v="30"/>
    <x v="0"/>
    <s v="FJ"/>
    <s v="allopatric"/>
    <s v="TFJ"/>
    <s v="TFJ 17"/>
    <x v="0"/>
    <n v="0"/>
    <m/>
    <n v="83"/>
    <x v="5"/>
  </r>
  <r>
    <s v="SBI"/>
    <x v="0"/>
    <x v="0"/>
    <n v="2"/>
    <n v="1"/>
    <x v="0"/>
    <s v="FB"/>
    <s v="allopatric"/>
    <s v="TFB"/>
    <s v="TFB 12"/>
    <x v="0"/>
    <n v="1"/>
    <n v="1"/>
    <s v="NA"/>
    <x v="0"/>
  </r>
  <r>
    <s v="SBI"/>
    <x v="0"/>
    <x v="0"/>
    <n v="2"/>
    <n v="2"/>
    <x v="0"/>
    <s v="FJ"/>
    <s v="allopatric"/>
    <s v="TFJ"/>
    <s v="TFJ 1"/>
    <x v="0"/>
    <n v="0"/>
    <m/>
    <s v="NA"/>
    <x v="0"/>
  </r>
  <r>
    <s v="SBI"/>
    <x v="0"/>
    <x v="0"/>
    <n v="2"/>
    <n v="3"/>
    <x v="0"/>
    <s v="BI"/>
    <s v="allopatric"/>
    <s v="TBI"/>
    <s v="TBI 22"/>
    <x v="0"/>
    <n v="1"/>
    <n v="1"/>
    <n v="112"/>
    <x v="6"/>
  </r>
  <r>
    <s v="SBI"/>
    <x v="0"/>
    <x v="0"/>
    <n v="2"/>
    <n v="4"/>
    <x v="1"/>
    <s v="BI"/>
    <s v="sympatric"/>
    <s v="SBI"/>
    <s v="SBI 16"/>
    <x v="0"/>
    <n v="0"/>
    <m/>
    <s v="NA"/>
    <x v="0"/>
  </r>
  <r>
    <s v="SBI"/>
    <x v="0"/>
    <x v="0"/>
    <n v="2"/>
    <n v="5"/>
    <x v="1"/>
    <s v="FB"/>
    <s v="sympatric"/>
    <s v="SFB"/>
    <s v="SFB 4"/>
    <x v="0"/>
    <n v="0"/>
    <m/>
    <s v="NA"/>
    <x v="0"/>
  </r>
  <r>
    <s v="SBI"/>
    <x v="0"/>
    <x v="0"/>
    <n v="2"/>
    <n v="6"/>
    <x v="1"/>
    <s v="FJ"/>
    <s v="sympatric"/>
    <s v="SFJ"/>
    <s v="SFJ 8"/>
    <x v="0"/>
    <n v="0"/>
    <m/>
    <s v="NA"/>
    <x v="0"/>
  </r>
  <r>
    <s v="SBI"/>
    <x v="0"/>
    <x v="0"/>
    <n v="2"/>
    <n v="7"/>
    <x v="0"/>
    <s v="BI"/>
    <s v="allopatric"/>
    <s v="TBI"/>
    <s v="TBI 6"/>
    <x v="0"/>
    <n v="0"/>
    <m/>
    <s v="NA"/>
    <x v="0"/>
  </r>
  <r>
    <s v="SBI"/>
    <x v="0"/>
    <x v="0"/>
    <n v="2"/>
    <n v="8"/>
    <x v="0"/>
    <s v="FJ"/>
    <s v="allopatric"/>
    <s v="TFJ"/>
    <s v="TFJ 15"/>
    <x v="0"/>
    <n v="0"/>
    <m/>
    <s v="NA"/>
    <x v="0"/>
  </r>
  <r>
    <s v="SBI"/>
    <x v="0"/>
    <x v="0"/>
    <n v="2"/>
    <n v="9"/>
    <x v="0"/>
    <s v="BI"/>
    <s v="allopatric"/>
    <s v="TBI"/>
    <s v="TBI 11"/>
    <x v="0"/>
    <n v="1"/>
    <n v="1"/>
    <n v="36"/>
    <x v="7"/>
  </r>
  <r>
    <s v="SBI"/>
    <x v="0"/>
    <x v="0"/>
    <n v="2"/>
    <n v="10"/>
    <x v="1"/>
    <s v="BI"/>
    <s v="sympatric"/>
    <s v="SBI"/>
    <s v="SBI 15"/>
    <x v="0"/>
    <n v="1"/>
    <n v="3"/>
    <n v="237"/>
    <x v="8"/>
  </r>
  <r>
    <s v="SBI"/>
    <x v="0"/>
    <x v="0"/>
    <n v="2"/>
    <n v="11"/>
    <x v="0"/>
    <s v="FJ"/>
    <s v="allopatric"/>
    <s v="TFJ"/>
    <s v="TFJ 20"/>
    <x v="0"/>
    <n v="0"/>
    <m/>
    <s v="NA"/>
    <x v="0"/>
  </r>
  <r>
    <s v="SBI"/>
    <x v="0"/>
    <x v="0"/>
    <n v="2"/>
    <n v="12"/>
    <x v="0"/>
    <s v="FB"/>
    <s v="allopatric"/>
    <s v="TFB"/>
    <s v="TFB 10"/>
    <x v="0"/>
    <n v="0"/>
    <m/>
    <s v="NA"/>
    <x v="0"/>
  </r>
  <r>
    <s v="SBI"/>
    <x v="0"/>
    <x v="0"/>
    <n v="2"/>
    <n v="13"/>
    <x v="1"/>
    <s v="FJ"/>
    <s v="sympatric"/>
    <s v="SFJ"/>
    <s v="SFJ 22"/>
    <x v="0"/>
    <n v="1"/>
    <n v="1"/>
    <n v="51"/>
    <x v="9"/>
  </r>
  <r>
    <s v="SBI"/>
    <x v="0"/>
    <x v="0"/>
    <n v="2"/>
    <n v="14"/>
    <x v="1"/>
    <s v="FJ"/>
    <s v="sympatric"/>
    <s v="SFJ"/>
    <s v="SFJ 16"/>
    <x v="0"/>
    <n v="0"/>
    <m/>
    <s v="NA"/>
    <x v="0"/>
  </r>
  <r>
    <s v="SBI"/>
    <x v="0"/>
    <x v="0"/>
    <n v="2"/>
    <n v="15"/>
    <x v="0"/>
    <s v="FB"/>
    <s v="allopatric"/>
    <s v="TFB"/>
    <s v="TFB 7"/>
    <x v="0"/>
    <n v="1"/>
    <n v="1"/>
    <s v="NA"/>
    <x v="0"/>
  </r>
  <r>
    <s v="SBI"/>
    <x v="0"/>
    <x v="0"/>
    <n v="2"/>
    <n v="16"/>
    <x v="1"/>
    <s v="FB"/>
    <s v="sympatric"/>
    <s v="SFB"/>
    <s v="SFB 25"/>
    <x v="0"/>
    <n v="0"/>
    <m/>
    <s v="NA"/>
    <x v="0"/>
  </r>
  <r>
    <s v="SBI"/>
    <x v="0"/>
    <x v="0"/>
    <n v="2"/>
    <n v="17"/>
    <x v="0"/>
    <s v="FB"/>
    <s v="allopatric"/>
    <s v="TFB"/>
    <s v="TFB 3"/>
    <x v="0"/>
    <n v="0"/>
    <m/>
    <s v="NA"/>
    <x v="0"/>
  </r>
  <r>
    <s v="SBI"/>
    <x v="0"/>
    <x v="0"/>
    <n v="2"/>
    <n v="18"/>
    <x v="1"/>
    <s v="BI"/>
    <s v="sympatric"/>
    <s v="SBI"/>
    <s v="SBI 19"/>
    <x v="0"/>
    <n v="1"/>
    <n v="4"/>
    <n v="340"/>
    <x v="10"/>
  </r>
  <r>
    <s v="SBI"/>
    <x v="0"/>
    <x v="0"/>
    <n v="2"/>
    <n v="19"/>
    <x v="1"/>
    <s v="BI"/>
    <s v="sympatric"/>
    <s v="SBI"/>
    <s v="SBI 7"/>
    <x v="0"/>
    <n v="0"/>
    <m/>
    <s v="NA"/>
    <x v="0"/>
  </r>
  <r>
    <s v="SBI"/>
    <x v="0"/>
    <x v="0"/>
    <n v="2"/>
    <n v="20"/>
    <x v="1"/>
    <s v="FJ"/>
    <s v="sympatric"/>
    <s v="SFJ"/>
    <s v="SFJ 6"/>
    <x v="0"/>
    <n v="0"/>
    <m/>
    <s v="NA"/>
    <x v="0"/>
  </r>
  <r>
    <s v="SBI"/>
    <x v="0"/>
    <x v="0"/>
    <n v="2"/>
    <n v="21"/>
    <x v="0"/>
    <s v="FB"/>
    <s v="allopatric"/>
    <s v="TFB"/>
    <s v="TFB 5"/>
    <x v="0"/>
    <n v="0"/>
    <m/>
    <s v="NA"/>
    <x v="0"/>
  </r>
  <r>
    <s v="SBI"/>
    <x v="0"/>
    <x v="0"/>
    <n v="2"/>
    <n v="22"/>
    <x v="0"/>
    <s v="BI"/>
    <s v="allopatric"/>
    <s v="TBI"/>
    <s v="TBI 4"/>
    <x v="0"/>
    <n v="0"/>
    <m/>
    <s v="NA"/>
    <x v="0"/>
  </r>
  <r>
    <s v="SBI"/>
    <x v="0"/>
    <x v="0"/>
    <n v="2"/>
    <n v="23"/>
    <x v="1"/>
    <s v="BI"/>
    <s v="sympatric"/>
    <s v="SBI"/>
    <s v="SBI 20"/>
    <x v="0"/>
    <n v="0"/>
    <m/>
    <s v="NA"/>
    <x v="0"/>
  </r>
  <r>
    <s v="SBI"/>
    <x v="0"/>
    <x v="0"/>
    <n v="2"/>
    <n v="24"/>
    <x v="0"/>
    <s v="BI"/>
    <s v="allopatric"/>
    <s v="TBI"/>
    <s v="TBI 21"/>
    <x v="0"/>
    <n v="1"/>
    <n v="2"/>
    <n v="152"/>
    <x v="11"/>
  </r>
  <r>
    <s v="SBI"/>
    <x v="0"/>
    <x v="0"/>
    <n v="2"/>
    <n v="25"/>
    <x v="0"/>
    <s v="FJ"/>
    <s v="allopatric"/>
    <s v="TFJ"/>
    <s v="TFJ 24"/>
    <x v="0"/>
    <n v="0"/>
    <m/>
    <s v="NA"/>
    <x v="0"/>
  </r>
  <r>
    <s v="SBI"/>
    <x v="0"/>
    <x v="0"/>
    <n v="2"/>
    <n v="26"/>
    <x v="1"/>
    <s v="FB"/>
    <s v="sympatric"/>
    <s v="SFB"/>
    <s v="SFB 6"/>
    <x v="0"/>
    <n v="0"/>
    <m/>
    <s v="NA"/>
    <x v="0"/>
  </r>
  <r>
    <s v="SBI"/>
    <x v="0"/>
    <x v="0"/>
    <n v="2"/>
    <n v="27"/>
    <x v="0"/>
    <s v="FJ"/>
    <s v="allopatric"/>
    <s v="TFJ"/>
    <s v="TFJ 13"/>
    <x v="1"/>
    <n v="0"/>
    <m/>
    <s v="NA"/>
    <x v="0"/>
  </r>
  <r>
    <s v="SBI"/>
    <x v="0"/>
    <x v="0"/>
    <n v="2"/>
    <n v="28"/>
    <x v="1"/>
    <s v="FB"/>
    <s v="sympatric"/>
    <s v="SFB"/>
    <s v="SFB 15"/>
    <x v="0"/>
    <n v="0"/>
    <m/>
    <s v="NA"/>
    <x v="0"/>
  </r>
  <r>
    <s v="SBI"/>
    <x v="0"/>
    <x v="0"/>
    <n v="2"/>
    <n v="29"/>
    <x v="1"/>
    <s v="FB"/>
    <s v="sympatric"/>
    <s v="SFB"/>
    <s v="SFB 2"/>
    <x v="0"/>
    <n v="0"/>
    <m/>
    <s v="NA"/>
    <x v="0"/>
  </r>
  <r>
    <s v="SBI"/>
    <x v="0"/>
    <x v="0"/>
    <n v="2"/>
    <n v="30"/>
    <x v="1"/>
    <s v="FJ"/>
    <s v="sympatric"/>
    <s v="SFJ"/>
    <s v="SFJ 13"/>
    <x v="0"/>
    <n v="0"/>
    <m/>
    <s v="NA"/>
    <x v="0"/>
  </r>
  <r>
    <s v="SFB"/>
    <x v="1"/>
    <x v="0"/>
    <n v="3"/>
    <n v="1"/>
    <x v="0"/>
    <s v="FB"/>
    <s v="allopatric"/>
    <s v="TFB"/>
    <s v="TFB 13"/>
    <x v="0"/>
    <n v="0"/>
    <m/>
    <s v="NA"/>
    <x v="0"/>
  </r>
  <r>
    <s v="SFB"/>
    <x v="1"/>
    <x v="0"/>
    <n v="3"/>
    <n v="2"/>
    <x v="1"/>
    <s v="FJ"/>
    <s v="sympatric"/>
    <s v="SFJ"/>
    <s v="SFJ 25"/>
    <x v="0"/>
    <n v="1"/>
    <n v="3"/>
    <n v="100"/>
    <x v="12"/>
  </r>
  <r>
    <s v="SFB"/>
    <x v="1"/>
    <x v="0"/>
    <n v="3"/>
    <n v="3"/>
    <x v="0"/>
    <s v="BI"/>
    <s v="allopatric"/>
    <s v="TBI"/>
    <s v="TBI 14"/>
    <x v="0"/>
    <n v="0"/>
    <m/>
    <s v="NA"/>
    <x v="0"/>
  </r>
  <r>
    <s v="SFB"/>
    <x v="1"/>
    <x v="0"/>
    <n v="3"/>
    <n v="4"/>
    <x v="1"/>
    <s v="FJ"/>
    <s v="sympatric"/>
    <s v="SFJ"/>
    <s v="SFJ 20"/>
    <x v="0"/>
    <n v="1"/>
    <n v="1"/>
    <s v="NA"/>
    <x v="0"/>
  </r>
  <r>
    <s v="SFB"/>
    <x v="1"/>
    <x v="0"/>
    <n v="3"/>
    <n v="5"/>
    <x v="0"/>
    <s v="BI"/>
    <s v="allopatric"/>
    <s v="TBI"/>
    <s v="TBI 6"/>
    <x v="0"/>
    <n v="0"/>
    <m/>
    <s v="NA"/>
    <x v="0"/>
  </r>
  <r>
    <s v="SFB"/>
    <x v="1"/>
    <x v="0"/>
    <n v="3"/>
    <n v="6"/>
    <x v="1"/>
    <s v="BI"/>
    <s v="sympatric"/>
    <s v="SBI"/>
    <s v="SBI 7"/>
    <x v="0"/>
    <n v="0"/>
    <m/>
    <s v="NA"/>
    <x v="0"/>
  </r>
  <r>
    <s v="SFB"/>
    <x v="1"/>
    <x v="0"/>
    <n v="3"/>
    <n v="7"/>
    <x v="1"/>
    <s v="FB"/>
    <s v="sympatric"/>
    <s v="SFB"/>
    <s v="SFB 6"/>
    <x v="0"/>
    <n v="0"/>
    <m/>
    <s v="NA"/>
    <x v="0"/>
  </r>
  <r>
    <s v="SFB"/>
    <x v="1"/>
    <x v="0"/>
    <n v="3"/>
    <n v="8"/>
    <x v="0"/>
    <s v="FJ"/>
    <s v="allopatric"/>
    <s v="TFJ"/>
    <s v="TFJ 24"/>
    <x v="0"/>
    <n v="0"/>
    <m/>
    <s v="NA"/>
    <x v="0"/>
  </r>
  <r>
    <s v="SFB"/>
    <x v="1"/>
    <x v="0"/>
    <n v="3"/>
    <n v="9"/>
    <x v="0"/>
    <s v="FJ"/>
    <s v="allopatric"/>
    <s v="TFJ"/>
    <s v="TFJ 20"/>
    <x v="0"/>
    <n v="0"/>
    <m/>
    <s v="NA"/>
    <x v="0"/>
  </r>
  <r>
    <s v="SFB"/>
    <x v="1"/>
    <x v="0"/>
    <n v="3"/>
    <n v="10"/>
    <x v="1"/>
    <s v="BI"/>
    <s v="sympatric"/>
    <s v="SBI"/>
    <s v="SBI 1"/>
    <x v="0"/>
    <n v="0"/>
    <m/>
    <s v="NA"/>
    <x v="0"/>
  </r>
  <r>
    <s v="SFB"/>
    <x v="1"/>
    <x v="0"/>
    <n v="3"/>
    <n v="11"/>
    <x v="0"/>
    <s v="BI"/>
    <s v="allopatric"/>
    <s v="TBI"/>
    <s v="TBI 1 "/>
    <x v="0"/>
    <n v="1"/>
    <n v="2"/>
    <n v="115"/>
    <x v="13"/>
  </r>
  <r>
    <s v="SFB"/>
    <x v="1"/>
    <x v="0"/>
    <n v="3"/>
    <n v="12"/>
    <x v="0"/>
    <s v="FB"/>
    <s v="allopatric"/>
    <s v="TFB"/>
    <s v="TFB 25"/>
    <x v="0"/>
    <n v="0"/>
    <m/>
    <s v="NA"/>
    <x v="0"/>
  </r>
  <r>
    <s v="SFB"/>
    <x v="1"/>
    <x v="0"/>
    <n v="3"/>
    <n v="13"/>
    <x v="1"/>
    <s v="BI"/>
    <s v="sympatric"/>
    <s v="SBI"/>
    <s v="SBI 9"/>
    <x v="0"/>
    <n v="0"/>
    <m/>
    <s v="NA"/>
    <x v="0"/>
  </r>
  <r>
    <s v="SFB"/>
    <x v="1"/>
    <x v="0"/>
    <n v="3"/>
    <n v="14"/>
    <x v="1"/>
    <s v="FB"/>
    <s v="sympatric"/>
    <s v="SFB"/>
    <s v="SFB 4"/>
    <x v="0"/>
    <n v="0"/>
    <m/>
    <s v="NA"/>
    <x v="0"/>
  </r>
  <r>
    <s v="SFB"/>
    <x v="1"/>
    <x v="0"/>
    <n v="3"/>
    <n v="15"/>
    <x v="0"/>
    <s v="FJ"/>
    <s v="allopatric"/>
    <s v="TFJ"/>
    <s v="TFJ 17"/>
    <x v="0"/>
    <n v="0"/>
    <m/>
    <s v="NA"/>
    <x v="0"/>
  </r>
  <r>
    <s v="SFB"/>
    <x v="1"/>
    <x v="0"/>
    <n v="3"/>
    <n v="16"/>
    <x v="0"/>
    <s v="FJ"/>
    <s v="allopatric"/>
    <s v="TFJ"/>
    <s v="TFJ 5"/>
    <x v="0"/>
    <n v="0"/>
    <m/>
    <s v="NA"/>
    <x v="0"/>
  </r>
  <r>
    <s v="SFB"/>
    <x v="1"/>
    <x v="0"/>
    <n v="3"/>
    <n v="17"/>
    <x v="1"/>
    <s v="BI"/>
    <s v="sympatric"/>
    <s v="SBI"/>
    <s v="SBI 10"/>
    <x v="0"/>
    <n v="0"/>
    <m/>
    <s v="NA"/>
    <x v="0"/>
  </r>
  <r>
    <s v="SFB"/>
    <x v="1"/>
    <x v="0"/>
    <n v="3"/>
    <n v="18"/>
    <x v="0"/>
    <s v="BI"/>
    <s v="allopatric"/>
    <s v="TBI"/>
    <s v="TBI 19"/>
    <x v="0"/>
    <n v="0"/>
    <m/>
    <s v="NA"/>
    <x v="0"/>
  </r>
  <r>
    <s v="SFB"/>
    <x v="1"/>
    <x v="0"/>
    <n v="3"/>
    <n v="19"/>
    <x v="0"/>
    <s v="BI"/>
    <s v="allopatric"/>
    <s v="TBI"/>
    <s v="TBI 22"/>
    <x v="0"/>
    <n v="0"/>
    <m/>
    <s v="NA"/>
    <x v="0"/>
  </r>
  <r>
    <s v="SFB"/>
    <x v="1"/>
    <x v="0"/>
    <n v="3"/>
    <n v="20"/>
    <x v="0"/>
    <s v="FB"/>
    <s v="allopatric"/>
    <s v="TFB"/>
    <s v="TFB 4"/>
    <x v="0"/>
    <n v="0"/>
    <m/>
    <s v="NA"/>
    <x v="0"/>
  </r>
  <r>
    <s v="SFB"/>
    <x v="1"/>
    <x v="0"/>
    <n v="3"/>
    <n v="21"/>
    <x v="0"/>
    <s v="FB"/>
    <s v="allopatric"/>
    <s v="TFB"/>
    <s v="TFB 10"/>
    <x v="0"/>
    <n v="0"/>
    <m/>
    <s v="NA"/>
    <x v="0"/>
  </r>
  <r>
    <s v="SFB"/>
    <x v="1"/>
    <x v="0"/>
    <n v="3"/>
    <n v="22"/>
    <x v="0"/>
    <s v="FB"/>
    <s v="allopatric"/>
    <s v="TFB"/>
    <s v="TFB 5"/>
    <x v="0"/>
    <n v="0"/>
    <m/>
    <s v="NA"/>
    <x v="0"/>
  </r>
  <r>
    <s v="SFB"/>
    <x v="1"/>
    <x v="0"/>
    <n v="3"/>
    <n v="23"/>
    <x v="1"/>
    <s v="FB"/>
    <s v="sympatric"/>
    <s v="SFB"/>
    <s v="SFB 12"/>
    <x v="0"/>
    <n v="0"/>
    <m/>
    <s v="NA"/>
    <x v="0"/>
  </r>
  <r>
    <s v="SFB"/>
    <x v="1"/>
    <x v="0"/>
    <n v="3"/>
    <n v="24"/>
    <x v="1"/>
    <s v="FB"/>
    <s v="sympatric"/>
    <s v="SFB"/>
    <s v="SFB 11"/>
    <x v="0"/>
    <n v="1"/>
    <n v="1"/>
    <s v="NA"/>
    <x v="0"/>
  </r>
  <r>
    <s v="SFB"/>
    <x v="1"/>
    <x v="0"/>
    <n v="3"/>
    <n v="25"/>
    <x v="1"/>
    <s v="FJ"/>
    <s v="sympatric"/>
    <s v="SFJ"/>
    <s v="SFJ 16"/>
    <x v="0"/>
    <n v="0"/>
    <m/>
    <s v="NA"/>
    <x v="0"/>
  </r>
  <r>
    <s v="SFB"/>
    <x v="1"/>
    <x v="0"/>
    <n v="3"/>
    <n v="26"/>
    <x v="0"/>
    <s v="FJ"/>
    <s v="allopatric"/>
    <s v="TFJ"/>
    <s v="TFJ 15"/>
    <x v="1"/>
    <n v="0"/>
    <m/>
    <s v="NA"/>
    <x v="0"/>
  </r>
  <r>
    <s v="SFB"/>
    <x v="1"/>
    <x v="0"/>
    <n v="3"/>
    <n v="27"/>
    <x v="1"/>
    <s v="FB"/>
    <s v="sympatric"/>
    <s v="SFB"/>
    <s v="SFB 15"/>
    <x v="0"/>
    <n v="0"/>
    <m/>
    <s v="NA"/>
    <x v="0"/>
  </r>
  <r>
    <s v="SFB"/>
    <x v="1"/>
    <x v="0"/>
    <n v="3"/>
    <n v="28"/>
    <x v="1"/>
    <s v="FJ"/>
    <s v="sympatric"/>
    <s v="SFJ"/>
    <s v="SFJ 8"/>
    <x v="0"/>
    <n v="0"/>
    <m/>
    <s v="NA"/>
    <x v="0"/>
  </r>
  <r>
    <s v="SFB"/>
    <x v="1"/>
    <x v="0"/>
    <n v="3"/>
    <n v="29"/>
    <x v="1"/>
    <s v="BI"/>
    <s v="sympatric"/>
    <s v="SBI"/>
    <s v="SBI 16"/>
    <x v="0"/>
    <n v="0"/>
    <m/>
    <s v="NA"/>
    <x v="0"/>
  </r>
  <r>
    <s v="SFB"/>
    <x v="1"/>
    <x v="0"/>
    <n v="3"/>
    <n v="30"/>
    <x v="1"/>
    <s v="FJ"/>
    <s v="sympatric"/>
    <s v="SFJ"/>
    <s v="SFJ 9"/>
    <x v="1"/>
    <n v="0"/>
    <m/>
    <s v="NA"/>
    <x v="0"/>
  </r>
  <r>
    <s v="SFB"/>
    <x v="1"/>
    <x v="0"/>
    <n v="4"/>
    <n v="1"/>
    <x v="0"/>
    <s v="FJ"/>
    <s v="allopatric"/>
    <s v="TFJ"/>
    <s v="TFJ 1 "/>
    <x v="0"/>
    <n v="1"/>
    <n v="3"/>
    <n v="99"/>
    <x v="14"/>
  </r>
  <r>
    <s v="SFB"/>
    <x v="1"/>
    <x v="0"/>
    <n v="4"/>
    <n v="2"/>
    <x v="0"/>
    <s v="BI"/>
    <s v="allopatric"/>
    <s v="TBI"/>
    <s v="TBI 3"/>
    <x v="0"/>
    <n v="0"/>
    <m/>
    <s v="NA"/>
    <x v="0"/>
  </r>
  <r>
    <s v="SFB"/>
    <x v="1"/>
    <x v="0"/>
    <n v="4"/>
    <n v="3"/>
    <x v="0"/>
    <s v="FJ"/>
    <s v="allopatric"/>
    <s v="TFJ"/>
    <s v="TFJ 16"/>
    <x v="0"/>
    <n v="0"/>
    <m/>
    <s v="NA"/>
    <x v="0"/>
  </r>
  <r>
    <s v="SFB"/>
    <x v="1"/>
    <x v="0"/>
    <n v="4"/>
    <n v="4"/>
    <x v="1"/>
    <s v="FB"/>
    <s v="sympatric"/>
    <s v="SFB"/>
    <s v="SFB 2"/>
    <x v="1"/>
    <n v="0"/>
    <m/>
    <s v="NA"/>
    <x v="0"/>
  </r>
  <r>
    <s v="SFB"/>
    <x v="1"/>
    <x v="0"/>
    <n v="4"/>
    <n v="5"/>
    <x v="0"/>
    <s v="BI"/>
    <s v="allopatric"/>
    <s v="TBI"/>
    <s v="TBI 21"/>
    <x v="0"/>
    <n v="1"/>
    <n v="1"/>
    <s v="NA"/>
    <x v="0"/>
  </r>
  <r>
    <s v="SFB"/>
    <x v="1"/>
    <x v="0"/>
    <n v="4"/>
    <n v="6"/>
    <x v="1"/>
    <s v="FJ"/>
    <s v="sympatric"/>
    <s v="SFJ"/>
    <s v="SFJ 7"/>
    <x v="0"/>
    <n v="0"/>
    <m/>
    <s v="NA"/>
    <x v="0"/>
  </r>
  <r>
    <s v="SFB"/>
    <x v="1"/>
    <x v="0"/>
    <n v="4"/>
    <n v="7"/>
    <x v="1"/>
    <s v="BI"/>
    <s v="sympatric"/>
    <s v="SBI"/>
    <s v="SBI 20"/>
    <x v="0"/>
    <n v="0"/>
    <m/>
    <s v="NA"/>
    <x v="0"/>
  </r>
  <r>
    <s v="SFB"/>
    <x v="1"/>
    <x v="0"/>
    <n v="4"/>
    <n v="8"/>
    <x v="1"/>
    <s v="FJ"/>
    <s v="sympatric"/>
    <s v="SFJ"/>
    <s v="SFJ 6"/>
    <x v="0"/>
    <n v="1"/>
    <n v="2"/>
    <n v="66"/>
    <x v="15"/>
  </r>
  <r>
    <s v="SFB"/>
    <x v="1"/>
    <x v="0"/>
    <n v="4"/>
    <n v="9"/>
    <x v="0"/>
    <s v="BI"/>
    <s v="allopatric"/>
    <s v="TBI"/>
    <s v="TBI 4"/>
    <x v="0"/>
    <n v="0"/>
    <m/>
    <s v="NA"/>
    <x v="0"/>
  </r>
  <r>
    <s v="SFB"/>
    <x v="1"/>
    <x v="0"/>
    <n v="4"/>
    <n v="10"/>
    <x v="1"/>
    <s v="BI"/>
    <s v="sympatric"/>
    <s v="SBI"/>
    <s v="SBI 15"/>
    <x v="0"/>
    <n v="1"/>
    <n v="1"/>
    <n v="181"/>
    <x v="16"/>
  </r>
  <r>
    <s v="SFB"/>
    <x v="1"/>
    <x v="0"/>
    <n v="4"/>
    <n v="11"/>
    <x v="0"/>
    <s v="BI"/>
    <s v="allopatric"/>
    <s v="TBI"/>
    <s v="TBI 17"/>
    <x v="0"/>
    <n v="1"/>
    <n v="1"/>
    <n v="21"/>
    <x v="17"/>
  </r>
  <r>
    <s v="SFB"/>
    <x v="1"/>
    <x v="0"/>
    <n v="4"/>
    <n v="12"/>
    <x v="1"/>
    <s v="BI"/>
    <s v="sympatric"/>
    <s v="SBI"/>
    <s v="SBI 19"/>
    <x v="0"/>
    <n v="1"/>
    <n v="2"/>
    <n v="159"/>
    <x v="18"/>
  </r>
  <r>
    <s v="SFB"/>
    <x v="1"/>
    <x v="0"/>
    <n v="4"/>
    <n v="13"/>
    <x v="0"/>
    <s v="FB"/>
    <s v="allopatric"/>
    <s v="TFB"/>
    <s v="TFB 3"/>
    <x v="0"/>
    <n v="0"/>
    <m/>
    <s v="NA"/>
    <x v="0"/>
  </r>
  <r>
    <s v="SFB"/>
    <x v="1"/>
    <x v="0"/>
    <n v="4"/>
    <n v="14"/>
    <x v="1"/>
    <s v="FB"/>
    <s v="sympatric"/>
    <s v="SFB"/>
    <s v="SFB 19"/>
    <x v="0"/>
    <n v="0"/>
    <m/>
    <s v="NA"/>
    <x v="0"/>
  </r>
  <r>
    <s v="SFB"/>
    <x v="1"/>
    <x v="0"/>
    <n v="4"/>
    <n v="15"/>
    <x v="0"/>
    <s v="FB"/>
    <s v="allopatric"/>
    <s v="TFB"/>
    <s v="TFB 7"/>
    <x v="0"/>
    <n v="0"/>
    <m/>
    <s v="NA"/>
    <x v="0"/>
  </r>
  <r>
    <s v="SFB"/>
    <x v="1"/>
    <x v="0"/>
    <n v="4"/>
    <n v="16"/>
    <x v="0"/>
    <s v="FJ"/>
    <s v="allopatric"/>
    <s v="TFJ"/>
    <s v="TFJ 19"/>
    <x v="0"/>
    <n v="0"/>
    <m/>
    <s v="NA"/>
    <x v="0"/>
  </r>
  <r>
    <s v="SFB"/>
    <x v="1"/>
    <x v="0"/>
    <n v="4"/>
    <n v="17"/>
    <x v="0"/>
    <s v="FJ"/>
    <s v="allopatric"/>
    <s v="TFJ"/>
    <s v="TFJ 13"/>
    <x v="1"/>
    <n v="0"/>
    <m/>
    <s v="NA"/>
    <x v="0"/>
  </r>
  <r>
    <s v="SFB"/>
    <x v="1"/>
    <x v="0"/>
    <n v="4"/>
    <n v="18"/>
    <x v="1"/>
    <s v="BI"/>
    <s v="sympatric"/>
    <s v="SBI"/>
    <s v="SBI 6"/>
    <x v="0"/>
    <n v="0"/>
    <m/>
    <s v="NA"/>
    <x v="0"/>
  </r>
  <r>
    <s v="SFB"/>
    <x v="1"/>
    <x v="0"/>
    <n v="4"/>
    <n v="19"/>
    <x v="0"/>
    <s v="BI"/>
    <s v="allopatric"/>
    <s v="TBI"/>
    <s v="TBI 11"/>
    <x v="0"/>
    <n v="0"/>
    <m/>
    <s v="NA"/>
    <x v="0"/>
  </r>
  <r>
    <s v="SFB"/>
    <x v="1"/>
    <x v="0"/>
    <n v="4"/>
    <n v="20"/>
    <x v="0"/>
    <s v="FJ"/>
    <s v="allopatric"/>
    <s v="TFJ"/>
    <s v="TFJ 9"/>
    <x v="0"/>
    <n v="0"/>
    <m/>
    <s v="NA"/>
    <x v="0"/>
  </r>
  <r>
    <s v="SFB"/>
    <x v="1"/>
    <x v="0"/>
    <n v="4"/>
    <n v="21"/>
    <x v="1"/>
    <s v="BI"/>
    <s v="sympatric"/>
    <s v="SBI"/>
    <s v="SBI 2 "/>
    <x v="0"/>
    <n v="1"/>
    <n v="2"/>
    <n v="116"/>
    <x v="19"/>
  </r>
  <r>
    <s v="SFB"/>
    <x v="1"/>
    <x v="0"/>
    <n v="4"/>
    <n v="22"/>
    <x v="0"/>
    <s v="FB"/>
    <s v="allopatric"/>
    <s v="TFB"/>
    <s v="TFB 17"/>
    <x v="0"/>
    <n v="0"/>
    <m/>
    <s v="NA"/>
    <x v="0"/>
  </r>
  <r>
    <s v="SFB"/>
    <x v="1"/>
    <x v="0"/>
    <n v="4"/>
    <n v="23"/>
    <x v="1"/>
    <s v="FJ"/>
    <s v="sympatric"/>
    <s v="SFJ"/>
    <s v="SFJ 13"/>
    <x v="0"/>
    <n v="0"/>
    <m/>
    <s v="NA"/>
    <x v="0"/>
  </r>
  <r>
    <s v="SFB"/>
    <x v="1"/>
    <x v="0"/>
    <n v="4"/>
    <n v="24"/>
    <x v="1"/>
    <s v="FB"/>
    <s v="sympatric"/>
    <s v="SFB"/>
    <s v="SFB 9"/>
    <x v="1"/>
    <n v="0"/>
    <m/>
    <s v="NA"/>
    <x v="0"/>
  </r>
  <r>
    <s v="SFB"/>
    <x v="1"/>
    <x v="0"/>
    <n v="4"/>
    <n v="25"/>
    <x v="1"/>
    <s v="FJ"/>
    <s v="sympatric"/>
    <s v="SFJ"/>
    <s v="SFJ 22"/>
    <x v="0"/>
    <n v="0"/>
    <m/>
    <s v="NA"/>
    <x v="0"/>
  </r>
  <r>
    <s v="SFB"/>
    <x v="1"/>
    <x v="0"/>
    <n v="4"/>
    <n v="26"/>
    <x v="0"/>
    <s v="FB"/>
    <s v="allopatric"/>
    <s v="TFB"/>
    <s v="TFB 12"/>
    <x v="0"/>
    <n v="0"/>
    <m/>
    <s v="NA"/>
    <x v="0"/>
  </r>
  <r>
    <s v="SFB"/>
    <x v="1"/>
    <x v="0"/>
    <n v="4"/>
    <n v="27"/>
    <x v="1"/>
    <s v="FJ"/>
    <s v="sympatric"/>
    <s v="SFJ"/>
    <s v="SFJ 12"/>
    <x v="0"/>
    <n v="0"/>
    <m/>
    <s v="NA"/>
    <x v="0"/>
  </r>
  <r>
    <s v="SFB"/>
    <x v="1"/>
    <x v="0"/>
    <n v="4"/>
    <n v="28"/>
    <x v="1"/>
    <s v="FB"/>
    <s v="sympatric"/>
    <s v="SFB"/>
    <s v="SFB 25"/>
    <x v="0"/>
    <n v="1"/>
    <n v="1"/>
    <n v="32"/>
    <x v="20"/>
  </r>
  <r>
    <s v="SFB"/>
    <x v="1"/>
    <x v="0"/>
    <n v="4"/>
    <n v="29"/>
    <x v="1"/>
    <s v="FB"/>
    <s v="sympatric"/>
    <s v="SFB"/>
    <s v="SFB 23"/>
    <x v="0"/>
    <n v="0"/>
    <m/>
    <s v="NA"/>
    <x v="0"/>
  </r>
  <r>
    <s v="SFB"/>
    <x v="1"/>
    <x v="0"/>
    <n v="4"/>
    <n v="30"/>
    <x v="0"/>
    <s v="FB"/>
    <s v="allopatric"/>
    <s v="TFB"/>
    <s v="TFB 1"/>
    <x v="0"/>
    <n v="1"/>
    <n v="1"/>
    <n v="98"/>
    <x v="21"/>
  </r>
  <r>
    <s v="SFJ"/>
    <x v="2"/>
    <x v="0"/>
    <n v="5"/>
    <n v="1"/>
    <x v="1"/>
    <s v="FJ"/>
    <s v="sympatric"/>
    <s v="SFJ"/>
    <s v="SFJ 20"/>
    <x v="0"/>
    <n v="0"/>
    <m/>
    <s v="NA"/>
    <x v="0"/>
  </r>
  <r>
    <s v="SFJ"/>
    <x v="2"/>
    <x v="0"/>
    <n v="5"/>
    <n v="2"/>
    <x v="0"/>
    <s v="FB"/>
    <s v="allopatric"/>
    <s v="TFB"/>
    <s v="TFB 1"/>
    <x v="0"/>
    <n v="0"/>
    <m/>
    <s v="NA"/>
    <x v="0"/>
  </r>
  <r>
    <s v="SFJ"/>
    <x v="2"/>
    <x v="0"/>
    <n v="5"/>
    <n v="3"/>
    <x v="0"/>
    <s v="FJ"/>
    <s v="allopatric"/>
    <s v="TFJ"/>
    <s v="TFJ 13"/>
    <x v="1"/>
    <n v="0"/>
    <m/>
    <s v="NA"/>
    <x v="0"/>
  </r>
  <r>
    <s v="SFJ"/>
    <x v="2"/>
    <x v="0"/>
    <n v="5"/>
    <n v="4"/>
    <x v="0"/>
    <s v="FJ"/>
    <s v="allopatric"/>
    <s v="TFJ"/>
    <s v="TFJ 9"/>
    <x v="1"/>
    <n v="0"/>
    <m/>
    <s v="NA"/>
    <x v="0"/>
  </r>
  <r>
    <s v="SFJ"/>
    <x v="2"/>
    <x v="0"/>
    <n v="5"/>
    <n v="5"/>
    <x v="1"/>
    <s v="FJ"/>
    <s v="sympatric"/>
    <s v="SFJ"/>
    <s v="SFJ 25"/>
    <x v="0"/>
    <n v="0"/>
    <m/>
    <s v="NA"/>
    <x v="0"/>
  </r>
  <r>
    <s v="SFJ"/>
    <x v="2"/>
    <x v="0"/>
    <n v="5"/>
    <n v="6"/>
    <x v="1"/>
    <s v="FB"/>
    <s v="sympatric"/>
    <s v="SFB"/>
    <s v="SFB 4"/>
    <x v="0"/>
    <n v="0"/>
    <m/>
    <s v="NA"/>
    <x v="0"/>
  </r>
  <r>
    <s v="SFJ"/>
    <x v="2"/>
    <x v="0"/>
    <n v="5"/>
    <n v="7"/>
    <x v="1"/>
    <s v="BI"/>
    <s v="sympatric"/>
    <s v="SBI"/>
    <s v="SBI 1"/>
    <x v="0"/>
    <n v="0"/>
    <m/>
    <s v="NA"/>
    <x v="0"/>
  </r>
  <r>
    <s v="SFJ"/>
    <x v="2"/>
    <x v="0"/>
    <n v="5"/>
    <n v="8"/>
    <x v="1"/>
    <s v="FB"/>
    <s v="sympatric"/>
    <s v="SFB"/>
    <s v="SFB 6"/>
    <x v="0"/>
    <n v="0"/>
    <m/>
    <s v="NA"/>
    <x v="0"/>
  </r>
  <r>
    <s v="SFJ"/>
    <x v="2"/>
    <x v="0"/>
    <n v="5"/>
    <n v="9"/>
    <x v="0"/>
    <s v="FJ"/>
    <s v="allopatric"/>
    <s v="TFJ"/>
    <s v="TFJ 15"/>
    <x v="0"/>
    <n v="0"/>
    <m/>
    <s v="NA"/>
    <x v="0"/>
  </r>
  <r>
    <s v="SFJ"/>
    <x v="2"/>
    <x v="0"/>
    <n v="5"/>
    <n v="10"/>
    <x v="1"/>
    <s v="FJ"/>
    <s v="sympatric"/>
    <s v="SFJ"/>
    <s v="SFJ 22"/>
    <x v="0"/>
    <n v="0"/>
    <m/>
    <n v="61"/>
    <x v="22"/>
  </r>
  <r>
    <s v="SFJ"/>
    <x v="2"/>
    <x v="0"/>
    <n v="5"/>
    <n v="11"/>
    <x v="0"/>
    <s v="FB"/>
    <s v="allopatric"/>
    <s v="TFB"/>
    <s v="TFB 5"/>
    <x v="0"/>
    <n v="0"/>
    <m/>
    <s v="NA"/>
    <x v="0"/>
  </r>
  <r>
    <s v="SFJ"/>
    <x v="2"/>
    <x v="0"/>
    <n v="5"/>
    <n v="12"/>
    <x v="0"/>
    <s v="BI"/>
    <s v="allopatric"/>
    <s v="TBI"/>
    <s v="TBI 14"/>
    <x v="0"/>
    <n v="0"/>
    <m/>
    <s v="NA"/>
    <x v="0"/>
  </r>
  <r>
    <s v="SFJ"/>
    <x v="2"/>
    <x v="0"/>
    <n v="5"/>
    <n v="13"/>
    <x v="1"/>
    <s v="BI"/>
    <s v="sympatric"/>
    <s v="SBI"/>
    <s v="SBI 10"/>
    <x v="0"/>
    <n v="0"/>
    <m/>
    <s v="NA"/>
    <x v="0"/>
  </r>
  <r>
    <s v="SFJ"/>
    <x v="2"/>
    <x v="0"/>
    <n v="5"/>
    <n v="14"/>
    <x v="1"/>
    <s v="BI"/>
    <s v="sympatric"/>
    <s v="SBI"/>
    <s v="SBI 16"/>
    <x v="0"/>
    <n v="0"/>
    <m/>
    <s v="NA"/>
    <x v="0"/>
  </r>
  <r>
    <s v="SFJ"/>
    <x v="2"/>
    <x v="0"/>
    <n v="5"/>
    <n v="15"/>
    <x v="0"/>
    <s v="FJ"/>
    <s v="allopatric"/>
    <s v="TFJ"/>
    <s v="TFJ 24"/>
    <x v="0"/>
    <n v="0"/>
    <m/>
    <s v="NA"/>
    <x v="0"/>
  </r>
  <r>
    <s v="SFJ"/>
    <x v="2"/>
    <x v="0"/>
    <n v="5"/>
    <n v="16"/>
    <x v="0"/>
    <s v="FB"/>
    <s v="allopatric"/>
    <s v="TFB"/>
    <s v="TFB 7"/>
    <x v="0"/>
    <n v="0"/>
    <m/>
    <s v="NA"/>
    <x v="0"/>
  </r>
  <r>
    <s v="SFJ"/>
    <x v="2"/>
    <x v="0"/>
    <n v="5"/>
    <n v="17"/>
    <x v="1"/>
    <s v="FJ"/>
    <s v="sympatric"/>
    <s v="SFJ"/>
    <s v="SFJ 8"/>
    <x v="0"/>
    <n v="0"/>
    <m/>
    <s v="NA"/>
    <x v="0"/>
  </r>
  <r>
    <s v="SFJ"/>
    <x v="2"/>
    <x v="0"/>
    <n v="5"/>
    <n v="18"/>
    <x v="0"/>
    <s v="BI"/>
    <s v="allopatric"/>
    <s v="TBI"/>
    <s v="TBI 6"/>
    <x v="0"/>
    <n v="0"/>
    <m/>
    <s v="NA"/>
    <x v="0"/>
  </r>
  <r>
    <s v="SFJ"/>
    <x v="2"/>
    <x v="0"/>
    <n v="5"/>
    <n v="19"/>
    <x v="0"/>
    <s v="FJ"/>
    <s v="allopatric"/>
    <s v="TFJ"/>
    <s v="TFJ 5"/>
    <x v="0"/>
    <n v="0"/>
    <m/>
    <s v="NA"/>
    <x v="0"/>
  </r>
  <r>
    <s v="SFJ"/>
    <x v="2"/>
    <x v="0"/>
    <n v="5"/>
    <n v="20"/>
    <x v="1"/>
    <s v="FJ"/>
    <s v="sympatric"/>
    <s v="SFJ"/>
    <s v="SFJ 13"/>
    <x v="0"/>
    <n v="1"/>
    <n v="1"/>
    <n v="150"/>
    <x v="23"/>
  </r>
  <r>
    <s v="SFJ"/>
    <x v="2"/>
    <x v="0"/>
    <n v="5"/>
    <n v="21"/>
    <x v="0"/>
    <s v="BI"/>
    <s v="allopatric"/>
    <s v="TBI"/>
    <s v="TBI 11"/>
    <x v="0"/>
    <n v="0"/>
    <m/>
    <s v="NA"/>
    <x v="0"/>
  </r>
  <r>
    <s v="SFJ"/>
    <x v="2"/>
    <x v="0"/>
    <n v="5"/>
    <n v="22"/>
    <x v="1"/>
    <s v="BI"/>
    <s v="sympatric"/>
    <s v="SBI"/>
    <s v="SBI 20"/>
    <x v="1"/>
    <n v="0"/>
    <m/>
    <s v="NA"/>
    <x v="0"/>
  </r>
  <r>
    <s v="SFJ"/>
    <x v="2"/>
    <x v="0"/>
    <n v="5"/>
    <n v="23"/>
    <x v="0"/>
    <s v="FB"/>
    <s v="allopatric"/>
    <s v="TFB"/>
    <s v="TFB 3"/>
    <x v="0"/>
    <n v="0"/>
    <m/>
    <s v="NA"/>
    <x v="0"/>
  </r>
  <r>
    <s v="SFJ"/>
    <x v="2"/>
    <x v="0"/>
    <n v="5"/>
    <n v="24"/>
    <x v="1"/>
    <s v="FB"/>
    <s v="sympatric"/>
    <s v="SFB"/>
    <s v="SFB 25"/>
    <x v="0"/>
    <n v="0"/>
    <m/>
    <s v="NA"/>
    <x v="0"/>
  </r>
  <r>
    <s v="SFJ"/>
    <x v="2"/>
    <x v="0"/>
    <n v="5"/>
    <n v="25"/>
    <x v="0"/>
    <s v="BI"/>
    <s v="allopatric"/>
    <s v="TBI"/>
    <s v="TBI 1"/>
    <x v="0"/>
    <n v="1"/>
    <n v="1"/>
    <n v="1"/>
    <x v="24"/>
  </r>
  <r>
    <s v="SFJ"/>
    <x v="2"/>
    <x v="0"/>
    <n v="5"/>
    <n v="26"/>
    <x v="0"/>
    <s v="BI"/>
    <s v="allopatric"/>
    <s v="TBI"/>
    <s v="TBI 4"/>
    <x v="1"/>
    <n v="0"/>
    <m/>
    <s v="NA"/>
    <x v="0"/>
  </r>
  <r>
    <s v="SFJ"/>
    <x v="2"/>
    <x v="0"/>
    <n v="5"/>
    <n v="27"/>
    <x v="0"/>
    <s v="FB"/>
    <s v="allopatric"/>
    <s v="TFB"/>
    <s v="TFB 4"/>
    <x v="0"/>
    <n v="0"/>
    <m/>
    <s v="NA"/>
    <x v="0"/>
  </r>
  <r>
    <s v="SFJ"/>
    <x v="2"/>
    <x v="0"/>
    <n v="5"/>
    <n v="28"/>
    <x v="1"/>
    <s v="FB"/>
    <s v="sympatric"/>
    <s v="SFB"/>
    <s v="SFB 12"/>
    <x v="0"/>
    <n v="0"/>
    <m/>
    <s v="NA"/>
    <x v="0"/>
  </r>
  <r>
    <s v="SFJ"/>
    <x v="2"/>
    <x v="0"/>
    <n v="5"/>
    <n v="29"/>
    <x v="1"/>
    <s v="BI"/>
    <s v="sympatric"/>
    <s v="SBI"/>
    <s v="SBI 6"/>
    <x v="2"/>
    <n v="0"/>
    <m/>
    <s v="NA"/>
    <x v="0"/>
  </r>
  <r>
    <s v="SFJ"/>
    <x v="2"/>
    <x v="0"/>
    <n v="5"/>
    <n v="30"/>
    <x v="1"/>
    <s v="FB"/>
    <s v="sympatric"/>
    <s v="SFB"/>
    <s v="SFB 9"/>
    <x v="2"/>
    <n v="0"/>
    <m/>
    <s v="NA"/>
    <x v="0"/>
  </r>
  <r>
    <s v="SFJ"/>
    <x v="2"/>
    <x v="0"/>
    <n v="6"/>
    <n v="1"/>
    <x v="1"/>
    <s v="FJ"/>
    <s v="sympatric"/>
    <s v="SFJ"/>
    <s v="SFJ 7"/>
    <x v="1"/>
    <n v="0"/>
    <m/>
    <s v="NA"/>
    <x v="0"/>
  </r>
  <r>
    <s v="SFJ"/>
    <x v="2"/>
    <x v="0"/>
    <n v="6"/>
    <n v="2"/>
    <x v="0"/>
    <s v="FJ"/>
    <s v="allopatric"/>
    <s v="TFJ"/>
    <s v="TFJ 17"/>
    <x v="0"/>
    <n v="0"/>
    <m/>
    <s v="NA"/>
    <x v="0"/>
  </r>
  <r>
    <s v="SFJ"/>
    <x v="2"/>
    <x v="0"/>
    <n v="6"/>
    <n v="3"/>
    <x v="1"/>
    <s v="FB"/>
    <s v="sympatric"/>
    <s v="SFB"/>
    <s v="SFB 15"/>
    <x v="0"/>
    <n v="0"/>
    <m/>
    <s v="NA"/>
    <x v="0"/>
  </r>
  <r>
    <s v="SFJ"/>
    <x v="2"/>
    <x v="0"/>
    <n v="6"/>
    <n v="4"/>
    <x v="1"/>
    <s v="FJ"/>
    <s v="sympatric"/>
    <s v="SFJ"/>
    <s v="SFJ 6"/>
    <x v="0"/>
    <n v="0"/>
    <m/>
    <s v="NA"/>
    <x v="0"/>
  </r>
  <r>
    <s v="SFJ"/>
    <x v="2"/>
    <x v="0"/>
    <n v="6"/>
    <n v="5"/>
    <x v="0"/>
    <s v="FB"/>
    <s v="allopatric"/>
    <s v="TFB"/>
    <s v="TFB 12"/>
    <x v="0"/>
    <n v="0"/>
    <m/>
    <s v="NA"/>
    <x v="0"/>
  </r>
  <r>
    <s v="SFJ"/>
    <x v="2"/>
    <x v="0"/>
    <n v="6"/>
    <n v="6"/>
    <x v="1"/>
    <s v="FJ"/>
    <s v="sympatric"/>
    <s v="SFJ"/>
    <s v="SFJ 9"/>
    <x v="0"/>
    <n v="0"/>
    <m/>
    <s v="NA"/>
    <x v="0"/>
  </r>
  <r>
    <s v="SFJ"/>
    <x v="2"/>
    <x v="0"/>
    <n v="6"/>
    <n v="7"/>
    <x v="1"/>
    <s v="FB"/>
    <s v="sympatric"/>
    <s v="SFB"/>
    <s v="SFB 23"/>
    <x v="0"/>
    <n v="1"/>
    <n v="2"/>
    <n v="83"/>
    <x v="5"/>
  </r>
  <r>
    <s v="SFJ"/>
    <x v="2"/>
    <x v="0"/>
    <n v="6"/>
    <n v="8"/>
    <x v="1"/>
    <s v="BI"/>
    <s v="sympatric"/>
    <s v="SBI"/>
    <s v="SBI 9"/>
    <x v="0"/>
    <n v="0"/>
    <m/>
    <s v="NA"/>
    <x v="0"/>
  </r>
  <r>
    <s v="SFJ"/>
    <x v="2"/>
    <x v="0"/>
    <n v="6"/>
    <n v="9"/>
    <x v="0"/>
    <s v="BI"/>
    <s v="allopatric"/>
    <s v="TBI"/>
    <s v="TBI 3"/>
    <x v="0"/>
    <n v="0"/>
    <m/>
    <s v="NA"/>
    <x v="0"/>
  </r>
  <r>
    <s v="SFJ"/>
    <x v="2"/>
    <x v="0"/>
    <n v="6"/>
    <n v="10"/>
    <x v="1"/>
    <s v="FJ"/>
    <s v="sympatric"/>
    <s v="SFJ"/>
    <s v="SFJ 16"/>
    <x v="0"/>
    <n v="1"/>
    <n v="1"/>
    <s v="NA"/>
    <x v="0"/>
  </r>
  <r>
    <s v="SFJ"/>
    <x v="2"/>
    <x v="0"/>
    <n v="6"/>
    <n v="11"/>
    <x v="0"/>
    <s v="FJ"/>
    <s v="allopatric"/>
    <s v="TFJ"/>
    <s v="TFJ 19"/>
    <x v="0"/>
    <n v="0"/>
    <m/>
    <s v="NA"/>
    <x v="0"/>
  </r>
  <r>
    <s v="SFJ"/>
    <x v="2"/>
    <x v="0"/>
    <n v="6"/>
    <n v="12"/>
    <x v="0"/>
    <s v="FB"/>
    <s v="allopatric"/>
    <s v="TFB"/>
    <s v="TFB 17"/>
    <x v="0"/>
    <n v="0"/>
    <m/>
    <s v="NA"/>
    <x v="0"/>
  </r>
  <r>
    <s v="SFJ"/>
    <x v="2"/>
    <x v="0"/>
    <n v="6"/>
    <n v="13"/>
    <x v="1"/>
    <s v="FJ"/>
    <s v="sympatric"/>
    <s v="SFJ"/>
    <s v="SFJ 12"/>
    <x v="1"/>
    <n v="0"/>
    <m/>
    <s v="NA"/>
    <x v="0"/>
  </r>
  <r>
    <s v="SFJ"/>
    <x v="2"/>
    <x v="0"/>
    <n v="6"/>
    <n v="14"/>
    <x v="0"/>
    <s v="BI"/>
    <s v="allopatric"/>
    <s v="TBI"/>
    <s v="TBI 19"/>
    <x v="0"/>
    <n v="0"/>
    <m/>
    <s v="NA"/>
    <x v="0"/>
  </r>
  <r>
    <s v="SFJ"/>
    <x v="2"/>
    <x v="0"/>
    <n v="6"/>
    <n v="15"/>
    <x v="0"/>
    <s v="FJ"/>
    <s v="allopatric"/>
    <s v="TFJ"/>
    <s v="TFJ 1 "/>
    <x v="0"/>
    <n v="0"/>
    <m/>
    <s v="NA"/>
    <x v="0"/>
  </r>
  <r>
    <s v="SFJ"/>
    <x v="2"/>
    <x v="0"/>
    <n v="6"/>
    <n v="16"/>
    <x v="1"/>
    <s v="BI"/>
    <s v="sympatric"/>
    <s v="SBI"/>
    <s v="SBI 19"/>
    <x v="0"/>
    <n v="0"/>
    <m/>
    <s v="NA"/>
    <x v="0"/>
  </r>
  <r>
    <s v="SFJ"/>
    <x v="2"/>
    <x v="0"/>
    <n v="6"/>
    <n v="17"/>
    <x v="1"/>
    <s v="BI"/>
    <s v="sympatric"/>
    <s v="SBI"/>
    <s v="SBI 15"/>
    <x v="0"/>
    <n v="0"/>
    <m/>
    <s v="NA"/>
    <x v="0"/>
  </r>
  <r>
    <s v="SFJ"/>
    <x v="2"/>
    <x v="0"/>
    <n v="6"/>
    <n v="18"/>
    <x v="0"/>
    <s v="BI"/>
    <s v="allopatric"/>
    <s v="TBI"/>
    <s v="TBI 21"/>
    <x v="0"/>
    <n v="0"/>
    <m/>
    <s v="NA"/>
    <x v="0"/>
  </r>
  <r>
    <s v="SFJ"/>
    <x v="2"/>
    <x v="0"/>
    <n v="6"/>
    <n v="19"/>
    <x v="0"/>
    <s v="FJ"/>
    <s v="allopatric"/>
    <s v="TFJ"/>
    <s v="TFJ 16"/>
    <x v="0"/>
    <n v="0"/>
    <m/>
    <s v="NA"/>
    <x v="0"/>
  </r>
  <r>
    <s v="SFJ"/>
    <x v="2"/>
    <x v="0"/>
    <n v="6"/>
    <n v="20"/>
    <x v="0"/>
    <s v="FB"/>
    <s v="allopatric"/>
    <s v="TFB"/>
    <s v="TFB 13"/>
    <x v="0"/>
    <n v="0"/>
    <m/>
    <s v="NA"/>
    <x v="0"/>
  </r>
  <r>
    <s v="SFJ"/>
    <x v="2"/>
    <x v="0"/>
    <n v="6"/>
    <n v="21"/>
    <x v="1"/>
    <s v="FB"/>
    <s v="sympatric"/>
    <s v="SFB"/>
    <s v="SFB 2"/>
    <x v="0"/>
    <n v="0"/>
    <m/>
    <s v="NA"/>
    <x v="0"/>
  </r>
  <r>
    <s v="SFJ"/>
    <x v="2"/>
    <x v="0"/>
    <n v="6"/>
    <n v="22"/>
    <x v="1"/>
    <s v="BI"/>
    <s v="sympatric"/>
    <s v="SBI"/>
    <s v="SBI 2 "/>
    <x v="0"/>
    <n v="0"/>
    <m/>
    <s v="NA"/>
    <x v="0"/>
  </r>
  <r>
    <s v="SFJ"/>
    <x v="2"/>
    <x v="0"/>
    <n v="6"/>
    <n v="23"/>
    <x v="0"/>
    <s v="FB"/>
    <s v="allopatric"/>
    <s v="TFB"/>
    <s v="TFB 10"/>
    <x v="0"/>
    <n v="0"/>
    <m/>
    <s v="NA"/>
    <x v="0"/>
  </r>
  <r>
    <s v="SFJ"/>
    <x v="2"/>
    <x v="0"/>
    <n v="6"/>
    <n v="24"/>
    <x v="0"/>
    <s v="FJ"/>
    <s v="allopatric"/>
    <s v="TFJ"/>
    <s v="TFJ 20"/>
    <x v="0"/>
    <n v="0"/>
    <m/>
    <s v="NA"/>
    <x v="0"/>
  </r>
  <r>
    <s v="SFJ"/>
    <x v="2"/>
    <x v="0"/>
    <n v="6"/>
    <n v="25"/>
    <x v="1"/>
    <s v="FB"/>
    <s v="sympatric"/>
    <s v="SFB"/>
    <s v="SFB 11"/>
    <x v="0"/>
    <n v="0"/>
    <m/>
    <s v="NA"/>
    <x v="0"/>
  </r>
  <r>
    <s v="SFJ"/>
    <x v="2"/>
    <x v="0"/>
    <n v="6"/>
    <n v="26"/>
    <x v="0"/>
    <s v="BI"/>
    <s v="allopatric"/>
    <s v="TBI"/>
    <s v="TBI 17"/>
    <x v="0"/>
    <n v="0"/>
    <m/>
    <s v="NA"/>
    <x v="0"/>
  </r>
  <r>
    <s v="SFJ"/>
    <x v="2"/>
    <x v="0"/>
    <n v="6"/>
    <n v="27"/>
    <x v="0"/>
    <s v="FB"/>
    <s v="allopatric"/>
    <s v="TFB"/>
    <s v="TFB 25"/>
    <x v="1"/>
    <n v="0"/>
    <m/>
    <s v="NA"/>
    <x v="0"/>
  </r>
  <r>
    <s v="SFJ"/>
    <x v="2"/>
    <x v="0"/>
    <n v="6"/>
    <n v="28"/>
    <x v="0"/>
    <s v="BI"/>
    <s v="allopatric"/>
    <s v="TBI"/>
    <s v="TBI 22"/>
    <x v="0"/>
    <n v="0"/>
    <m/>
    <s v="NA"/>
    <x v="0"/>
  </r>
  <r>
    <s v="SFJ"/>
    <x v="2"/>
    <x v="0"/>
    <n v="6"/>
    <n v="29"/>
    <x v="1"/>
    <s v="BI"/>
    <s v="sympatric"/>
    <s v="SBI"/>
    <s v="SBI 7"/>
    <x v="0"/>
    <n v="0"/>
    <m/>
    <s v="NA"/>
    <x v="0"/>
  </r>
  <r>
    <s v="SFJ"/>
    <x v="2"/>
    <x v="0"/>
    <n v="6"/>
    <n v="30"/>
    <x v="1"/>
    <s v="FB"/>
    <s v="sympatric"/>
    <s v="SFB"/>
    <s v="SFB 19"/>
    <x v="0"/>
    <n v="0"/>
    <m/>
    <s v="NA"/>
    <x v="0"/>
  </r>
  <r>
    <s v="TFB"/>
    <x v="1"/>
    <x v="1"/>
    <n v="7"/>
    <n v="1"/>
    <x v="1"/>
    <s v="FB"/>
    <s v="allopatric"/>
    <s v="SFB"/>
    <s v="SFB 9"/>
    <x v="1"/>
    <n v="0"/>
    <m/>
    <s v="NA"/>
    <x v="0"/>
  </r>
  <r>
    <s v="TFB"/>
    <x v="1"/>
    <x v="1"/>
    <n v="7"/>
    <n v="2"/>
    <x v="0"/>
    <s v="BI"/>
    <s v="sympatric"/>
    <s v="TBI"/>
    <s v="TBI 3"/>
    <x v="1"/>
    <n v="0"/>
    <m/>
    <s v="NA"/>
    <x v="0"/>
  </r>
  <r>
    <s v="TFB"/>
    <x v="1"/>
    <x v="1"/>
    <n v="7"/>
    <n v="3"/>
    <x v="0"/>
    <s v="FJ"/>
    <s v="sympatric"/>
    <s v="TFJ"/>
    <s v="TFJ 5"/>
    <x v="1"/>
    <n v="0"/>
    <m/>
    <s v="NA"/>
    <x v="0"/>
  </r>
  <r>
    <s v="TFB"/>
    <x v="1"/>
    <x v="1"/>
    <n v="7"/>
    <n v="4"/>
    <x v="1"/>
    <s v="FB"/>
    <s v="allopatric"/>
    <s v="SFB"/>
    <s v="SFB 12"/>
    <x v="1"/>
    <n v="0"/>
    <m/>
    <s v="NA"/>
    <x v="0"/>
  </r>
  <r>
    <s v="TFB"/>
    <x v="1"/>
    <x v="1"/>
    <n v="7"/>
    <n v="5"/>
    <x v="1"/>
    <s v="FJ"/>
    <s v="allopatric"/>
    <s v="SFJ"/>
    <s v="SFJ 7"/>
    <x v="1"/>
    <n v="0"/>
    <m/>
    <s v="NA"/>
    <x v="0"/>
  </r>
  <r>
    <s v="TFB"/>
    <x v="1"/>
    <x v="1"/>
    <n v="7"/>
    <n v="6"/>
    <x v="0"/>
    <s v="FB"/>
    <s v="sympatric"/>
    <s v="TFB"/>
    <s v="TFB 12"/>
    <x v="1"/>
    <n v="0"/>
    <m/>
    <s v="NA"/>
    <x v="0"/>
  </r>
  <r>
    <s v="TFB"/>
    <x v="1"/>
    <x v="1"/>
    <n v="7"/>
    <n v="7"/>
    <x v="1"/>
    <s v="FB"/>
    <s v="allopatric"/>
    <s v="SFB"/>
    <s v="SFB 4"/>
    <x v="1"/>
    <n v="0"/>
    <m/>
    <s v="NA"/>
    <x v="0"/>
  </r>
  <r>
    <s v="TFB"/>
    <x v="1"/>
    <x v="1"/>
    <n v="7"/>
    <n v="8"/>
    <x v="1"/>
    <s v="BI"/>
    <s v="allopatric"/>
    <s v="SBI"/>
    <s v="SBI 7"/>
    <x v="1"/>
    <n v="0"/>
    <m/>
    <s v="NA"/>
    <x v="0"/>
  </r>
  <r>
    <s v="TFB"/>
    <x v="1"/>
    <x v="1"/>
    <n v="7"/>
    <n v="9"/>
    <x v="0"/>
    <s v="FJ"/>
    <s v="sympatric"/>
    <s v="TFJ"/>
    <s v="TFJ 19"/>
    <x v="1"/>
    <n v="0"/>
    <m/>
    <s v="NA"/>
    <x v="0"/>
  </r>
  <r>
    <s v="TFB"/>
    <x v="1"/>
    <x v="1"/>
    <n v="7"/>
    <n v="10"/>
    <x v="1"/>
    <s v="FJ"/>
    <s v="allopatric"/>
    <s v="SFJ"/>
    <s v="SFJ 22"/>
    <x v="0"/>
    <n v="0"/>
    <m/>
    <s v="NA"/>
    <x v="0"/>
  </r>
  <r>
    <s v="TFB"/>
    <x v="1"/>
    <x v="1"/>
    <n v="7"/>
    <n v="11"/>
    <x v="1"/>
    <s v="BI"/>
    <s v="allopatric"/>
    <s v="SBI"/>
    <s v="SBI 19"/>
    <x v="0"/>
    <n v="0"/>
    <m/>
    <s v="NA"/>
    <x v="0"/>
  </r>
  <r>
    <s v="TFB"/>
    <x v="1"/>
    <x v="1"/>
    <n v="7"/>
    <n v="12"/>
    <x v="0"/>
    <s v="FJ"/>
    <s v="sympatric"/>
    <s v="TFJ"/>
    <s v="TFJ 20"/>
    <x v="0"/>
    <n v="0"/>
    <m/>
    <s v="NA"/>
    <x v="0"/>
  </r>
  <r>
    <s v="TFB"/>
    <x v="1"/>
    <x v="1"/>
    <n v="7"/>
    <n v="13"/>
    <x v="0"/>
    <s v="BI"/>
    <s v="sympatric"/>
    <s v="TBI"/>
    <s v="TBI 17"/>
    <x v="1"/>
    <n v="0"/>
    <m/>
    <s v="NA"/>
    <x v="0"/>
  </r>
  <r>
    <s v="TFB"/>
    <x v="1"/>
    <x v="1"/>
    <n v="7"/>
    <n v="14"/>
    <x v="0"/>
    <s v="FB"/>
    <s v="sympatric"/>
    <s v="TFB"/>
    <s v="TFB 4"/>
    <x v="1"/>
    <n v="0"/>
    <m/>
    <s v="NA"/>
    <x v="0"/>
  </r>
  <r>
    <s v="TFB"/>
    <x v="1"/>
    <x v="1"/>
    <n v="7"/>
    <n v="15"/>
    <x v="1"/>
    <s v="BI"/>
    <s v="allopatric"/>
    <s v="SBI"/>
    <s v="SBI 10"/>
    <x v="1"/>
    <n v="0"/>
    <m/>
    <s v="NA"/>
    <x v="0"/>
  </r>
  <r>
    <s v="TFB"/>
    <x v="1"/>
    <x v="1"/>
    <n v="7"/>
    <n v="16"/>
    <x v="1"/>
    <s v="FB"/>
    <s v="allopatric"/>
    <s v="SFB"/>
    <s v="SFB 19"/>
    <x v="1"/>
    <n v="0"/>
    <m/>
    <s v="NA"/>
    <x v="0"/>
  </r>
  <r>
    <s v="TFB"/>
    <x v="1"/>
    <x v="1"/>
    <n v="7"/>
    <n v="17"/>
    <x v="1"/>
    <s v="FB"/>
    <s v="allopatric"/>
    <s v="SFB"/>
    <s v="SFB 6"/>
    <x v="1"/>
    <n v="0"/>
    <m/>
    <s v="NA"/>
    <x v="0"/>
  </r>
  <r>
    <s v="TFB"/>
    <x v="1"/>
    <x v="1"/>
    <n v="7"/>
    <n v="18"/>
    <x v="0"/>
    <s v="BI"/>
    <s v="sympatric"/>
    <s v="TBI"/>
    <s v="TBI 4"/>
    <x v="1"/>
    <n v="0"/>
    <m/>
    <s v="NA"/>
    <x v="0"/>
  </r>
  <r>
    <s v="TFB"/>
    <x v="1"/>
    <x v="1"/>
    <n v="7"/>
    <n v="19"/>
    <x v="1"/>
    <s v="FJ"/>
    <s v="allopatric"/>
    <s v="SFJ"/>
    <s v="SFJ 16"/>
    <x v="1"/>
    <n v="0"/>
    <m/>
    <s v="NA"/>
    <x v="0"/>
  </r>
  <r>
    <s v="TFB"/>
    <x v="1"/>
    <x v="1"/>
    <n v="7"/>
    <n v="20"/>
    <x v="1"/>
    <s v="BI"/>
    <s v="allopatric"/>
    <s v="SBI"/>
    <s v="SBI 15"/>
    <x v="1"/>
    <n v="0"/>
    <m/>
    <s v="NA"/>
    <x v="0"/>
  </r>
  <r>
    <s v="TFB"/>
    <x v="1"/>
    <x v="1"/>
    <n v="7"/>
    <n v="21"/>
    <x v="0"/>
    <s v="BI"/>
    <s v="sympatric"/>
    <s v="TBI"/>
    <s v="TBI 22"/>
    <x v="1"/>
    <n v="0"/>
    <m/>
    <s v="NA"/>
    <x v="0"/>
  </r>
  <r>
    <s v="TFB"/>
    <x v="1"/>
    <x v="1"/>
    <n v="7"/>
    <n v="22"/>
    <x v="1"/>
    <s v="FJ"/>
    <s v="allopatric"/>
    <s v="SFJ"/>
    <s v="SFJ 25"/>
    <x v="1"/>
    <n v="0"/>
    <m/>
    <s v="NA"/>
    <x v="0"/>
  </r>
  <r>
    <s v="TFB"/>
    <x v="1"/>
    <x v="1"/>
    <n v="7"/>
    <n v="23"/>
    <x v="0"/>
    <s v="FJ"/>
    <s v="sympatric"/>
    <s v="TFJ"/>
    <s v="TFJ 17"/>
    <x v="1"/>
    <n v="0"/>
    <m/>
    <s v="NA"/>
    <x v="0"/>
  </r>
  <r>
    <s v="TFB"/>
    <x v="1"/>
    <x v="1"/>
    <n v="7"/>
    <n v="24"/>
    <x v="0"/>
    <s v="BI"/>
    <s v="sympatric"/>
    <s v="TBI"/>
    <s v="TBI 21"/>
    <x v="1"/>
    <n v="0"/>
    <m/>
    <s v="NA"/>
    <x v="0"/>
  </r>
  <r>
    <s v="TFB"/>
    <x v="1"/>
    <x v="1"/>
    <n v="7"/>
    <n v="25"/>
    <x v="0"/>
    <s v="FB"/>
    <s v="sympatric"/>
    <s v="TFB"/>
    <s v="TFB 5"/>
    <x v="1"/>
    <n v="0"/>
    <m/>
    <s v="NA"/>
    <x v="0"/>
  </r>
  <r>
    <s v="TFB"/>
    <x v="1"/>
    <x v="1"/>
    <n v="7"/>
    <n v="26"/>
    <x v="0"/>
    <s v="FJ"/>
    <s v="sympatric"/>
    <s v="TFJ"/>
    <s v="TFJ 15"/>
    <x v="1"/>
    <n v="0"/>
    <m/>
    <s v="NA"/>
    <x v="0"/>
  </r>
  <r>
    <s v="TFB"/>
    <x v="1"/>
    <x v="1"/>
    <n v="7"/>
    <n v="27"/>
    <x v="0"/>
    <s v="FB"/>
    <s v="sympatric"/>
    <s v="TFB"/>
    <s v="TFB 1"/>
    <x v="1"/>
    <n v="0"/>
    <m/>
    <s v="NA"/>
    <x v="0"/>
  </r>
  <r>
    <s v="TFB"/>
    <x v="1"/>
    <x v="1"/>
    <n v="7"/>
    <n v="28"/>
    <x v="1"/>
    <s v="BI"/>
    <s v="allopatric"/>
    <s v="SBI"/>
    <s v="SBI 2"/>
    <x v="1"/>
    <n v="0"/>
    <m/>
    <s v="NA"/>
    <x v="0"/>
  </r>
  <r>
    <s v="TFB"/>
    <x v="1"/>
    <x v="1"/>
    <n v="7"/>
    <n v="29"/>
    <x v="0"/>
    <s v="FB"/>
    <s v="sympatric"/>
    <s v="TFB"/>
    <s v="TFB 7"/>
    <x v="0"/>
    <n v="0"/>
    <m/>
    <s v="NA"/>
    <x v="0"/>
  </r>
  <r>
    <s v="TFB"/>
    <x v="1"/>
    <x v="1"/>
    <n v="7"/>
    <n v="30"/>
    <x v="1"/>
    <s v="FJ"/>
    <s v="allopatric"/>
    <s v="SFJ"/>
    <s v="SFJ 13"/>
    <x v="1"/>
    <n v="0"/>
    <m/>
    <s v="NA"/>
    <x v="0"/>
  </r>
  <r>
    <s v="TFB"/>
    <x v="1"/>
    <x v="1"/>
    <n v="8"/>
    <n v="1"/>
    <x v="0"/>
    <s v="BI"/>
    <s v="sympatric"/>
    <s v="TBI"/>
    <s v="TBI 11"/>
    <x v="1"/>
    <n v="0"/>
    <m/>
    <s v="NA"/>
    <x v="0"/>
  </r>
  <r>
    <s v="TFB"/>
    <x v="1"/>
    <x v="1"/>
    <n v="8"/>
    <n v="2"/>
    <x v="1"/>
    <s v="BI"/>
    <s v="allopatric"/>
    <s v="SBI"/>
    <s v="SBI 6"/>
    <x v="0"/>
    <n v="0"/>
    <m/>
    <s v="NA"/>
    <x v="0"/>
  </r>
  <r>
    <s v="TFB"/>
    <x v="1"/>
    <x v="1"/>
    <n v="8"/>
    <n v="3"/>
    <x v="0"/>
    <s v="FJ"/>
    <s v="sympatric"/>
    <s v="TFJ"/>
    <s v="TFJ 5"/>
    <x v="0"/>
    <n v="0"/>
    <m/>
    <s v="NA"/>
    <x v="0"/>
  </r>
  <r>
    <s v="TFB"/>
    <x v="1"/>
    <x v="1"/>
    <n v="8"/>
    <n v="4"/>
    <x v="0"/>
    <s v="FJ"/>
    <s v="sympatric"/>
    <s v="TFJ"/>
    <s v="TFJ 9"/>
    <x v="1"/>
    <n v="0"/>
    <m/>
    <s v="NA"/>
    <x v="0"/>
  </r>
  <r>
    <s v="TFB"/>
    <x v="1"/>
    <x v="1"/>
    <n v="8"/>
    <n v="5"/>
    <x v="0"/>
    <s v="FB"/>
    <s v="sympatric"/>
    <s v="TFB"/>
    <s v="TFB 3"/>
    <x v="1"/>
    <n v="0"/>
    <m/>
    <s v="NA"/>
    <x v="0"/>
  </r>
  <r>
    <s v="TFB"/>
    <x v="1"/>
    <x v="1"/>
    <n v="8"/>
    <n v="6"/>
    <x v="0"/>
    <s v="BI"/>
    <s v="sympatric"/>
    <s v="TBI"/>
    <s v="TBI 14"/>
    <x v="0"/>
    <n v="0"/>
    <m/>
    <s v="NA"/>
    <x v="0"/>
  </r>
  <r>
    <s v="TFB"/>
    <x v="1"/>
    <x v="1"/>
    <n v="8"/>
    <n v="7"/>
    <x v="0"/>
    <s v="BI"/>
    <s v="sympatric"/>
    <s v="TBI"/>
    <s v="TBI 1"/>
    <x v="1"/>
    <n v="0"/>
    <m/>
    <s v="NA"/>
    <x v="0"/>
  </r>
  <r>
    <s v="TFB"/>
    <x v="1"/>
    <x v="1"/>
    <n v="8"/>
    <n v="8"/>
    <x v="0"/>
    <s v="FB"/>
    <s v="sympatric"/>
    <s v="TFB"/>
    <s v="TFB 17"/>
    <x v="0"/>
    <n v="0"/>
    <m/>
    <s v="NA"/>
    <x v="0"/>
  </r>
  <r>
    <s v="TFB"/>
    <x v="1"/>
    <x v="1"/>
    <n v="8"/>
    <n v="9"/>
    <x v="1"/>
    <s v="FJ"/>
    <s v="allopatric"/>
    <s v="SFJ"/>
    <s v="SFJ 12"/>
    <x v="1"/>
    <n v="0"/>
    <m/>
    <s v="NA"/>
    <x v="0"/>
  </r>
  <r>
    <s v="TFB"/>
    <x v="1"/>
    <x v="1"/>
    <n v="8"/>
    <n v="10"/>
    <x v="0"/>
    <s v="FJ"/>
    <s v="sympatric"/>
    <s v="TFJ"/>
    <s v="TFJ 1"/>
    <x v="0"/>
    <n v="0"/>
    <m/>
    <s v="NA"/>
    <x v="0"/>
  </r>
  <r>
    <s v="TFB"/>
    <x v="1"/>
    <x v="1"/>
    <n v="8"/>
    <n v="11"/>
    <x v="1"/>
    <s v="FB"/>
    <s v="allopatric"/>
    <s v="SFB"/>
    <s v="SFB 2"/>
    <x v="0"/>
    <n v="0"/>
    <m/>
    <s v="NA"/>
    <x v="0"/>
  </r>
  <r>
    <s v="TFB"/>
    <x v="1"/>
    <x v="1"/>
    <n v="8"/>
    <n v="12"/>
    <x v="0"/>
    <s v="FB"/>
    <s v="sympatric"/>
    <s v="TFB"/>
    <s v="TFB 10"/>
    <x v="1"/>
    <n v="0"/>
    <m/>
    <s v="NA"/>
    <x v="0"/>
  </r>
  <r>
    <s v="TFB"/>
    <x v="1"/>
    <x v="1"/>
    <n v="8"/>
    <n v="13"/>
    <x v="1"/>
    <s v="BI"/>
    <s v="allopatric"/>
    <s v="SBI"/>
    <s v="SBI 16"/>
    <x v="1"/>
    <n v="0"/>
    <m/>
    <s v="NA"/>
    <x v="0"/>
  </r>
  <r>
    <s v="TFB"/>
    <x v="1"/>
    <x v="1"/>
    <n v="8"/>
    <n v="14"/>
    <x v="1"/>
    <s v="FJ"/>
    <s v="allopatric"/>
    <s v="SFJ"/>
    <s v="SFJ 6"/>
    <x v="1"/>
    <n v="0"/>
    <m/>
    <s v="NA"/>
    <x v="0"/>
  </r>
  <r>
    <s v="TFB"/>
    <x v="1"/>
    <x v="1"/>
    <n v="8"/>
    <n v="15"/>
    <x v="1"/>
    <s v="BI"/>
    <s v="allopatric"/>
    <s v="SBI"/>
    <s v="SBI 1"/>
    <x v="0"/>
    <n v="0"/>
    <m/>
    <s v="NA"/>
    <x v="0"/>
  </r>
  <r>
    <s v="TFB"/>
    <x v="1"/>
    <x v="1"/>
    <n v="8"/>
    <n v="16"/>
    <x v="0"/>
    <s v="BI"/>
    <s v="sympatric"/>
    <s v="TBI"/>
    <s v="TBI 19"/>
    <x v="1"/>
    <n v="0"/>
    <m/>
    <s v="NA"/>
    <x v="0"/>
  </r>
  <r>
    <s v="TFB"/>
    <x v="1"/>
    <x v="1"/>
    <n v="8"/>
    <n v="17"/>
    <x v="1"/>
    <s v="FB"/>
    <s v="allopatric"/>
    <s v="SFB"/>
    <s v="SFB 11"/>
    <x v="1"/>
    <n v="0"/>
    <m/>
    <s v="NA"/>
    <x v="0"/>
  </r>
  <r>
    <s v="TFB"/>
    <x v="1"/>
    <x v="1"/>
    <n v="8"/>
    <n v="18"/>
    <x v="1"/>
    <s v="FJ"/>
    <s v="allopatric"/>
    <s v="SFJ"/>
    <s v="SFJ 20"/>
    <x v="1"/>
    <n v="0"/>
    <m/>
    <s v="NA"/>
    <x v="0"/>
  </r>
  <r>
    <s v="TFB"/>
    <x v="1"/>
    <x v="1"/>
    <n v="8"/>
    <n v="19"/>
    <x v="1"/>
    <s v="FB"/>
    <s v="allopatric"/>
    <s v="SFB"/>
    <s v="SFB 23"/>
    <x v="1"/>
    <n v="0"/>
    <m/>
    <s v="NA"/>
    <x v="0"/>
  </r>
  <r>
    <s v="TFB"/>
    <x v="1"/>
    <x v="1"/>
    <n v="8"/>
    <n v="20"/>
    <x v="0"/>
    <s v="BI"/>
    <s v="sympatric"/>
    <s v="TBI"/>
    <s v="TBI 6"/>
    <x v="1"/>
    <n v="0"/>
    <m/>
    <s v="NA"/>
    <x v="0"/>
  </r>
  <r>
    <s v="TFB"/>
    <x v="1"/>
    <x v="1"/>
    <n v="8"/>
    <n v="21"/>
    <x v="1"/>
    <s v="FB"/>
    <s v="allopatric"/>
    <s v="SFB"/>
    <s v="SFB 15"/>
    <x v="0"/>
    <n v="0"/>
    <m/>
    <s v="NA"/>
    <x v="0"/>
  </r>
  <r>
    <s v="TFB"/>
    <x v="1"/>
    <x v="1"/>
    <n v="8"/>
    <n v="22"/>
    <x v="0"/>
    <s v="FJ"/>
    <s v="sympatric"/>
    <s v="TFJ"/>
    <s v="TFJ 24"/>
    <x v="0"/>
    <n v="0"/>
    <m/>
    <s v="NA"/>
    <x v="0"/>
  </r>
  <r>
    <s v="TFB"/>
    <x v="1"/>
    <x v="1"/>
    <n v="8"/>
    <n v="23"/>
    <x v="1"/>
    <s v="FJ"/>
    <s v="allopatric"/>
    <s v="SFJ"/>
    <s v="SFJ 8"/>
    <x v="0"/>
    <n v="0"/>
    <m/>
    <s v="NA"/>
    <x v="0"/>
  </r>
  <r>
    <s v="TFB"/>
    <x v="1"/>
    <x v="1"/>
    <n v="8"/>
    <n v="24"/>
    <x v="0"/>
    <s v="FB"/>
    <s v="sympatric"/>
    <s v="TFB"/>
    <s v="TFB 13"/>
    <x v="0"/>
    <n v="0"/>
    <m/>
    <s v="NA"/>
    <x v="0"/>
  </r>
  <r>
    <s v="TFB"/>
    <x v="1"/>
    <x v="1"/>
    <n v="8"/>
    <n v="25"/>
    <x v="1"/>
    <s v="BI"/>
    <s v="allopatric"/>
    <s v="SBI"/>
    <s v="SBI 20"/>
    <x v="0"/>
    <n v="0"/>
    <m/>
    <s v="NA"/>
    <x v="0"/>
  </r>
  <r>
    <s v="TFB"/>
    <x v="1"/>
    <x v="1"/>
    <n v="8"/>
    <n v="26"/>
    <x v="0"/>
    <s v="FB"/>
    <s v="sympatric"/>
    <s v="TFB"/>
    <s v="TFB 25"/>
    <x v="0"/>
    <n v="0"/>
    <m/>
    <s v="NA"/>
    <x v="0"/>
  </r>
  <r>
    <s v="TFB"/>
    <x v="1"/>
    <x v="1"/>
    <n v="8"/>
    <n v="27"/>
    <x v="1"/>
    <s v="FJ"/>
    <s v="allopatric"/>
    <s v="SFJ"/>
    <s v="SFJ 9"/>
    <x v="0"/>
    <n v="0"/>
    <m/>
    <s v="NA"/>
    <x v="0"/>
  </r>
  <r>
    <s v="TFB"/>
    <x v="1"/>
    <x v="1"/>
    <n v="8"/>
    <n v="28"/>
    <x v="1"/>
    <s v="FB"/>
    <s v="allopatric"/>
    <s v="SFB"/>
    <s v="SFB 25"/>
    <x v="0"/>
    <n v="0"/>
    <m/>
    <s v="NA"/>
    <x v="0"/>
  </r>
  <r>
    <s v="TFB"/>
    <x v="1"/>
    <x v="1"/>
    <n v="8"/>
    <n v="29"/>
    <x v="0"/>
    <s v="FJ"/>
    <s v="sympatric"/>
    <s v="TFJ"/>
    <s v="TFJ 13"/>
    <x v="0"/>
    <n v="0"/>
    <m/>
    <s v="NA"/>
    <x v="0"/>
  </r>
  <r>
    <s v="TFB"/>
    <x v="1"/>
    <x v="1"/>
    <n v="8"/>
    <n v="30"/>
    <x v="1"/>
    <s v="BI"/>
    <s v="allopatric"/>
    <s v="SBI"/>
    <s v="SBI 9"/>
    <x v="1"/>
    <n v="0"/>
    <m/>
    <s v="NA"/>
    <x v="0"/>
  </r>
  <r>
    <s v="TFJ"/>
    <x v="2"/>
    <x v="1"/>
    <n v="9"/>
    <n v="1"/>
    <x v="0"/>
    <s v="BI"/>
    <s v="sympatric"/>
    <s v="TBI"/>
    <s v="TBI 17"/>
    <x v="0"/>
    <n v="0"/>
    <m/>
    <s v="NA"/>
    <x v="0"/>
  </r>
  <r>
    <s v="TFJ"/>
    <x v="2"/>
    <x v="1"/>
    <n v="9"/>
    <n v="2"/>
    <x v="1"/>
    <s v="FJ"/>
    <s v="allopatric"/>
    <s v="SFJ"/>
    <s v="SFJ 7"/>
    <x v="1"/>
    <n v="0"/>
    <m/>
    <s v="NA"/>
    <x v="0"/>
  </r>
  <r>
    <s v="TFJ"/>
    <x v="2"/>
    <x v="1"/>
    <n v="9"/>
    <n v="3"/>
    <x v="1"/>
    <s v="BI"/>
    <s v="allopatric"/>
    <s v="SBI"/>
    <s v="SBI 2"/>
    <x v="1"/>
    <n v="0"/>
    <m/>
    <s v="NA"/>
    <x v="0"/>
  </r>
  <r>
    <s v="TFJ"/>
    <x v="2"/>
    <x v="1"/>
    <n v="9"/>
    <n v="4"/>
    <x v="0"/>
    <s v="FJ"/>
    <s v="sympatric"/>
    <s v="TFJ"/>
    <s v="TFJ 20"/>
    <x v="1"/>
    <n v="0"/>
    <m/>
    <s v="NA"/>
    <x v="0"/>
  </r>
  <r>
    <s v="TFJ"/>
    <x v="2"/>
    <x v="1"/>
    <n v="9"/>
    <n v="5"/>
    <x v="0"/>
    <s v="FB"/>
    <s v="sympatric"/>
    <s v="TFB"/>
    <s v="TFB 12"/>
    <x v="1"/>
    <n v="0"/>
    <m/>
    <s v="NA"/>
    <x v="0"/>
  </r>
  <r>
    <s v="TFJ"/>
    <x v="2"/>
    <x v="1"/>
    <n v="9"/>
    <n v="6"/>
    <x v="1"/>
    <s v="FB"/>
    <s v="allopatric"/>
    <s v="SFB"/>
    <s v="SFB 19"/>
    <x v="1"/>
    <n v="0"/>
    <m/>
    <s v="NA"/>
    <x v="0"/>
  </r>
  <r>
    <s v="TFJ"/>
    <x v="2"/>
    <x v="1"/>
    <n v="9"/>
    <n v="7"/>
    <x v="0"/>
    <s v="FJ"/>
    <s v="sympatric"/>
    <s v="TFJ"/>
    <s v="TFJ 17"/>
    <x v="0"/>
    <n v="0"/>
    <m/>
    <s v="NA"/>
    <x v="0"/>
  </r>
  <r>
    <s v="TFJ"/>
    <x v="2"/>
    <x v="1"/>
    <n v="9"/>
    <n v="8"/>
    <x v="0"/>
    <s v="FJ"/>
    <s v="sympatric"/>
    <s v="TFJ"/>
    <s v="TFJ 9"/>
    <x v="0"/>
    <n v="0"/>
    <m/>
    <s v="NA"/>
    <x v="0"/>
  </r>
  <r>
    <s v="TFJ"/>
    <x v="2"/>
    <x v="1"/>
    <n v="9"/>
    <n v="9"/>
    <x v="1"/>
    <s v="BI"/>
    <s v="allopatric"/>
    <s v="SBI"/>
    <s v="SBI 9"/>
    <x v="0"/>
    <n v="0"/>
    <m/>
    <s v="NA"/>
    <x v="0"/>
  </r>
  <r>
    <s v="TFJ"/>
    <x v="2"/>
    <x v="1"/>
    <n v="9"/>
    <n v="10"/>
    <x v="0"/>
    <s v="FB"/>
    <s v="sympatric"/>
    <s v="TFB"/>
    <s v="TFB 1"/>
    <x v="0"/>
    <n v="0"/>
    <m/>
    <s v="NA"/>
    <x v="0"/>
  </r>
  <r>
    <s v="TFJ"/>
    <x v="2"/>
    <x v="1"/>
    <n v="9"/>
    <n v="11"/>
    <x v="1"/>
    <s v="FB"/>
    <s v="allopatric"/>
    <s v="SFB"/>
    <s v="SFB 25"/>
    <x v="1"/>
    <n v="0"/>
    <m/>
    <s v="NA"/>
    <x v="0"/>
  </r>
  <r>
    <s v="TFJ"/>
    <x v="2"/>
    <x v="1"/>
    <n v="9"/>
    <n v="12"/>
    <x v="1"/>
    <s v="BI"/>
    <s v="allopatric"/>
    <s v="SBI"/>
    <s v="SBI 16"/>
    <x v="1"/>
    <n v="0"/>
    <m/>
    <s v="NA"/>
    <x v="0"/>
  </r>
  <r>
    <s v="TFJ"/>
    <x v="2"/>
    <x v="1"/>
    <n v="9"/>
    <n v="13"/>
    <x v="0"/>
    <s v="BI"/>
    <s v="sympatric"/>
    <s v="TBI"/>
    <s v="TBI 19"/>
    <x v="0"/>
    <n v="0"/>
    <m/>
    <s v="NA"/>
    <x v="0"/>
  </r>
  <r>
    <s v="TFJ"/>
    <x v="2"/>
    <x v="1"/>
    <n v="9"/>
    <n v="14"/>
    <x v="1"/>
    <s v="FJ"/>
    <s v="allopatric"/>
    <s v="SFJ"/>
    <s v="SFJ 13"/>
    <x v="0"/>
    <n v="0"/>
    <m/>
    <s v="NA"/>
    <x v="0"/>
  </r>
  <r>
    <s v="TFJ"/>
    <x v="2"/>
    <x v="1"/>
    <n v="9"/>
    <n v="15"/>
    <x v="0"/>
    <s v="FB"/>
    <s v="sympatric"/>
    <s v="TFB"/>
    <s v="TFB 25"/>
    <x v="1"/>
    <n v="0"/>
    <m/>
    <s v="NA"/>
    <x v="0"/>
  </r>
  <r>
    <s v="TFJ"/>
    <x v="2"/>
    <x v="1"/>
    <n v="9"/>
    <n v="16"/>
    <x v="0"/>
    <s v="BI"/>
    <s v="sympatric"/>
    <s v="TBI"/>
    <s v="TBI 4"/>
    <x v="1"/>
    <n v="0"/>
    <m/>
    <s v="NA"/>
    <x v="0"/>
  </r>
  <r>
    <s v="TFJ"/>
    <x v="2"/>
    <x v="1"/>
    <n v="9"/>
    <n v="17"/>
    <x v="0"/>
    <s v="FB"/>
    <s v="sympatric"/>
    <s v="TFB"/>
    <s v="TFB 10"/>
    <x v="1"/>
    <n v="0"/>
    <m/>
    <s v="NA"/>
    <x v="0"/>
  </r>
  <r>
    <s v="TFJ"/>
    <x v="2"/>
    <x v="1"/>
    <n v="9"/>
    <n v="18"/>
    <x v="1"/>
    <s v="BI"/>
    <s v="allopatric"/>
    <s v="SBI"/>
    <s v="SBI 20"/>
    <x v="2"/>
    <n v="0"/>
    <m/>
    <s v="NA"/>
    <x v="0"/>
  </r>
  <r>
    <s v="TFJ"/>
    <x v="2"/>
    <x v="1"/>
    <n v="9"/>
    <n v="19"/>
    <x v="1"/>
    <s v="FJ"/>
    <s v="allopatric"/>
    <s v="SFJ"/>
    <s v="SFJ 6"/>
    <x v="0"/>
    <n v="0"/>
    <m/>
    <s v="NA"/>
    <x v="0"/>
  </r>
  <r>
    <s v="TFJ"/>
    <x v="2"/>
    <x v="1"/>
    <n v="9"/>
    <n v="20"/>
    <x v="0"/>
    <s v="FJ"/>
    <s v="sympatric"/>
    <s v="TFJ"/>
    <s v="TFJ 15"/>
    <x v="1"/>
    <n v="0"/>
    <m/>
    <s v="NA"/>
    <x v="0"/>
  </r>
  <r>
    <s v="TFJ"/>
    <x v="2"/>
    <x v="1"/>
    <n v="9"/>
    <n v="21"/>
    <x v="1"/>
    <s v="FB"/>
    <s v="allopatric"/>
    <s v="SFB"/>
    <s v="SFB 23"/>
    <x v="2"/>
    <n v="0"/>
    <m/>
    <s v="NA"/>
    <x v="0"/>
  </r>
  <r>
    <s v="TFJ"/>
    <x v="2"/>
    <x v="1"/>
    <n v="9"/>
    <n v="22"/>
    <x v="0"/>
    <s v="BI"/>
    <s v="sympatric"/>
    <s v="TBI"/>
    <s v="TBI 14"/>
    <x v="1"/>
    <n v="0"/>
    <m/>
    <s v="NA"/>
    <x v="0"/>
  </r>
  <r>
    <s v="TFJ"/>
    <x v="2"/>
    <x v="1"/>
    <n v="9"/>
    <n v="23"/>
    <x v="1"/>
    <s v="BI"/>
    <s v="allopatric"/>
    <s v="SBI"/>
    <s v="SBI 19"/>
    <x v="0"/>
    <n v="0"/>
    <m/>
    <s v="NA"/>
    <x v="0"/>
  </r>
  <r>
    <s v="TFJ"/>
    <x v="2"/>
    <x v="1"/>
    <n v="9"/>
    <n v="24"/>
    <x v="1"/>
    <s v="FJ"/>
    <s v="allopatric"/>
    <s v="SFJ"/>
    <s v="SFJ 16"/>
    <x v="0"/>
    <n v="0"/>
    <m/>
    <s v="NA"/>
    <x v="0"/>
  </r>
  <r>
    <s v="TFJ"/>
    <x v="2"/>
    <x v="1"/>
    <n v="9"/>
    <n v="25"/>
    <x v="1"/>
    <s v="FJ"/>
    <s v="allopatric"/>
    <s v="SFJ"/>
    <s v="SFJ 9"/>
    <x v="1"/>
    <n v="0"/>
    <m/>
    <s v="NA"/>
    <x v="0"/>
  </r>
  <r>
    <s v="TFJ"/>
    <x v="2"/>
    <x v="1"/>
    <n v="9"/>
    <n v="26"/>
    <x v="1"/>
    <s v="FB"/>
    <s v="allopatric"/>
    <s v="SFB"/>
    <s v="SFB 6"/>
    <x v="1"/>
    <n v="0"/>
    <m/>
    <s v="NA"/>
    <x v="0"/>
  </r>
  <r>
    <s v="TFJ"/>
    <x v="2"/>
    <x v="1"/>
    <n v="9"/>
    <n v="27"/>
    <x v="0"/>
    <s v="FB"/>
    <s v="sympatric"/>
    <s v="TFB"/>
    <s v="TFB 7"/>
    <x v="0"/>
    <n v="0"/>
    <m/>
    <s v="NA"/>
    <x v="0"/>
  </r>
  <r>
    <s v="TFJ"/>
    <x v="2"/>
    <x v="1"/>
    <n v="9"/>
    <n v="28"/>
    <x v="1"/>
    <s v="FB"/>
    <s v="allopatric"/>
    <s v="SFB"/>
    <s v="SFB 15"/>
    <x v="1"/>
    <n v="0"/>
    <m/>
    <s v="NA"/>
    <x v="0"/>
  </r>
  <r>
    <s v="TFJ"/>
    <x v="2"/>
    <x v="1"/>
    <n v="9"/>
    <n v="29"/>
    <x v="0"/>
    <s v="BI"/>
    <s v="sympatric"/>
    <s v="TBI"/>
    <s v="TBI 3"/>
    <x v="0"/>
    <n v="0"/>
    <m/>
    <s v="NA"/>
    <x v="0"/>
  </r>
  <r>
    <s v="TFJ"/>
    <x v="2"/>
    <x v="1"/>
    <n v="9"/>
    <n v="30"/>
    <x v="0"/>
    <s v="FJ"/>
    <s v="sympatric"/>
    <s v="TFJ"/>
    <s v="TFJ 16"/>
    <x v="1"/>
    <n v="0"/>
    <m/>
    <s v="NA"/>
    <x v="0"/>
  </r>
  <r>
    <s v="TFJ"/>
    <x v="2"/>
    <x v="1"/>
    <n v="10"/>
    <n v="1"/>
    <x v="0"/>
    <s v="FJ"/>
    <s v="sympatric"/>
    <s v="TFJ"/>
    <s v="TFJ 5"/>
    <x v="1"/>
    <n v="0"/>
    <m/>
    <s v="NA"/>
    <x v="0"/>
  </r>
  <r>
    <s v="TFJ"/>
    <x v="2"/>
    <x v="1"/>
    <n v="10"/>
    <n v="2"/>
    <x v="0"/>
    <s v="FJ"/>
    <s v="sympatric"/>
    <s v="TFJ"/>
    <s v="TFJ 13"/>
    <x v="0"/>
    <n v="0"/>
    <m/>
    <s v="NA"/>
    <x v="0"/>
  </r>
  <r>
    <s v="TFJ"/>
    <x v="2"/>
    <x v="1"/>
    <n v="10"/>
    <n v="3"/>
    <x v="0"/>
    <s v="FB"/>
    <s v="sympatric"/>
    <s v="TFB"/>
    <s v="TFB 17"/>
    <x v="0"/>
    <n v="0"/>
    <m/>
    <s v="NA"/>
    <x v="0"/>
  </r>
  <r>
    <s v="TFJ"/>
    <x v="2"/>
    <x v="1"/>
    <n v="10"/>
    <n v="4"/>
    <x v="0"/>
    <s v="FJ"/>
    <s v="sympatric"/>
    <s v="TFJ"/>
    <s v="TFJ 1"/>
    <x v="0"/>
    <n v="0"/>
    <m/>
    <s v="NA"/>
    <x v="0"/>
  </r>
  <r>
    <s v="TFJ"/>
    <x v="2"/>
    <x v="1"/>
    <n v="10"/>
    <n v="5"/>
    <x v="0"/>
    <s v="BI"/>
    <s v="sympatric"/>
    <s v="TBI"/>
    <s v="TBI 21"/>
    <x v="0"/>
    <n v="1"/>
    <n v="2"/>
    <n v="190"/>
    <x v="25"/>
  </r>
  <r>
    <s v="TFJ"/>
    <x v="2"/>
    <x v="1"/>
    <n v="10"/>
    <n v="6"/>
    <x v="0"/>
    <s v="BI"/>
    <s v="sympatric"/>
    <s v="TBI"/>
    <s v="TBI 11"/>
    <x v="0"/>
    <n v="0"/>
    <m/>
    <s v="NA"/>
    <x v="0"/>
  </r>
  <r>
    <s v="TFJ"/>
    <x v="2"/>
    <x v="1"/>
    <n v="10"/>
    <n v="7"/>
    <x v="0"/>
    <s v="BI"/>
    <s v="sympatric"/>
    <s v="TBI"/>
    <s v="TBI 6"/>
    <x v="0"/>
    <n v="0"/>
    <m/>
    <s v="NA"/>
    <x v="0"/>
  </r>
  <r>
    <s v="TFJ"/>
    <x v="2"/>
    <x v="1"/>
    <n v="10"/>
    <n v="8"/>
    <x v="1"/>
    <s v="FJ"/>
    <s v="allopatric"/>
    <s v="SFJ"/>
    <s v="SFJ 20"/>
    <x v="0"/>
    <n v="0"/>
    <m/>
    <s v="NA"/>
    <x v="0"/>
  </r>
  <r>
    <s v="TFJ"/>
    <x v="2"/>
    <x v="1"/>
    <n v="10"/>
    <n v="9"/>
    <x v="1"/>
    <s v="FJ"/>
    <s v="allopatric"/>
    <s v="SFJ"/>
    <s v="SFJ 12"/>
    <x v="0"/>
    <n v="0"/>
    <m/>
    <s v="NA"/>
    <x v="0"/>
  </r>
  <r>
    <s v="TFJ"/>
    <x v="2"/>
    <x v="1"/>
    <n v="10"/>
    <n v="10"/>
    <x v="1"/>
    <s v="BI"/>
    <s v="allopatric"/>
    <s v="SBI"/>
    <s v="SBI 6"/>
    <x v="0"/>
    <n v="0"/>
    <m/>
    <s v="NA"/>
    <x v="0"/>
  </r>
  <r>
    <s v="TFJ"/>
    <x v="2"/>
    <x v="1"/>
    <n v="10"/>
    <n v="11"/>
    <x v="1"/>
    <s v="BI"/>
    <s v="allopatric"/>
    <s v="SBI"/>
    <s v="SBI 7"/>
    <x v="0"/>
    <n v="0"/>
    <m/>
    <s v="NA"/>
    <x v="0"/>
  </r>
  <r>
    <s v="TFJ"/>
    <x v="2"/>
    <x v="1"/>
    <n v="10"/>
    <n v="12"/>
    <x v="1"/>
    <s v="FB"/>
    <s v="allopatric"/>
    <s v="SFB"/>
    <s v="SFB 9"/>
    <x v="1"/>
    <n v="0"/>
    <m/>
    <s v="NA"/>
    <x v="0"/>
  </r>
  <r>
    <s v="TFJ"/>
    <x v="2"/>
    <x v="1"/>
    <n v="10"/>
    <n v="13"/>
    <x v="1"/>
    <s v="FB"/>
    <s v="allopatric"/>
    <s v="SFB"/>
    <s v="SFB 11"/>
    <x v="0"/>
    <n v="0"/>
    <m/>
    <s v="NA"/>
    <x v="0"/>
  </r>
  <r>
    <s v="TFJ"/>
    <x v="2"/>
    <x v="1"/>
    <n v="10"/>
    <n v="14"/>
    <x v="1"/>
    <s v="FJ"/>
    <s v="allopatric"/>
    <s v="SFJ"/>
    <s v="SFJ 8"/>
    <x v="0"/>
    <n v="0"/>
    <m/>
    <s v="NA"/>
    <x v="0"/>
  </r>
  <r>
    <s v="TFJ"/>
    <x v="2"/>
    <x v="1"/>
    <n v="10"/>
    <n v="15"/>
    <x v="1"/>
    <s v="FB"/>
    <s v="allopatric"/>
    <s v="SFB"/>
    <s v="SFB 2"/>
    <x v="2"/>
    <n v="0"/>
    <m/>
    <s v="NA"/>
    <x v="0"/>
  </r>
  <r>
    <s v="TFJ"/>
    <x v="2"/>
    <x v="1"/>
    <n v="10"/>
    <n v="16"/>
    <x v="0"/>
    <s v="FJ"/>
    <s v="sympatric"/>
    <s v="TFJ"/>
    <s v="TFJ 24"/>
    <x v="0"/>
    <n v="0"/>
    <m/>
    <s v="NA"/>
    <x v="0"/>
  </r>
  <r>
    <s v="TFJ"/>
    <x v="2"/>
    <x v="1"/>
    <n v="10"/>
    <n v="17"/>
    <x v="1"/>
    <s v="BI"/>
    <s v="allopatric"/>
    <s v="SBI"/>
    <s v="SBI 15"/>
    <x v="0"/>
    <n v="0"/>
    <m/>
    <s v="NA"/>
    <x v="0"/>
  </r>
  <r>
    <s v="TFJ"/>
    <x v="2"/>
    <x v="1"/>
    <n v="10"/>
    <n v="18"/>
    <x v="1"/>
    <s v="BI"/>
    <s v="allopatric"/>
    <s v="SBI"/>
    <s v="SBI 1"/>
    <x v="1"/>
    <n v="0"/>
    <m/>
    <s v="NA"/>
    <x v="0"/>
  </r>
  <r>
    <s v="TFJ"/>
    <x v="2"/>
    <x v="1"/>
    <n v="10"/>
    <n v="19"/>
    <x v="0"/>
    <s v="BI"/>
    <s v="sympatric"/>
    <s v="TBI"/>
    <s v="TBI 1"/>
    <x v="0"/>
    <n v="0"/>
    <m/>
    <s v="NA"/>
    <x v="0"/>
  </r>
  <r>
    <s v="TFJ"/>
    <x v="2"/>
    <x v="1"/>
    <n v="10"/>
    <n v="20"/>
    <x v="1"/>
    <s v="FJ"/>
    <s v="allopatric"/>
    <s v="SFJ"/>
    <s v="SFJ 25"/>
    <x v="0"/>
    <n v="0"/>
    <m/>
    <s v="NA"/>
    <x v="0"/>
  </r>
  <r>
    <s v="TFJ"/>
    <x v="2"/>
    <x v="1"/>
    <n v="10"/>
    <n v="21"/>
    <x v="1"/>
    <s v="FB"/>
    <s v="allopatric"/>
    <s v="SFB"/>
    <s v="SFB 12"/>
    <x v="1"/>
    <n v="0"/>
    <m/>
    <s v="NA"/>
    <x v="0"/>
  </r>
  <r>
    <s v="TFJ"/>
    <x v="2"/>
    <x v="1"/>
    <n v="10"/>
    <n v="22"/>
    <x v="0"/>
    <s v="FJ"/>
    <s v="sympatric"/>
    <s v="TFJ"/>
    <s v="TFJ 19"/>
    <x v="0"/>
    <n v="0"/>
    <m/>
    <s v="NA"/>
    <x v="0"/>
  </r>
  <r>
    <s v="TFJ"/>
    <x v="2"/>
    <x v="1"/>
    <n v="10"/>
    <n v="23"/>
    <x v="1"/>
    <s v="BI"/>
    <s v="allopatric"/>
    <s v="SBI"/>
    <s v="SBI 10"/>
    <x v="0"/>
    <n v="0"/>
    <m/>
    <s v="NA"/>
    <x v="0"/>
  </r>
  <r>
    <s v="TFJ"/>
    <x v="2"/>
    <x v="1"/>
    <n v="10"/>
    <n v="24"/>
    <x v="0"/>
    <s v="FB"/>
    <s v="sympatric"/>
    <s v="TFB"/>
    <s v="TFB 13"/>
    <x v="2"/>
    <n v="0"/>
    <m/>
    <s v="NA"/>
    <x v="0"/>
  </r>
  <r>
    <s v="TFJ"/>
    <x v="2"/>
    <x v="1"/>
    <n v="10"/>
    <n v="25"/>
    <x v="1"/>
    <s v="FB"/>
    <s v="allopatric"/>
    <s v="SFB"/>
    <s v="SFB 4"/>
    <x v="2"/>
    <n v="0"/>
    <m/>
    <s v="NA"/>
    <x v="0"/>
  </r>
  <r>
    <s v="TFJ"/>
    <x v="2"/>
    <x v="1"/>
    <n v="10"/>
    <n v="26"/>
    <x v="0"/>
    <s v="FB"/>
    <s v="sympatric"/>
    <s v="TFB"/>
    <s v="TFB 4"/>
    <x v="0"/>
    <n v="0"/>
    <m/>
    <s v="NA"/>
    <x v="0"/>
  </r>
  <r>
    <s v="TFJ"/>
    <x v="2"/>
    <x v="1"/>
    <n v="10"/>
    <n v="27"/>
    <x v="0"/>
    <s v="FB"/>
    <s v="sympatric"/>
    <s v="TFB"/>
    <s v="TFB 3"/>
    <x v="2"/>
    <n v="0"/>
    <m/>
    <s v="NA"/>
    <x v="0"/>
  </r>
  <r>
    <s v="TFJ"/>
    <x v="2"/>
    <x v="1"/>
    <n v="10"/>
    <n v="28"/>
    <x v="0"/>
    <s v="BI"/>
    <s v="sympatric"/>
    <s v="TBI"/>
    <s v="TBI 22"/>
    <x v="2"/>
    <n v="0"/>
    <m/>
    <s v="NA"/>
    <x v="0"/>
  </r>
  <r>
    <s v="TFJ"/>
    <x v="2"/>
    <x v="1"/>
    <n v="10"/>
    <n v="29"/>
    <x v="0"/>
    <s v="FB"/>
    <s v="sympatric"/>
    <s v="TFB"/>
    <s v="TFB 3"/>
    <x v="2"/>
    <n v="0"/>
    <m/>
    <s v="NA"/>
    <x v="0"/>
  </r>
  <r>
    <s v="TFJ"/>
    <x v="2"/>
    <x v="1"/>
    <n v="10"/>
    <n v="30"/>
    <x v="1"/>
    <s v="FJ"/>
    <s v="allopatric"/>
    <s v="SFJ"/>
    <s v="SFJ 22"/>
    <x v="2"/>
    <n v="0"/>
    <m/>
    <s v="NA"/>
    <x v="0"/>
  </r>
  <r>
    <s v="TBI"/>
    <x v="0"/>
    <x v="1"/>
    <n v="11"/>
    <n v="1"/>
    <x v="1"/>
    <s v="FJ"/>
    <s v="allopatric"/>
    <s v="SFJ"/>
    <s v="SFJ 13"/>
    <x v="1"/>
    <n v="0"/>
    <m/>
    <s v="NA"/>
    <x v="0"/>
  </r>
  <r>
    <s v="TBI"/>
    <x v="0"/>
    <x v="1"/>
    <n v="11"/>
    <n v="2"/>
    <x v="1"/>
    <s v="FJ"/>
    <s v="allopatric"/>
    <s v="SFJ"/>
    <s v="SFJ 7"/>
    <x v="1"/>
    <n v="0"/>
    <m/>
    <s v="NA"/>
    <x v="0"/>
  </r>
  <r>
    <s v="TBI"/>
    <x v="0"/>
    <x v="1"/>
    <n v="11"/>
    <n v="3"/>
    <x v="0"/>
    <s v="BI"/>
    <s v="sympatric"/>
    <s v="TBI"/>
    <s v="TBI 14"/>
    <x v="1"/>
    <n v="0"/>
    <m/>
    <s v="NA"/>
    <x v="0"/>
  </r>
  <r>
    <s v="TBI"/>
    <x v="0"/>
    <x v="1"/>
    <n v="11"/>
    <n v="4"/>
    <x v="0"/>
    <s v="FB"/>
    <s v="sympatric"/>
    <s v="TFB"/>
    <s v="TFB 7"/>
    <x v="1"/>
    <n v="0"/>
    <m/>
    <s v="NA"/>
    <x v="0"/>
  </r>
  <r>
    <s v="TBI"/>
    <x v="0"/>
    <x v="1"/>
    <n v="11"/>
    <n v="5"/>
    <x v="1"/>
    <s v="FJ"/>
    <s v="allopatric"/>
    <s v="SFJ"/>
    <s v="SFJ 8"/>
    <x v="1"/>
    <n v="0"/>
    <m/>
    <s v="NA"/>
    <x v="0"/>
  </r>
  <r>
    <s v="TBI"/>
    <x v="0"/>
    <x v="1"/>
    <n v="11"/>
    <n v="6"/>
    <x v="1"/>
    <s v="FJ"/>
    <s v="allopatric"/>
    <s v="SFJ"/>
    <s v="SFJ 22"/>
    <x v="1"/>
    <n v="0"/>
    <m/>
    <s v="NA"/>
    <x v="0"/>
  </r>
  <r>
    <s v="TBI"/>
    <x v="0"/>
    <x v="1"/>
    <n v="11"/>
    <n v="7"/>
    <x v="0"/>
    <s v="BI"/>
    <s v="sympatric"/>
    <s v="TBI"/>
    <s v="TBI 11"/>
    <x v="1"/>
    <n v="0"/>
    <m/>
    <s v="NA"/>
    <x v="0"/>
  </r>
  <r>
    <s v="TBI"/>
    <x v="0"/>
    <x v="1"/>
    <n v="11"/>
    <n v="8"/>
    <x v="1"/>
    <s v="BI"/>
    <s v="allopatric"/>
    <s v="SBI"/>
    <s v="SBI 10"/>
    <x v="1"/>
    <n v="0"/>
    <m/>
    <s v="NA"/>
    <x v="0"/>
  </r>
  <r>
    <s v="TBI"/>
    <x v="0"/>
    <x v="1"/>
    <n v="11"/>
    <n v="9"/>
    <x v="1"/>
    <s v="FB"/>
    <s v="allopatric"/>
    <s v="SFB"/>
    <s v="SFB 11"/>
    <x v="1"/>
    <n v="0"/>
    <m/>
    <s v="NA"/>
    <x v="0"/>
  </r>
  <r>
    <s v="TBI"/>
    <x v="0"/>
    <x v="1"/>
    <n v="11"/>
    <n v="10"/>
    <x v="0"/>
    <s v="FJ"/>
    <s v="sympatric"/>
    <s v="TFJ"/>
    <s v="TFJ 20"/>
    <x v="1"/>
    <n v="0"/>
    <m/>
    <s v="NA"/>
    <x v="0"/>
  </r>
  <r>
    <s v="TBI"/>
    <x v="0"/>
    <x v="1"/>
    <n v="11"/>
    <n v="11"/>
    <x v="1"/>
    <s v="BI"/>
    <s v="allopatric"/>
    <s v="SBI"/>
    <s v="SBI 20"/>
    <x v="1"/>
    <n v="0"/>
    <m/>
    <s v="NA"/>
    <x v="0"/>
  </r>
  <r>
    <s v="TBI"/>
    <x v="0"/>
    <x v="1"/>
    <n v="11"/>
    <n v="12"/>
    <x v="1"/>
    <s v="FB"/>
    <s v="allopatric"/>
    <s v="SFB"/>
    <s v="SFB 9"/>
    <x v="1"/>
    <n v="0"/>
    <m/>
    <s v="NA"/>
    <x v="0"/>
  </r>
  <r>
    <s v="TBI"/>
    <x v="0"/>
    <x v="1"/>
    <n v="11"/>
    <n v="13"/>
    <x v="1"/>
    <s v="FB"/>
    <s v="allopatric"/>
    <s v="SFB"/>
    <s v="SFB 23"/>
    <x v="1"/>
    <n v="0"/>
    <m/>
    <s v="NA"/>
    <x v="0"/>
  </r>
  <r>
    <s v="TBI"/>
    <x v="0"/>
    <x v="1"/>
    <n v="11"/>
    <n v="14"/>
    <x v="0"/>
    <s v="FJ"/>
    <s v="sympatric"/>
    <s v="TFJ"/>
    <s v="TFJ 15"/>
    <x v="1"/>
    <n v="0"/>
    <m/>
    <s v="NA"/>
    <x v="0"/>
  </r>
  <r>
    <s v="TBI"/>
    <x v="0"/>
    <x v="1"/>
    <n v="11"/>
    <n v="15"/>
    <x v="1"/>
    <s v="BI"/>
    <s v="allopatric"/>
    <s v="SBI"/>
    <s v="SBI 2"/>
    <x v="1"/>
    <n v="0"/>
    <m/>
    <s v="NA"/>
    <x v="0"/>
  </r>
  <r>
    <s v="TBI"/>
    <x v="0"/>
    <x v="1"/>
    <n v="11"/>
    <n v="16"/>
    <x v="1"/>
    <s v="BI"/>
    <s v="allopatric"/>
    <s v="SBI"/>
    <s v="SBI 6"/>
    <x v="1"/>
    <n v="0"/>
    <m/>
    <s v="NA"/>
    <x v="0"/>
  </r>
  <r>
    <s v="TBI"/>
    <x v="0"/>
    <x v="1"/>
    <n v="11"/>
    <n v="17"/>
    <x v="0"/>
    <s v="FJ"/>
    <s v="sympatric"/>
    <s v="TFJ"/>
    <s v="TFJ 1"/>
    <x v="1"/>
    <n v="0"/>
    <m/>
    <s v="NA"/>
    <x v="0"/>
  </r>
  <r>
    <s v="TBI"/>
    <x v="0"/>
    <x v="1"/>
    <n v="11"/>
    <n v="18"/>
    <x v="0"/>
    <s v="FJ"/>
    <s v="sympatric"/>
    <s v="TFJ"/>
    <s v="TFJ 19"/>
    <x v="1"/>
    <n v="0"/>
    <m/>
    <s v="NA"/>
    <x v="0"/>
  </r>
  <r>
    <s v="TBI"/>
    <x v="0"/>
    <x v="1"/>
    <n v="11"/>
    <n v="19"/>
    <x v="1"/>
    <s v="FJ"/>
    <s v="allopatric"/>
    <s v="SFJ"/>
    <s v="SFJ 6"/>
    <x v="1"/>
    <n v="0"/>
    <m/>
    <s v="NA"/>
    <x v="0"/>
  </r>
  <r>
    <s v="TBI"/>
    <x v="0"/>
    <x v="1"/>
    <n v="11"/>
    <n v="20"/>
    <x v="0"/>
    <s v="FB"/>
    <s v="sympatric"/>
    <s v="TFB"/>
    <s v="TFB 17"/>
    <x v="1"/>
    <n v="0"/>
    <m/>
    <s v="NA"/>
    <x v="0"/>
  </r>
  <r>
    <s v="TBI"/>
    <x v="0"/>
    <x v="1"/>
    <n v="11"/>
    <n v="21"/>
    <x v="0"/>
    <s v="FB"/>
    <s v="sympatric"/>
    <s v="TFB"/>
    <s v="TFB 10"/>
    <x v="1"/>
    <n v="0"/>
    <m/>
    <s v="NA"/>
    <x v="0"/>
  </r>
  <r>
    <s v="TBI"/>
    <x v="0"/>
    <x v="1"/>
    <n v="11"/>
    <n v="22"/>
    <x v="0"/>
    <s v="TBI"/>
    <s v="sympatric"/>
    <s v="TBI"/>
    <s v="TBI 6"/>
    <x v="1"/>
    <n v="0"/>
    <m/>
    <s v="NA"/>
    <x v="0"/>
  </r>
  <r>
    <s v="TBI"/>
    <x v="0"/>
    <x v="1"/>
    <n v="11"/>
    <n v="23"/>
    <x v="0"/>
    <s v="TBI"/>
    <s v="sympatric"/>
    <s v="TBI"/>
    <s v="TBI 1"/>
    <x v="1"/>
    <n v="0"/>
    <m/>
    <s v="NA"/>
    <x v="0"/>
  </r>
  <r>
    <s v="TBI"/>
    <x v="0"/>
    <x v="1"/>
    <n v="11"/>
    <n v="24"/>
    <x v="0"/>
    <s v="TFB"/>
    <s v="sympatric"/>
    <s v="TFB"/>
    <s v="TFB 5"/>
    <x v="1"/>
    <n v="0"/>
    <m/>
    <s v="NA"/>
    <x v="0"/>
  </r>
  <r>
    <s v="TBI"/>
    <x v="0"/>
    <x v="1"/>
    <n v="11"/>
    <n v="25"/>
    <x v="0"/>
    <s v="TFB"/>
    <s v="sympatric"/>
    <s v="TFB"/>
    <s v="TFB 12"/>
    <x v="1"/>
    <n v="0"/>
    <m/>
    <s v="NA"/>
    <x v="0"/>
  </r>
  <r>
    <s v="TBI"/>
    <x v="0"/>
    <x v="1"/>
    <n v="11"/>
    <n v="26"/>
    <x v="1"/>
    <s v="SFB"/>
    <s v="allopatric"/>
    <s v="SFB"/>
    <s v="SFB 15"/>
    <x v="1"/>
    <n v="0"/>
    <m/>
    <s v="NA"/>
    <x v="0"/>
  </r>
  <r>
    <s v="TBI"/>
    <x v="0"/>
    <x v="1"/>
    <n v="11"/>
    <n v="27"/>
    <x v="1"/>
    <s v="SFB"/>
    <s v="allopatric"/>
    <s v="SFB"/>
    <s v="SFB 6"/>
    <x v="1"/>
    <n v="0"/>
    <m/>
    <s v="NA"/>
    <x v="0"/>
  </r>
  <r>
    <s v="TBI"/>
    <x v="0"/>
    <x v="1"/>
    <n v="11"/>
    <n v="28"/>
    <x v="1"/>
    <s v="SBI"/>
    <s v="allopatric"/>
    <s v="SBI"/>
    <s v="SBI 7"/>
    <x v="1"/>
    <n v="0"/>
    <m/>
    <s v="NA"/>
    <x v="0"/>
  </r>
  <r>
    <s v="TBI"/>
    <x v="0"/>
    <x v="1"/>
    <n v="11"/>
    <n v="29"/>
    <x v="0"/>
    <s v="TFJ"/>
    <s v="sympatric"/>
    <s v="TFJ"/>
    <s v="TFJ 17"/>
    <x v="1"/>
    <n v="0"/>
    <m/>
    <s v="NA"/>
    <x v="0"/>
  </r>
  <r>
    <s v="TBI"/>
    <x v="0"/>
    <x v="1"/>
    <n v="11"/>
    <n v="30"/>
    <x v="0"/>
    <s v="TFB"/>
    <s v="sympatric"/>
    <s v="TFB"/>
    <s v="TFB 4"/>
    <x v="1"/>
    <n v="0"/>
    <m/>
    <s v="NA"/>
    <x v="0"/>
  </r>
  <r>
    <s v="TBI"/>
    <x v="0"/>
    <x v="1"/>
    <n v="12"/>
    <n v="1"/>
    <x v="1"/>
    <s v="SFB"/>
    <s v="allopatric"/>
    <s v="SFB"/>
    <s v="SFB 2"/>
    <x v="1"/>
    <n v="0"/>
    <m/>
    <s v="NA"/>
    <x v="0"/>
  </r>
  <r>
    <s v="TBI"/>
    <x v="0"/>
    <x v="1"/>
    <n v="12"/>
    <n v="2"/>
    <x v="0"/>
    <s v="TFJ"/>
    <s v="sympatric"/>
    <s v="TFJ"/>
    <s v="TFJ 9"/>
    <x v="1"/>
    <n v="0"/>
    <m/>
    <s v="NA"/>
    <x v="0"/>
  </r>
  <r>
    <s v="TBI"/>
    <x v="0"/>
    <x v="1"/>
    <n v="12"/>
    <n v="3"/>
    <x v="1"/>
    <s v="SFB"/>
    <s v="allopatric"/>
    <s v="SFB"/>
    <s v="SFB 25"/>
    <x v="1"/>
    <n v="0"/>
    <m/>
    <s v="NA"/>
    <x v="0"/>
  </r>
  <r>
    <s v="TBI"/>
    <x v="0"/>
    <x v="1"/>
    <n v="12"/>
    <n v="4"/>
    <x v="1"/>
    <s v="SBI"/>
    <s v="allopatric"/>
    <s v="SBI"/>
    <s v="SBI 19"/>
    <x v="1"/>
    <n v="0"/>
    <m/>
    <s v="NA"/>
    <x v="0"/>
  </r>
  <r>
    <s v="TBI"/>
    <x v="0"/>
    <x v="1"/>
    <n v="12"/>
    <n v="5"/>
    <x v="0"/>
    <s v="TFB"/>
    <s v="sympatric"/>
    <s v="TFB"/>
    <s v="TFB 1"/>
    <x v="1"/>
    <n v="0"/>
    <m/>
    <s v="NA"/>
    <x v="0"/>
  </r>
  <r>
    <s v="TBI"/>
    <x v="0"/>
    <x v="1"/>
    <n v="12"/>
    <n v="6"/>
    <x v="0"/>
    <s v="TBI"/>
    <s v="sympatric"/>
    <s v="TBI"/>
    <s v="TBI 4"/>
    <x v="1"/>
    <n v="0"/>
    <m/>
    <s v="NA"/>
    <x v="0"/>
  </r>
  <r>
    <s v="TBI"/>
    <x v="0"/>
    <x v="1"/>
    <n v="12"/>
    <n v="7"/>
    <x v="1"/>
    <s v="SFJ"/>
    <s v="allopatric"/>
    <s v="SFJ"/>
    <s v="SFJ 20"/>
    <x v="1"/>
    <n v="0"/>
    <m/>
    <s v="NA"/>
    <x v="0"/>
  </r>
  <r>
    <s v="TBI"/>
    <x v="0"/>
    <x v="1"/>
    <n v="12"/>
    <n v="8"/>
    <x v="0"/>
    <s v="TFJ"/>
    <s v="sympatric"/>
    <s v="TFJ"/>
    <s v="TFJ 24"/>
    <x v="1"/>
    <n v="0"/>
    <m/>
    <s v="NA"/>
    <x v="0"/>
  </r>
  <r>
    <s v="TBI"/>
    <x v="0"/>
    <x v="1"/>
    <n v="12"/>
    <n v="9"/>
    <x v="0"/>
    <s v="TFJ"/>
    <s v="sympatric"/>
    <s v="TFJ"/>
    <s v="TFJ 16"/>
    <x v="1"/>
    <n v="0"/>
    <m/>
    <s v="NA"/>
    <x v="0"/>
  </r>
  <r>
    <s v="TBI"/>
    <x v="0"/>
    <x v="1"/>
    <n v="12"/>
    <n v="10"/>
    <x v="1"/>
    <s v="SBI"/>
    <s v="allopatric"/>
    <s v="SBI"/>
    <s v="SBI 16"/>
    <x v="1"/>
    <n v="0"/>
    <m/>
    <s v="NA"/>
    <x v="0"/>
  </r>
  <r>
    <s v="TBI"/>
    <x v="0"/>
    <x v="1"/>
    <n v="12"/>
    <n v="11"/>
    <x v="1"/>
    <s v="SBI"/>
    <s v="allopatric"/>
    <s v="SBI"/>
    <s v="SBI 15"/>
    <x v="1"/>
    <n v="0"/>
    <m/>
    <s v="NA"/>
    <x v="0"/>
  </r>
  <r>
    <s v="TBI"/>
    <x v="0"/>
    <x v="1"/>
    <n v="12"/>
    <n v="12"/>
    <x v="0"/>
    <s v="TFJ"/>
    <s v="sympatric"/>
    <s v="TFJ"/>
    <s v="TFJ 13"/>
    <x v="1"/>
    <n v="0"/>
    <m/>
    <s v="NA"/>
    <x v="0"/>
  </r>
  <r>
    <s v="TBI"/>
    <x v="0"/>
    <x v="1"/>
    <n v="12"/>
    <n v="13"/>
    <x v="0"/>
    <s v="TFB"/>
    <s v="sympatric"/>
    <s v="TFB"/>
    <s v="TFB 3"/>
    <x v="1"/>
    <n v="0"/>
    <m/>
    <s v="NA"/>
    <x v="0"/>
  </r>
  <r>
    <s v="TBI"/>
    <x v="0"/>
    <x v="1"/>
    <n v="12"/>
    <n v="14"/>
    <x v="0"/>
    <s v="TBI"/>
    <s v="sympatric"/>
    <s v="TBI"/>
    <s v="TBI 17"/>
    <x v="1"/>
    <n v="0"/>
    <m/>
    <s v="NA"/>
    <x v="0"/>
  </r>
  <r>
    <s v="TBI"/>
    <x v="0"/>
    <x v="1"/>
    <n v="12"/>
    <n v="15"/>
    <x v="1"/>
    <s v="SBI"/>
    <s v="allopatric"/>
    <s v="SBI"/>
    <s v="SBI 1"/>
    <x v="1"/>
    <n v="0"/>
    <m/>
    <s v="NA"/>
    <x v="0"/>
  </r>
  <r>
    <s v="TBI"/>
    <x v="0"/>
    <x v="1"/>
    <n v="12"/>
    <n v="16"/>
    <x v="1"/>
    <s v="SFJ"/>
    <s v="allopatric"/>
    <s v="SFJ"/>
    <s v="SFJ 12"/>
    <x v="1"/>
    <n v="0"/>
    <m/>
    <s v="NA"/>
    <x v="0"/>
  </r>
  <r>
    <s v="TBI"/>
    <x v="0"/>
    <x v="1"/>
    <n v="12"/>
    <n v="17"/>
    <x v="1"/>
    <s v="SFJ"/>
    <s v="allopatric"/>
    <s v="SFJ"/>
    <s v="SFJ 16"/>
    <x v="1"/>
    <n v="0"/>
    <m/>
    <s v="NA"/>
    <x v="0"/>
  </r>
  <r>
    <s v="TBI"/>
    <x v="0"/>
    <x v="1"/>
    <n v="12"/>
    <n v="18"/>
    <x v="0"/>
    <s v="TBI"/>
    <s v="sympatric"/>
    <s v="TBI"/>
    <s v="TBI 21"/>
    <x v="1"/>
    <n v="0"/>
    <m/>
    <s v="NA"/>
    <x v="0"/>
  </r>
  <r>
    <s v="TBI"/>
    <x v="0"/>
    <x v="1"/>
    <n v="12"/>
    <n v="19"/>
    <x v="0"/>
    <s v="TBI"/>
    <s v="sympatric"/>
    <s v="TBI"/>
    <s v="TBI 3"/>
    <x v="1"/>
    <n v="0"/>
    <m/>
    <s v="NA"/>
    <x v="0"/>
  </r>
  <r>
    <s v="TBI"/>
    <x v="0"/>
    <x v="1"/>
    <n v="12"/>
    <n v="20"/>
    <x v="0"/>
    <s v="TBI"/>
    <s v="sympatric"/>
    <s v="TBI"/>
    <s v="TBI 22"/>
    <x v="1"/>
    <n v="0"/>
    <m/>
    <s v="NA"/>
    <x v="0"/>
  </r>
  <r>
    <s v="TBI"/>
    <x v="0"/>
    <x v="1"/>
    <n v="12"/>
    <n v="21"/>
    <x v="1"/>
    <s v="SFB"/>
    <s v="allopatric"/>
    <s v="SFB"/>
    <s v="SFB 12"/>
    <x v="1"/>
    <n v="0"/>
    <m/>
    <s v="NA"/>
    <x v="0"/>
  </r>
  <r>
    <s v="TBI"/>
    <x v="0"/>
    <x v="1"/>
    <n v="12"/>
    <n v="22"/>
    <x v="1"/>
    <s v="SFJ"/>
    <s v="allopatric"/>
    <s v="SFJ"/>
    <s v="SFJ 25"/>
    <x v="1"/>
    <n v="0"/>
    <m/>
    <s v="NA"/>
    <x v="0"/>
  </r>
  <r>
    <s v="TBI"/>
    <x v="0"/>
    <x v="1"/>
    <n v="12"/>
    <n v="23"/>
    <x v="1"/>
    <s v="SFB"/>
    <s v="allopatric"/>
    <s v="SFB"/>
    <s v="SFB 4"/>
    <x v="1"/>
    <n v="0"/>
    <m/>
    <s v="NA"/>
    <x v="0"/>
  </r>
  <r>
    <s v="TBI"/>
    <x v="0"/>
    <x v="1"/>
    <n v="12"/>
    <n v="24"/>
    <x v="1"/>
    <s v="SFJ"/>
    <s v="allopatric"/>
    <s v="SFJ"/>
    <s v="SFJ 9"/>
    <x v="1"/>
    <n v="0"/>
    <m/>
    <s v="NA"/>
    <x v="0"/>
  </r>
  <r>
    <s v="TBI"/>
    <x v="0"/>
    <x v="1"/>
    <n v="12"/>
    <n v="25"/>
    <x v="0"/>
    <s v="TBI"/>
    <s v="sympatric"/>
    <s v="TBI"/>
    <s v="TBI 19"/>
    <x v="1"/>
    <n v="0"/>
    <m/>
    <s v="NA"/>
    <x v="0"/>
  </r>
  <r>
    <s v="TBI"/>
    <x v="0"/>
    <x v="1"/>
    <n v="12"/>
    <n v="26"/>
    <x v="0"/>
    <s v="TFB"/>
    <s v="sympatric"/>
    <s v="TFB"/>
    <s v="TFB 13"/>
    <x v="1"/>
    <n v="0"/>
    <m/>
    <s v="NA"/>
    <x v="0"/>
  </r>
  <r>
    <s v="TBI"/>
    <x v="0"/>
    <x v="1"/>
    <n v="12"/>
    <n v="27"/>
    <x v="1"/>
    <s v="SBI"/>
    <s v="allopatric"/>
    <s v="SBI"/>
    <s v="SBI 9"/>
    <x v="1"/>
    <n v="0"/>
    <m/>
    <s v="NA"/>
    <x v="0"/>
  </r>
  <r>
    <s v="TBI"/>
    <x v="0"/>
    <x v="1"/>
    <n v="12"/>
    <n v="28"/>
    <x v="1"/>
    <s v="SFB"/>
    <s v="allopatric"/>
    <s v="SFB"/>
    <s v="SFB 19"/>
    <x v="1"/>
    <n v="0"/>
    <m/>
    <s v="NA"/>
    <x v="0"/>
  </r>
  <r>
    <s v="TBI"/>
    <x v="0"/>
    <x v="1"/>
    <n v="12"/>
    <n v="29"/>
    <x v="0"/>
    <s v="TFB"/>
    <s v="sympatric"/>
    <s v="TFB"/>
    <s v="TFB 25"/>
    <x v="1"/>
    <n v="0"/>
    <m/>
    <s v="NA"/>
    <x v="0"/>
  </r>
  <r>
    <s v="TBI"/>
    <x v="0"/>
    <x v="1"/>
    <n v="12"/>
    <n v="30"/>
    <x v="0"/>
    <s v="TFJ"/>
    <s v="sympatric"/>
    <s v="TFJ"/>
    <s v="TFJ 5"/>
    <x v="1"/>
    <n v="0"/>
    <m/>
    <s v="NA"/>
    <x v="0"/>
  </r>
  <r>
    <m/>
    <x v="3"/>
    <x v="2"/>
    <m/>
    <m/>
    <x v="2"/>
    <m/>
    <m/>
    <m/>
    <m/>
    <x v="3"/>
    <m/>
    <m/>
    <m/>
    <x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s v="Sympatric"/>
    <s v="BI"/>
    <x v="0"/>
  </r>
  <r>
    <x v="0"/>
    <x v="0"/>
    <s v="Sympatric"/>
    <s v="FJ"/>
    <x v="1"/>
  </r>
  <r>
    <x v="0"/>
    <x v="0"/>
    <s v="Sympatric"/>
    <s v="FB"/>
    <x v="0"/>
  </r>
  <r>
    <x v="0"/>
    <x v="1"/>
    <s v="Allopatric"/>
    <s v="BI"/>
    <x v="0"/>
  </r>
  <r>
    <x v="0"/>
    <x v="1"/>
    <s v="Allopatric"/>
    <s v="FJ"/>
    <x v="0"/>
  </r>
  <r>
    <x v="0"/>
    <x v="1"/>
    <s v="Allopatric"/>
    <s v="FB"/>
    <x v="0"/>
  </r>
  <r>
    <x v="1"/>
    <x v="0"/>
    <s v="Allopatric"/>
    <s v="BI"/>
    <x v="2"/>
  </r>
  <r>
    <x v="1"/>
    <x v="0"/>
    <s v="Allopatric"/>
    <s v="FJ"/>
    <x v="3"/>
  </r>
  <r>
    <x v="1"/>
    <x v="0"/>
    <s v="Allopatric"/>
    <s v="FB"/>
    <x v="4"/>
  </r>
  <r>
    <x v="1"/>
    <x v="1"/>
    <s v="Sympatric"/>
    <s v="BI"/>
    <x v="5"/>
  </r>
  <r>
    <x v="1"/>
    <x v="1"/>
    <s v="Sympatric"/>
    <s v="FJ"/>
    <x v="6"/>
  </r>
  <r>
    <x v="1"/>
    <x v="1"/>
    <s v="Sympatric"/>
    <s v="FB"/>
    <x v="7"/>
  </r>
  <r>
    <x v="2"/>
    <x v="2"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E15CB-30C0-BF4B-9232-0216347AEC45}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5" firstHeaderRow="1" firstDataRow="3" firstDataCol="1"/>
  <pivotFields count="15"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>
      <items count="28">
        <item x="0"/>
        <item x="24"/>
        <item x="17"/>
        <item x="20"/>
        <item x="7"/>
        <item x="1"/>
        <item x="9"/>
        <item x="22"/>
        <item x="15"/>
        <item x="5"/>
        <item x="3"/>
        <item x="21"/>
        <item x="14"/>
        <item x="12"/>
        <item x="6"/>
        <item x="13"/>
        <item x="19"/>
        <item x="2"/>
        <item x="23"/>
        <item x="11"/>
        <item x="18"/>
        <item x="16"/>
        <item x="25"/>
        <item x="4"/>
        <item x="8"/>
        <item x="10"/>
        <item x="26"/>
        <item t="default"/>
      </items>
    </pivotField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Surivial" fld="10" baseField="0" baseItem="0"/>
    <dataField name="Sum of Total Seeds - zero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A0EDA-BFEF-CF43-A645-643D067B260E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" firstHeaderRow="1" firstDataRow="3" firstDataCol="1"/>
  <pivotFields count="5">
    <pivotField axis="axisRow" showAll="0">
      <items count="4">
        <item x="1"/>
        <item x="0"/>
        <item h="1"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10">
        <item x="0"/>
        <item x="3"/>
        <item x="1"/>
        <item x="6"/>
        <item x="4"/>
        <item x="2"/>
        <item x="7"/>
        <item x="5"/>
        <item x="8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Population growth estimate" fld="4" subtotal="average" baseField="0" baseItem="0"/>
    <dataField name="StdDev of Population growth estimate" fld="4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D427-B753-C647-BB46-F8322E6CA9D0}">
  <dimension ref="A1:T361"/>
  <sheetViews>
    <sheetView workbookViewId="0">
      <pane xSplit="10" ySplit="1" topLeftCell="L251" activePane="bottomRight" state="frozen"/>
      <selection pane="topRight" activeCell="M1" sqref="M1"/>
      <selection pane="bottomLeft" activeCell="A2" sqref="A2"/>
      <selection pane="bottomRight" sqref="A1:XFD104857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107</v>
      </c>
      <c r="P1" t="s">
        <v>104</v>
      </c>
      <c r="R1" t="s">
        <v>108</v>
      </c>
      <c r="S1" t="s">
        <v>105</v>
      </c>
      <c r="T1" t="s">
        <v>106</v>
      </c>
    </row>
    <row r="2" spans="1:20" x14ac:dyDescent="0.2">
      <c r="A2" t="s">
        <v>14</v>
      </c>
      <c r="B2" t="s">
        <v>15</v>
      </c>
      <c r="C2" t="s">
        <v>16</v>
      </c>
      <c r="D2">
        <v>1</v>
      </c>
      <c r="E2">
        <v>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s="1">
        <v>43446</v>
      </c>
      <c r="M2">
        <v>347</v>
      </c>
      <c r="N2">
        <v>1</v>
      </c>
      <c r="O2">
        <v>0</v>
      </c>
      <c r="R2" t="s">
        <v>60</v>
      </c>
      <c r="S2" t="s">
        <v>60</v>
      </c>
      <c r="T2" t="s">
        <v>60</v>
      </c>
    </row>
    <row r="3" spans="1:20" x14ac:dyDescent="0.2">
      <c r="A3" t="s">
        <v>14</v>
      </c>
      <c r="B3" t="s">
        <v>15</v>
      </c>
      <c r="C3" t="s">
        <v>16</v>
      </c>
      <c r="D3">
        <v>1</v>
      </c>
      <c r="E3">
        <v>2</v>
      </c>
      <c r="F3" t="s">
        <v>16</v>
      </c>
      <c r="G3" t="s">
        <v>23</v>
      </c>
      <c r="H3" t="s">
        <v>24</v>
      </c>
      <c r="I3" t="s">
        <v>14</v>
      </c>
      <c r="J3" t="s">
        <v>25</v>
      </c>
      <c r="K3" t="s">
        <v>26</v>
      </c>
      <c r="L3" s="1">
        <v>43446</v>
      </c>
      <c r="M3">
        <v>347</v>
      </c>
      <c r="N3">
        <v>1</v>
      </c>
      <c r="O3">
        <v>0</v>
      </c>
      <c r="R3" t="s">
        <v>60</v>
      </c>
      <c r="S3" t="s">
        <v>60</v>
      </c>
      <c r="T3" t="s">
        <v>60</v>
      </c>
    </row>
    <row r="4" spans="1:20" x14ac:dyDescent="0.2">
      <c r="A4" t="s">
        <v>14</v>
      </c>
      <c r="B4" t="s">
        <v>15</v>
      </c>
      <c r="C4" t="s">
        <v>16</v>
      </c>
      <c r="D4">
        <v>1</v>
      </c>
      <c r="E4">
        <v>3</v>
      </c>
      <c r="F4" t="s">
        <v>16</v>
      </c>
      <c r="G4" t="s">
        <v>18</v>
      </c>
      <c r="H4" t="s">
        <v>24</v>
      </c>
      <c r="I4" t="s">
        <v>27</v>
      </c>
      <c r="J4" t="s">
        <v>28</v>
      </c>
      <c r="K4" t="s">
        <v>29</v>
      </c>
      <c r="L4" s="1">
        <v>43446</v>
      </c>
      <c r="M4">
        <v>347</v>
      </c>
      <c r="N4">
        <v>1</v>
      </c>
      <c r="O4">
        <v>1</v>
      </c>
      <c r="P4">
        <v>1</v>
      </c>
      <c r="R4">
        <v>1</v>
      </c>
      <c r="S4">
        <v>46</v>
      </c>
      <c r="T4">
        <v>46</v>
      </c>
    </row>
    <row r="5" spans="1:20" x14ac:dyDescent="0.2">
      <c r="A5" t="s">
        <v>14</v>
      </c>
      <c r="B5" t="s">
        <v>15</v>
      </c>
      <c r="C5" t="s">
        <v>16</v>
      </c>
      <c r="D5">
        <v>1</v>
      </c>
      <c r="E5">
        <v>4</v>
      </c>
      <c r="F5" t="s">
        <v>17</v>
      </c>
      <c r="G5" t="s">
        <v>23</v>
      </c>
      <c r="H5" t="s">
        <v>19</v>
      </c>
      <c r="I5" t="s">
        <v>30</v>
      </c>
      <c r="J5" t="s">
        <v>31</v>
      </c>
      <c r="K5" t="s">
        <v>32</v>
      </c>
      <c r="L5" s="1">
        <v>43446</v>
      </c>
      <c r="M5">
        <v>347</v>
      </c>
      <c r="N5">
        <v>1</v>
      </c>
      <c r="O5">
        <v>1</v>
      </c>
      <c r="P5">
        <v>1</v>
      </c>
      <c r="R5" t="s">
        <v>60</v>
      </c>
      <c r="S5" t="s">
        <v>60</v>
      </c>
      <c r="T5" t="s">
        <v>60</v>
      </c>
    </row>
    <row r="6" spans="1:20" x14ac:dyDescent="0.2">
      <c r="A6" t="s">
        <v>14</v>
      </c>
      <c r="B6" t="s">
        <v>15</v>
      </c>
      <c r="C6" t="s">
        <v>16</v>
      </c>
      <c r="D6">
        <v>1</v>
      </c>
      <c r="E6">
        <v>5</v>
      </c>
      <c r="F6" t="s">
        <v>17</v>
      </c>
      <c r="G6" t="s">
        <v>23</v>
      </c>
      <c r="H6" t="s">
        <v>19</v>
      </c>
      <c r="I6" t="s">
        <v>30</v>
      </c>
      <c r="J6" t="s">
        <v>33</v>
      </c>
      <c r="K6" t="s">
        <v>32</v>
      </c>
      <c r="L6" s="1">
        <v>43446</v>
      </c>
      <c r="M6">
        <v>347</v>
      </c>
      <c r="N6">
        <v>1</v>
      </c>
      <c r="O6">
        <v>0</v>
      </c>
      <c r="R6" t="s">
        <v>60</v>
      </c>
      <c r="S6" t="s">
        <v>60</v>
      </c>
      <c r="T6" t="s">
        <v>60</v>
      </c>
    </row>
    <row r="7" spans="1:20" x14ac:dyDescent="0.2">
      <c r="A7" t="s">
        <v>14</v>
      </c>
      <c r="B7" t="s">
        <v>15</v>
      </c>
      <c r="C7" t="s">
        <v>16</v>
      </c>
      <c r="D7">
        <v>1</v>
      </c>
      <c r="E7">
        <v>6</v>
      </c>
      <c r="F7" t="s">
        <v>17</v>
      </c>
      <c r="G7" t="s">
        <v>18</v>
      </c>
      <c r="H7" t="s">
        <v>19</v>
      </c>
      <c r="I7" t="s">
        <v>20</v>
      </c>
      <c r="J7" t="s">
        <v>34</v>
      </c>
      <c r="K7" t="s">
        <v>26</v>
      </c>
      <c r="L7" s="1">
        <v>43446</v>
      </c>
      <c r="M7">
        <v>347</v>
      </c>
      <c r="N7">
        <v>1</v>
      </c>
      <c r="O7">
        <v>0</v>
      </c>
      <c r="R7" t="s">
        <v>60</v>
      </c>
      <c r="S7" t="s">
        <v>60</v>
      </c>
      <c r="T7" t="s">
        <v>60</v>
      </c>
    </row>
    <row r="8" spans="1:20" x14ac:dyDescent="0.2">
      <c r="A8" t="s">
        <v>14</v>
      </c>
      <c r="B8" t="s">
        <v>15</v>
      </c>
      <c r="C8" t="s">
        <v>16</v>
      </c>
      <c r="D8">
        <v>1</v>
      </c>
      <c r="E8">
        <v>7</v>
      </c>
      <c r="F8" t="s">
        <v>17</v>
      </c>
      <c r="G8" t="s">
        <v>35</v>
      </c>
      <c r="H8" t="s">
        <v>19</v>
      </c>
      <c r="I8" t="s">
        <v>36</v>
      </c>
      <c r="J8" t="s">
        <v>37</v>
      </c>
      <c r="K8" t="s">
        <v>29</v>
      </c>
      <c r="L8" s="1">
        <v>43446</v>
      </c>
      <c r="M8">
        <v>347</v>
      </c>
      <c r="N8">
        <v>1</v>
      </c>
      <c r="O8">
        <v>0</v>
      </c>
      <c r="R8" t="s">
        <v>60</v>
      </c>
      <c r="S8" t="s">
        <v>60</v>
      </c>
      <c r="T8" t="s">
        <v>60</v>
      </c>
    </row>
    <row r="9" spans="1:20" x14ac:dyDescent="0.2">
      <c r="A9" t="s">
        <v>14</v>
      </c>
      <c r="B9" t="s">
        <v>15</v>
      </c>
      <c r="C9" t="s">
        <v>16</v>
      </c>
      <c r="D9">
        <v>1</v>
      </c>
      <c r="E9">
        <v>8</v>
      </c>
      <c r="F9" t="s">
        <v>16</v>
      </c>
      <c r="G9" t="s">
        <v>35</v>
      </c>
      <c r="H9" t="s">
        <v>24</v>
      </c>
      <c r="I9" t="s">
        <v>38</v>
      </c>
      <c r="J9" t="s">
        <v>39</v>
      </c>
      <c r="K9" t="s">
        <v>26</v>
      </c>
      <c r="L9" s="1">
        <v>43446</v>
      </c>
      <c r="M9">
        <v>347</v>
      </c>
      <c r="N9">
        <v>1</v>
      </c>
      <c r="O9">
        <v>0</v>
      </c>
      <c r="R9" t="s">
        <v>60</v>
      </c>
      <c r="S9" t="s">
        <v>60</v>
      </c>
      <c r="T9" t="s">
        <v>60</v>
      </c>
    </row>
    <row r="10" spans="1:20" x14ac:dyDescent="0.2">
      <c r="A10" t="s">
        <v>14</v>
      </c>
      <c r="B10" t="s">
        <v>15</v>
      </c>
      <c r="C10" t="s">
        <v>16</v>
      </c>
      <c r="D10">
        <v>1</v>
      </c>
      <c r="E10">
        <v>9</v>
      </c>
      <c r="F10" t="s">
        <v>16</v>
      </c>
      <c r="G10" t="s">
        <v>23</v>
      </c>
      <c r="H10" t="s">
        <v>24</v>
      </c>
      <c r="I10" t="s">
        <v>14</v>
      </c>
      <c r="J10" t="s">
        <v>40</v>
      </c>
      <c r="K10" t="s">
        <v>32</v>
      </c>
      <c r="L10" s="1">
        <v>43446</v>
      </c>
      <c r="M10">
        <v>347</v>
      </c>
      <c r="N10">
        <v>1</v>
      </c>
      <c r="O10">
        <v>0</v>
      </c>
      <c r="R10" t="s">
        <v>60</v>
      </c>
      <c r="S10" t="s">
        <v>60</v>
      </c>
      <c r="T10" t="s">
        <v>60</v>
      </c>
    </row>
    <row r="11" spans="1:20" x14ac:dyDescent="0.2">
      <c r="A11" t="s">
        <v>14</v>
      </c>
      <c r="B11" t="s">
        <v>15</v>
      </c>
      <c r="C11" t="s">
        <v>16</v>
      </c>
      <c r="D11">
        <v>1</v>
      </c>
      <c r="E11">
        <v>10</v>
      </c>
      <c r="F11" t="s">
        <v>16</v>
      </c>
      <c r="G11" t="s">
        <v>35</v>
      </c>
      <c r="H11" t="s">
        <v>24</v>
      </c>
      <c r="I11" t="s">
        <v>38</v>
      </c>
      <c r="J11" t="s">
        <v>41</v>
      </c>
      <c r="K11" t="s">
        <v>42</v>
      </c>
      <c r="L11" s="1">
        <v>43446</v>
      </c>
      <c r="M11">
        <v>347</v>
      </c>
      <c r="N11">
        <v>1</v>
      </c>
      <c r="O11">
        <v>1</v>
      </c>
      <c r="P11">
        <v>1</v>
      </c>
      <c r="R11">
        <v>1</v>
      </c>
      <c r="S11">
        <v>123</v>
      </c>
      <c r="T11">
        <v>123</v>
      </c>
    </row>
    <row r="12" spans="1:20" x14ac:dyDescent="0.2">
      <c r="A12" t="s">
        <v>14</v>
      </c>
      <c r="B12" t="s">
        <v>15</v>
      </c>
      <c r="C12" t="s">
        <v>16</v>
      </c>
      <c r="D12">
        <v>1</v>
      </c>
      <c r="E12">
        <v>11</v>
      </c>
      <c r="F12" t="s">
        <v>17</v>
      </c>
      <c r="G12" t="s">
        <v>18</v>
      </c>
      <c r="H12" t="s">
        <v>19</v>
      </c>
      <c r="I12" t="s">
        <v>20</v>
      </c>
      <c r="J12" t="s">
        <v>43</v>
      </c>
      <c r="K12" t="s">
        <v>44</v>
      </c>
      <c r="L12" s="1">
        <v>43446</v>
      </c>
      <c r="M12">
        <v>347</v>
      </c>
      <c r="N12">
        <v>1</v>
      </c>
      <c r="O12">
        <v>0</v>
      </c>
      <c r="R12" t="s">
        <v>60</v>
      </c>
      <c r="S12" t="s">
        <v>60</v>
      </c>
      <c r="T12" t="s">
        <v>60</v>
      </c>
    </row>
    <row r="13" spans="1:20" x14ac:dyDescent="0.2">
      <c r="A13" t="s">
        <v>14</v>
      </c>
      <c r="B13" t="s">
        <v>15</v>
      </c>
      <c r="C13" t="s">
        <v>16</v>
      </c>
      <c r="D13">
        <v>1</v>
      </c>
      <c r="E13">
        <v>12</v>
      </c>
      <c r="F13" t="s">
        <v>17</v>
      </c>
      <c r="G13" t="s">
        <v>35</v>
      </c>
      <c r="H13" t="s">
        <v>19</v>
      </c>
      <c r="I13" t="s">
        <v>36</v>
      </c>
      <c r="J13" t="s">
        <v>45</v>
      </c>
      <c r="K13" t="s">
        <v>46</v>
      </c>
      <c r="L13" s="1">
        <v>43446</v>
      </c>
      <c r="M13">
        <v>347</v>
      </c>
      <c r="N13">
        <v>1</v>
      </c>
      <c r="O13">
        <v>0</v>
      </c>
      <c r="R13" t="s">
        <v>60</v>
      </c>
      <c r="S13" t="s">
        <v>60</v>
      </c>
      <c r="T13" t="s">
        <v>60</v>
      </c>
    </row>
    <row r="14" spans="1:20" x14ac:dyDescent="0.2">
      <c r="A14" t="s">
        <v>14</v>
      </c>
      <c r="B14" t="s">
        <v>15</v>
      </c>
      <c r="C14" t="s">
        <v>16</v>
      </c>
      <c r="D14">
        <v>1</v>
      </c>
      <c r="E14">
        <v>13</v>
      </c>
      <c r="F14" t="s">
        <v>16</v>
      </c>
      <c r="G14" t="s">
        <v>18</v>
      </c>
      <c r="H14" t="s">
        <v>24</v>
      </c>
      <c r="I14" t="s">
        <v>27</v>
      </c>
      <c r="J14" t="s">
        <v>47</v>
      </c>
      <c r="K14" t="s">
        <v>32</v>
      </c>
      <c r="L14" s="1">
        <v>43446</v>
      </c>
      <c r="M14">
        <v>347</v>
      </c>
      <c r="N14">
        <v>1</v>
      </c>
      <c r="O14">
        <v>0</v>
      </c>
      <c r="R14" t="s">
        <v>60</v>
      </c>
      <c r="S14" t="s">
        <v>60</v>
      </c>
      <c r="T14" t="s">
        <v>60</v>
      </c>
    </row>
    <row r="15" spans="1:20" x14ac:dyDescent="0.2">
      <c r="A15" t="s">
        <v>14</v>
      </c>
      <c r="B15" t="s">
        <v>15</v>
      </c>
      <c r="C15" t="s">
        <v>16</v>
      </c>
      <c r="D15">
        <v>1</v>
      </c>
      <c r="E15">
        <v>14</v>
      </c>
      <c r="F15" t="s">
        <v>17</v>
      </c>
      <c r="G15" t="s">
        <v>23</v>
      </c>
      <c r="H15" t="s">
        <v>19</v>
      </c>
      <c r="I15" t="s">
        <v>30</v>
      </c>
      <c r="J15" t="s">
        <v>48</v>
      </c>
      <c r="K15" t="s">
        <v>32</v>
      </c>
      <c r="L15" s="1">
        <v>43446</v>
      </c>
      <c r="M15">
        <v>347</v>
      </c>
      <c r="N15">
        <v>1</v>
      </c>
      <c r="O15">
        <v>1</v>
      </c>
      <c r="P15">
        <v>2</v>
      </c>
      <c r="R15">
        <v>2</v>
      </c>
      <c r="S15">
        <v>96</v>
      </c>
      <c r="T15">
        <v>48</v>
      </c>
    </row>
    <row r="16" spans="1:20" x14ac:dyDescent="0.2">
      <c r="A16" t="s">
        <v>14</v>
      </c>
      <c r="B16" t="s">
        <v>15</v>
      </c>
      <c r="C16" t="s">
        <v>16</v>
      </c>
      <c r="D16">
        <v>1</v>
      </c>
      <c r="E16">
        <v>15</v>
      </c>
      <c r="F16" t="s">
        <v>16</v>
      </c>
      <c r="G16" t="s">
        <v>35</v>
      </c>
      <c r="H16" t="s">
        <v>24</v>
      </c>
      <c r="I16" t="s">
        <v>38</v>
      </c>
      <c r="J16" t="s">
        <v>49</v>
      </c>
      <c r="K16" t="s">
        <v>26</v>
      </c>
      <c r="L16" s="1">
        <v>43446</v>
      </c>
      <c r="M16">
        <v>347</v>
      </c>
      <c r="N16">
        <v>1</v>
      </c>
      <c r="O16">
        <v>0</v>
      </c>
      <c r="R16" t="s">
        <v>60</v>
      </c>
      <c r="S16" t="s">
        <v>60</v>
      </c>
      <c r="T16" t="s">
        <v>60</v>
      </c>
    </row>
    <row r="17" spans="1:20" x14ac:dyDescent="0.2">
      <c r="A17" t="s">
        <v>14</v>
      </c>
      <c r="B17" t="s">
        <v>15</v>
      </c>
      <c r="C17" t="s">
        <v>16</v>
      </c>
      <c r="D17">
        <v>1</v>
      </c>
      <c r="E17">
        <v>16</v>
      </c>
      <c r="F17" t="s">
        <v>16</v>
      </c>
      <c r="G17" t="s">
        <v>23</v>
      </c>
      <c r="H17" t="s">
        <v>24</v>
      </c>
      <c r="I17" t="s">
        <v>14</v>
      </c>
      <c r="J17" t="s">
        <v>50</v>
      </c>
      <c r="K17" t="s">
        <v>22</v>
      </c>
      <c r="L17" s="1">
        <v>43446</v>
      </c>
      <c r="M17">
        <v>347</v>
      </c>
      <c r="N17">
        <v>1</v>
      </c>
      <c r="O17">
        <v>0</v>
      </c>
      <c r="R17" t="s">
        <v>60</v>
      </c>
      <c r="S17" t="s">
        <v>60</v>
      </c>
      <c r="T17" t="s">
        <v>60</v>
      </c>
    </row>
    <row r="18" spans="1:20" x14ac:dyDescent="0.2">
      <c r="A18" t="s">
        <v>14</v>
      </c>
      <c r="B18" t="s">
        <v>15</v>
      </c>
      <c r="C18" t="s">
        <v>16</v>
      </c>
      <c r="D18">
        <v>1</v>
      </c>
      <c r="E18">
        <v>17</v>
      </c>
      <c r="F18" t="s">
        <v>16</v>
      </c>
      <c r="G18" t="s">
        <v>35</v>
      </c>
      <c r="H18" t="s">
        <v>24</v>
      </c>
      <c r="I18" t="s">
        <v>38</v>
      </c>
      <c r="J18" t="s">
        <v>51</v>
      </c>
      <c r="K18" t="s">
        <v>26</v>
      </c>
      <c r="L18" s="1">
        <v>43446</v>
      </c>
      <c r="M18">
        <v>347</v>
      </c>
      <c r="N18">
        <v>1</v>
      </c>
      <c r="O18">
        <v>1</v>
      </c>
      <c r="P18">
        <v>5</v>
      </c>
      <c r="R18">
        <v>5</v>
      </c>
      <c r="S18">
        <v>196</v>
      </c>
      <c r="T18">
        <v>39.200000000000003</v>
      </c>
    </row>
    <row r="19" spans="1:20" x14ac:dyDescent="0.2">
      <c r="A19" t="s">
        <v>14</v>
      </c>
      <c r="B19" t="s">
        <v>15</v>
      </c>
      <c r="C19" t="s">
        <v>16</v>
      </c>
      <c r="D19">
        <v>1</v>
      </c>
      <c r="E19">
        <v>18</v>
      </c>
      <c r="F19" t="s">
        <v>17</v>
      </c>
      <c r="G19" t="s">
        <v>35</v>
      </c>
      <c r="H19" t="s">
        <v>19</v>
      </c>
      <c r="I19" t="s">
        <v>36</v>
      </c>
      <c r="J19" t="s">
        <v>52</v>
      </c>
      <c r="K19" t="s">
        <v>44</v>
      </c>
      <c r="L19" s="1">
        <v>43446</v>
      </c>
      <c r="M19">
        <v>347</v>
      </c>
      <c r="N19">
        <v>1</v>
      </c>
      <c r="O19">
        <v>0</v>
      </c>
      <c r="R19" t="s">
        <v>60</v>
      </c>
      <c r="S19" t="s">
        <v>60</v>
      </c>
      <c r="T19" t="s">
        <v>60</v>
      </c>
    </row>
    <row r="20" spans="1:20" x14ac:dyDescent="0.2">
      <c r="A20" t="s">
        <v>14</v>
      </c>
      <c r="B20" t="s">
        <v>15</v>
      </c>
      <c r="C20" t="s">
        <v>16</v>
      </c>
      <c r="D20">
        <v>1</v>
      </c>
      <c r="E20">
        <v>19</v>
      </c>
      <c r="F20" t="s">
        <v>17</v>
      </c>
      <c r="G20" t="s">
        <v>35</v>
      </c>
      <c r="H20" t="s">
        <v>19</v>
      </c>
      <c r="I20" t="s">
        <v>36</v>
      </c>
      <c r="J20" t="s">
        <v>53</v>
      </c>
      <c r="K20" t="s">
        <v>44</v>
      </c>
      <c r="L20" s="1">
        <v>43446</v>
      </c>
      <c r="M20">
        <v>347</v>
      </c>
      <c r="N20">
        <v>1</v>
      </c>
      <c r="O20">
        <v>0</v>
      </c>
      <c r="R20" t="s">
        <v>60</v>
      </c>
      <c r="S20" t="s">
        <v>60</v>
      </c>
      <c r="T20" t="s">
        <v>60</v>
      </c>
    </row>
    <row r="21" spans="1:20" x14ac:dyDescent="0.2">
      <c r="A21" t="s">
        <v>14</v>
      </c>
      <c r="B21" t="s">
        <v>15</v>
      </c>
      <c r="C21" t="s">
        <v>16</v>
      </c>
      <c r="D21">
        <v>1</v>
      </c>
      <c r="E21">
        <v>20</v>
      </c>
      <c r="F21" t="s">
        <v>17</v>
      </c>
      <c r="G21" t="s">
        <v>23</v>
      </c>
      <c r="H21" t="s">
        <v>19</v>
      </c>
      <c r="I21" t="s">
        <v>30</v>
      </c>
      <c r="J21" t="s">
        <v>54</v>
      </c>
      <c r="K21" t="s">
        <v>22</v>
      </c>
      <c r="L21" s="1">
        <v>43446</v>
      </c>
      <c r="M21">
        <v>347</v>
      </c>
      <c r="N21">
        <v>1</v>
      </c>
      <c r="O21">
        <v>0</v>
      </c>
      <c r="R21" t="s">
        <v>60</v>
      </c>
      <c r="S21" t="s">
        <v>60</v>
      </c>
      <c r="T21" t="s">
        <v>60</v>
      </c>
    </row>
    <row r="22" spans="1:20" x14ac:dyDescent="0.2">
      <c r="A22" t="s">
        <v>14</v>
      </c>
      <c r="B22" t="s">
        <v>15</v>
      </c>
      <c r="C22" t="s">
        <v>16</v>
      </c>
      <c r="D22">
        <v>1</v>
      </c>
      <c r="E22">
        <v>21</v>
      </c>
      <c r="F22" t="s">
        <v>16</v>
      </c>
      <c r="G22" t="s">
        <v>18</v>
      </c>
      <c r="H22" t="s">
        <v>24</v>
      </c>
      <c r="I22" t="s">
        <v>27</v>
      </c>
      <c r="J22" t="s">
        <v>55</v>
      </c>
      <c r="K22" t="s">
        <v>29</v>
      </c>
      <c r="L22" s="1">
        <v>43446</v>
      </c>
      <c r="M22">
        <v>347</v>
      </c>
      <c r="N22">
        <v>1</v>
      </c>
      <c r="O22">
        <v>0</v>
      </c>
      <c r="R22" t="s">
        <v>60</v>
      </c>
      <c r="S22" t="s">
        <v>60</v>
      </c>
      <c r="T22" t="s">
        <v>60</v>
      </c>
    </row>
    <row r="23" spans="1:20" x14ac:dyDescent="0.2">
      <c r="A23" t="s">
        <v>14</v>
      </c>
      <c r="B23" t="s">
        <v>15</v>
      </c>
      <c r="C23" t="s">
        <v>16</v>
      </c>
      <c r="D23">
        <v>1</v>
      </c>
      <c r="E23">
        <v>22</v>
      </c>
      <c r="F23" t="s">
        <v>17</v>
      </c>
      <c r="G23" t="s">
        <v>18</v>
      </c>
      <c r="H23" t="s">
        <v>19</v>
      </c>
      <c r="I23" t="s">
        <v>20</v>
      </c>
      <c r="J23" t="s">
        <v>56</v>
      </c>
      <c r="K23" t="s">
        <v>44</v>
      </c>
      <c r="L23" s="1">
        <v>43446</v>
      </c>
      <c r="M23">
        <v>347</v>
      </c>
      <c r="N23">
        <v>1</v>
      </c>
      <c r="O23">
        <v>0</v>
      </c>
      <c r="R23" t="s">
        <v>60</v>
      </c>
      <c r="S23" t="s">
        <v>60</v>
      </c>
      <c r="T23" t="s">
        <v>60</v>
      </c>
    </row>
    <row r="24" spans="1:20" x14ac:dyDescent="0.2">
      <c r="A24" t="s">
        <v>14</v>
      </c>
      <c r="B24" t="s">
        <v>15</v>
      </c>
      <c r="C24" t="s">
        <v>16</v>
      </c>
      <c r="D24">
        <v>1</v>
      </c>
      <c r="E24">
        <v>23</v>
      </c>
      <c r="F24" t="s">
        <v>16</v>
      </c>
      <c r="G24" t="s">
        <v>18</v>
      </c>
      <c r="H24" t="s">
        <v>24</v>
      </c>
      <c r="I24" t="s">
        <v>27</v>
      </c>
      <c r="J24" t="s">
        <v>57</v>
      </c>
      <c r="K24" t="s">
        <v>46</v>
      </c>
      <c r="L24" s="1">
        <v>43446</v>
      </c>
      <c r="M24">
        <v>347</v>
      </c>
      <c r="N24">
        <v>1</v>
      </c>
      <c r="O24">
        <v>0</v>
      </c>
      <c r="R24" t="s">
        <v>60</v>
      </c>
      <c r="S24" t="s">
        <v>60</v>
      </c>
      <c r="T24" t="s">
        <v>60</v>
      </c>
    </row>
    <row r="25" spans="1:20" x14ac:dyDescent="0.2">
      <c r="A25" t="s">
        <v>14</v>
      </c>
      <c r="B25" t="s">
        <v>15</v>
      </c>
      <c r="C25" t="s">
        <v>16</v>
      </c>
      <c r="D25">
        <v>1</v>
      </c>
      <c r="E25">
        <v>24</v>
      </c>
      <c r="F25" t="s">
        <v>17</v>
      </c>
      <c r="G25" t="s">
        <v>23</v>
      </c>
      <c r="H25" t="s">
        <v>19</v>
      </c>
      <c r="I25" t="s">
        <v>30</v>
      </c>
      <c r="J25" t="s">
        <v>58</v>
      </c>
      <c r="K25" t="s">
        <v>59</v>
      </c>
      <c r="L25" s="1">
        <v>43446</v>
      </c>
      <c r="M25">
        <v>347</v>
      </c>
      <c r="N25">
        <v>0</v>
      </c>
      <c r="O25">
        <v>0</v>
      </c>
      <c r="R25" t="s">
        <v>60</v>
      </c>
      <c r="S25" t="s">
        <v>60</v>
      </c>
      <c r="T25" t="s">
        <v>60</v>
      </c>
    </row>
    <row r="26" spans="1:20" x14ac:dyDescent="0.2">
      <c r="A26" t="s">
        <v>14</v>
      </c>
      <c r="B26" t="s">
        <v>15</v>
      </c>
      <c r="C26" t="s">
        <v>16</v>
      </c>
      <c r="D26">
        <v>1</v>
      </c>
      <c r="E26">
        <v>25</v>
      </c>
      <c r="F26" t="s">
        <v>16</v>
      </c>
      <c r="G26" t="s">
        <v>23</v>
      </c>
      <c r="H26" t="s">
        <v>24</v>
      </c>
      <c r="I26" t="s">
        <v>14</v>
      </c>
      <c r="J26" t="s">
        <v>61</v>
      </c>
      <c r="K26" t="s">
        <v>59</v>
      </c>
      <c r="L26" s="1">
        <v>43446</v>
      </c>
      <c r="M26">
        <v>347</v>
      </c>
      <c r="N26">
        <v>1</v>
      </c>
      <c r="O26">
        <v>0</v>
      </c>
      <c r="R26" t="s">
        <v>60</v>
      </c>
      <c r="S26" t="s">
        <v>60</v>
      </c>
      <c r="T26" t="s">
        <v>60</v>
      </c>
    </row>
    <row r="27" spans="1:20" x14ac:dyDescent="0.2">
      <c r="A27" t="s">
        <v>14</v>
      </c>
      <c r="B27" t="s">
        <v>15</v>
      </c>
      <c r="C27" t="s">
        <v>16</v>
      </c>
      <c r="D27">
        <v>1</v>
      </c>
      <c r="E27">
        <v>26</v>
      </c>
      <c r="F27" t="s">
        <v>16</v>
      </c>
      <c r="G27" t="s">
        <v>23</v>
      </c>
      <c r="H27" t="s">
        <v>24</v>
      </c>
      <c r="I27" t="s">
        <v>14</v>
      </c>
      <c r="J27" t="s">
        <v>62</v>
      </c>
      <c r="K27" t="s">
        <v>32</v>
      </c>
      <c r="L27" s="1">
        <v>43446</v>
      </c>
      <c r="M27">
        <v>347</v>
      </c>
      <c r="N27">
        <v>1</v>
      </c>
      <c r="O27">
        <v>0</v>
      </c>
      <c r="R27" t="s">
        <v>60</v>
      </c>
      <c r="S27" t="s">
        <v>60</v>
      </c>
      <c r="T27" t="s">
        <v>60</v>
      </c>
    </row>
    <row r="28" spans="1:20" x14ac:dyDescent="0.2">
      <c r="A28" t="s">
        <v>14</v>
      </c>
      <c r="B28" t="s">
        <v>15</v>
      </c>
      <c r="C28" t="s">
        <v>16</v>
      </c>
      <c r="D28">
        <v>1</v>
      </c>
      <c r="E28">
        <v>27</v>
      </c>
      <c r="F28" t="s">
        <v>16</v>
      </c>
      <c r="G28" t="s">
        <v>35</v>
      </c>
      <c r="H28" t="s">
        <v>24</v>
      </c>
      <c r="I28" t="s">
        <v>38</v>
      </c>
      <c r="J28" t="s">
        <v>63</v>
      </c>
      <c r="K28" t="s">
        <v>59</v>
      </c>
      <c r="L28" s="1">
        <v>43446</v>
      </c>
      <c r="M28">
        <v>347</v>
      </c>
      <c r="N28">
        <v>1</v>
      </c>
      <c r="O28">
        <v>0</v>
      </c>
      <c r="R28" t="s">
        <v>60</v>
      </c>
      <c r="S28" t="s">
        <v>60</v>
      </c>
      <c r="T28" t="s">
        <v>60</v>
      </c>
    </row>
    <row r="29" spans="1:20" x14ac:dyDescent="0.2">
      <c r="A29" t="s">
        <v>14</v>
      </c>
      <c r="B29" t="s">
        <v>15</v>
      </c>
      <c r="C29" t="s">
        <v>16</v>
      </c>
      <c r="D29">
        <v>1</v>
      </c>
      <c r="E29">
        <v>28</v>
      </c>
      <c r="F29" t="s">
        <v>17</v>
      </c>
      <c r="G29" t="s">
        <v>35</v>
      </c>
      <c r="H29" t="s">
        <v>19</v>
      </c>
      <c r="I29" t="s">
        <v>36</v>
      </c>
      <c r="J29" t="s">
        <v>64</v>
      </c>
      <c r="K29" t="s">
        <v>26</v>
      </c>
      <c r="L29" s="1">
        <v>43446</v>
      </c>
      <c r="M29">
        <v>347</v>
      </c>
      <c r="N29">
        <v>1</v>
      </c>
      <c r="O29">
        <v>0</v>
      </c>
      <c r="R29" t="s">
        <v>60</v>
      </c>
      <c r="S29" t="s">
        <v>60</v>
      </c>
      <c r="T29" t="s">
        <v>60</v>
      </c>
    </row>
    <row r="30" spans="1:20" x14ac:dyDescent="0.2">
      <c r="A30" t="s">
        <v>14</v>
      </c>
      <c r="B30" t="s">
        <v>15</v>
      </c>
      <c r="C30" t="s">
        <v>16</v>
      </c>
      <c r="D30">
        <v>1</v>
      </c>
      <c r="E30">
        <v>29</v>
      </c>
      <c r="F30" t="s">
        <v>16</v>
      </c>
      <c r="G30" t="s">
        <v>18</v>
      </c>
      <c r="H30" t="s">
        <v>24</v>
      </c>
      <c r="I30" t="s">
        <v>27</v>
      </c>
      <c r="J30" t="s">
        <v>65</v>
      </c>
      <c r="K30" t="s">
        <v>22</v>
      </c>
      <c r="L30" s="1">
        <v>43446</v>
      </c>
      <c r="M30">
        <v>347</v>
      </c>
      <c r="N30">
        <v>1</v>
      </c>
      <c r="O30">
        <v>0</v>
      </c>
      <c r="R30" t="s">
        <v>60</v>
      </c>
      <c r="S30" t="s">
        <v>60</v>
      </c>
      <c r="T30" t="s">
        <v>60</v>
      </c>
    </row>
    <row r="31" spans="1:20" x14ac:dyDescent="0.2">
      <c r="A31" t="s">
        <v>14</v>
      </c>
      <c r="B31" t="s">
        <v>15</v>
      </c>
      <c r="C31" t="s">
        <v>16</v>
      </c>
      <c r="D31">
        <v>1</v>
      </c>
      <c r="E31">
        <v>30</v>
      </c>
      <c r="F31" t="s">
        <v>17</v>
      </c>
      <c r="G31" t="s">
        <v>18</v>
      </c>
      <c r="H31" t="s">
        <v>19</v>
      </c>
      <c r="I31" t="s">
        <v>20</v>
      </c>
      <c r="J31" t="s">
        <v>66</v>
      </c>
      <c r="K31" t="s">
        <v>32</v>
      </c>
      <c r="L31" s="1">
        <v>43446</v>
      </c>
      <c r="M31">
        <v>347</v>
      </c>
      <c r="N31">
        <v>1</v>
      </c>
      <c r="O31">
        <v>0</v>
      </c>
      <c r="R31">
        <v>1</v>
      </c>
      <c r="S31">
        <v>83</v>
      </c>
      <c r="T31">
        <v>83</v>
      </c>
    </row>
    <row r="32" spans="1:20" x14ac:dyDescent="0.2">
      <c r="A32" t="s">
        <v>14</v>
      </c>
      <c r="B32" t="s">
        <v>15</v>
      </c>
      <c r="C32" t="s">
        <v>16</v>
      </c>
      <c r="D32">
        <v>2</v>
      </c>
      <c r="E32">
        <v>1</v>
      </c>
      <c r="F32" t="s">
        <v>17</v>
      </c>
      <c r="G32" t="s">
        <v>35</v>
      </c>
      <c r="H32" t="s">
        <v>19</v>
      </c>
      <c r="I32" t="s">
        <v>36</v>
      </c>
      <c r="J32" t="s">
        <v>67</v>
      </c>
      <c r="K32" t="s">
        <v>29</v>
      </c>
      <c r="L32" s="1">
        <v>43446</v>
      </c>
      <c r="M32">
        <v>347</v>
      </c>
      <c r="N32">
        <v>1</v>
      </c>
      <c r="O32">
        <v>1</v>
      </c>
      <c r="P32">
        <v>1</v>
      </c>
      <c r="R32" t="s">
        <v>60</v>
      </c>
      <c r="S32" t="s">
        <v>60</v>
      </c>
      <c r="T32" t="s">
        <v>60</v>
      </c>
    </row>
    <row r="33" spans="1:20" x14ac:dyDescent="0.2">
      <c r="A33" t="s">
        <v>14</v>
      </c>
      <c r="B33" t="s">
        <v>15</v>
      </c>
      <c r="C33" t="s">
        <v>16</v>
      </c>
      <c r="D33">
        <v>2</v>
      </c>
      <c r="E33">
        <v>2</v>
      </c>
      <c r="F33" t="s">
        <v>17</v>
      </c>
      <c r="G33" t="s">
        <v>18</v>
      </c>
      <c r="H33" t="s">
        <v>19</v>
      </c>
      <c r="I33" t="s">
        <v>20</v>
      </c>
      <c r="J33" t="s">
        <v>68</v>
      </c>
      <c r="K33" t="s">
        <v>42</v>
      </c>
      <c r="L33" s="1">
        <v>43446</v>
      </c>
      <c r="M33">
        <v>347</v>
      </c>
      <c r="N33">
        <v>1</v>
      </c>
      <c r="O33">
        <v>0</v>
      </c>
      <c r="R33" t="s">
        <v>60</v>
      </c>
      <c r="S33" t="s">
        <v>60</v>
      </c>
      <c r="T33" t="s">
        <v>60</v>
      </c>
    </row>
    <row r="34" spans="1:20" x14ac:dyDescent="0.2">
      <c r="A34" t="s">
        <v>14</v>
      </c>
      <c r="B34" t="s">
        <v>15</v>
      </c>
      <c r="C34" t="s">
        <v>16</v>
      </c>
      <c r="D34">
        <v>2</v>
      </c>
      <c r="E34">
        <v>3</v>
      </c>
      <c r="F34" t="s">
        <v>17</v>
      </c>
      <c r="G34" t="s">
        <v>23</v>
      </c>
      <c r="H34" t="s">
        <v>19</v>
      </c>
      <c r="I34" t="s">
        <v>30</v>
      </c>
      <c r="J34" t="s">
        <v>69</v>
      </c>
      <c r="K34" t="s">
        <v>46</v>
      </c>
      <c r="L34" s="1">
        <v>43446</v>
      </c>
      <c r="M34">
        <v>347</v>
      </c>
      <c r="N34">
        <v>1</v>
      </c>
      <c r="O34" s="2">
        <v>1</v>
      </c>
      <c r="P34" s="2">
        <v>1</v>
      </c>
      <c r="R34">
        <v>1</v>
      </c>
      <c r="S34">
        <v>112</v>
      </c>
      <c r="T34">
        <v>112</v>
      </c>
    </row>
    <row r="35" spans="1:20" x14ac:dyDescent="0.2">
      <c r="A35" t="s">
        <v>14</v>
      </c>
      <c r="B35" t="s">
        <v>15</v>
      </c>
      <c r="C35" t="s">
        <v>16</v>
      </c>
      <c r="D35">
        <v>2</v>
      </c>
      <c r="E35">
        <v>4</v>
      </c>
      <c r="F35" t="s">
        <v>16</v>
      </c>
      <c r="G35" t="s">
        <v>23</v>
      </c>
      <c r="H35" t="s">
        <v>24</v>
      </c>
      <c r="I35" t="s">
        <v>14</v>
      </c>
      <c r="J35" t="s">
        <v>70</v>
      </c>
      <c r="K35" t="s">
        <v>29</v>
      </c>
      <c r="L35" s="1">
        <v>43446</v>
      </c>
      <c r="M35">
        <v>347</v>
      </c>
      <c r="N35">
        <v>1</v>
      </c>
      <c r="O35">
        <v>0</v>
      </c>
      <c r="R35" t="s">
        <v>60</v>
      </c>
      <c r="S35" t="s">
        <v>60</v>
      </c>
      <c r="T35" t="s">
        <v>60</v>
      </c>
    </row>
    <row r="36" spans="1:20" x14ac:dyDescent="0.2">
      <c r="A36" t="s">
        <v>14</v>
      </c>
      <c r="B36" t="s">
        <v>15</v>
      </c>
      <c r="C36" t="s">
        <v>16</v>
      </c>
      <c r="D36">
        <v>2</v>
      </c>
      <c r="E36">
        <v>5</v>
      </c>
      <c r="F36" t="s">
        <v>16</v>
      </c>
      <c r="G36" t="s">
        <v>35</v>
      </c>
      <c r="H36" t="s">
        <v>24</v>
      </c>
      <c r="I36" t="s">
        <v>38</v>
      </c>
      <c r="J36" t="s">
        <v>71</v>
      </c>
      <c r="K36" t="s">
        <v>26</v>
      </c>
      <c r="L36" s="1">
        <v>43446</v>
      </c>
      <c r="M36">
        <v>347</v>
      </c>
      <c r="N36">
        <v>1</v>
      </c>
      <c r="O36">
        <v>0</v>
      </c>
      <c r="R36" t="s">
        <v>60</v>
      </c>
      <c r="S36" t="s">
        <v>60</v>
      </c>
      <c r="T36" t="s">
        <v>60</v>
      </c>
    </row>
    <row r="37" spans="1:20" x14ac:dyDescent="0.2">
      <c r="A37" t="s">
        <v>14</v>
      </c>
      <c r="B37" t="s">
        <v>15</v>
      </c>
      <c r="C37" t="s">
        <v>16</v>
      </c>
      <c r="D37">
        <v>2</v>
      </c>
      <c r="E37">
        <v>6</v>
      </c>
      <c r="F37" t="s">
        <v>16</v>
      </c>
      <c r="G37" t="s">
        <v>18</v>
      </c>
      <c r="H37" t="s">
        <v>24</v>
      </c>
      <c r="I37" t="s">
        <v>27</v>
      </c>
      <c r="J37" t="s">
        <v>72</v>
      </c>
      <c r="K37" t="s">
        <v>59</v>
      </c>
      <c r="L37" s="1">
        <v>43446</v>
      </c>
      <c r="M37">
        <v>347</v>
      </c>
      <c r="N37">
        <v>1</v>
      </c>
      <c r="O37">
        <v>0</v>
      </c>
      <c r="R37" t="s">
        <v>60</v>
      </c>
      <c r="S37" t="s">
        <v>60</v>
      </c>
      <c r="T37" t="s">
        <v>60</v>
      </c>
    </row>
    <row r="38" spans="1:20" x14ac:dyDescent="0.2">
      <c r="A38" t="s">
        <v>14</v>
      </c>
      <c r="B38" t="s">
        <v>15</v>
      </c>
      <c r="C38" t="s">
        <v>16</v>
      </c>
      <c r="D38">
        <v>2</v>
      </c>
      <c r="E38">
        <v>7</v>
      </c>
      <c r="F38" t="s">
        <v>17</v>
      </c>
      <c r="G38" t="s">
        <v>23</v>
      </c>
      <c r="H38" t="s">
        <v>19</v>
      </c>
      <c r="I38" t="s">
        <v>30</v>
      </c>
      <c r="J38" t="s">
        <v>73</v>
      </c>
      <c r="K38" t="s">
        <v>42</v>
      </c>
      <c r="L38" s="1">
        <v>43446</v>
      </c>
      <c r="M38">
        <v>347</v>
      </c>
      <c r="N38">
        <v>1</v>
      </c>
      <c r="O38">
        <v>0</v>
      </c>
      <c r="R38" t="s">
        <v>60</v>
      </c>
      <c r="S38" t="s">
        <v>60</v>
      </c>
      <c r="T38" t="s">
        <v>60</v>
      </c>
    </row>
    <row r="39" spans="1:20" x14ac:dyDescent="0.2">
      <c r="A39" t="s">
        <v>14</v>
      </c>
      <c r="B39" t="s">
        <v>15</v>
      </c>
      <c r="C39" t="s">
        <v>16</v>
      </c>
      <c r="D39">
        <v>2</v>
      </c>
      <c r="E39">
        <v>8</v>
      </c>
      <c r="F39" t="s">
        <v>17</v>
      </c>
      <c r="G39" t="s">
        <v>18</v>
      </c>
      <c r="H39" t="s">
        <v>19</v>
      </c>
      <c r="I39" t="s">
        <v>20</v>
      </c>
      <c r="J39" t="s">
        <v>74</v>
      </c>
      <c r="K39" t="s">
        <v>32</v>
      </c>
      <c r="L39" s="1">
        <v>43446</v>
      </c>
      <c r="M39">
        <v>347</v>
      </c>
      <c r="N39">
        <v>1</v>
      </c>
      <c r="O39">
        <v>0</v>
      </c>
      <c r="R39" t="s">
        <v>60</v>
      </c>
      <c r="S39" t="s">
        <v>60</v>
      </c>
      <c r="T39" t="s">
        <v>60</v>
      </c>
    </row>
    <row r="40" spans="1:20" x14ac:dyDescent="0.2">
      <c r="A40" t="s">
        <v>14</v>
      </c>
      <c r="B40" t="s">
        <v>15</v>
      </c>
      <c r="C40" t="s">
        <v>16</v>
      </c>
      <c r="D40">
        <v>2</v>
      </c>
      <c r="E40">
        <v>9</v>
      </c>
      <c r="F40" t="s">
        <v>17</v>
      </c>
      <c r="G40" t="s">
        <v>23</v>
      </c>
      <c r="H40" t="s">
        <v>19</v>
      </c>
      <c r="I40" t="s">
        <v>30</v>
      </c>
      <c r="J40" t="s">
        <v>75</v>
      </c>
      <c r="K40" t="s">
        <v>22</v>
      </c>
      <c r="L40" s="1">
        <v>43446</v>
      </c>
      <c r="M40">
        <v>347</v>
      </c>
      <c r="N40">
        <v>1</v>
      </c>
      <c r="O40">
        <v>1</v>
      </c>
      <c r="P40">
        <v>1</v>
      </c>
      <c r="R40">
        <v>2</v>
      </c>
      <c r="S40">
        <v>36</v>
      </c>
      <c r="T40">
        <v>18</v>
      </c>
    </row>
    <row r="41" spans="1:20" x14ac:dyDescent="0.2">
      <c r="A41" t="s">
        <v>14</v>
      </c>
      <c r="B41" t="s">
        <v>15</v>
      </c>
      <c r="C41" t="s">
        <v>16</v>
      </c>
      <c r="D41">
        <v>2</v>
      </c>
      <c r="E41">
        <v>10</v>
      </c>
      <c r="F41" t="s">
        <v>16</v>
      </c>
      <c r="G41" t="s">
        <v>23</v>
      </c>
      <c r="H41" t="s">
        <v>24</v>
      </c>
      <c r="I41" t="s">
        <v>14</v>
      </c>
      <c r="J41" t="s">
        <v>76</v>
      </c>
      <c r="K41" t="s">
        <v>59</v>
      </c>
      <c r="L41" s="1">
        <v>43446</v>
      </c>
      <c r="M41">
        <v>347</v>
      </c>
      <c r="N41">
        <v>1</v>
      </c>
      <c r="O41">
        <v>1</v>
      </c>
      <c r="P41">
        <v>3</v>
      </c>
      <c r="R41">
        <v>3</v>
      </c>
      <c r="S41">
        <v>237</v>
      </c>
      <c r="T41">
        <v>79</v>
      </c>
    </row>
    <row r="42" spans="1:20" x14ac:dyDescent="0.2">
      <c r="A42" t="s">
        <v>14</v>
      </c>
      <c r="B42" t="s">
        <v>15</v>
      </c>
      <c r="C42" t="s">
        <v>16</v>
      </c>
      <c r="D42">
        <v>2</v>
      </c>
      <c r="E42">
        <v>11</v>
      </c>
      <c r="F42" t="s">
        <v>17</v>
      </c>
      <c r="G42" t="s">
        <v>18</v>
      </c>
      <c r="H42" t="s">
        <v>19</v>
      </c>
      <c r="I42" t="s">
        <v>20</v>
      </c>
      <c r="J42" t="s">
        <v>77</v>
      </c>
      <c r="K42" t="s">
        <v>59</v>
      </c>
      <c r="L42" s="1">
        <v>43446</v>
      </c>
      <c r="M42">
        <v>347</v>
      </c>
      <c r="N42">
        <v>1</v>
      </c>
      <c r="O42">
        <v>0</v>
      </c>
      <c r="R42" t="s">
        <v>60</v>
      </c>
      <c r="S42" t="s">
        <v>60</v>
      </c>
      <c r="T42" t="s">
        <v>60</v>
      </c>
    </row>
    <row r="43" spans="1:20" x14ac:dyDescent="0.2">
      <c r="A43" t="s">
        <v>14</v>
      </c>
      <c r="B43" t="s">
        <v>15</v>
      </c>
      <c r="C43" t="s">
        <v>16</v>
      </c>
      <c r="D43">
        <v>2</v>
      </c>
      <c r="E43">
        <v>12</v>
      </c>
      <c r="F43" t="s">
        <v>17</v>
      </c>
      <c r="G43" t="s">
        <v>35</v>
      </c>
      <c r="H43" t="s">
        <v>19</v>
      </c>
      <c r="I43" t="s">
        <v>36</v>
      </c>
      <c r="J43" t="s">
        <v>78</v>
      </c>
      <c r="K43" t="s">
        <v>32</v>
      </c>
      <c r="L43" s="1">
        <v>43446</v>
      </c>
      <c r="M43">
        <v>347</v>
      </c>
      <c r="N43">
        <v>1</v>
      </c>
      <c r="O43">
        <v>0</v>
      </c>
      <c r="R43" t="s">
        <v>60</v>
      </c>
      <c r="S43" t="s">
        <v>60</v>
      </c>
      <c r="T43" t="s">
        <v>60</v>
      </c>
    </row>
    <row r="44" spans="1:20" x14ac:dyDescent="0.2">
      <c r="A44" t="s">
        <v>14</v>
      </c>
      <c r="B44" t="s">
        <v>15</v>
      </c>
      <c r="C44" t="s">
        <v>16</v>
      </c>
      <c r="D44">
        <v>2</v>
      </c>
      <c r="E44">
        <v>13</v>
      </c>
      <c r="F44" t="s">
        <v>16</v>
      </c>
      <c r="G44" t="s">
        <v>18</v>
      </c>
      <c r="H44" t="s">
        <v>24</v>
      </c>
      <c r="I44" t="s">
        <v>27</v>
      </c>
      <c r="J44" t="s">
        <v>79</v>
      </c>
      <c r="K44" t="s">
        <v>44</v>
      </c>
      <c r="L44" s="1">
        <v>43446</v>
      </c>
      <c r="M44">
        <v>347</v>
      </c>
      <c r="N44">
        <v>1</v>
      </c>
      <c r="O44">
        <v>1</v>
      </c>
      <c r="P44">
        <v>1</v>
      </c>
      <c r="R44">
        <v>1</v>
      </c>
      <c r="S44">
        <v>51</v>
      </c>
      <c r="T44">
        <v>51</v>
      </c>
    </row>
    <row r="45" spans="1:20" x14ac:dyDescent="0.2">
      <c r="A45" t="s">
        <v>14</v>
      </c>
      <c r="B45" t="s">
        <v>15</v>
      </c>
      <c r="C45" t="s">
        <v>16</v>
      </c>
      <c r="D45">
        <v>2</v>
      </c>
      <c r="E45">
        <v>14</v>
      </c>
      <c r="F45" t="s">
        <v>16</v>
      </c>
      <c r="G45" t="s">
        <v>18</v>
      </c>
      <c r="H45" t="s">
        <v>24</v>
      </c>
      <c r="I45" t="s">
        <v>27</v>
      </c>
      <c r="J45" t="s">
        <v>80</v>
      </c>
      <c r="K45" t="s">
        <v>46</v>
      </c>
      <c r="L45" s="1">
        <v>43446</v>
      </c>
      <c r="M45">
        <v>347</v>
      </c>
      <c r="N45">
        <v>1</v>
      </c>
      <c r="O45">
        <v>0</v>
      </c>
      <c r="R45" t="s">
        <v>60</v>
      </c>
      <c r="S45" t="s">
        <v>60</v>
      </c>
      <c r="T45" t="s">
        <v>60</v>
      </c>
    </row>
    <row r="46" spans="1:20" x14ac:dyDescent="0.2">
      <c r="A46" t="s">
        <v>14</v>
      </c>
      <c r="B46" t="s">
        <v>15</v>
      </c>
      <c r="C46" t="s">
        <v>16</v>
      </c>
      <c r="D46">
        <v>2</v>
      </c>
      <c r="E46">
        <v>15</v>
      </c>
      <c r="F46" t="s">
        <v>17</v>
      </c>
      <c r="G46" t="s">
        <v>35</v>
      </c>
      <c r="H46" t="s">
        <v>19</v>
      </c>
      <c r="I46" t="s">
        <v>36</v>
      </c>
      <c r="J46" t="s">
        <v>81</v>
      </c>
      <c r="K46" t="s">
        <v>26</v>
      </c>
      <c r="L46" s="1">
        <v>43446</v>
      </c>
      <c r="M46">
        <v>347</v>
      </c>
      <c r="N46">
        <v>1</v>
      </c>
      <c r="O46">
        <v>1</v>
      </c>
      <c r="P46">
        <v>1</v>
      </c>
      <c r="R46" t="s">
        <v>60</v>
      </c>
      <c r="S46" t="s">
        <v>60</v>
      </c>
      <c r="T46" t="s">
        <v>60</v>
      </c>
    </row>
    <row r="47" spans="1:20" x14ac:dyDescent="0.2">
      <c r="A47" t="s">
        <v>14</v>
      </c>
      <c r="B47" t="s">
        <v>15</v>
      </c>
      <c r="C47" t="s">
        <v>16</v>
      </c>
      <c r="D47">
        <v>2</v>
      </c>
      <c r="E47">
        <v>16</v>
      </c>
      <c r="F47" t="s">
        <v>16</v>
      </c>
      <c r="G47" t="s">
        <v>35</v>
      </c>
      <c r="H47" t="s">
        <v>24</v>
      </c>
      <c r="I47" t="s">
        <v>38</v>
      </c>
      <c r="J47" t="s">
        <v>82</v>
      </c>
      <c r="K47" t="s">
        <v>42</v>
      </c>
      <c r="L47" s="1">
        <v>43446</v>
      </c>
      <c r="M47">
        <v>347</v>
      </c>
      <c r="N47">
        <v>1</v>
      </c>
      <c r="O47">
        <v>0</v>
      </c>
      <c r="R47" t="s">
        <v>60</v>
      </c>
      <c r="S47" t="s">
        <v>60</v>
      </c>
      <c r="T47" t="s">
        <v>60</v>
      </c>
    </row>
    <row r="48" spans="1:20" x14ac:dyDescent="0.2">
      <c r="A48" t="s">
        <v>14</v>
      </c>
      <c r="B48" t="s">
        <v>15</v>
      </c>
      <c r="C48" t="s">
        <v>16</v>
      </c>
      <c r="D48">
        <v>2</v>
      </c>
      <c r="E48">
        <v>17</v>
      </c>
      <c r="F48" t="s">
        <v>17</v>
      </c>
      <c r="G48" t="s">
        <v>35</v>
      </c>
      <c r="H48" t="s">
        <v>19</v>
      </c>
      <c r="I48" t="s">
        <v>36</v>
      </c>
      <c r="J48" t="s">
        <v>83</v>
      </c>
      <c r="K48" t="s">
        <v>59</v>
      </c>
      <c r="L48" s="1">
        <v>43446</v>
      </c>
      <c r="M48">
        <v>347</v>
      </c>
      <c r="N48">
        <v>1</v>
      </c>
      <c r="O48">
        <v>0</v>
      </c>
      <c r="R48" t="s">
        <v>60</v>
      </c>
      <c r="S48" t="s">
        <v>60</v>
      </c>
      <c r="T48" t="s">
        <v>60</v>
      </c>
    </row>
    <row r="49" spans="1:20" x14ac:dyDescent="0.2">
      <c r="A49" t="s">
        <v>14</v>
      </c>
      <c r="B49" t="s">
        <v>15</v>
      </c>
      <c r="C49" t="s">
        <v>16</v>
      </c>
      <c r="D49">
        <v>2</v>
      </c>
      <c r="E49">
        <v>18</v>
      </c>
      <c r="F49" t="s">
        <v>16</v>
      </c>
      <c r="G49" t="s">
        <v>23</v>
      </c>
      <c r="H49" t="s">
        <v>24</v>
      </c>
      <c r="I49" t="s">
        <v>14</v>
      </c>
      <c r="J49" t="s">
        <v>84</v>
      </c>
      <c r="K49" t="s">
        <v>44</v>
      </c>
      <c r="L49" s="1">
        <v>43446</v>
      </c>
      <c r="M49">
        <v>347</v>
      </c>
      <c r="N49">
        <v>1</v>
      </c>
      <c r="O49">
        <v>1</v>
      </c>
      <c r="P49">
        <v>4</v>
      </c>
      <c r="R49">
        <v>4</v>
      </c>
      <c r="S49">
        <v>340</v>
      </c>
      <c r="T49">
        <v>85</v>
      </c>
    </row>
    <row r="50" spans="1:20" x14ac:dyDescent="0.2">
      <c r="A50" t="s">
        <v>14</v>
      </c>
      <c r="B50" t="s">
        <v>15</v>
      </c>
      <c r="C50" t="s">
        <v>16</v>
      </c>
      <c r="D50">
        <v>2</v>
      </c>
      <c r="E50">
        <v>19</v>
      </c>
      <c r="F50" t="s">
        <v>16</v>
      </c>
      <c r="G50" t="s">
        <v>23</v>
      </c>
      <c r="H50" t="s">
        <v>24</v>
      </c>
      <c r="I50" t="s">
        <v>14</v>
      </c>
      <c r="J50" t="s">
        <v>85</v>
      </c>
      <c r="K50" t="s">
        <v>42</v>
      </c>
      <c r="L50" s="1">
        <v>43446</v>
      </c>
      <c r="M50">
        <v>347</v>
      </c>
      <c r="N50">
        <v>1</v>
      </c>
      <c r="O50">
        <v>0</v>
      </c>
      <c r="R50" t="s">
        <v>60</v>
      </c>
      <c r="S50" t="s">
        <v>60</v>
      </c>
      <c r="T50" t="s">
        <v>60</v>
      </c>
    </row>
    <row r="51" spans="1:20" x14ac:dyDescent="0.2">
      <c r="A51" t="s">
        <v>14</v>
      </c>
      <c r="B51" t="s">
        <v>15</v>
      </c>
      <c r="C51" t="s">
        <v>16</v>
      </c>
      <c r="D51">
        <v>2</v>
      </c>
      <c r="E51">
        <v>20</v>
      </c>
      <c r="F51" t="s">
        <v>16</v>
      </c>
      <c r="G51" t="s">
        <v>18</v>
      </c>
      <c r="H51" t="s">
        <v>24</v>
      </c>
      <c r="I51" t="s">
        <v>27</v>
      </c>
      <c r="J51" t="s">
        <v>86</v>
      </c>
      <c r="K51" t="s">
        <v>22</v>
      </c>
      <c r="L51" s="1">
        <v>43446</v>
      </c>
      <c r="M51">
        <v>347</v>
      </c>
      <c r="N51">
        <v>1</v>
      </c>
      <c r="O51">
        <v>0</v>
      </c>
      <c r="R51" t="s">
        <v>60</v>
      </c>
      <c r="S51" t="s">
        <v>60</v>
      </c>
      <c r="T51" t="s">
        <v>60</v>
      </c>
    </row>
    <row r="52" spans="1:20" x14ac:dyDescent="0.2">
      <c r="A52" t="s">
        <v>14</v>
      </c>
      <c r="B52" t="s">
        <v>15</v>
      </c>
      <c r="C52" t="s">
        <v>16</v>
      </c>
      <c r="D52">
        <v>2</v>
      </c>
      <c r="E52">
        <v>21</v>
      </c>
      <c r="F52" t="s">
        <v>17</v>
      </c>
      <c r="G52" t="s">
        <v>35</v>
      </c>
      <c r="H52" t="s">
        <v>19</v>
      </c>
      <c r="I52" t="s">
        <v>36</v>
      </c>
      <c r="J52" t="s">
        <v>87</v>
      </c>
      <c r="K52" t="s">
        <v>44</v>
      </c>
      <c r="L52" s="1">
        <v>43446</v>
      </c>
      <c r="M52">
        <v>347</v>
      </c>
      <c r="N52">
        <v>1</v>
      </c>
      <c r="O52">
        <v>0</v>
      </c>
      <c r="R52" t="s">
        <v>60</v>
      </c>
      <c r="S52" t="s">
        <v>60</v>
      </c>
      <c r="T52" t="s">
        <v>60</v>
      </c>
    </row>
    <row r="53" spans="1:20" x14ac:dyDescent="0.2">
      <c r="A53" t="s">
        <v>14</v>
      </c>
      <c r="B53" t="s">
        <v>15</v>
      </c>
      <c r="C53" t="s">
        <v>16</v>
      </c>
      <c r="D53">
        <v>2</v>
      </c>
      <c r="E53">
        <v>22</v>
      </c>
      <c r="F53" t="s">
        <v>17</v>
      </c>
      <c r="G53" t="s">
        <v>23</v>
      </c>
      <c r="H53" t="s">
        <v>19</v>
      </c>
      <c r="I53" t="s">
        <v>30</v>
      </c>
      <c r="J53" t="s">
        <v>88</v>
      </c>
      <c r="K53" t="s">
        <v>26</v>
      </c>
      <c r="L53" s="1">
        <v>43446</v>
      </c>
      <c r="M53">
        <v>347</v>
      </c>
      <c r="N53">
        <v>1</v>
      </c>
      <c r="O53">
        <v>0</v>
      </c>
      <c r="R53" t="s">
        <v>60</v>
      </c>
      <c r="S53" t="s">
        <v>60</v>
      </c>
      <c r="T53" t="s">
        <v>60</v>
      </c>
    </row>
    <row r="54" spans="1:20" x14ac:dyDescent="0.2">
      <c r="A54" t="s">
        <v>14</v>
      </c>
      <c r="B54" t="s">
        <v>15</v>
      </c>
      <c r="C54" t="s">
        <v>16</v>
      </c>
      <c r="D54">
        <v>2</v>
      </c>
      <c r="E54">
        <v>23</v>
      </c>
      <c r="F54" t="s">
        <v>16</v>
      </c>
      <c r="G54" t="s">
        <v>23</v>
      </c>
      <c r="H54" t="s">
        <v>24</v>
      </c>
      <c r="I54" t="s">
        <v>14</v>
      </c>
      <c r="J54" t="s">
        <v>89</v>
      </c>
      <c r="K54" t="s">
        <v>44</v>
      </c>
      <c r="L54" s="1">
        <v>43446</v>
      </c>
      <c r="M54">
        <v>347</v>
      </c>
      <c r="N54">
        <v>1</v>
      </c>
      <c r="O54">
        <v>0</v>
      </c>
      <c r="R54" t="s">
        <v>60</v>
      </c>
      <c r="S54" t="s">
        <v>60</v>
      </c>
      <c r="T54" t="s">
        <v>60</v>
      </c>
    </row>
    <row r="55" spans="1:20" x14ac:dyDescent="0.2">
      <c r="A55" t="s">
        <v>14</v>
      </c>
      <c r="B55" t="s">
        <v>15</v>
      </c>
      <c r="C55" t="s">
        <v>16</v>
      </c>
      <c r="D55">
        <v>2</v>
      </c>
      <c r="E55">
        <v>24</v>
      </c>
      <c r="F55" t="s">
        <v>17</v>
      </c>
      <c r="G55" t="s">
        <v>23</v>
      </c>
      <c r="H55" t="s">
        <v>19</v>
      </c>
      <c r="I55" t="s">
        <v>30</v>
      </c>
      <c r="J55" t="s">
        <v>90</v>
      </c>
      <c r="K55" t="s">
        <v>32</v>
      </c>
      <c r="L55" s="1">
        <v>43446</v>
      </c>
      <c r="M55">
        <v>347</v>
      </c>
      <c r="N55">
        <v>1</v>
      </c>
      <c r="O55">
        <v>1</v>
      </c>
      <c r="P55">
        <v>2</v>
      </c>
      <c r="R55">
        <v>2</v>
      </c>
      <c r="S55">
        <v>152</v>
      </c>
      <c r="T55">
        <v>76</v>
      </c>
    </row>
    <row r="56" spans="1:20" x14ac:dyDescent="0.2">
      <c r="A56" t="s">
        <v>14</v>
      </c>
      <c r="B56" t="s">
        <v>15</v>
      </c>
      <c r="C56" t="s">
        <v>16</v>
      </c>
      <c r="D56">
        <v>2</v>
      </c>
      <c r="E56">
        <v>25</v>
      </c>
      <c r="F56" t="s">
        <v>17</v>
      </c>
      <c r="G56" t="s">
        <v>18</v>
      </c>
      <c r="H56" t="s">
        <v>19</v>
      </c>
      <c r="I56" t="s">
        <v>20</v>
      </c>
      <c r="J56" t="s">
        <v>91</v>
      </c>
      <c r="K56" t="s">
        <v>29</v>
      </c>
      <c r="L56" s="1">
        <v>43446</v>
      </c>
      <c r="M56">
        <v>347</v>
      </c>
      <c r="N56">
        <v>1</v>
      </c>
      <c r="O56">
        <v>0</v>
      </c>
      <c r="R56" t="s">
        <v>60</v>
      </c>
      <c r="S56" t="s">
        <v>60</v>
      </c>
      <c r="T56" t="s">
        <v>60</v>
      </c>
    </row>
    <row r="57" spans="1:20" x14ac:dyDescent="0.2">
      <c r="A57" t="s">
        <v>14</v>
      </c>
      <c r="B57" t="s">
        <v>15</v>
      </c>
      <c r="C57" t="s">
        <v>16</v>
      </c>
      <c r="D57">
        <v>2</v>
      </c>
      <c r="E57">
        <v>26</v>
      </c>
      <c r="F57" t="s">
        <v>16</v>
      </c>
      <c r="G57" t="s">
        <v>35</v>
      </c>
      <c r="H57" t="s">
        <v>24</v>
      </c>
      <c r="I57" t="s">
        <v>38</v>
      </c>
      <c r="J57" t="s">
        <v>92</v>
      </c>
      <c r="K57" t="s">
        <v>22</v>
      </c>
      <c r="L57" s="1">
        <v>43446</v>
      </c>
      <c r="M57">
        <v>347</v>
      </c>
      <c r="N57">
        <v>1</v>
      </c>
      <c r="O57">
        <v>0</v>
      </c>
      <c r="R57" t="s">
        <v>60</v>
      </c>
      <c r="S57" t="s">
        <v>60</v>
      </c>
      <c r="T57" t="s">
        <v>60</v>
      </c>
    </row>
    <row r="58" spans="1:20" x14ac:dyDescent="0.2">
      <c r="A58" t="s">
        <v>14</v>
      </c>
      <c r="B58" t="s">
        <v>15</v>
      </c>
      <c r="C58" t="s">
        <v>16</v>
      </c>
      <c r="D58">
        <v>2</v>
      </c>
      <c r="E58">
        <v>27</v>
      </c>
      <c r="F58" t="s">
        <v>17</v>
      </c>
      <c r="G58" t="s">
        <v>18</v>
      </c>
      <c r="H58" t="s">
        <v>19</v>
      </c>
      <c r="I58" t="s">
        <v>20</v>
      </c>
      <c r="J58" t="s">
        <v>93</v>
      </c>
      <c r="K58" t="s">
        <v>32</v>
      </c>
      <c r="L58" s="1">
        <v>43446</v>
      </c>
      <c r="M58">
        <v>347</v>
      </c>
      <c r="N58">
        <v>0</v>
      </c>
      <c r="O58">
        <v>0</v>
      </c>
      <c r="R58" t="s">
        <v>60</v>
      </c>
      <c r="S58" t="s">
        <v>60</v>
      </c>
      <c r="T58" t="s">
        <v>60</v>
      </c>
    </row>
    <row r="59" spans="1:20" x14ac:dyDescent="0.2">
      <c r="A59" t="s">
        <v>14</v>
      </c>
      <c r="B59" t="s">
        <v>15</v>
      </c>
      <c r="C59" t="s">
        <v>16</v>
      </c>
      <c r="D59">
        <v>2</v>
      </c>
      <c r="E59">
        <v>28</v>
      </c>
      <c r="F59" t="s">
        <v>16</v>
      </c>
      <c r="G59" t="s">
        <v>35</v>
      </c>
      <c r="H59" t="s">
        <v>24</v>
      </c>
      <c r="I59" t="s">
        <v>38</v>
      </c>
      <c r="J59" t="s">
        <v>94</v>
      </c>
      <c r="K59" t="s">
        <v>32</v>
      </c>
      <c r="L59" s="1">
        <v>43446</v>
      </c>
      <c r="M59">
        <v>347</v>
      </c>
      <c r="N59">
        <v>1</v>
      </c>
      <c r="O59">
        <v>0</v>
      </c>
      <c r="R59" t="s">
        <v>60</v>
      </c>
      <c r="S59" t="s">
        <v>60</v>
      </c>
      <c r="T59" t="s">
        <v>60</v>
      </c>
    </row>
    <row r="60" spans="1:20" x14ac:dyDescent="0.2">
      <c r="A60" t="s">
        <v>14</v>
      </c>
      <c r="B60" t="s">
        <v>15</v>
      </c>
      <c r="C60" t="s">
        <v>16</v>
      </c>
      <c r="D60">
        <v>2</v>
      </c>
      <c r="E60">
        <v>29</v>
      </c>
      <c r="F60" t="s">
        <v>16</v>
      </c>
      <c r="G60" t="s">
        <v>35</v>
      </c>
      <c r="H60" t="s">
        <v>24</v>
      </c>
      <c r="I60" t="s">
        <v>38</v>
      </c>
      <c r="J60" t="s">
        <v>95</v>
      </c>
      <c r="K60" t="s">
        <v>59</v>
      </c>
      <c r="L60" s="1">
        <v>43446</v>
      </c>
      <c r="M60">
        <v>347</v>
      </c>
      <c r="N60">
        <v>1</v>
      </c>
      <c r="O60">
        <v>0</v>
      </c>
      <c r="R60" t="s">
        <v>60</v>
      </c>
      <c r="S60" t="s">
        <v>60</v>
      </c>
      <c r="T60" t="s">
        <v>60</v>
      </c>
    </row>
    <row r="61" spans="1:20" x14ac:dyDescent="0.2">
      <c r="A61" t="s">
        <v>14</v>
      </c>
      <c r="B61" t="s">
        <v>15</v>
      </c>
      <c r="C61" t="s">
        <v>16</v>
      </c>
      <c r="D61">
        <v>2</v>
      </c>
      <c r="E61">
        <v>30</v>
      </c>
      <c r="F61" t="s">
        <v>16</v>
      </c>
      <c r="G61" t="s">
        <v>18</v>
      </c>
      <c r="H61" t="s">
        <v>24</v>
      </c>
      <c r="I61" t="s">
        <v>27</v>
      </c>
      <c r="J61" t="s">
        <v>96</v>
      </c>
      <c r="K61" t="s">
        <v>22</v>
      </c>
      <c r="L61" s="1">
        <v>43446</v>
      </c>
      <c r="M61">
        <v>347</v>
      </c>
      <c r="N61">
        <v>1</v>
      </c>
      <c r="O61">
        <v>0</v>
      </c>
      <c r="R61" t="s">
        <v>60</v>
      </c>
      <c r="S61" t="s">
        <v>60</v>
      </c>
      <c r="T61" t="s">
        <v>60</v>
      </c>
    </row>
    <row r="62" spans="1:20" x14ac:dyDescent="0.2">
      <c r="A62" t="s">
        <v>38</v>
      </c>
      <c r="B62" t="s">
        <v>97</v>
      </c>
      <c r="C62" t="s">
        <v>16</v>
      </c>
      <c r="D62">
        <v>3</v>
      </c>
      <c r="E62">
        <v>1</v>
      </c>
      <c r="F62" t="s">
        <v>17</v>
      </c>
      <c r="G62" t="s">
        <v>35</v>
      </c>
      <c r="H62" t="s">
        <v>19</v>
      </c>
      <c r="I62" t="s">
        <v>36</v>
      </c>
      <c r="J62" t="s">
        <v>53</v>
      </c>
      <c r="K62" t="s">
        <v>29</v>
      </c>
      <c r="L62" s="1">
        <v>43446</v>
      </c>
      <c r="M62">
        <v>347</v>
      </c>
      <c r="N62">
        <v>1</v>
      </c>
      <c r="O62">
        <v>0</v>
      </c>
      <c r="R62" t="s">
        <v>60</v>
      </c>
      <c r="S62" t="s">
        <v>60</v>
      </c>
      <c r="T62" t="s">
        <v>60</v>
      </c>
    </row>
    <row r="63" spans="1:20" x14ac:dyDescent="0.2">
      <c r="A63" t="s">
        <v>38</v>
      </c>
      <c r="B63" t="s">
        <v>97</v>
      </c>
      <c r="C63" t="s">
        <v>16</v>
      </c>
      <c r="D63">
        <v>3</v>
      </c>
      <c r="E63">
        <v>2</v>
      </c>
      <c r="F63" t="s">
        <v>16</v>
      </c>
      <c r="G63" t="s">
        <v>18</v>
      </c>
      <c r="H63" t="s">
        <v>24</v>
      </c>
      <c r="I63" t="s">
        <v>27</v>
      </c>
      <c r="J63" t="s">
        <v>28</v>
      </c>
      <c r="K63" t="s">
        <v>32</v>
      </c>
      <c r="L63" s="1">
        <v>43446</v>
      </c>
      <c r="M63">
        <v>347</v>
      </c>
      <c r="N63">
        <v>1</v>
      </c>
      <c r="O63">
        <v>1</v>
      </c>
      <c r="P63">
        <v>3</v>
      </c>
      <c r="R63">
        <v>1</v>
      </c>
      <c r="S63">
        <v>100</v>
      </c>
      <c r="T63">
        <v>100</v>
      </c>
    </row>
    <row r="64" spans="1:20" x14ac:dyDescent="0.2">
      <c r="A64" t="s">
        <v>38</v>
      </c>
      <c r="B64" t="s">
        <v>97</v>
      </c>
      <c r="C64" t="s">
        <v>16</v>
      </c>
      <c r="D64">
        <v>3</v>
      </c>
      <c r="E64">
        <v>3</v>
      </c>
      <c r="F64" t="s">
        <v>17</v>
      </c>
      <c r="G64" t="s">
        <v>23</v>
      </c>
      <c r="H64" t="s">
        <v>19</v>
      </c>
      <c r="I64" t="s">
        <v>30</v>
      </c>
      <c r="J64" t="s">
        <v>31</v>
      </c>
      <c r="K64" t="s">
        <v>26</v>
      </c>
      <c r="L64" s="1">
        <v>43446</v>
      </c>
      <c r="M64">
        <v>347</v>
      </c>
      <c r="N64">
        <v>1</v>
      </c>
      <c r="O64">
        <v>0</v>
      </c>
      <c r="R64" t="s">
        <v>60</v>
      </c>
      <c r="S64" t="s">
        <v>60</v>
      </c>
      <c r="T64" t="s">
        <v>60</v>
      </c>
    </row>
    <row r="65" spans="1:20" x14ac:dyDescent="0.2">
      <c r="A65" t="s">
        <v>38</v>
      </c>
      <c r="B65" t="s">
        <v>97</v>
      </c>
      <c r="C65" t="s">
        <v>16</v>
      </c>
      <c r="D65">
        <v>3</v>
      </c>
      <c r="E65">
        <v>4</v>
      </c>
      <c r="F65" t="s">
        <v>16</v>
      </c>
      <c r="G65" t="s">
        <v>18</v>
      </c>
      <c r="H65" t="s">
        <v>24</v>
      </c>
      <c r="I65" t="s">
        <v>27</v>
      </c>
      <c r="J65" t="s">
        <v>57</v>
      </c>
      <c r="K65" t="s">
        <v>29</v>
      </c>
      <c r="L65" s="1">
        <v>43446</v>
      </c>
      <c r="M65">
        <v>347</v>
      </c>
      <c r="N65">
        <v>1</v>
      </c>
      <c r="O65">
        <v>1</v>
      </c>
      <c r="P65">
        <v>1</v>
      </c>
      <c r="R65" t="s">
        <v>60</v>
      </c>
      <c r="S65" t="s">
        <v>60</v>
      </c>
      <c r="T65" t="s">
        <v>60</v>
      </c>
    </row>
    <row r="66" spans="1:20" x14ac:dyDescent="0.2">
      <c r="A66" t="s">
        <v>38</v>
      </c>
      <c r="B66" t="s">
        <v>97</v>
      </c>
      <c r="C66" t="s">
        <v>16</v>
      </c>
      <c r="D66">
        <v>3</v>
      </c>
      <c r="E66">
        <v>5</v>
      </c>
      <c r="F66" t="s">
        <v>17</v>
      </c>
      <c r="G66" t="s">
        <v>23</v>
      </c>
      <c r="H66" t="s">
        <v>19</v>
      </c>
      <c r="I66" t="s">
        <v>30</v>
      </c>
      <c r="J66" t="s">
        <v>73</v>
      </c>
      <c r="K66" t="s">
        <v>32</v>
      </c>
      <c r="L66" s="1">
        <v>43446</v>
      </c>
      <c r="M66">
        <v>347</v>
      </c>
      <c r="N66">
        <v>1</v>
      </c>
      <c r="O66">
        <v>0</v>
      </c>
      <c r="R66" t="s">
        <v>60</v>
      </c>
      <c r="S66" t="s">
        <v>60</v>
      </c>
      <c r="T66" t="s">
        <v>60</v>
      </c>
    </row>
    <row r="67" spans="1:20" x14ac:dyDescent="0.2">
      <c r="A67" t="s">
        <v>38</v>
      </c>
      <c r="B67" t="s">
        <v>97</v>
      </c>
      <c r="C67" t="s">
        <v>16</v>
      </c>
      <c r="D67">
        <v>3</v>
      </c>
      <c r="E67">
        <v>6</v>
      </c>
      <c r="F67" t="s">
        <v>16</v>
      </c>
      <c r="G67" t="s">
        <v>23</v>
      </c>
      <c r="H67" t="s">
        <v>24</v>
      </c>
      <c r="I67" t="s">
        <v>14</v>
      </c>
      <c r="J67" t="s">
        <v>85</v>
      </c>
      <c r="K67" t="s">
        <v>46</v>
      </c>
      <c r="L67" s="1">
        <v>43446</v>
      </c>
      <c r="M67">
        <v>347</v>
      </c>
      <c r="N67">
        <v>1</v>
      </c>
      <c r="O67">
        <v>0</v>
      </c>
      <c r="R67" t="s">
        <v>60</v>
      </c>
      <c r="S67" t="s">
        <v>60</v>
      </c>
      <c r="T67" t="s">
        <v>60</v>
      </c>
    </row>
    <row r="68" spans="1:20" x14ac:dyDescent="0.2">
      <c r="A68" t="s">
        <v>38</v>
      </c>
      <c r="B68" t="s">
        <v>97</v>
      </c>
      <c r="C68" t="s">
        <v>16</v>
      </c>
      <c r="D68">
        <v>3</v>
      </c>
      <c r="E68">
        <v>7</v>
      </c>
      <c r="F68" t="s">
        <v>16</v>
      </c>
      <c r="G68" t="s">
        <v>35</v>
      </c>
      <c r="H68" t="s">
        <v>24</v>
      </c>
      <c r="I68" t="s">
        <v>38</v>
      </c>
      <c r="J68" t="s">
        <v>92</v>
      </c>
      <c r="K68" t="s">
        <v>42</v>
      </c>
      <c r="L68" s="1">
        <v>43446</v>
      </c>
      <c r="M68">
        <v>347</v>
      </c>
      <c r="N68">
        <v>1</v>
      </c>
      <c r="O68">
        <v>0</v>
      </c>
      <c r="R68" t="s">
        <v>60</v>
      </c>
      <c r="S68" t="s">
        <v>60</v>
      </c>
      <c r="T68" t="s">
        <v>60</v>
      </c>
    </row>
    <row r="69" spans="1:20" x14ac:dyDescent="0.2">
      <c r="A69" t="s">
        <v>38</v>
      </c>
      <c r="B69" t="s">
        <v>97</v>
      </c>
      <c r="C69" t="s">
        <v>16</v>
      </c>
      <c r="D69">
        <v>3</v>
      </c>
      <c r="E69">
        <v>8</v>
      </c>
      <c r="F69" t="s">
        <v>17</v>
      </c>
      <c r="G69" t="s">
        <v>18</v>
      </c>
      <c r="H69" t="s">
        <v>19</v>
      </c>
      <c r="I69" t="s">
        <v>20</v>
      </c>
      <c r="J69" t="s">
        <v>91</v>
      </c>
      <c r="K69" t="s">
        <v>46</v>
      </c>
      <c r="L69" s="1">
        <v>43446</v>
      </c>
      <c r="M69">
        <v>347</v>
      </c>
      <c r="N69">
        <v>1</v>
      </c>
      <c r="O69">
        <v>0</v>
      </c>
      <c r="R69" t="s">
        <v>60</v>
      </c>
      <c r="S69" t="s">
        <v>60</v>
      </c>
      <c r="T69" t="s">
        <v>60</v>
      </c>
    </row>
    <row r="70" spans="1:20" x14ac:dyDescent="0.2">
      <c r="A70" t="s">
        <v>38</v>
      </c>
      <c r="B70" t="s">
        <v>97</v>
      </c>
      <c r="C70" t="s">
        <v>16</v>
      </c>
      <c r="D70">
        <v>3</v>
      </c>
      <c r="E70">
        <v>9</v>
      </c>
      <c r="F70" t="s">
        <v>17</v>
      </c>
      <c r="G70" t="s">
        <v>18</v>
      </c>
      <c r="H70" t="s">
        <v>19</v>
      </c>
      <c r="I70" t="s">
        <v>20</v>
      </c>
      <c r="J70" t="s">
        <v>77</v>
      </c>
      <c r="K70" t="s">
        <v>44</v>
      </c>
      <c r="L70" s="1">
        <v>43446</v>
      </c>
      <c r="M70">
        <v>347</v>
      </c>
      <c r="N70">
        <v>1</v>
      </c>
      <c r="O70">
        <v>0</v>
      </c>
      <c r="R70" t="s">
        <v>60</v>
      </c>
      <c r="S70" t="s">
        <v>60</v>
      </c>
      <c r="T70" t="s">
        <v>60</v>
      </c>
    </row>
    <row r="71" spans="1:20" x14ac:dyDescent="0.2">
      <c r="A71" t="s">
        <v>38</v>
      </c>
      <c r="B71" t="s">
        <v>97</v>
      </c>
      <c r="C71" t="s">
        <v>16</v>
      </c>
      <c r="D71">
        <v>3</v>
      </c>
      <c r="E71">
        <v>10</v>
      </c>
      <c r="F71" t="s">
        <v>16</v>
      </c>
      <c r="G71" t="s">
        <v>23</v>
      </c>
      <c r="H71" t="s">
        <v>24</v>
      </c>
      <c r="I71" t="s">
        <v>14</v>
      </c>
      <c r="J71" t="s">
        <v>62</v>
      </c>
      <c r="K71" t="s">
        <v>22</v>
      </c>
      <c r="L71" s="1">
        <v>43446</v>
      </c>
      <c r="M71">
        <v>347</v>
      </c>
      <c r="N71">
        <v>1</v>
      </c>
      <c r="O71">
        <v>0</v>
      </c>
      <c r="R71" t="s">
        <v>60</v>
      </c>
      <c r="S71" t="s">
        <v>60</v>
      </c>
      <c r="T71" t="s">
        <v>60</v>
      </c>
    </row>
    <row r="72" spans="1:20" x14ac:dyDescent="0.2">
      <c r="A72" t="s">
        <v>38</v>
      </c>
      <c r="B72" t="s">
        <v>97</v>
      </c>
      <c r="C72" t="s">
        <v>16</v>
      </c>
      <c r="D72">
        <v>3</v>
      </c>
      <c r="E72">
        <v>11</v>
      </c>
      <c r="F72" t="s">
        <v>17</v>
      </c>
      <c r="G72" t="s">
        <v>23</v>
      </c>
      <c r="H72" t="s">
        <v>19</v>
      </c>
      <c r="I72" t="s">
        <v>30</v>
      </c>
      <c r="J72" t="s">
        <v>98</v>
      </c>
      <c r="K72" t="s">
        <v>59</v>
      </c>
      <c r="L72" s="1">
        <v>43446</v>
      </c>
      <c r="M72">
        <v>347</v>
      </c>
      <c r="N72">
        <v>1</v>
      </c>
      <c r="O72">
        <v>1</v>
      </c>
      <c r="P72">
        <v>2</v>
      </c>
      <c r="R72">
        <v>2</v>
      </c>
      <c r="S72">
        <v>115</v>
      </c>
      <c r="T72">
        <v>57.5</v>
      </c>
    </row>
    <row r="73" spans="1:20" x14ac:dyDescent="0.2">
      <c r="A73" t="s">
        <v>38</v>
      </c>
      <c r="B73" t="s">
        <v>97</v>
      </c>
      <c r="C73" t="s">
        <v>16</v>
      </c>
      <c r="D73">
        <v>3</v>
      </c>
      <c r="E73">
        <v>12</v>
      </c>
      <c r="F73" t="s">
        <v>17</v>
      </c>
      <c r="G73" t="s">
        <v>35</v>
      </c>
      <c r="H73" t="s">
        <v>19</v>
      </c>
      <c r="I73" t="s">
        <v>36</v>
      </c>
      <c r="J73" t="s">
        <v>45</v>
      </c>
      <c r="K73" t="s">
        <v>32</v>
      </c>
      <c r="L73" s="1">
        <v>43446</v>
      </c>
      <c r="M73">
        <v>347</v>
      </c>
      <c r="N73">
        <v>1</v>
      </c>
      <c r="O73">
        <v>0</v>
      </c>
      <c r="R73" t="s">
        <v>60</v>
      </c>
      <c r="S73" t="s">
        <v>60</v>
      </c>
      <c r="T73" t="s">
        <v>60</v>
      </c>
    </row>
    <row r="74" spans="1:20" x14ac:dyDescent="0.2">
      <c r="A74" t="s">
        <v>38</v>
      </c>
      <c r="B74" t="s">
        <v>97</v>
      </c>
      <c r="C74" t="s">
        <v>16</v>
      </c>
      <c r="D74">
        <v>3</v>
      </c>
      <c r="E74">
        <v>13</v>
      </c>
      <c r="F74" t="s">
        <v>16</v>
      </c>
      <c r="G74" t="s">
        <v>23</v>
      </c>
      <c r="H74" t="s">
        <v>24</v>
      </c>
      <c r="I74" t="s">
        <v>14</v>
      </c>
      <c r="J74" t="s">
        <v>40</v>
      </c>
      <c r="K74" t="s">
        <v>42</v>
      </c>
      <c r="L74" s="1">
        <v>43446</v>
      </c>
      <c r="M74">
        <v>347</v>
      </c>
      <c r="N74">
        <v>1</v>
      </c>
      <c r="O74">
        <v>0</v>
      </c>
      <c r="R74" t="s">
        <v>60</v>
      </c>
      <c r="S74" t="s">
        <v>60</v>
      </c>
      <c r="T74" t="s">
        <v>60</v>
      </c>
    </row>
    <row r="75" spans="1:20" x14ac:dyDescent="0.2">
      <c r="A75" t="s">
        <v>38</v>
      </c>
      <c r="B75" t="s">
        <v>97</v>
      </c>
      <c r="C75" t="s">
        <v>16</v>
      </c>
      <c r="D75">
        <v>3</v>
      </c>
      <c r="E75">
        <v>14</v>
      </c>
      <c r="F75" t="s">
        <v>16</v>
      </c>
      <c r="G75" t="s">
        <v>35</v>
      </c>
      <c r="H75" t="s">
        <v>24</v>
      </c>
      <c r="I75" t="s">
        <v>38</v>
      </c>
      <c r="J75" t="s">
        <v>71</v>
      </c>
      <c r="K75" t="s">
        <v>42</v>
      </c>
      <c r="L75" s="1">
        <v>43446</v>
      </c>
      <c r="M75">
        <v>347</v>
      </c>
      <c r="N75">
        <v>1</v>
      </c>
      <c r="O75">
        <v>0</v>
      </c>
      <c r="R75" t="s">
        <v>60</v>
      </c>
      <c r="S75" t="s">
        <v>60</v>
      </c>
      <c r="T75" t="s">
        <v>60</v>
      </c>
    </row>
    <row r="76" spans="1:20" x14ac:dyDescent="0.2">
      <c r="A76" t="s">
        <v>38</v>
      </c>
      <c r="B76" t="s">
        <v>97</v>
      </c>
      <c r="C76" t="s">
        <v>16</v>
      </c>
      <c r="D76">
        <v>3</v>
      </c>
      <c r="E76">
        <v>15</v>
      </c>
      <c r="F76" t="s">
        <v>17</v>
      </c>
      <c r="G76" t="s">
        <v>18</v>
      </c>
      <c r="H76" t="s">
        <v>19</v>
      </c>
      <c r="I76" t="s">
        <v>20</v>
      </c>
      <c r="J76" t="s">
        <v>66</v>
      </c>
      <c r="K76" t="s">
        <v>22</v>
      </c>
      <c r="L76" s="1">
        <v>43446</v>
      </c>
      <c r="M76">
        <v>347</v>
      </c>
      <c r="N76">
        <v>1</v>
      </c>
      <c r="O76">
        <v>0</v>
      </c>
      <c r="R76" t="s">
        <v>60</v>
      </c>
      <c r="S76" t="s">
        <v>60</v>
      </c>
      <c r="T76" t="s">
        <v>60</v>
      </c>
    </row>
    <row r="77" spans="1:20" x14ac:dyDescent="0.2">
      <c r="A77" t="s">
        <v>38</v>
      </c>
      <c r="B77" t="s">
        <v>97</v>
      </c>
      <c r="C77" t="s">
        <v>16</v>
      </c>
      <c r="D77">
        <v>3</v>
      </c>
      <c r="E77">
        <v>16</v>
      </c>
      <c r="F77" t="s">
        <v>17</v>
      </c>
      <c r="G77" t="s">
        <v>18</v>
      </c>
      <c r="H77" t="s">
        <v>19</v>
      </c>
      <c r="I77" t="s">
        <v>20</v>
      </c>
      <c r="J77" t="s">
        <v>34</v>
      </c>
      <c r="K77" t="s">
        <v>59</v>
      </c>
      <c r="L77" s="1">
        <v>43446</v>
      </c>
      <c r="M77">
        <v>347</v>
      </c>
      <c r="N77">
        <v>1</v>
      </c>
      <c r="O77">
        <v>0</v>
      </c>
      <c r="R77" t="s">
        <v>60</v>
      </c>
      <c r="S77" t="s">
        <v>60</v>
      </c>
      <c r="T77" t="s">
        <v>60</v>
      </c>
    </row>
    <row r="78" spans="1:20" x14ac:dyDescent="0.2">
      <c r="A78" t="s">
        <v>38</v>
      </c>
      <c r="B78" t="s">
        <v>97</v>
      </c>
      <c r="C78" t="s">
        <v>16</v>
      </c>
      <c r="D78">
        <v>3</v>
      </c>
      <c r="E78">
        <v>17</v>
      </c>
      <c r="F78" t="s">
        <v>16</v>
      </c>
      <c r="G78" t="s">
        <v>23</v>
      </c>
      <c r="H78" t="s">
        <v>24</v>
      </c>
      <c r="I78" t="s">
        <v>14</v>
      </c>
      <c r="J78" t="s">
        <v>25</v>
      </c>
      <c r="K78" t="s">
        <v>32</v>
      </c>
      <c r="L78" s="1">
        <v>43446</v>
      </c>
      <c r="M78">
        <v>347</v>
      </c>
      <c r="N78">
        <v>1</v>
      </c>
      <c r="O78">
        <v>0</v>
      </c>
      <c r="R78" t="s">
        <v>60</v>
      </c>
      <c r="S78" t="s">
        <v>60</v>
      </c>
      <c r="T78" t="s">
        <v>60</v>
      </c>
    </row>
    <row r="79" spans="1:20" x14ac:dyDescent="0.2">
      <c r="A79" t="s">
        <v>38</v>
      </c>
      <c r="B79" t="s">
        <v>97</v>
      </c>
      <c r="C79" t="s">
        <v>16</v>
      </c>
      <c r="D79">
        <v>3</v>
      </c>
      <c r="E79">
        <v>18</v>
      </c>
      <c r="F79" t="s">
        <v>17</v>
      </c>
      <c r="G79" t="s">
        <v>23</v>
      </c>
      <c r="H79" t="s">
        <v>19</v>
      </c>
      <c r="I79" t="s">
        <v>30</v>
      </c>
      <c r="J79" t="s">
        <v>54</v>
      </c>
      <c r="K79" t="s">
        <v>42</v>
      </c>
      <c r="L79" s="1">
        <v>43446</v>
      </c>
      <c r="M79">
        <v>347</v>
      </c>
      <c r="N79">
        <v>1</v>
      </c>
      <c r="O79">
        <v>0</v>
      </c>
      <c r="R79" t="s">
        <v>60</v>
      </c>
      <c r="S79" t="s">
        <v>60</v>
      </c>
      <c r="T79" t="s">
        <v>60</v>
      </c>
    </row>
    <row r="80" spans="1:20" x14ac:dyDescent="0.2">
      <c r="A80" t="s">
        <v>38</v>
      </c>
      <c r="B80" t="s">
        <v>97</v>
      </c>
      <c r="C80" t="s">
        <v>16</v>
      </c>
      <c r="D80">
        <v>3</v>
      </c>
      <c r="E80">
        <v>19</v>
      </c>
      <c r="F80" t="s">
        <v>17</v>
      </c>
      <c r="G80" t="s">
        <v>23</v>
      </c>
      <c r="H80" t="s">
        <v>19</v>
      </c>
      <c r="I80" t="s">
        <v>30</v>
      </c>
      <c r="J80" t="s">
        <v>69</v>
      </c>
      <c r="K80" t="s">
        <v>29</v>
      </c>
      <c r="L80" s="1">
        <v>43446</v>
      </c>
      <c r="M80">
        <v>347</v>
      </c>
      <c r="N80">
        <v>1</v>
      </c>
      <c r="O80">
        <v>0</v>
      </c>
      <c r="R80" t="s">
        <v>60</v>
      </c>
      <c r="S80" t="s">
        <v>60</v>
      </c>
      <c r="T80" t="s">
        <v>60</v>
      </c>
    </row>
    <row r="81" spans="1:20" x14ac:dyDescent="0.2">
      <c r="A81" t="s">
        <v>38</v>
      </c>
      <c r="B81" t="s">
        <v>97</v>
      </c>
      <c r="C81" t="s">
        <v>16</v>
      </c>
      <c r="D81">
        <v>3</v>
      </c>
      <c r="E81">
        <v>20</v>
      </c>
      <c r="F81" t="s">
        <v>17</v>
      </c>
      <c r="G81" t="s">
        <v>35</v>
      </c>
      <c r="H81" t="s">
        <v>19</v>
      </c>
      <c r="I81" t="s">
        <v>36</v>
      </c>
      <c r="J81" t="s">
        <v>52</v>
      </c>
      <c r="K81" t="s">
        <v>59</v>
      </c>
      <c r="L81" s="1">
        <v>43446</v>
      </c>
      <c r="M81">
        <v>347</v>
      </c>
      <c r="N81">
        <v>1</v>
      </c>
      <c r="O81">
        <v>0</v>
      </c>
      <c r="R81" t="s">
        <v>60</v>
      </c>
      <c r="S81" t="s">
        <v>60</v>
      </c>
      <c r="T81" t="s">
        <v>60</v>
      </c>
    </row>
    <row r="82" spans="1:20" x14ac:dyDescent="0.2">
      <c r="A82" t="s">
        <v>38</v>
      </c>
      <c r="B82" t="s">
        <v>97</v>
      </c>
      <c r="C82" t="s">
        <v>16</v>
      </c>
      <c r="D82">
        <v>3</v>
      </c>
      <c r="E82">
        <v>21</v>
      </c>
      <c r="F82" t="s">
        <v>17</v>
      </c>
      <c r="G82" t="s">
        <v>35</v>
      </c>
      <c r="H82" t="s">
        <v>19</v>
      </c>
      <c r="I82" t="s">
        <v>36</v>
      </c>
      <c r="J82" t="s">
        <v>78</v>
      </c>
      <c r="K82" t="s">
        <v>59</v>
      </c>
      <c r="L82" s="1">
        <v>43446</v>
      </c>
      <c r="M82">
        <v>347</v>
      </c>
      <c r="N82">
        <v>1</v>
      </c>
      <c r="O82">
        <v>0</v>
      </c>
      <c r="R82" t="s">
        <v>60</v>
      </c>
      <c r="S82" t="s">
        <v>60</v>
      </c>
      <c r="T82" t="s">
        <v>60</v>
      </c>
    </row>
    <row r="83" spans="1:20" x14ac:dyDescent="0.2">
      <c r="A83" t="s">
        <v>38</v>
      </c>
      <c r="B83" t="s">
        <v>97</v>
      </c>
      <c r="C83" t="s">
        <v>16</v>
      </c>
      <c r="D83">
        <v>3</v>
      </c>
      <c r="E83">
        <v>22</v>
      </c>
      <c r="F83" t="s">
        <v>17</v>
      </c>
      <c r="G83" t="s">
        <v>35</v>
      </c>
      <c r="H83" t="s">
        <v>19</v>
      </c>
      <c r="I83" t="s">
        <v>36</v>
      </c>
      <c r="J83" t="s">
        <v>87</v>
      </c>
      <c r="K83" t="s">
        <v>59</v>
      </c>
      <c r="L83" s="1">
        <v>43446</v>
      </c>
      <c r="M83">
        <v>347</v>
      </c>
      <c r="N83">
        <v>1</v>
      </c>
      <c r="O83">
        <v>0</v>
      </c>
      <c r="R83" t="s">
        <v>60</v>
      </c>
      <c r="S83" t="s">
        <v>60</v>
      </c>
      <c r="T83" t="s">
        <v>60</v>
      </c>
    </row>
    <row r="84" spans="1:20" x14ac:dyDescent="0.2">
      <c r="A84" t="s">
        <v>38</v>
      </c>
      <c r="B84" t="s">
        <v>97</v>
      </c>
      <c r="C84" t="s">
        <v>16</v>
      </c>
      <c r="D84">
        <v>3</v>
      </c>
      <c r="E84">
        <v>23</v>
      </c>
      <c r="F84" t="s">
        <v>16</v>
      </c>
      <c r="G84" t="s">
        <v>35</v>
      </c>
      <c r="H84" t="s">
        <v>24</v>
      </c>
      <c r="I84" t="s">
        <v>38</v>
      </c>
      <c r="J84" t="s">
        <v>63</v>
      </c>
      <c r="K84" t="s">
        <v>22</v>
      </c>
      <c r="L84" s="1">
        <v>43446</v>
      </c>
      <c r="M84">
        <v>347</v>
      </c>
      <c r="N84">
        <v>1</v>
      </c>
      <c r="O84">
        <v>0</v>
      </c>
      <c r="R84" t="s">
        <v>60</v>
      </c>
      <c r="S84" t="s">
        <v>60</v>
      </c>
      <c r="T84" t="s">
        <v>60</v>
      </c>
    </row>
    <row r="85" spans="1:20" x14ac:dyDescent="0.2">
      <c r="A85" t="s">
        <v>38</v>
      </c>
      <c r="B85" t="s">
        <v>97</v>
      </c>
      <c r="C85" t="s">
        <v>16</v>
      </c>
      <c r="D85">
        <v>3</v>
      </c>
      <c r="E85">
        <v>24</v>
      </c>
      <c r="F85" t="s">
        <v>16</v>
      </c>
      <c r="G85" t="s">
        <v>35</v>
      </c>
      <c r="H85" t="s">
        <v>24</v>
      </c>
      <c r="I85" t="s">
        <v>38</v>
      </c>
      <c r="J85" t="s">
        <v>51</v>
      </c>
      <c r="K85" t="s">
        <v>44</v>
      </c>
      <c r="L85" s="1">
        <v>43446</v>
      </c>
      <c r="M85">
        <v>347</v>
      </c>
      <c r="N85">
        <v>1</v>
      </c>
      <c r="O85">
        <v>1</v>
      </c>
      <c r="P85">
        <v>1</v>
      </c>
      <c r="R85" t="s">
        <v>60</v>
      </c>
      <c r="S85" t="s">
        <v>60</v>
      </c>
      <c r="T85" t="s">
        <v>60</v>
      </c>
    </row>
    <row r="86" spans="1:20" x14ac:dyDescent="0.2">
      <c r="A86" t="s">
        <v>38</v>
      </c>
      <c r="B86" t="s">
        <v>97</v>
      </c>
      <c r="C86" t="s">
        <v>16</v>
      </c>
      <c r="D86">
        <v>3</v>
      </c>
      <c r="E86">
        <v>25</v>
      </c>
      <c r="F86" t="s">
        <v>16</v>
      </c>
      <c r="G86" t="s">
        <v>18</v>
      </c>
      <c r="H86" t="s">
        <v>24</v>
      </c>
      <c r="I86" t="s">
        <v>27</v>
      </c>
      <c r="J86" t="s">
        <v>80</v>
      </c>
      <c r="K86" t="s">
        <v>59</v>
      </c>
      <c r="L86" s="1">
        <v>43446</v>
      </c>
      <c r="M86">
        <v>347</v>
      </c>
      <c r="N86">
        <v>1</v>
      </c>
      <c r="O86">
        <v>0</v>
      </c>
      <c r="R86" t="s">
        <v>60</v>
      </c>
      <c r="S86" t="s">
        <v>60</v>
      </c>
      <c r="T86" t="s">
        <v>60</v>
      </c>
    </row>
    <row r="87" spans="1:20" x14ac:dyDescent="0.2">
      <c r="A87" t="s">
        <v>38</v>
      </c>
      <c r="B87" t="s">
        <v>97</v>
      </c>
      <c r="C87" t="s">
        <v>16</v>
      </c>
      <c r="D87">
        <v>3</v>
      </c>
      <c r="E87">
        <v>26</v>
      </c>
      <c r="F87" t="s">
        <v>17</v>
      </c>
      <c r="G87" t="s">
        <v>18</v>
      </c>
      <c r="H87" t="s">
        <v>19</v>
      </c>
      <c r="I87" t="s">
        <v>20</v>
      </c>
      <c r="J87" t="s">
        <v>74</v>
      </c>
      <c r="K87" t="s">
        <v>29</v>
      </c>
      <c r="L87" s="1">
        <v>43446</v>
      </c>
      <c r="M87">
        <v>347</v>
      </c>
      <c r="N87">
        <v>0</v>
      </c>
      <c r="O87">
        <v>0</v>
      </c>
      <c r="R87" t="s">
        <v>60</v>
      </c>
      <c r="S87" t="s">
        <v>60</v>
      </c>
      <c r="T87" t="s">
        <v>60</v>
      </c>
    </row>
    <row r="88" spans="1:20" x14ac:dyDescent="0.2">
      <c r="A88" t="s">
        <v>38</v>
      </c>
      <c r="B88" t="s">
        <v>97</v>
      </c>
      <c r="C88" t="s">
        <v>16</v>
      </c>
      <c r="D88">
        <v>3</v>
      </c>
      <c r="E88">
        <v>27</v>
      </c>
      <c r="F88" t="s">
        <v>16</v>
      </c>
      <c r="G88" t="s">
        <v>35</v>
      </c>
      <c r="H88" t="s">
        <v>24</v>
      </c>
      <c r="I88" t="s">
        <v>38</v>
      </c>
      <c r="J88" t="s">
        <v>94</v>
      </c>
      <c r="K88" t="s">
        <v>22</v>
      </c>
      <c r="L88" s="1">
        <v>43446</v>
      </c>
      <c r="M88">
        <v>347</v>
      </c>
      <c r="N88">
        <v>1</v>
      </c>
      <c r="O88">
        <v>0</v>
      </c>
      <c r="R88" t="s">
        <v>60</v>
      </c>
      <c r="S88" t="s">
        <v>60</v>
      </c>
      <c r="T88" t="s">
        <v>60</v>
      </c>
    </row>
    <row r="89" spans="1:20" x14ac:dyDescent="0.2">
      <c r="A89" t="s">
        <v>38</v>
      </c>
      <c r="B89" t="s">
        <v>97</v>
      </c>
      <c r="C89" t="s">
        <v>16</v>
      </c>
      <c r="D89">
        <v>3</v>
      </c>
      <c r="E89">
        <v>28</v>
      </c>
      <c r="F89" t="s">
        <v>16</v>
      </c>
      <c r="G89" t="s">
        <v>18</v>
      </c>
      <c r="H89" t="s">
        <v>24</v>
      </c>
      <c r="I89" t="s">
        <v>27</v>
      </c>
      <c r="J89" t="s">
        <v>72</v>
      </c>
      <c r="K89" t="s">
        <v>42</v>
      </c>
      <c r="L89" s="1">
        <v>43446</v>
      </c>
      <c r="M89">
        <v>347</v>
      </c>
      <c r="N89">
        <v>1</v>
      </c>
      <c r="O89">
        <v>0</v>
      </c>
      <c r="R89" t="s">
        <v>60</v>
      </c>
      <c r="S89" t="s">
        <v>60</v>
      </c>
      <c r="T89" t="s">
        <v>60</v>
      </c>
    </row>
    <row r="90" spans="1:20" x14ac:dyDescent="0.2">
      <c r="A90" t="s">
        <v>38</v>
      </c>
      <c r="B90" t="s">
        <v>97</v>
      </c>
      <c r="C90" t="s">
        <v>16</v>
      </c>
      <c r="D90">
        <v>3</v>
      </c>
      <c r="E90">
        <v>29</v>
      </c>
      <c r="F90" t="s">
        <v>16</v>
      </c>
      <c r="G90" t="s">
        <v>23</v>
      </c>
      <c r="H90" t="s">
        <v>24</v>
      </c>
      <c r="I90" t="s">
        <v>14</v>
      </c>
      <c r="J90" t="s">
        <v>70</v>
      </c>
      <c r="K90" t="s">
        <v>46</v>
      </c>
      <c r="L90" s="1">
        <v>43446</v>
      </c>
      <c r="M90">
        <v>347</v>
      </c>
      <c r="N90">
        <v>1</v>
      </c>
      <c r="O90">
        <v>0</v>
      </c>
      <c r="R90" t="s">
        <v>60</v>
      </c>
      <c r="S90" t="s">
        <v>60</v>
      </c>
      <c r="T90" t="s">
        <v>60</v>
      </c>
    </row>
    <row r="91" spans="1:20" x14ac:dyDescent="0.2">
      <c r="A91" t="s">
        <v>38</v>
      </c>
      <c r="B91" t="s">
        <v>97</v>
      </c>
      <c r="C91" t="s">
        <v>16</v>
      </c>
      <c r="D91">
        <v>3</v>
      </c>
      <c r="E91">
        <v>30</v>
      </c>
      <c r="F91" t="s">
        <v>16</v>
      </c>
      <c r="G91" t="s">
        <v>18</v>
      </c>
      <c r="H91" t="s">
        <v>24</v>
      </c>
      <c r="I91" t="s">
        <v>27</v>
      </c>
      <c r="J91" t="s">
        <v>47</v>
      </c>
      <c r="K91" t="s">
        <v>46</v>
      </c>
      <c r="L91" s="1">
        <v>43446</v>
      </c>
      <c r="M91">
        <v>347</v>
      </c>
      <c r="N91">
        <v>0</v>
      </c>
      <c r="O91">
        <v>0</v>
      </c>
      <c r="R91" t="s">
        <v>60</v>
      </c>
      <c r="S91" t="s">
        <v>60</v>
      </c>
      <c r="T91" t="s">
        <v>60</v>
      </c>
    </row>
    <row r="92" spans="1:20" x14ac:dyDescent="0.2">
      <c r="A92" t="s">
        <v>38</v>
      </c>
      <c r="B92" t="s">
        <v>97</v>
      </c>
      <c r="C92" t="s">
        <v>16</v>
      </c>
      <c r="D92">
        <v>4</v>
      </c>
      <c r="E92">
        <v>1</v>
      </c>
      <c r="F92" t="s">
        <v>17</v>
      </c>
      <c r="G92" t="s">
        <v>18</v>
      </c>
      <c r="H92" t="s">
        <v>19</v>
      </c>
      <c r="I92" t="s">
        <v>20</v>
      </c>
      <c r="J92" t="s">
        <v>99</v>
      </c>
      <c r="K92" t="s">
        <v>29</v>
      </c>
      <c r="L92" s="1">
        <v>43446</v>
      </c>
      <c r="M92">
        <v>347</v>
      </c>
      <c r="N92">
        <v>1</v>
      </c>
      <c r="O92">
        <v>1</v>
      </c>
      <c r="P92">
        <v>3</v>
      </c>
      <c r="R92">
        <v>1</v>
      </c>
      <c r="S92">
        <v>99</v>
      </c>
      <c r="T92">
        <v>99</v>
      </c>
    </row>
    <row r="93" spans="1:20" x14ac:dyDescent="0.2">
      <c r="A93" t="s">
        <v>38</v>
      </c>
      <c r="B93" t="s">
        <v>97</v>
      </c>
      <c r="C93" t="s">
        <v>16</v>
      </c>
      <c r="D93">
        <v>4</v>
      </c>
      <c r="E93">
        <v>2</v>
      </c>
      <c r="F93" t="s">
        <v>17</v>
      </c>
      <c r="G93" t="s">
        <v>23</v>
      </c>
      <c r="H93" t="s">
        <v>19</v>
      </c>
      <c r="I93" t="s">
        <v>30</v>
      </c>
      <c r="J93" t="s">
        <v>58</v>
      </c>
      <c r="K93" t="s">
        <v>42</v>
      </c>
      <c r="L93" s="1">
        <v>43446</v>
      </c>
      <c r="M93">
        <v>347</v>
      </c>
      <c r="N93">
        <v>1</v>
      </c>
      <c r="O93">
        <v>0</v>
      </c>
      <c r="R93" t="s">
        <v>60</v>
      </c>
      <c r="S93" t="s">
        <v>60</v>
      </c>
      <c r="T93" t="s">
        <v>60</v>
      </c>
    </row>
    <row r="94" spans="1:20" x14ac:dyDescent="0.2">
      <c r="A94" t="s">
        <v>38</v>
      </c>
      <c r="B94" t="s">
        <v>97</v>
      </c>
      <c r="C94" t="s">
        <v>16</v>
      </c>
      <c r="D94">
        <v>4</v>
      </c>
      <c r="E94">
        <v>3</v>
      </c>
      <c r="F94" t="s">
        <v>17</v>
      </c>
      <c r="G94" t="s">
        <v>18</v>
      </c>
      <c r="H94" t="s">
        <v>19</v>
      </c>
      <c r="I94" t="s">
        <v>20</v>
      </c>
      <c r="J94" t="s">
        <v>56</v>
      </c>
      <c r="K94" t="s">
        <v>32</v>
      </c>
      <c r="L94" s="1">
        <v>43446</v>
      </c>
      <c r="M94">
        <v>347</v>
      </c>
      <c r="N94">
        <v>1</v>
      </c>
      <c r="O94">
        <v>0</v>
      </c>
      <c r="R94" t="s">
        <v>60</v>
      </c>
      <c r="S94" t="s">
        <v>60</v>
      </c>
      <c r="T94" t="s">
        <v>60</v>
      </c>
    </row>
    <row r="95" spans="1:20" x14ac:dyDescent="0.2">
      <c r="A95" t="s">
        <v>38</v>
      </c>
      <c r="B95" t="s">
        <v>97</v>
      </c>
      <c r="C95" t="s">
        <v>16</v>
      </c>
      <c r="D95">
        <v>4</v>
      </c>
      <c r="E95">
        <v>4</v>
      </c>
      <c r="F95" t="s">
        <v>16</v>
      </c>
      <c r="G95" t="s">
        <v>35</v>
      </c>
      <c r="H95" t="s">
        <v>24</v>
      </c>
      <c r="I95" t="s">
        <v>38</v>
      </c>
      <c r="J95" t="s">
        <v>95</v>
      </c>
      <c r="K95" t="s">
        <v>29</v>
      </c>
      <c r="L95" s="1">
        <v>43446</v>
      </c>
      <c r="M95">
        <v>347</v>
      </c>
      <c r="N95">
        <v>0</v>
      </c>
      <c r="O95">
        <v>0</v>
      </c>
      <c r="R95" t="s">
        <v>60</v>
      </c>
      <c r="S95" t="s">
        <v>60</v>
      </c>
      <c r="T95" t="s">
        <v>60</v>
      </c>
    </row>
    <row r="96" spans="1:20" x14ac:dyDescent="0.2">
      <c r="A96" t="s">
        <v>38</v>
      </c>
      <c r="B96" t="s">
        <v>97</v>
      </c>
      <c r="C96" t="s">
        <v>16</v>
      </c>
      <c r="D96">
        <v>4</v>
      </c>
      <c r="E96">
        <v>5</v>
      </c>
      <c r="F96" t="s">
        <v>17</v>
      </c>
      <c r="G96" t="s">
        <v>23</v>
      </c>
      <c r="H96" t="s">
        <v>19</v>
      </c>
      <c r="I96" t="s">
        <v>30</v>
      </c>
      <c r="J96" t="s">
        <v>90</v>
      </c>
      <c r="K96" t="s">
        <v>46</v>
      </c>
      <c r="L96" s="1">
        <v>43446</v>
      </c>
      <c r="M96">
        <v>347</v>
      </c>
      <c r="N96">
        <v>1</v>
      </c>
      <c r="O96">
        <v>1</v>
      </c>
      <c r="P96">
        <v>1</v>
      </c>
      <c r="R96" t="s">
        <v>60</v>
      </c>
      <c r="S96" t="s">
        <v>60</v>
      </c>
      <c r="T96" t="s">
        <v>60</v>
      </c>
    </row>
    <row r="97" spans="1:20" x14ac:dyDescent="0.2">
      <c r="A97" t="s">
        <v>38</v>
      </c>
      <c r="B97" t="s">
        <v>97</v>
      </c>
      <c r="C97" t="s">
        <v>16</v>
      </c>
      <c r="D97">
        <v>4</v>
      </c>
      <c r="E97">
        <v>6</v>
      </c>
      <c r="F97" t="s">
        <v>16</v>
      </c>
      <c r="G97" t="s">
        <v>18</v>
      </c>
      <c r="H97" t="s">
        <v>24</v>
      </c>
      <c r="I97" t="s">
        <v>27</v>
      </c>
      <c r="J97" t="s">
        <v>65</v>
      </c>
      <c r="K97" t="s">
        <v>46</v>
      </c>
      <c r="L97" s="1">
        <v>43446</v>
      </c>
      <c r="M97">
        <v>347</v>
      </c>
      <c r="N97">
        <v>1</v>
      </c>
      <c r="O97">
        <v>0</v>
      </c>
      <c r="R97" t="s">
        <v>60</v>
      </c>
      <c r="S97" t="s">
        <v>60</v>
      </c>
      <c r="T97" t="s">
        <v>60</v>
      </c>
    </row>
    <row r="98" spans="1:20" x14ac:dyDescent="0.2">
      <c r="A98" t="s">
        <v>38</v>
      </c>
      <c r="B98" t="s">
        <v>97</v>
      </c>
      <c r="C98" t="s">
        <v>16</v>
      </c>
      <c r="D98">
        <v>4</v>
      </c>
      <c r="E98">
        <v>7</v>
      </c>
      <c r="F98" t="s">
        <v>16</v>
      </c>
      <c r="G98" t="s">
        <v>23</v>
      </c>
      <c r="H98" t="s">
        <v>24</v>
      </c>
      <c r="I98" t="s">
        <v>14</v>
      </c>
      <c r="J98" t="s">
        <v>89</v>
      </c>
      <c r="K98" t="s">
        <v>46</v>
      </c>
      <c r="L98" s="1">
        <v>43446</v>
      </c>
      <c r="M98">
        <v>347</v>
      </c>
      <c r="N98">
        <v>1</v>
      </c>
      <c r="O98">
        <v>0</v>
      </c>
      <c r="R98" t="s">
        <v>60</v>
      </c>
      <c r="S98" t="s">
        <v>60</v>
      </c>
      <c r="T98" t="s">
        <v>60</v>
      </c>
    </row>
    <row r="99" spans="1:20" x14ac:dyDescent="0.2">
      <c r="A99" t="s">
        <v>38</v>
      </c>
      <c r="B99" t="s">
        <v>97</v>
      </c>
      <c r="C99" t="s">
        <v>16</v>
      </c>
      <c r="D99">
        <v>4</v>
      </c>
      <c r="E99">
        <v>8</v>
      </c>
      <c r="F99" t="s">
        <v>16</v>
      </c>
      <c r="G99" t="s">
        <v>18</v>
      </c>
      <c r="H99" t="s">
        <v>24</v>
      </c>
      <c r="I99" t="s">
        <v>27</v>
      </c>
      <c r="J99" t="s">
        <v>86</v>
      </c>
      <c r="K99" t="s">
        <v>26</v>
      </c>
      <c r="L99" s="1">
        <v>43446</v>
      </c>
      <c r="M99">
        <v>347</v>
      </c>
      <c r="N99">
        <v>1</v>
      </c>
      <c r="O99">
        <v>1</v>
      </c>
      <c r="P99">
        <v>2</v>
      </c>
      <c r="R99">
        <v>2</v>
      </c>
      <c r="S99">
        <v>66</v>
      </c>
      <c r="T99">
        <v>33</v>
      </c>
    </row>
    <row r="100" spans="1:20" x14ac:dyDescent="0.2">
      <c r="A100" t="s">
        <v>38</v>
      </c>
      <c r="B100" t="s">
        <v>97</v>
      </c>
      <c r="C100" t="s">
        <v>16</v>
      </c>
      <c r="D100">
        <v>4</v>
      </c>
      <c r="E100">
        <v>9</v>
      </c>
      <c r="F100" t="s">
        <v>17</v>
      </c>
      <c r="G100" t="s">
        <v>23</v>
      </c>
      <c r="H100" t="s">
        <v>19</v>
      </c>
      <c r="I100" t="s">
        <v>30</v>
      </c>
      <c r="J100" t="s">
        <v>88</v>
      </c>
      <c r="K100" t="s">
        <v>42</v>
      </c>
      <c r="L100" s="1">
        <v>43446</v>
      </c>
      <c r="M100">
        <v>347</v>
      </c>
      <c r="N100">
        <v>1</v>
      </c>
      <c r="O100">
        <v>0</v>
      </c>
      <c r="R100" t="s">
        <v>60</v>
      </c>
      <c r="S100" t="s">
        <v>60</v>
      </c>
      <c r="T100" t="s">
        <v>60</v>
      </c>
    </row>
    <row r="101" spans="1:20" x14ac:dyDescent="0.2">
      <c r="A101" t="s">
        <v>38</v>
      </c>
      <c r="B101" t="s">
        <v>97</v>
      </c>
      <c r="C101" t="s">
        <v>16</v>
      </c>
      <c r="D101">
        <v>4</v>
      </c>
      <c r="E101">
        <v>10</v>
      </c>
      <c r="F101" t="s">
        <v>16</v>
      </c>
      <c r="G101" t="s">
        <v>23</v>
      </c>
      <c r="H101" t="s">
        <v>24</v>
      </c>
      <c r="I101" t="s">
        <v>14</v>
      </c>
      <c r="J101" t="s">
        <v>76</v>
      </c>
      <c r="K101" t="s">
        <v>22</v>
      </c>
      <c r="L101" s="1">
        <v>43446</v>
      </c>
      <c r="M101">
        <v>347</v>
      </c>
      <c r="N101">
        <v>1</v>
      </c>
      <c r="O101">
        <v>1</v>
      </c>
      <c r="P101">
        <v>1</v>
      </c>
      <c r="R101">
        <v>1</v>
      </c>
      <c r="S101">
        <v>181</v>
      </c>
      <c r="T101">
        <v>181</v>
      </c>
    </row>
    <row r="102" spans="1:20" x14ac:dyDescent="0.2">
      <c r="A102" t="s">
        <v>38</v>
      </c>
      <c r="B102" t="s">
        <v>97</v>
      </c>
      <c r="C102" t="s">
        <v>16</v>
      </c>
      <c r="D102">
        <v>4</v>
      </c>
      <c r="E102">
        <v>11</v>
      </c>
      <c r="F102" t="s">
        <v>17</v>
      </c>
      <c r="G102" t="s">
        <v>23</v>
      </c>
      <c r="H102" t="s">
        <v>19</v>
      </c>
      <c r="I102" t="s">
        <v>30</v>
      </c>
      <c r="J102" t="s">
        <v>48</v>
      </c>
      <c r="K102" t="s">
        <v>29</v>
      </c>
      <c r="L102" s="1">
        <v>43446</v>
      </c>
      <c r="M102">
        <v>347</v>
      </c>
      <c r="N102">
        <v>1</v>
      </c>
      <c r="O102">
        <v>1</v>
      </c>
      <c r="P102">
        <v>1</v>
      </c>
      <c r="R102">
        <v>1</v>
      </c>
      <c r="S102">
        <v>21</v>
      </c>
      <c r="T102">
        <v>21</v>
      </c>
    </row>
    <row r="103" spans="1:20" x14ac:dyDescent="0.2">
      <c r="A103" t="s">
        <v>38</v>
      </c>
      <c r="B103" t="s">
        <v>97</v>
      </c>
      <c r="C103" t="s">
        <v>16</v>
      </c>
      <c r="D103">
        <v>4</v>
      </c>
      <c r="E103">
        <v>12</v>
      </c>
      <c r="F103" t="s">
        <v>16</v>
      </c>
      <c r="G103" t="s">
        <v>23</v>
      </c>
      <c r="H103" t="s">
        <v>24</v>
      </c>
      <c r="I103" t="s">
        <v>14</v>
      </c>
      <c r="J103" t="s">
        <v>84</v>
      </c>
      <c r="K103" t="s">
        <v>26</v>
      </c>
      <c r="L103" s="1">
        <v>43446</v>
      </c>
      <c r="M103">
        <v>347</v>
      </c>
      <c r="N103">
        <v>1</v>
      </c>
      <c r="O103">
        <v>1</v>
      </c>
      <c r="P103">
        <v>2</v>
      </c>
      <c r="R103">
        <v>2</v>
      </c>
      <c r="S103">
        <v>159</v>
      </c>
      <c r="T103">
        <v>79.5</v>
      </c>
    </row>
    <row r="104" spans="1:20" x14ac:dyDescent="0.2">
      <c r="A104" t="s">
        <v>38</v>
      </c>
      <c r="B104" t="s">
        <v>97</v>
      </c>
      <c r="C104" t="s">
        <v>16</v>
      </c>
      <c r="D104">
        <v>4</v>
      </c>
      <c r="E104">
        <v>13</v>
      </c>
      <c r="F104" t="s">
        <v>17</v>
      </c>
      <c r="G104" t="s">
        <v>35</v>
      </c>
      <c r="H104" t="s">
        <v>19</v>
      </c>
      <c r="I104" t="s">
        <v>36</v>
      </c>
      <c r="J104" t="s">
        <v>83</v>
      </c>
      <c r="K104" t="s">
        <v>42</v>
      </c>
      <c r="L104" s="1">
        <v>43446</v>
      </c>
      <c r="M104">
        <v>347</v>
      </c>
      <c r="N104">
        <v>1</v>
      </c>
      <c r="O104">
        <v>0</v>
      </c>
      <c r="R104" t="s">
        <v>60</v>
      </c>
      <c r="S104" t="s">
        <v>60</v>
      </c>
      <c r="T104" t="s">
        <v>60</v>
      </c>
    </row>
    <row r="105" spans="1:20" x14ac:dyDescent="0.2">
      <c r="A105" t="s">
        <v>38</v>
      </c>
      <c r="B105" t="s">
        <v>97</v>
      </c>
      <c r="C105" t="s">
        <v>16</v>
      </c>
      <c r="D105">
        <v>4</v>
      </c>
      <c r="E105">
        <v>14</v>
      </c>
      <c r="F105" t="s">
        <v>16</v>
      </c>
      <c r="G105" t="s">
        <v>35</v>
      </c>
      <c r="H105" t="s">
        <v>24</v>
      </c>
      <c r="I105" t="s">
        <v>38</v>
      </c>
      <c r="J105" t="s">
        <v>49</v>
      </c>
      <c r="K105" t="s">
        <v>22</v>
      </c>
      <c r="L105" s="1">
        <v>43446</v>
      </c>
      <c r="M105">
        <v>347</v>
      </c>
      <c r="N105">
        <v>1</v>
      </c>
      <c r="O105">
        <v>0</v>
      </c>
      <c r="R105" t="s">
        <v>60</v>
      </c>
      <c r="S105" t="s">
        <v>60</v>
      </c>
      <c r="T105" t="s">
        <v>60</v>
      </c>
    </row>
    <row r="106" spans="1:20" x14ac:dyDescent="0.2">
      <c r="A106" t="s">
        <v>38</v>
      </c>
      <c r="B106" t="s">
        <v>97</v>
      </c>
      <c r="C106" t="s">
        <v>16</v>
      </c>
      <c r="D106">
        <v>4</v>
      </c>
      <c r="E106">
        <v>15</v>
      </c>
      <c r="F106" t="s">
        <v>17</v>
      </c>
      <c r="G106" t="s">
        <v>35</v>
      </c>
      <c r="H106" t="s">
        <v>19</v>
      </c>
      <c r="I106" t="s">
        <v>36</v>
      </c>
      <c r="J106" t="s">
        <v>81</v>
      </c>
      <c r="K106" t="s">
        <v>32</v>
      </c>
      <c r="L106" s="1">
        <v>43446</v>
      </c>
      <c r="M106">
        <v>347</v>
      </c>
      <c r="N106">
        <v>1</v>
      </c>
      <c r="O106">
        <v>0</v>
      </c>
      <c r="R106" t="s">
        <v>60</v>
      </c>
      <c r="S106" t="s">
        <v>60</v>
      </c>
      <c r="T106" t="s">
        <v>60</v>
      </c>
    </row>
    <row r="107" spans="1:20" x14ac:dyDescent="0.2">
      <c r="A107" t="s">
        <v>38</v>
      </c>
      <c r="B107" t="s">
        <v>97</v>
      </c>
      <c r="C107" t="s">
        <v>16</v>
      </c>
      <c r="D107">
        <v>4</v>
      </c>
      <c r="E107">
        <v>16</v>
      </c>
      <c r="F107" t="s">
        <v>17</v>
      </c>
      <c r="G107" t="s">
        <v>18</v>
      </c>
      <c r="H107" t="s">
        <v>19</v>
      </c>
      <c r="I107" t="s">
        <v>20</v>
      </c>
      <c r="J107" t="s">
        <v>43</v>
      </c>
      <c r="K107" t="s">
        <v>59</v>
      </c>
      <c r="L107" s="1">
        <v>43446</v>
      </c>
      <c r="M107">
        <v>347</v>
      </c>
      <c r="N107">
        <v>1</v>
      </c>
      <c r="O107">
        <v>0</v>
      </c>
      <c r="R107" t="s">
        <v>60</v>
      </c>
      <c r="S107" t="s">
        <v>60</v>
      </c>
      <c r="T107" t="s">
        <v>60</v>
      </c>
    </row>
    <row r="108" spans="1:20" x14ac:dyDescent="0.2">
      <c r="A108" t="s">
        <v>38</v>
      </c>
      <c r="B108" t="s">
        <v>97</v>
      </c>
      <c r="C108" t="s">
        <v>16</v>
      </c>
      <c r="D108">
        <v>4</v>
      </c>
      <c r="E108">
        <v>17</v>
      </c>
      <c r="F108" t="s">
        <v>17</v>
      </c>
      <c r="G108" t="s">
        <v>18</v>
      </c>
      <c r="H108" t="s">
        <v>19</v>
      </c>
      <c r="I108" t="s">
        <v>20</v>
      </c>
      <c r="J108" t="s">
        <v>93</v>
      </c>
      <c r="K108" t="s">
        <v>29</v>
      </c>
      <c r="L108" s="1">
        <v>43446</v>
      </c>
      <c r="M108">
        <v>347</v>
      </c>
      <c r="N108">
        <v>0</v>
      </c>
      <c r="O108">
        <v>0</v>
      </c>
      <c r="R108" t="s">
        <v>60</v>
      </c>
      <c r="S108" t="s">
        <v>60</v>
      </c>
      <c r="T108" t="s">
        <v>60</v>
      </c>
    </row>
    <row r="109" spans="1:20" x14ac:dyDescent="0.2">
      <c r="A109" t="s">
        <v>38</v>
      </c>
      <c r="B109" t="s">
        <v>97</v>
      </c>
      <c r="C109" t="s">
        <v>16</v>
      </c>
      <c r="D109">
        <v>4</v>
      </c>
      <c r="E109">
        <v>18</v>
      </c>
      <c r="F109" t="s">
        <v>16</v>
      </c>
      <c r="G109" t="s">
        <v>23</v>
      </c>
      <c r="H109" t="s">
        <v>24</v>
      </c>
      <c r="I109" t="s">
        <v>14</v>
      </c>
      <c r="J109" t="s">
        <v>50</v>
      </c>
      <c r="K109" t="s">
        <v>59</v>
      </c>
      <c r="L109" s="1">
        <v>43446</v>
      </c>
      <c r="M109">
        <v>347</v>
      </c>
      <c r="N109">
        <v>1</v>
      </c>
      <c r="O109">
        <v>0</v>
      </c>
      <c r="R109" t="s">
        <v>60</v>
      </c>
      <c r="S109" t="s">
        <v>60</v>
      </c>
      <c r="T109" t="s">
        <v>60</v>
      </c>
    </row>
    <row r="110" spans="1:20" x14ac:dyDescent="0.2">
      <c r="A110" t="s">
        <v>38</v>
      </c>
      <c r="B110" t="s">
        <v>97</v>
      </c>
      <c r="C110" t="s">
        <v>16</v>
      </c>
      <c r="D110">
        <v>4</v>
      </c>
      <c r="E110">
        <v>19</v>
      </c>
      <c r="F110" t="s">
        <v>17</v>
      </c>
      <c r="G110" t="s">
        <v>23</v>
      </c>
      <c r="H110" t="s">
        <v>19</v>
      </c>
      <c r="I110" t="s">
        <v>30</v>
      </c>
      <c r="J110" t="s">
        <v>75</v>
      </c>
      <c r="K110" t="s">
        <v>46</v>
      </c>
      <c r="L110" s="1">
        <v>43446</v>
      </c>
      <c r="M110">
        <v>347</v>
      </c>
      <c r="N110">
        <v>1</v>
      </c>
      <c r="O110">
        <v>0</v>
      </c>
      <c r="R110" t="s">
        <v>60</v>
      </c>
      <c r="S110" t="s">
        <v>60</v>
      </c>
      <c r="T110" t="s">
        <v>60</v>
      </c>
    </row>
    <row r="111" spans="1:20" x14ac:dyDescent="0.2">
      <c r="A111" t="s">
        <v>38</v>
      </c>
      <c r="B111" t="s">
        <v>97</v>
      </c>
      <c r="C111" t="s">
        <v>16</v>
      </c>
      <c r="D111">
        <v>4</v>
      </c>
      <c r="E111">
        <v>20</v>
      </c>
      <c r="F111" t="s">
        <v>17</v>
      </c>
      <c r="G111" t="s">
        <v>18</v>
      </c>
      <c r="H111" t="s">
        <v>19</v>
      </c>
      <c r="I111" t="s">
        <v>20</v>
      </c>
      <c r="J111" t="s">
        <v>21</v>
      </c>
      <c r="K111" t="s">
        <v>44</v>
      </c>
      <c r="L111" s="1">
        <v>43446</v>
      </c>
      <c r="M111">
        <v>347</v>
      </c>
      <c r="N111">
        <v>1</v>
      </c>
      <c r="O111" s="3">
        <v>0</v>
      </c>
      <c r="R111" s="3" t="s">
        <v>60</v>
      </c>
      <c r="S111" t="s">
        <v>60</v>
      </c>
      <c r="T111" t="s">
        <v>60</v>
      </c>
    </row>
    <row r="112" spans="1:20" x14ac:dyDescent="0.2">
      <c r="A112" t="s">
        <v>38</v>
      </c>
      <c r="B112" t="s">
        <v>97</v>
      </c>
      <c r="C112" t="s">
        <v>16</v>
      </c>
      <c r="D112">
        <v>4</v>
      </c>
      <c r="E112">
        <v>21</v>
      </c>
      <c r="F112" t="s">
        <v>16</v>
      </c>
      <c r="G112" t="s">
        <v>23</v>
      </c>
      <c r="H112" t="s">
        <v>24</v>
      </c>
      <c r="I112" t="s">
        <v>14</v>
      </c>
      <c r="J112" t="s">
        <v>100</v>
      </c>
      <c r="K112" t="s">
        <v>44</v>
      </c>
      <c r="L112" s="1">
        <v>43446</v>
      </c>
      <c r="M112">
        <v>347</v>
      </c>
      <c r="N112">
        <v>1</v>
      </c>
      <c r="O112" s="2">
        <v>1</v>
      </c>
      <c r="P112" s="2">
        <v>2</v>
      </c>
      <c r="R112">
        <v>2</v>
      </c>
      <c r="S112">
        <v>116</v>
      </c>
      <c r="T112">
        <v>58</v>
      </c>
    </row>
    <row r="113" spans="1:20" x14ac:dyDescent="0.2">
      <c r="A113" t="s">
        <v>38</v>
      </c>
      <c r="B113" t="s">
        <v>97</v>
      </c>
      <c r="C113" t="s">
        <v>16</v>
      </c>
      <c r="D113">
        <v>4</v>
      </c>
      <c r="E113">
        <v>22</v>
      </c>
      <c r="F113" t="s">
        <v>17</v>
      </c>
      <c r="G113" t="s">
        <v>35</v>
      </c>
      <c r="H113" t="s">
        <v>19</v>
      </c>
      <c r="I113" t="s">
        <v>36</v>
      </c>
      <c r="J113" t="s">
        <v>64</v>
      </c>
      <c r="K113" t="s">
        <v>59</v>
      </c>
      <c r="L113" s="1">
        <v>43446</v>
      </c>
      <c r="M113">
        <v>347</v>
      </c>
      <c r="N113">
        <v>1</v>
      </c>
      <c r="O113">
        <v>0</v>
      </c>
      <c r="R113" t="s">
        <v>60</v>
      </c>
      <c r="S113" t="s">
        <v>60</v>
      </c>
      <c r="T113" t="s">
        <v>60</v>
      </c>
    </row>
    <row r="114" spans="1:20" x14ac:dyDescent="0.2">
      <c r="A114" t="s">
        <v>38</v>
      </c>
      <c r="B114" t="s">
        <v>97</v>
      </c>
      <c r="C114" t="s">
        <v>16</v>
      </c>
      <c r="D114">
        <v>4</v>
      </c>
      <c r="E114">
        <v>23</v>
      </c>
      <c r="F114" t="s">
        <v>16</v>
      </c>
      <c r="G114" t="s">
        <v>18</v>
      </c>
      <c r="H114" t="s">
        <v>24</v>
      </c>
      <c r="I114" t="s">
        <v>27</v>
      </c>
      <c r="J114" t="s">
        <v>96</v>
      </c>
      <c r="K114" t="s">
        <v>59</v>
      </c>
      <c r="L114" s="1">
        <v>43446</v>
      </c>
      <c r="M114">
        <v>347</v>
      </c>
      <c r="N114">
        <v>1</v>
      </c>
      <c r="O114">
        <v>0</v>
      </c>
      <c r="R114" t="s">
        <v>60</v>
      </c>
      <c r="S114" t="s">
        <v>60</v>
      </c>
      <c r="T114" t="s">
        <v>60</v>
      </c>
    </row>
    <row r="115" spans="1:20" x14ac:dyDescent="0.2">
      <c r="A115" t="s">
        <v>38</v>
      </c>
      <c r="B115" t="s">
        <v>97</v>
      </c>
      <c r="C115" t="s">
        <v>16</v>
      </c>
      <c r="D115">
        <v>4</v>
      </c>
      <c r="E115">
        <v>24</v>
      </c>
      <c r="F115" t="s">
        <v>16</v>
      </c>
      <c r="G115" t="s">
        <v>35</v>
      </c>
      <c r="H115" t="s">
        <v>24</v>
      </c>
      <c r="I115" t="s">
        <v>38</v>
      </c>
      <c r="J115" t="s">
        <v>39</v>
      </c>
      <c r="K115" t="s">
        <v>59</v>
      </c>
      <c r="L115" s="1">
        <v>43446</v>
      </c>
      <c r="M115">
        <v>347</v>
      </c>
      <c r="N115">
        <v>0</v>
      </c>
      <c r="O115">
        <v>0</v>
      </c>
      <c r="R115" t="s">
        <v>60</v>
      </c>
      <c r="S115" t="s">
        <v>60</v>
      </c>
      <c r="T115" t="s">
        <v>60</v>
      </c>
    </row>
    <row r="116" spans="1:20" x14ac:dyDescent="0.2">
      <c r="A116" t="s">
        <v>38</v>
      </c>
      <c r="B116" t="s">
        <v>97</v>
      </c>
      <c r="C116" t="s">
        <v>16</v>
      </c>
      <c r="D116">
        <v>4</v>
      </c>
      <c r="E116">
        <v>25</v>
      </c>
      <c r="F116" t="s">
        <v>16</v>
      </c>
      <c r="G116" t="s">
        <v>18</v>
      </c>
      <c r="H116" t="s">
        <v>24</v>
      </c>
      <c r="I116" t="s">
        <v>27</v>
      </c>
      <c r="J116" t="s">
        <v>79</v>
      </c>
      <c r="K116" t="s">
        <v>32</v>
      </c>
      <c r="L116" s="1">
        <v>43446</v>
      </c>
      <c r="M116">
        <v>347</v>
      </c>
      <c r="N116">
        <v>1</v>
      </c>
      <c r="O116">
        <v>0</v>
      </c>
      <c r="R116" t="s">
        <v>60</v>
      </c>
      <c r="S116" t="s">
        <v>60</v>
      </c>
      <c r="T116" t="s">
        <v>60</v>
      </c>
    </row>
    <row r="117" spans="1:20" x14ac:dyDescent="0.2">
      <c r="A117" t="s">
        <v>38</v>
      </c>
      <c r="B117" t="s">
        <v>97</v>
      </c>
      <c r="C117" t="s">
        <v>16</v>
      </c>
      <c r="D117">
        <v>4</v>
      </c>
      <c r="E117">
        <v>26</v>
      </c>
      <c r="F117" t="s">
        <v>17</v>
      </c>
      <c r="G117" t="s">
        <v>35</v>
      </c>
      <c r="H117" t="s">
        <v>19</v>
      </c>
      <c r="I117" t="s">
        <v>36</v>
      </c>
      <c r="J117" t="s">
        <v>67</v>
      </c>
      <c r="K117" t="s">
        <v>22</v>
      </c>
      <c r="L117" s="1">
        <v>43446</v>
      </c>
      <c r="M117">
        <v>347</v>
      </c>
      <c r="N117">
        <v>1</v>
      </c>
      <c r="O117">
        <v>0</v>
      </c>
      <c r="R117" t="s">
        <v>60</v>
      </c>
      <c r="S117" t="s">
        <v>60</v>
      </c>
      <c r="T117" t="s">
        <v>60</v>
      </c>
    </row>
    <row r="118" spans="1:20" x14ac:dyDescent="0.2">
      <c r="A118" t="s">
        <v>38</v>
      </c>
      <c r="B118" t="s">
        <v>97</v>
      </c>
      <c r="C118" t="s">
        <v>16</v>
      </c>
      <c r="D118">
        <v>4</v>
      </c>
      <c r="E118">
        <v>27</v>
      </c>
      <c r="F118" t="s">
        <v>16</v>
      </c>
      <c r="G118" t="s">
        <v>18</v>
      </c>
      <c r="H118" t="s">
        <v>24</v>
      </c>
      <c r="I118" t="s">
        <v>27</v>
      </c>
      <c r="J118" t="s">
        <v>55</v>
      </c>
      <c r="K118" t="s">
        <v>32</v>
      </c>
      <c r="L118" s="1">
        <v>43446</v>
      </c>
      <c r="M118">
        <v>347</v>
      </c>
      <c r="N118">
        <v>1</v>
      </c>
      <c r="O118">
        <v>0</v>
      </c>
      <c r="R118" t="s">
        <v>60</v>
      </c>
      <c r="S118" t="s">
        <v>60</v>
      </c>
      <c r="T118" t="s">
        <v>60</v>
      </c>
    </row>
    <row r="119" spans="1:20" x14ac:dyDescent="0.2">
      <c r="A119" t="s">
        <v>38</v>
      </c>
      <c r="B119" t="s">
        <v>97</v>
      </c>
      <c r="C119" t="s">
        <v>16</v>
      </c>
      <c r="D119">
        <v>4</v>
      </c>
      <c r="E119">
        <v>28</v>
      </c>
      <c r="F119" t="s">
        <v>16</v>
      </c>
      <c r="G119" t="s">
        <v>35</v>
      </c>
      <c r="H119" t="s">
        <v>24</v>
      </c>
      <c r="I119" t="s">
        <v>38</v>
      </c>
      <c r="J119" t="s">
        <v>82</v>
      </c>
      <c r="K119" t="s">
        <v>26</v>
      </c>
      <c r="L119" s="1">
        <v>43446</v>
      </c>
      <c r="M119">
        <v>347</v>
      </c>
      <c r="N119">
        <v>1</v>
      </c>
      <c r="O119">
        <v>1</v>
      </c>
      <c r="P119">
        <v>1</v>
      </c>
      <c r="R119">
        <v>1</v>
      </c>
      <c r="S119">
        <v>32</v>
      </c>
      <c r="T119">
        <v>32</v>
      </c>
    </row>
    <row r="120" spans="1:20" x14ac:dyDescent="0.2">
      <c r="A120" t="s">
        <v>38</v>
      </c>
      <c r="B120" t="s">
        <v>97</v>
      </c>
      <c r="C120" t="s">
        <v>16</v>
      </c>
      <c r="D120">
        <v>4</v>
      </c>
      <c r="E120">
        <v>29</v>
      </c>
      <c r="F120" t="s">
        <v>16</v>
      </c>
      <c r="G120" t="s">
        <v>35</v>
      </c>
      <c r="H120" t="s">
        <v>24</v>
      </c>
      <c r="I120" t="s">
        <v>38</v>
      </c>
      <c r="J120" t="s">
        <v>41</v>
      </c>
      <c r="K120" t="s">
        <v>26</v>
      </c>
      <c r="L120" s="1">
        <v>43446</v>
      </c>
      <c r="M120">
        <v>347</v>
      </c>
      <c r="N120">
        <v>1</v>
      </c>
      <c r="O120">
        <v>0</v>
      </c>
      <c r="R120" t="s">
        <v>60</v>
      </c>
      <c r="S120" t="s">
        <v>60</v>
      </c>
      <c r="T120" t="s">
        <v>60</v>
      </c>
    </row>
    <row r="121" spans="1:20" x14ac:dyDescent="0.2">
      <c r="A121" t="s">
        <v>38</v>
      </c>
      <c r="B121" t="s">
        <v>97</v>
      </c>
      <c r="C121" t="s">
        <v>16</v>
      </c>
      <c r="D121">
        <v>4</v>
      </c>
      <c r="E121">
        <v>30</v>
      </c>
      <c r="F121" t="s">
        <v>17</v>
      </c>
      <c r="G121" t="s">
        <v>35</v>
      </c>
      <c r="H121" t="s">
        <v>19</v>
      </c>
      <c r="I121" t="s">
        <v>36</v>
      </c>
      <c r="J121" t="s">
        <v>37</v>
      </c>
      <c r="K121" t="s">
        <v>26</v>
      </c>
      <c r="L121" s="1">
        <v>43446</v>
      </c>
      <c r="M121">
        <v>347</v>
      </c>
      <c r="N121">
        <v>1</v>
      </c>
      <c r="O121">
        <v>1</v>
      </c>
      <c r="P121">
        <v>1</v>
      </c>
      <c r="R121">
        <v>1</v>
      </c>
      <c r="S121">
        <v>98</v>
      </c>
      <c r="T121">
        <v>98</v>
      </c>
    </row>
    <row r="122" spans="1:20" x14ac:dyDescent="0.2">
      <c r="A122" t="s">
        <v>27</v>
      </c>
      <c r="B122" t="s">
        <v>101</v>
      </c>
      <c r="C122" t="s">
        <v>16</v>
      </c>
      <c r="D122">
        <v>5</v>
      </c>
      <c r="E122">
        <v>1</v>
      </c>
      <c r="F122" t="s">
        <v>16</v>
      </c>
      <c r="G122" t="s">
        <v>18</v>
      </c>
      <c r="H122" t="s">
        <v>24</v>
      </c>
      <c r="I122" t="s">
        <v>27</v>
      </c>
      <c r="J122" t="s">
        <v>57</v>
      </c>
      <c r="K122" t="s">
        <v>32</v>
      </c>
      <c r="L122" s="1">
        <v>43446</v>
      </c>
      <c r="M122">
        <v>347</v>
      </c>
      <c r="N122">
        <v>1</v>
      </c>
      <c r="O122">
        <v>0</v>
      </c>
      <c r="R122" t="s">
        <v>60</v>
      </c>
      <c r="S122" t="s">
        <v>60</v>
      </c>
      <c r="T122" t="s">
        <v>60</v>
      </c>
    </row>
    <row r="123" spans="1:20" x14ac:dyDescent="0.2">
      <c r="A123" t="s">
        <v>27</v>
      </c>
      <c r="B123" t="s">
        <v>101</v>
      </c>
      <c r="C123" t="s">
        <v>16</v>
      </c>
      <c r="D123">
        <v>5</v>
      </c>
      <c r="E123">
        <v>2</v>
      </c>
      <c r="F123" t="s">
        <v>17</v>
      </c>
      <c r="G123" t="s">
        <v>35</v>
      </c>
      <c r="H123" t="s">
        <v>19</v>
      </c>
      <c r="I123" t="s">
        <v>36</v>
      </c>
      <c r="J123" t="s">
        <v>37</v>
      </c>
      <c r="K123" t="s">
        <v>22</v>
      </c>
      <c r="L123" s="1">
        <v>43446</v>
      </c>
      <c r="M123">
        <v>347</v>
      </c>
      <c r="N123">
        <v>1</v>
      </c>
      <c r="O123">
        <v>0</v>
      </c>
      <c r="R123" t="s">
        <v>60</v>
      </c>
      <c r="S123" t="s">
        <v>60</v>
      </c>
      <c r="T123" t="s">
        <v>60</v>
      </c>
    </row>
    <row r="124" spans="1:20" x14ac:dyDescent="0.2">
      <c r="A124" t="s">
        <v>27</v>
      </c>
      <c r="B124" t="s">
        <v>101</v>
      </c>
      <c r="C124" t="s">
        <v>16</v>
      </c>
      <c r="D124">
        <v>5</v>
      </c>
      <c r="E124">
        <v>3</v>
      </c>
      <c r="F124" t="s">
        <v>17</v>
      </c>
      <c r="G124" t="s">
        <v>18</v>
      </c>
      <c r="H124" t="s">
        <v>19</v>
      </c>
      <c r="I124" t="s">
        <v>20</v>
      </c>
      <c r="J124" t="s">
        <v>93</v>
      </c>
      <c r="K124" t="s">
        <v>22</v>
      </c>
      <c r="L124" s="1">
        <v>43446</v>
      </c>
      <c r="M124">
        <v>347</v>
      </c>
      <c r="N124">
        <v>0</v>
      </c>
      <c r="O124">
        <v>0</v>
      </c>
      <c r="R124" t="s">
        <v>60</v>
      </c>
      <c r="S124" t="s">
        <v>60</v>
      </c>
      <c r="T124" t="s">
        <v>60</v>
      </c>
    </row>
    <row r="125" spans="1:20" x14ac:dyDescent="0.2">
      <c r="A125" t="s">
        <v>27</v>
      </c>
      <c r="B125" t="s">
        <v>101</v>
      </c>
      <c r="C125" t="s">
        <v>16</v>
      </c>
      <c r="D125">
        <v>5</v>
      </c>
      <c r="E125">
        <v>4</v>
      </c>
      <c r="F125" t="s">
        <v>17</v>
      </c>
      <c r="G125" t="s">
        <v>18</v>
      </c>
      <c r="H125" t="s">
        <v>19</v>
      </c>
      <c r="I125" t="s">
        <v>20</v>
      </c>
      <c r="J125" t="s">
        <v>21</v>
      </c>
      <c r="K125" t="s">
        <v>59</v>
      </c>
      <c r="L125" s="1">
        <v>43446</v>
      </c>
      <c r="M125">
        <v>347</v>
      </c>
      <c r="N125">
        <v>0</v>
      </c>
      <c r="O125">
        <v>0</v>
      </c>
      <c r="R125" t="s">
        <v>60</v>
      </c>
      <c r="S125" t="s">
        <v>60</v>
      </c>
      <c r="T125" t="s">
        <v>60</v>
      </c>
    </row>
    <row r="126" spans="1:20" x14ac:dyDescent="0.2">
      <c r="A126" t="s">
        <v>27</v>
      </c>
      <c r="B126" t="s">
        <v>101</v>
      </c>
      <c r="C126" t="s">
        <v>16</v>
      </c>
      <c r="D126">
        <v>5</v>
      </c>
      <c r="E126">
        <v>5</v>
      </c>
      <c r="F126" t="s">
        <v>16</v>
      </c>
      <c r="G126" t="s">
        <v>18</v>
      </c>
      <c r="H126" t="s">
        <v>24</v>
      </c>
      <c r="I126" t="s">
        <v>27</v>
      </c>
      <c r="J126" t="s">
        <v>28</v>
      </c>
      <c r="K126" t="s">
        <v>46</v>
      </c>
      <c r="L126" s="1">
        <v>43446</v>
      </c>
      <c r="M126">
        <v>347</v>
      </c>
      <c r="N126">
        <v>1</v>
      </c>
      <c r="O126">
        <v>0</v>
      </c>
      <c r="R126" t="s">
        <v>60</v>
      </c>
      <c r="S126" t="s">
        <v>60</v>
      </c>
      <c r="T126" t="s">
        <v>60</v>
      </c>
    </row>
    <row r="127" spans="1:20" x14ac:dyDescent="0.2">
      <c r="A127" t="s">
        <v>27</v>
      </c>
      <c r="B127" t="s">
        <v>101</v>
      </c>
      <c r="C127" t="s">
        <v>16</v>
      </c>
      <c r="D127">
        <v>5</v>
      </c>
      <c r="E127">
        <v>6</v>
      </c>
      <c r="F127" t="s">
        <v>16</v>
      </c>
      <c r="G127" t="s">
        <v>35</v>
      </c>
      <c r="H127" t="s">
        <v>24</v>
      </c>
      <c r="I127" t="s">
        <v>38</v>
      </c>
      <c r="J127" t="s">
        <v>71</v>
      </c>
      <c r="K127" t="s">
        <v>32</v>
      </c>
      <c r="L127" s="1">
        <v>43446</v>
      </c>
      <c r="M127">
        <v>347</v>
      </c>
      <c r="N127">
        <v>1</v>
      </c>
      <c r="O127">
        <v>0</v>
      </c>
      <c r="R127" t="s">
        <v>60</v>
      </c>
      <c r="S127" t="s">
        <v>60</v>
      </c>
      <c r="T127" t="s">
        <v>60</v>
      </c>
    </row>
    <row r="128" spans="1:20" x14ac:dyDescent="0.2">
      <c r="A128" t="s">
        <v>27</v>
      </c>
      <c r="B128" t="s">
        <v>101</v>
      </c>
      <c r="C128" t="s">
        <v>16</v>
      </c>
      <c r="D128">
        <v>5</v>
      </c>
      <c r="E128">
        <v>7</v>
      </c>
      <c r="F128" t="s">
        <v>16</v>
      </c>
      <c r="G128" t="s">
        <v>23</v>
      </c>
      <c r="H128" t="s">
        <v>24</v>
      </c>
      <c r="I128" t="s">
        <v>14</v>
      </c>
      <c r="J128" t="s">
        <v>62</v>
      </c>
      <c r="K128" t="s">
        <v>59</v>
      </c>
      <c r="L128" s="1">
        <v>43446</v>
      </c>
      <c r="M128">
        <v>347</v>
      </c>
      <c r="N128">
        <v>1</v>
      </c>
      <c r="O128">
        <v>0</v>
      </c>
      <c r="R128" t="s">
        <v>60</v>
      </c>
      <c r="S128" t="s">
        <v>60</v>
      </c>
      <c r="T128" t="s">
        <v>60</v>
      </c>
    </row>
    <row r="129" spans="1:20" x14ac:dyDescent="0.2">
      <c r="A129" t="s">
        <v>27</v>
      </c>
      <c r="B129" t="s">
        <v>101</v>
      </c>
      <c r="C129" t="s">
        <v>16</v>
      </c>
      <c r="D129">
        <v>5</v>
      </c>
      <c r="E129">
        <v>8</v>
      </c>
      <c r="F129" t="s">
        <v>16</v>
      </c>
      <c r="G129" t="s">
        <v>35</v>
      </c>
      <c r="H129" t="s">
        <v>24</v>
      </c>
      <c r="I129" t="s">
        <v>38</v>
      </c>
      <c r="J129" t="s">
        <v>92</v>
      </c>
      <c r="K129" t="s">
        <v>44</v>
      </c>
      <c r="L129" s="1">
        <v>43446</v>
      </c>
      <c r="M129">
        <v>347</v>
      </c>
      <c r="N129">
        <v>1</v>
      </c>
      <c r="O129">
        <v>0</v>
      </c>
      <c r="R129" t="s">
        <v>60</v>
      </c>
      <c r="S129" t="s">
        <v>60</v>
      </c>
      <c r="T129" t="s">
        <v>60</v>
      </c>
    </row>
    <row r="130" spans="1:20" x14ac:dyDescent="0.2">
      <c r="A130" t="s">
        <v>27</v>
      </c>
      <c r="B130" t="s">
        <v>101</v>
      </c>
      <c r="C130" t="s">
        <v>16</v>
      </c>
      <c r="D130">
        <v>5</v>
      </c>
      <c r="E130">
        <v>9</v>
      </c>
      <c r="F130" t="s">
        <v>17</v>
      </c>
      <c r="G130" t="s">
        <v>18</v>
      </c>
      <c r="H130" t="s">
        <v>19</v>
      </c>
      <c r="I130" t="s">
        <v>20</v>
      </c>
      <c r="J130" t="s">
        <v>74</v>
      </c>
      <c r="K130" t="s">
        <v>26</v>
      </c>
      <c r="L130" s="1">
        <v>43446</v>
      </c>
      <c r="M130">
        <v>347</v>
      </c>
      <c r="N130">
        <v>1</v>
      </c>
      <c r="O130">
        <v>0</v>
      </c>
      <c r="R130" t="s">
        <v>60</v>
      </c>
      <c r="S130" t="s">
        <v>60</v>
      </c>
      <c r="T130" t="s">
        <v>60</v>
      </c>
    </row>
    <row r="131" spans="1:20" x14ac:dyDescent="0.2">
      <c r="A131" t="s">
        <v>27</v>
      </c>
      <c r="B131" t="s">
        <v>101</v>
      </c>
      <c r="C131" t="s">
        <v>16</v>
      </c>
      <c r="D131">
        <v>5</v>
      </c>
      <c r="E131">
        <v>10</v>
      </c>
      <c r="F131" t="s">
        <v>16</v>
      </c>
      <c r="G131" t="s">
        <v>18</v>
      </c>
      <c r="H131" t="s">
        <v>24</v>
      </c>
      <c r="I131" t="s">
        <v>27</v>
      </c>
      <c r="J131" t="s">
        <v>79</v>
      </c>
      <c r="K131" t="s">
        <v>29</v>
      </c>
      <c r="L131" s="1">
        <v>43446</v>
      </c>
      <c r="M131">
        <v>347</v>
      </c>
      <c r="N131">
        <v>1</v>
      </c>
      <c r="O131">
        <v>0</v>
      </c>
      <c r="R131">
        <v>1</v>
      </c>
      <c r="S131">
        <v>61</v>
      </c>
      <c r="T131">
        <v>61</v>
      </c>
    </row>
    <row r="132" spans="1:20" x14ac:dyDescent="0.2">
      <c r="A132" t="s">
        <v>27</v>
      </c>
      <c r="B132" t="s">
        <v>101</v>
      </c>
      <c r="C132" t="s">
        <v>16</v>
      </c>
      <c r="D132">
        <v>5</v>
      </c>
      <c r="E132">
        <v>11</v>
      </c>
      <c r="F132" t="s">
        <v>17</v>
      </c>
      <c r="G132" t="s">
        <v>35</v>
      </c>
      <c r="H132" t="s">
        <v>19</v>
      </c>
      <c r="I132" t="s">
        <v>36</v>
      </c>
      <c r="J132" t="s">
        <v>87</v>
      </c>
      <c r="K132" t="s">
        <v>32</v>
      </c>
      <c r="L132" s="1">
        <v>43446</v>
      </c>
      <c r="M132">
        <v>347</v>
      </c>
      <c r="N132">
        <v>1</v>
      </c>
      <c r="O132">
        <v>0</v>
      </c>
      <c r="R132" t="s">
        <v>60</v>
      </c>
      <c r="S132" t="s">
        <v>60</v>
      </c>
      <c r="T132" t="s">
        <v>60</v>
      </c>
    </row>
    <row r="133" spans="1:20" x14ac:dyDescent="0.2">
      <c r="A133" t="s">
        <v>27</v>
      </c>
      <c r="B133" t="s">
        <v>101</v>
      </c>
      <c r="C133" t="s">
        <v>16</v>
      </c>
      <c r="D133">
        <v>5</v>
      </c>
      <c r="E133">
        <v>12</v>
      </c>
      <c r="F133" t="s">
        <v>17</v>
      </c>
      <c r="G133" t="s">
        <v>23</v>
      </c>
      <c r="H133" t="s">
        <v>19</v>
      </c>
      <c r="I133" t="s">
        <v>30</v>
      </c>
      <c r="J133" t="s">
        <v>31</v>
      </c>
      <c r="K133" t="s">
        <v>59</v>
      </c>
      <c r="L133" s="1">
        <v>43446</v>
      </c>
      <c r="M133">
        <v>347</v>
      </c>
      <c r="N133">
        <v>1</v>
      </c>
      <c r="O133">
        <v>0</v>
      </c>
      <c r="R133" t="s">
        <v>60</v>
      </c>
      <c r="S133" t="s">
        <v>60</v>
      </c>
      <c r="T133" t="s">
        <v>60</v>
      </c>
    </row>
    <row r="134" spans="1:20" x14ac:dyDescent="0.2">
      <c r="A134" t="s">
        <v>27</v>
      </c>
      <c r="B134" t="s">
        <v>101</v>
      </c>
      <c r="C134" t="s">
        <v>16</v>
      </c>
      <c r="D134">
        <v>5</v>
      </c>
      <c r="E134">
        <v>13</v>
      </c>
      <c r="F134" t="s">
        <v>16</v>
      </c>
      <c r="G134" t="s">
        <v>23</v>
      </c>
      <c r="H134" t="s">
        <v>24</v>
      </c>
      <c r="I134" t="s">
        <v>14</v>
      </c>
      <c r="J134" t="s">
        <v>25</v>
      </c>
      <c r="K134" t="s">
        <v>22</v>
      </c>
      <c r="L134" s="1">
        <v>43446</v>
      </c>
      <c r="M134">
        <v>347</v>
      </c>
      <c r="N134">
        <v>1</v>
      </c>
      <c r="O134">
        <v>0</v>
      </c>
      <c r="R134" t="s">
        <v>60</v>
      </c>
      <c r="S134" t="s">
        <v>60</v>
      </c>
      <c r="T134" t="s">
        <v>60</v>
      </c>
    </row>
    <row r="135" spans="1:20" x14ac:dyDescent="0.2">
      <c r="A135" t="s">
        <v>27</v>
      </c>
      <c r="B135" t="s">
        <v>101</v>
      </c>
      <c r="C135" t="s">
        <v>16</v>
      </c>
      <c r="D135">
        <v>5</v>
      </c>
      <c r="E135">
        <v>14</v>
      </c>
      <c r="F135" t="s">
        <v>16</v>
      </c>
      <c r="G135" t="s">
        <v>23</v>
      </c>
      <c r="H135" t="s">
        <v>24</v>
      </c>
      <c r="I135" t="s">
        <v>14</v>
      </c>
      <c r="J135" t="s">
        <v>70</v>
      </c>
      <c r="K135" t="s">
        <v>102</v>
      </c>
      <c r="L135" s="1">
        <v>43446</v>
      </c>
      <c r="M135">
        <v>347</v>
      </c>
      <c r="N135">
        <v>1</v>
      </c>
      <c r="O135">
        <v>0</v>
      </c>
      <c r="R135" t="s">
        <v>60</v>
      </c>
      <c r="S135" t="s">
        <v>60</v>
      </c>
      <c r="T135" t="s">
        <v>60</v>
      </c>
    </row>
    <row r="136" spans="1:20" x14ac:dyDescent="0.2">
      <c r="A136" t="s">
        <v>27</v>
      </c>
      <c r="B136" t="s">
        <v>101</v>
      </c>
      <c r="C136" t="s">
        <v>16</v>
      </c>
      <c r="D136">
        <v>5</v>
      </c>
      <c r="E136">
        <v>15</v>
      </c>
      <c r="F136" t="s">
        <v>17</v>
      </c>
      <c r="G136" t="s">
        <v>18</v>
      </c>
      <c r="H136" t="s">
        <v>19</v>
      </c>
      <c r="I136" t="s">
        <v>20</v>
      </c>
      <c r="J136" t="s">
        <v>91</v>
      </c>
      <c r="K136" t="s">
        <v>32</v>
      </c>
      <c r="L136" s="1">
        <v>43446</v>
      </c>
      <c r="M136">
        <v>347</v>
      </c>
      <c r="N136">
        <v>1</v>
      </c>
      <c r="O136">
        <v>0</v>
      </c>
      <c r="R136" t="s">
        <v>60</v>
      </c>
      <c r="S136" t="s">
        <v>60</v>
      </c>
      <c r="T136" t="s">
        <v>60</v>
      </c>
    </row>
    <row r="137" spans="1:20" x14ac:dyDescent="0.2">
      <c r="A137" t="s">
        <v>27</v>
      </c>
      <c r="B137" t="s">
        <v>101</v>
      </c>
      <c r="C137" t="s">
        <v>16</v>
      </c>
      <c r="D137">
        <v>5</v>
      </c>
      <c r="E137">
        <v>16</v>
      </c>
      <c r="F137" t="s">
        <v>17</v>
      </c>
      <c r="G137" t="s">
        <v>35</v>
      </c>
      <c r="H137" t="s">
        <v>19</v>
      </c>
      <c r="I137" t="s">
        <v>36</v>
      </c>
      <c r="J137" t="s">
        <v>81</v>
      </c>
      <c r="K137" t="s">
        <v>59</v>
      </c>
      <c r="L137" s="1">
        <v>43446</v>
      </c>
      <c r="M137">
        <v>347</v>
      </c>
      <c r="N137">
        <v>1</v>
      </c>
      <c r="O137">
        <v>0</v>
      </c>
      <c r="R137" t="s">
        <v>60</v>
      </c>
      <c r="S137" t="s">
        <v>60</v>
      </c>
      <c r="T137" t="s">
        <v>60</v>
      </c>
    </row>
    <row r="138" spans="1:20" x14ac:dyDescent="0.2">
      <c r="A138" t="s">
        <v>27</v>
      </c>
      <c r="B138" t="s">
        <v>101</v>
      </c>
      <c r="C138" t="s">
        <v>16</v>
      </c>
      <c r="D138">
        <v>5</v>
      </c>
      <c r="E138">
        <v>17</v>
      </c>
      <c r="F138" t="s">
        <v>16</v>
      </c>
      <c r="G138" t="s">
        <v>18</v>
      </c>
      <c r="H138" t="s">
        <v>24</v>
      </c>
      <c r="I138" t="s">
        <v>27</v>
      </c>
      <c r="J138" t="s">
        <v>72</v>
      </c>
      <c r="K138" t="s">
        <v>29</v>
      </c>
      <c r="L138" s="1">
        <v>43446</v>
      </c>
      <c r="M138">
        <v>347</v>
      </c>
      <c r="N138">
        <v>1</v>
      </c>
      <c r="O138">
        <v>0</v>
      </c>
      <c r="R138" t="s">
        <v>60</v>
      </c>
      <c r="S138" t="s">
        <v>60</v>
      </c>
      <c r="T138" t="s">
        <v>60</v>
      </c>
    </row>
    <row r="139" spans="1:20" x14ac:dyDescent="0.2">
      <c r="A139" t="s">
        <v>27</v>
      </c>
      <c r="B139" t="s">
        <v>101</v>
      </c>
      <c r="C139" t="s">
        <v>16</v>
      </c>
      <c r="D139">
        <v>5</v>
      </c>
      <c r="E139">
        <v>18</v>
      </c>
      <c r="F139" t="s">
        <v>17</v>
      </c>
      <c r="G139" t="s">
        <v>23</v>
      </c>
      <c r="H139" t="s">
        <v>19</v>
      </c>
      <c r="I139" t="s">
        <v>30</v>
      </c>
      <c r="J139" t="s">
        <v>73</v>
      </c>
      <c r="K139" t="s">
        <v>22</v>
      </c>
      <c r="L139" s="1">
        <v>43446</v>
      </c>
      <c r="M139">
        <v>347</v>
      </c>
      <c r="N139">
        <v>1</v>
      </c>
      <c r="O139">
        <v>0</v>
      </c>
      <c r="R139" t="s">
        <v>60</v>
      </c>
      <c r="S139" t="s">
        <v>60</v>
      </c>
      <c r="T139" t="s">
        <v>60</v>
      </c>
    </row>
    <row r="140" spans="1:20" x14ac:dyDescent="0.2">
      <c r="A140" t="s">
        <v>27</v>
      </c>
      <c r="B140" t="s">
        <v>101</v>
      </c>
      <c r="C140" t="s">
        <v>16</v>
      </c>
      <c r="D140">
        <v>5</v>
      </c>
      <c r="E140">
        <v>19</v>
      </c>
      <c r="F140" t="s">
        <v>17</v>
      </c>
      <c r="G140" t="s">
        <v>18</v>
      </c>
      <c r="H140" t="s">
        <v>19</v>
      </c>
      <c r="I140" t="s">
        <v>20</v>
      </c>
      <c r="J140" t="s">
        <v>34</v>
      </c>
      <c r="K140" t="s">
        <v>102</v>
      </c>
      <c r="L140" s="1">
        <v>43446</v>
      </c>
      <c r="M140">
        <v>347</v>
      </c>
      <c r="N140">
        <v>1</v>
      </c>
      <c r="O140">
        <v>0</v>
      </c>
      <c r="R140" t="s">
        <v>60</v>
      </c>
      <c r="S140" t="s">
        <v>60</v>
      </c>
      <c r="T140" t="s">
        <v>60</v>
      </c>
    </row>
    <row r="141" spans="1:20" x14ac:dyDescent="0.2">
      <c r="A141" t="s">
        <v>27</v>
      </c>
      <c r="B141" t="s">
        <v>101</v>
      </c>
      <c r="C141" t="s">
        <v>16</v>
      </c>
      <c r="D141">
        <v>5</v>
      </c>
      <c r="E141">
        <v>20</v>
      </c>
      <c r="F141" t="s">
        <v>16</v>
      </c>
      <c r="G141" t="s">
        <v>18</v>
      </c>
      <c r="H141" t="s">
        <v>24</v>
      </c>
      <c r="I141" t="s">
        <v>27</v>
      </c>
      <c r="J141" t="s">
        <v>96</v>
      </c>
      <c r="K141" t="s">
        <v>29</v>
      </c>
      <c r="L141" s="1">
        <v>43446</v>
      </c>
      <c r="M141">
        <v>347</v>
      </c>
      <c r="N141">
        <v>1</v>
      </c>
      <c r="O141">
        <v>1</v>
      </c>
      <c r="P141">
        <v>1</v>
      </c>
      <c r="R141">
        <v>1</v>
      </c>
      <c r="S141">
        <v>150</v>
      </c>
      <c r="T141">
        <v>150</v>
      </c>
    </row>
    <row r="142" spans="1:20" x14ac:dyDescent="0.2">
      <c r="A142" t="s">
        <v>27</v>
      </c>
      <c r="B142" t="s">
        <v>101</v>
      </c>
      <c r="C142" t="s">
        <v>16</v>
      </c>
      <c r="D142">
        <v>5</v>
      </c>
      <c r="E142">
        <v>21</v>
      </c>
      <c r="F142" t="s">
        <v>17</v>
      </c>
      <c r="G142" t="s">
        <v>23</v>
      </c>
      <c r="H142" t="s">
        <v>19</v>
      </c>
      <c r="I142" t="s">
        <v>30</v>
      </c>
      <c r="J142" t="s">
        <v>75</v>
      </c>
      <c r="K142" t="s">
        <v>59</v>
      </c>
      <c r="L142" s="1">
        <v>43446</v>
      </c>
      <c r="M142">
        <v>347</v>
      </c>
      <c r="N142">
        <v>1</v>
      </c>
      <c r="O142">
        <v>0</v>
      </c>
      <c r="R142" t="s">
        <v>60</v>
      </c>
      <c r="S142" t="s">
        <v>60</v>
      </c>
      <c r="T142" t="s">
        <v>60</v>
      </c>
    </row>
    <row r="143" spans="1:20" x14ac:dyDescent="0.2">
      <c r="A143" t="s">
        <v>27</v>
      </c>
      <c r="B143" t="s">
        <v>101</v>
      </c>
      <c r="C143" t="s">
        <v>16</v>
      </c>
      <c r="D143">
        <v>5</v>
      </c>
      <c r="E143">
        <v>22</v>
      </c>
      <c r="F143" t="s">
        <v>16</v>
      </c>
      <c r="G143" t="s">
        <v>23</v>
      </c>
      <c r="H143" t="s">
        <v>24</v>
      </c>
      <c r="I143" t="s">
        <v>14</v>
      </c>
      <c r="J143" t="s">
        <v>89</v>
      </c>
      <c r="K143" t="s">
        <v>59</v>
      </c>
      <c r="L143" s="1">
        <v>43446</v>
      </c>
      <c r="M143">
        <v>347</v>
      </c>
      <c r="N143">
        <v>0</v>
      </c>
      <c r="O143">
        <v>0</v>
      </c>
      <c r="R143" t="s">
        <v>60</v>
      </c>
      <c r="S143" t="s">
        <v>60</v>
      </c>
      <c r="T143" t="s">
        <v>60</v>
      </c>
    </row>
    <row r="144" spans="1:20" x14ac:dyDescent="0.2">
      <c r="A144" t="s">
        <v>27</v>
      </c>
      <c r="B144" t="s">
        <v>101</v>
      </c>
      <c r="C144" t="s">
        <v>16</v>
      </c>
      <c r="D144">
        <v>5</v>
      </c>
      <c r="E144">
        <v>23</v>
      </c>
      <c r="F144" t="s">
        <v>17</v>
      </c>
      <c r="G144" t="s">
        <v>35</v>
      </c>
      <c r="H144" t="s">
        <v>19</v>
      </c>
      <c r="I144" t="s">
        <v>36</v>
      </c>
      <c r="J144" t="s">
        <v>83</v>
      </c>
      <c r="K144" t="s">
        <v>22</v>
      </c>
      <c r="L144" s="1">
        <v>43446</v>
      </c>
      <c r="M144">
        <v>347</v>
      </c>
      <c r="N144">
        <v>1</v>
      </c>
      <c r="O144">
        <v>0</v>
      </c>
      <c r="R144" t="s">
        <v>60</v>
      </c>
      <c r="S144" t="s">
        <v>60</v>
      </c>
      <c r="T144" t="s">
        <v>60</v>
      </c>
    </row>
    <row r="145" spans="1:20" x14ac:dyDescent="0.2">
      <c r="A145" t="s">
        <v>27</v>
      </c>
      <c r="B145" t="s">
        <v>101</v>
      </c>
      <c r="C145" t="s">
        <v>16</v>
      </c>
      <c r="D145">
        <v>5</v>
      </c>
      <c r="E145">
        <v>24</v>
      </c>
      <c r="F145" t="s">
        <v>16</v>
      </c>
      <c r="G145" t="s">
        <v>35</v>
      </c>
      <c r="H145" t="s">
        <v>24</v>
      </c>
      <c r="I145" t="s">
        <v>38</v>
      </c>
      <c r="J145" t="s">
        <v>82</v>
      </c>
      <c r="K145" t="s">
        <v>59</v>
      </c>
      <c r="L145" s="1">
        <v>43446</v>
      </c>
      <c r="M145">
        <v>347</v>
      </c>
      <c r="N145">
        <v>1</v>
      </c>
      <c r="O145">
        <v>0</v>
      </c>
      <c r="R145" t="s">
        <v>60</v>
      </c>
      <c r="S145" t="s">
        <v>60</v>
      </c>
      <c r="T145" t="s">
        <v>60</v>
      </c>
    </row>
    <row r="146" spans="1:20" x14ac:dyDescent="0.2">
      <c r="A146" t="s">
        <v>27</v>
      </c>
      <c r="B146" t="s">
        <v>101</v>
      </c>
      <c r="C146" t="s">
        <v>16</v>
      </c>
      <c r="D146">
        <v>5</v>
      </c>
      <c r="E146">
        <v>25</v>
      </c>
      <c r="F146" t="s">
        <v>17</v>
      </c>
      <c r="G146" t="s">
        <v>23</v>
      </c>
      <c r="H146" t="s">
        <v>19</v>
      </c>
      <c r="I146" t="s">
        <v>30</v>
      </c>
      <c r="J146" t="s">
        <v>33</v>
      </c>
      <c r="K146" t="s">
        <v>22</v>
      </c>
      <c r="L146" s="1">
        <v>43446</v>
      </c>
      <c r="M146">
        <v>347</v>
      </c>
      <c r="N146">
        <v>1</v>
      </c>
      <c r="O146">
        <v>1</v>
      </c>
      <c r="P146">
        <v>1</v>
      </c>
      <c r="R146">
        <v>1</v>
      </c>
      <c r="S146">
        <v>1</v>
      </c>
      <c r="T146">
        <v>1</v>
      </c>
    </row>
    <row r="147" spans="1:20" x14ac:dyDescent="0.2">
      <c r="A147" t="s">
        <v>27</v>
      </c>
      <c r="B147" t="s">
        <v>101</v>
      </c>
      <c r="C147" t="s">
        <v>16</v>
      </c>
      <c r="D147">
        <v>5</v>
      </c>
      <c r="E147">
        <v>26</v>
      </c>
      <c r="F147" t="s">
        <v>17</v>
      </c>
      <c r="G147" t="s">
        <v>23</v>
      </c>
      <c r="H147" t="s">
        <v>19</v>
      </c>
      <c r="I147" t="s">
        <v>30</v>
      </c>
      <c r="J147" t="s">
        <v>88</v>
      </c>
      <c r="K147" t="s">
        <v>32</v>
      </c>
      <c r="L147" s="1">
        <v>43446</v>
      </c>
      <c r="M147">
        <v>347</v>
      </c>
      <c r="N147">
        <v>0</v>
      </c>
      <c r="O147">
        <v>0</v>
      </c>
      <c r="R147" t="s">
        <v>60</v>
      </c>
      <c r="S147" t="s">
        <v>60</v>
      </c>
      <c r="T147" t="s">
        <v>60</v>
      </c>
    </row>
    <row r="148" spans="1:20" x14ac:dyDescent="0.2">
      <c r="A148" t="s">
        <v>27</v>
      </c>
      <c r="B148" t="s">
        <v>101</v>
      </c>
      <c r="C148" t="s">
        <v>16</v>
      </c>
      <c r="D148">
        <v>5</v>
      </c>
      <c r="E148">
        <v>27</v>
      </c>
      <c r="F148" t="s">
        <v>17</v>
      </c>
      <c r="G148" t="s">
        <v>35</v>
      </c>
      <c r="H148" t="s">
        <v>19</v>
      </c>
      <c r="I148" t="s">
        <v>36</v>
      </c>
      <c r="J148" t="s">
        <v>52</v>
      </c>
      <c r="K148" t="s">
        <v>22</v>
      </c>
      <c r="L148" s="1">
        <v>43446</v>
      </c>
      <c r="M148">
        <v>347</v>
      </c>
      <c r="N148">
        <v>1</v>
      </c>
      <c r="O148">
        <v>0</v>
      </c>
      <c r="R148" t="s">
        <v>60</v>
      </c>
      <c r="S148" t="s">
        <v>60</v>
      </c>
      <c r="T148" t="s">
        <v>60</v>
      </c>
    </row>
    <row r="149" spans="1:20" x14ac:dyDescent="0.2">
      <c r="A149" t="s">
        <v>27</v>
      </c>
      <c r="B149" t="s">
        <v>101</v>
      </c>
      <c r="C149" t="s">
        <v>16</v>
      </c>
      <c r="D149">
        <v>5</v>
      </c>
      <c r="E149">
        <v>28</v>
      </c>
      <c r="F149" t="s">
        <v>16</v>
      </c>
      <c r="G149" t="s">
        <v>35</v>
      </c>
      <c r="H149" t="s">
        <v>24</v>
      </c>
      <c r="I149" t="s">
        <v>38</v>
      </c>
      <c r="J149" t="s">
        <v>63</v>
      </c>
      <c r="K149" t="s">
        <v>29</v>
      </c>
      <c r="L149" s="1">
        <v>43446</v>
      </c>
      <c r="M149">
        <v>347</v>
      </c>
      <c r="N149">
        <v>1</v>
      </c>
      <c r="O149">
        <v>0</v>
      </c>
      <c r="R149" t="s">
        <v>60</v>
      </c>
      <c r="S149" t="s">
        <v>60</v>
      </c>
      <c r="T149" t="s">
        <v>60</v>
      </c>
    </row>
    <row r="150" spans="1:20" x14ac:dyDescent="0.2">
      <c r="A150" t="s">
        <v>27</v>
      </c>
      <c r="B150" t="s">
        <v>101</v>
      </c>
      <c r="C150" t="s">
        <v>16</v>
      </c>
      <c r="D150">
        <v>5</v>
      </c>
      <c r="E150">
        <v>29</v>
      </c>
      <c r="F150" t="s">
        <v>16</v>
      </c>
      <c r="G150" t="s">
        <v>23</v>
      </c>
      <c r="H150" t="s">
        <v>24</v>
      </c>
      <c r="I150" t="s">
        <v>14</v>
      </c>
      <c r="J150" t="s">
        <v>50</v>
      </c>
      <c r="K150" t="s">
        <v>42</v>
      </c>
      <c r="L150" s="1">
        <v>43446</v>
      </c>
      <c r="M150">
        <v>347</v>
      </c>
      <c r="N150" t="s">
        <v>60</v>
      </c>
      <c r="O150">
        <v>0</v>
      </c>
      <c r="R150" t="s">
        <v>60</v>
      </c>
      <c r="S150" t="s">
        <v>60</v>
      </c>
      <c r="T150" t="s">
        <v>60</v>
      </c>
    </row>
    <row r="151" spans="1:20" x14ac:dyDescent="0.2">
      <c r="A151" t="s">
        <v>27</v>
      </c>
      <c r="B151" t="s">
        <v>101</v>
      </c>
      <c r="C151" t="s">
        <v>16</v>
      </c>
      <c r="D151">
        <v>5</v>
      </c>
      <c r="E151">
        <v>30</v>
      </c>
      <c r="F151" t="s">
        <v>16</v>
      </c>
      <c r="G151" t="s">
        <v>35</v>
      </c>
      <c r="H151" t="s">
        <v>24</v>
      </c>
      <c r="I151" t="s">
        <v>38</v>
      </c>
      <c r="J151" t="s">
        <v>39</v>
      </c>
      <c r="K151" t="s">
        <v>32</v>
      </c>
      <c r="L151" s="1">
        <v>43446</v>
      </c>
      <c r="M151">
        <v>347</v>
      </c>
      <c r="N151" t="s">
        <v>60</v>
      </c>
      <c r="O151">
        <v>0</v>
      </c>
      <c r="R151" t="s">
        <v>60</v>
      </c>
      <c r="S151" t="s">
        <v>60</v>
      </c>
      <c r="T151" t="s">
        <v>60</v>
      </c>
    </row>
    <row r="152" spans="1:20" x14ac:dyDescent="0.2">
      <c r="A152" t="s">
        <v>27</v>
      </c>
      <c r="B152" t="s">
        <v>101</v>
      </c>
      <c r="C152" t="s">
        <v>16</v>
      </c>
      <c r="D152">
        <v>6</v>
      </c>
      <c r="E152">
        <v>1</v>
      </c>
      <c r="F152" t="s">
        <v>16</v>
      </c>
      <c r="G152" t="s">
        <v>18</v>
      </c>
      <c r="H152" t="s">
        <v>24</v>
      </c>
      <c r="I152" t="s">
        <v>27</v>
      </c>
      <c r="J152" t="s">
        <v>65</v>
      </c>
      <c r="K152" t="s">
        <v>44</v>
      </c>
      <c r="L152" s="1">
        <v>43446</v>
      </c>
      <c r="M152">
        <v>347</v>
      </c>
      <c r="N152">
        <v>0</v>
      </c>
      <c r="O152">
        <v>0</v>
      </c>
      <c r="R152" t="s">
        <v>60</v>
      </c>
      <c r="S152" t="s">
        <v>60</v>
      </c>
      <c r="T152" t="s">
        <v>60</v>
      </c>
    </row>
    <row r="153" spans="1:20" x14ac:dyDescent="0.2">
      <c r="A153" t="s">
        <v>27</v>
      </c>
      <c r="B153" t="s">
        <v>101</v>
      </c>
      <c r="C153" t="s">
        <v>16</v>
      </c>
      <c r="D153">
        <v>6</v>
      </c>
      <c r="E153">
        <v>2</v>
      </c>
      <c r="F153" t="s">
        <v>17</v>
      </c>
      <c r="G153" t="s">
        <v>18</v>
      </c>
      <c r="H153" t="s">
        <v>19</v>
      </c>
      <c r="I153" t="s">
        <v>20</v>
      </c>
      <c r="J153" t="s">
        <v>66</v>
      </c>
      <c r="K153" t="s">
        <v>29</v>
      </c>
      <c r="L153" s="1">
        <v>43446</v>
      </c>
      <c r="M153">
        <v>347</v>
      </c>
      <c r="N153">
        <v>1</v>
      </c>
      <c r="O153">
        <v>0</v>
      </c>
      <c r="R153" t="s">
        <v>60</v>
      </c>
      <c r="S153" t="s">
        <v>60</v>
      </c>
      <c r="T153" t="s">
        <v>60</v>
      </c>
    </row>
    <row r="154" spans="1:20" x14ac:dyDescent="0.2">
      <c r="A154" t="s">
        <v>27</v>
      </c>
      <c r="B154" t="s">
        <v>101</v>
      </c>
      <c r="C154" t="s">
        <v>16</v>
      </c>
      <c r="D154">
        <v>6</v>
      </c>
      <c r="E154">
        <v>3</v>
      </c>
      <c r="F154" t="s">
        <v>16</v>
      </c>
      <c r="G154" t="s">
        <v>35</v>
      </c>
      <c r="H154" t="s">
        <v>24</v>
      </c>
      <c r="I154" t="s">
        <v>38</v>
      </c>
      <c r="J154" t="s">
        <v>94</v>
      </c>
      <c r="K154" t="s">
        <v>44</v>
      </c>
      <c r="L154" s="1">
        <v>43446</v>
      </c>
      <c r="M154">
        <v>347</v>
      </c>
      <c r="N154">
        <v>1</v>
      </c>
      <c r="O154">
        <v>0</v>
      </c>
      <c r="R154" t="s">
        <v>60</v>
      </c>
      <c r="S154" t="s">
        <v>60</v>
      </c>
      <c r="T154" t="s">
        <v>60</v>
      </c>
    </row>
    <row r="155" spans="1:20" x14ac:dyDescent="0.2">
      <c r="A155" t="s">
        <v>27</v>
      </c>
      <c r="B155" t="s">
        <v>101</v>
      </c>
      <c r="C155" t="s">
        <v>16</v>
      </c>
      <c r="D155">
        <v>6</v>
      </c>
      <c r="E155">
        <v>4</v>
      </c>
      <c r="F155" t="s">
        <v>16</v>
      </c>
      <c r="G155" t="s">
        <v>18</v>
      </c>
      <c r="H155" t="s">
        <v>24</v>
      </c>
      <c r="I155" t="s">
        <v>27</v>
      </c>
      <c r="J155" t="s">
        <v>86</v>
      </c>
      <c r="K155" t="s">
        <v>29</v>
      </c>
      <c r="L155" s="1">
        <v>43446</v>
      </c>
      <c r="M155">
        <v>347</v>
      </c>
      <c r="N155">
        <v>1</v>
      </c>
      <c r="O155">
        <v>0</v>
      </c>
      <c r="R155" t="s">
        <v>60</v>
      </c>
      <c r="S155" t="s">
        <v>60</v>
      </c>
      <c r="T155" t="s">
        <v>60</v>
      </c>
    </row>
    <row r="156" spans="1:20" x14ac:dyDescent="0.2">
      <c r="A156" t="s">
        <v>27</v>
      </c>
      <c r="B156" t="s">
        <v>101</v>
      </c>
      <c r="C156" t="s">
        <v>16</v>
      </c>
      <c r="D156">
        <v>6</v>
      </c>
      <c r="E156">
        <v>5</v>
      </c>
      <c r="F156" t="s">
        <v>17</v>
      </c>
      <c r="G156" t="s">
        <v>35</v>
      </c>
      <c r="H156" t="s">
        <v>19</v>
      </c>
      <c r="I156" t="s">
        <v>36</v>
      </c>
      <c r="J156" t="s">
        <v>67</v>
      </c>
      <c r="K156" t="s">
        <v>26</v>
      </c>
      <c r="L156" s="1">
        <v>43446</v>
      </c>
      <c r="M156">
        <v>347</v>
      </c>
      <c r="N156">
        <v>1</v>
      </c>
      <c r="O156">
        <v>0</v>
      </c>
      <c r="R156" t="s">
        <v>60</v>
      </c>
      <c r="S156" t="s">
        <v>60</v>
      </c>
      <c r="T156" t="s">
        <v>60</v>
      </c>
    </row>
    <row r="157" spans="1:20" x14ac:dyDescent="0.2">
      <c r="A157" t="s">
        <v>27</v>
      </c>
      <c r="B157" t="s">
        <v>101</v>
      </c>
      <c r="C157" t="s">
        <v>16</v>
      </c>
      <c r="D157">
        <v>6</v>
      </c>
      <c r="E157">
        <v>6</v>
      </c>
      <c r="F157" t="s">
        <v>16</v>
      </c>
      <c r="G157" t="s">
        <v>18</v>
      </c>
      <c r="H157" t="s">
        <v>24</v>
      </c>
      <c r="I157" t="s">
        <v>27</v>
      </c>
      <c r="J157" t="s">
        <v>47</v>
      </c>
      <c r="K157" t="s">
        <v>44</v>
      </c>
      <c r="L157" s="1">
        <v>43446</v>
      </c>
      <c r="M157">
        <v>347</v>
      </c>
      <c r="N157">
        <v>1</v>
      </c>
      <c r="O157">
        <v>0</v>
      </c>
      <c r="R157" t="s">
        <v>60</v>
      </c>
      <c r="S157" t="s">
        <v>60</v>
      </c>
      <c r="T157" t="s">
        <v>60</v>
      </c>
    </row>
    <row r="158" spans="1:20" x14ac:dyDescent="0.2">
      <c r="A158" t="s">
        <v>27</v>
      </c>
      <c r="B158" t="s">
        <v>101</v>
      </c>
      <c r="C158" t="s">
        <v>16</v>
      </c>
      <c r="D158">
        <v>6</v>
      </c>
      <c r="E158">
        <v>7</v>
      </c>
      <c r="F158" t="s">
        <v>16</v>
      </c>
      <c r="G158" t="s">
        <v>35</v>
      </c>
      <c r="H158" t="s">
        <v>24</v>
      </c>
      <c r="I158" t="s">
        <v>38</v>
      </c>
      <c r="J158" t="s">
        <v>41</v>
      </c>
      <c r="K158" t="s">
        <v>44</v>
      </c>
      <c r="L158" s="1">
        <v>43446</v>
      </c>
      <c r="M158">
        <v>347</v>
      </c>
      <c r="N158">
        <v>1</v>
      </c>
      <c r="O158">
        <v>1</v>
      </c>
      <c r="P158">
        <v>2</v>
      </c>
      <c r="R158">
        <v>2</v>
      </c>
      <c r="S158">
        <v>83</v>
      </c>
      <c r="T158">
        <v>41.5</v>
      </c>
    </row>
    <row r="159" spans="1:20" x14ac:dyDescent="0.2">
      <c r="A159" t="s">
        <v>27</v>
      </c>
      <c r="B159" t="s">
        <v>101</v>
      </c>
      <c r="C159" t="s">
        <v>16</v>
      </c>
      <c r="D159">
        <v>6</v>
      </c>
      <c r="E159">
        <v>8</v>
      </c>
      <c r="F159" t="s">
        <v>16</v>
      </c>
      <c r="G159" t="s">
        <v>23</v>
      </c>
      <c r="H159" t="s">
        <v>24</v>
      </c>
      <c r="I159" t="s">
        <v>14</v>
      </c>
      <c r="J159" t="s">
        <v>40</v>
      </c>
      <c r="K159" t="s">
        <v>44</v>
      </c>
      <c r="L159" s="1">
        <v>43446</v>
      </c>
      <c r="M159">
        <v>347</v>
      </c>
      <c r="N159">
        <v>1</v>
      </c>
      <c r="O159">
        <v>0</v>
      </c>
      <c r="R159" t="s">
        <v>60</v>
      </c>
      <c r="S159" t="s">
        <v>60</v>
      </c>
      <c r="T159" t="s">
        <v>60</v>
      </c>
    </row>
    <row r="160" spans="1:20" x14ac:dyDescent="0.2">
      <c r="A160" t="s">
        <v>27</v>
      </c>
      <c r="B160" t="s">
        <v>101</v>
      </c>
      <c r="C160" t="s">
        <v>16</v>
      </c>
      <c r="D160">
        <v>6</v>
      </c>
      <c r="E160">
        <v>9</v>
      </c>
      <c r="F160" t="s">
        <v>17</v>
      </c>
      <c r="G160" t="s">
        <v>23</v>
      </c>
      <c r="H160" t="s">
        <v>19</v>
      </c>
      <c r="I160" t="s">
        <v>30</v>
      </c>
      <c r="J160" t="s">
        <v>58</v>
      </c>
      <c r="K160" t="s">
        <v>32</v>
      </c>
      <c r="L160" s="1">
        <v>43446</v>
      </c>
      <c r="M160">
        <v>347</v>
      </c>
      <c r="N160">
        <v>1</v>
      </c>
      <c r="O160">
        <v>0</v>
      </c>
      <c r="R160" t="s">
        <v>60</v>
      </c>
      <c r="S160" t="s">
        <v>60</v>
      </c>
      <c r="T160" t="s">
        <v>60</v>
      </c>
    </row>
    <row r="161" spans="1:20" x14ac:dyDescent="0.2">
      <c r="A161" t="s">
        <v>27</v>
      </c>
      <c r="B161" t="s">
        <v>101</v>
      </c>
      <c r="C161" t="s">
        <v>16</v>
      </c>
      <c r="D161">
        <v>6</v>
      </c>
      <c r="E161">
        <v>10</v>
      </c>
      <c r="F161" t="s">
        <v>16</v>
      </c>
      <c r="G161" t="s">
        <v>18</v>
      </c>
      <c r="H161" t="s">
        <v>24</v>
      </c>
      <c r="I161" t="s">
        <v>27</v>
      </c>
      <c r="J161" t="s">
        <v>80</v>
      </c>
      <c r="K161" t="s">
        <v>42</v>
      </c>
      <c r="L161" s="1">
        <v>43446</v>
      </c>
      <c r="M161">
        <v>347</v>
      </c>
      <c r="N161">
        <v>1</v>
      </c>
      <c r="O161">
        <v>1</v>
      </c>
      <c r="P161">
        <v>1</v>
      </c>
      <c r="R161" t="s">
        <v>60</v>
      </c>
      <c r="S161" t="s">
        <v>60</v>
      </c>
      <c r="T161" t="s">
        <v>60</v>
      </c>
    </row>
    <row r="162" spans="1:20" x14ac:dyDescent="0.2">
      <c r="A162" t="s">
        <v>27</v>
      </c>
      <c r="B162" t="s">
        <v>101</v>
      </c>
      <c r="C162" t="s">
        <v>16</v>
      </c>
      <c r="D162">
        <v>6</v>
      </c>
      <c r="E162">
        <v>11</v>
      </c>
      <c r="F162" t="s">
        <v>17</v>
      </c>
      <c r="G162" t="s">
        <v>18</v>
      </c>
      <c r="H162" t="s">
        <v>19</v>
      </c>
      <c r="I162" t="s">
        <v>20</v>
      </c>
      <c r="J162" t="s">
        <v>43</v>
      </c>
      <c r="K162" t="s">
        <v>22</v>
      </c>
      <c r="L162" s="1">
        <v>43446</v>
      </c>
      <c r="M162">
        <v>347</v>
      </c>
      <c r="N162">
        <v>1</v>
      </c>
      <c r="O162">
        <v>0</v>
      </c>
      <c r="R162" t="s">
        <v>60</v>
      </c>
      <c r="S162" t="s">
        <v>60</v>
      </c>
      <c r="T162" t="s">
        <v>60</v>
      </c>
    </row>
    <row r="163" spans="1:20" x14ac:dyDescent="0.2">
      <c r="A163" t="s">
        <v>27</v>
      </c>
      <c r="B163" t="s">
        <v>101</v>
      </c>
      <c r="C163" t="s">
        <v>16</v>
      </c>
      <c r="D163">
        <v>6</v>
      </c>
      <c r="E163">
        <v>12</v>
      </c>
      <c r="F163" t="s">
        <v>17</v>
      </c>
      <c r="G163" t="s">
        <v>35</v>
      </c>
      <c r="H163" t="s">
        <v>19</v>
      </c>
      <c r="I163" t="s">
        <v>36</v>
      </c>
      <c r="J163" t="s">
        <v>64</v>
      </c>
      <c r="K163" t="s">
        <v>29</v>
      </c>
      <c r="L163" s="1">
        <v>43446</v>
      </c>
      <c r="M163">
        <v>347</v>
      </c>
      <c r="N163">
        <v>1</v>
      </c>
      <c r="O163">
        <v>0</v>
      </c>
      <c r="R163" t="s">
        <v>60</v>
      </c>
      <c r="S163" t="s">
        <v>60</v>
      </c>
      <c r="T163" t="s">
        <v>60</v>
      </c>
    </row>
    <row r="164" spans="1:20" x14ac:dyDescent="0.2">
      <c r="A164" t="s">
        <v>27</v>
      </c>
      <c r="B164" t="s">
        <v>101</v>
      </c>
      <c r="C164" t="s">
        <v>16</v>
      </c>
      <c r="D164">
        <v>6</v>
      </c>
      <c r="E164">
        <v>13</v>
      </c>
      <c r="F164" t="s">
        <v>16</v>
      </c>
      <c r="G164" t="s">
        <v>18</v>
      </c>
      <c r="H164" t="s">
        <v>24</v>
      </c>
      <c r="I164" t="s">
        <v>27</v>
      </c>
      <c r="J164" t="s">
        <v>55</v>
      </c>
      <c r="K164" t="s">
        <v>59</v>
      </c>
      <c r="L164" s="1">
        <v>43446</v>
      </c>
      <c r="M164">
        <v>347</v>
      </c>
      <c r="N164">
        <v>0</v>
      </c>
      <c r="O164">
        <v>0</v>
      </c>
      <c r="R164" t="s">
        <v>60</v>
      </c>
      <c r="S164" t="s">
        <v>60</v>
      </c>
      <c r="T164" t="s">
        <v>60</v>
      </c>
    </row>
    <row r="165" spans="1:20" x14ac:dyDescent="0.2">
      <c r="A165" t="s">
        <v>27</v>
      </c>
      <c r="B165" t="s">
        <v>101</v>
      </c>
      <c r="C165" t="s">
        <v>16</v>
      </c>
      <c r="D165">
        <v>6</v>
      </c>
      <c r="E165">
        <v>14</v>
      </c>
      <c r="F165" t="s">
        <v>17</v>
      </c>
      <c r="G165" t="s">
        <v>23</v>
      </c>
      <c r="H165" t="s">
        <v>19</v>
      </c>
      <c r="I165" t="s">
        <v>30</v>
      </c>
      <c r="J165" t="s">
        <v>54</v>
      </c>
      <c r="K165" t="s">
        <v>46</v>
      </c>
      <c r="L165" s="1">
        <v>43446</v>
      </c>
      <c r="M165">
        <v>347</v>
      </c>
      <c r="N165">
        <v>1</v>
      </c>
      <c r="O165">
        <v>0</v>
      </c>
      <c r="R165" t="s">
        <v>60</v>
      </c>
      <c r="S165" t="s">
        <v>60</v>
      </c>
      <c r="T165" t="s">
        <v>60</v>
      </c>
    </row>
    <row r="166" spans="1:20" x14ac:dyDescent="0.2">
      <c r="A166" t="s">
        <v>27</v>
      </c>
      <c r="B166" t="s">
        <v>101</v>
      </c>
      <c r="C166" t="s">
        <v>16</v>
      </c>
      <c r="D166">
        <v>6</v>
      </c>
      <c r="E166">
        <v>15</v>
      </c>
      <c r="F166" t="s">
        <v>17</v>
      </c>
      <c r="G166" t="s">
        <v>18</v>
      </c>
      <c r="H166" t="s">
        <v>19</v>
      </c>
      <c r="I166" t="s">
        <v>20</v>
      </c>
      <c r="J166" t="s">
        <v>99</v>
      </c>
      <c r="K166" t="s">
        <v>26</v>
      </c>
      <c r="L166" s="1">
        <v>43446</v>
      </c>
      <c r="M166">
        <v>347</v>
      </c>
      <c r="N166">
        <v>1</v>
      </c>
      <c r="O166">
        <v>0</v>
      </c>
      <c r="R166" t="s">
        <v>60</v>
      </c>
      <c r="S166" t="s">
        <v>60</v>
      </c>
      <c r="T166" t="s">
        <v>60</v>
      </c>
    </row>
    <row r="167" spans="1:20" x14ac:dyDescent="0.2">
      <c r="A167" t="s">
        <v>27</v>
      </c>
      <c r="B167" t="s">
        <v>101</v>
      </c>
      <c r="C167" t="s">
        <v>16</v>
      </c>
      <c r="D167">
        <v>6</v>
      </c>
      <c r="E167">
        <v>16</v>
      </c>
      <c r="F167" t="s">
        <v>16</v>
      </c>
      <c r="G167" t="s">
        <v>23</v>
      </c>
      <c r="H167" t="s">
        <v>24</v>
      </c>
      <c r="I167" t="s">
        <v>14</v>
      </c>
      <c r="J167" t="s">
        <v>84</v>
      </c>
      <c r="K167" t="s">
        <v>46</v>
      </c>
      <c r="L167" s="1">
        <v>43446</v>
      </c>
      <c r="M167">
        <v>347</v>
      </c>
      <c r="N167">
        <v>1</v>
      </c>
      <c r="O167">
        <v>0</v>
      </c>
      <c r="R167" t="s">
        <v>60</v>
      </c>
      <c r="S167" t="s">
        <v>60</v>
      </c>
      <c r="T167" t="s">
        <v>60</v>
      </c>
    </row>
    <row r="168" spans="1:20" x14ac:dyDescent="0.2">
      <c r="A168" t="s">
        <v>27</v>
      </c>
      <c r="B168" t="s">
        <v>101</v>
      </c>
      <c r="C168" t="s">
        <v>16</v>
      </c>
      <c r="D168">
        <v>6</v>
      </c>
      <c r="E168">
        <v>17</v>
      </c>
      <c r="F168" t="s">
        <v>16</v>
      </c>
      <c r="G168" t="s">
        <v>23</v>
      </c>
      <c r="H168" t="s">
        <v>24</v>
      </c>
      <c r="I168" t="s">
        <v>14</v>
      </c>
      <c r="J168" t="s">
        <v>76</v>
      </c>
      <c r="K168" t="s">
        <v>29</v>
      </c>
      <c r="L168" s="1">
        <v>43446</v>
      </c>
      <c r="M168">
        <v>347</v>
      </c>
      <c r="N168">
        <v>1</v>
      </c>
      <c r="O168">
        <v>0</v>
      </c>
      <c r="R168" t="s">
        <v>60</v>
      </c>
      <c r="S168" t="s">
        <v>60</v>
      </c>
      <c r="T168" t="s">
        <v>60</v>
      </c>
    </row>
    <row r="169" spans="1:20" x14ac:dyDescent="0.2">
      <c r="A169" t="s">
        <v>27</v>
      </c>
      <c r="B169" t="s">
        <v>101</v>
      </c>
      <c r="C169" t="s">
        <v>16</v>
      </c>
      <c r="D169">
        <v>6</v>
      </c>
      <c r="E169">
        <v>18</v>
      </c>
      <c r="F169" t="s">
        <v>17</v>
      </c>
      <c r="G169" t="s">
        <v>23</v>
      </c>
      <c r="H169" t="s">
        <v>19</v>
      </c>
      <c r="I169" t="s">
        <v>30</v>
      </c>
      <c r="J169" t="s">
        <v>90</v>
      </c>
      <c r="K169" t="s">
        <v>44</v>
      </c>
      <c r="L169" s="1">
        <v>43446</v>
      </c>
      <c r="M169">
        <v>347</v>
      </c>
      <c r="N169">
        <v>1</v>
      </c>
      <c r="O169">
        <v>0</v>
      </c>
      <c r="R169" t="s">
        <v>60</v>
      </c>
      <c r="S169" t="s">
        <v>60</v>
      </c>
      <c r="T169" t="s">
        <v>60</v>
      </c>
    </row>
    <row r="170" spans="1:20" x14ac:dyDescent="0.2">
      <c r="A170" t="s">
        <v>27</v>
      </c>
      <c r="B170" t="s">
        <v>101</v>
      </c>
      <c r="C170" t="s">
        <v>16</v>
      </c>
      <c r="D170">
        <v>6</v>
      </c>
      <c r="E170">
        <v>19</v>
      </c>
      <c r="F170" t="s">
        <v>17</v>
      </c>
      <c r="G170" t="s">
        <v>18</v>
      </c>
      <c r="H170" t="s">
        <v>19</v>
      </c>
      <c r="I170" t="s">
        <v>20</v>
      </c>
      <c r="J170" t="s">
        <v>56</v>
      </c>
      <c r="K170" t="s">
        <v>46</v>
      </c>
      <c r="L170" s="1">
        <v>43446</v>
      </c>
      <c r="M170">
        <v>347</v>
      </c>
      <c r="N170">
        <v>1</v>
      </c>
      <c r="O170">
        <v>0</v>
      </c>
      <c r="R170" t="s">
        <v>60</v>
      </c>
      <c r="S170" t="s">
        <v>60</v>
      </c>
      <c r="T170" t="s">
        <v>60</v>
      </c>
    </row>
    <row r="171" spans="1:20" x14ac:dyDescent="0.2">
      <c r="A171" t="s">
        <v>27</v>
      </c>
      <c r="B171" t="s">
        <v>101</v>
      </c>
      <c r="C171" t="s">
        <v>16</v>
      </c>
      <c r="D171">
        <v>6</v>
      </c>
      <c r="E171">
        <v>20</v>
      </c>
      <c r="F171" t="s">
        <v>17</v>
      </c>
      <c r="G171" t="s">
        <v>35</v>
      </c>
      <c r="H171" t="s">
        <v>19</v>
      </c>
      <c r="I171" t="s">
        <v>36</v>
      </c>
      <c r="J171" t="s">
        <v>53</v>
      </c>
      <c r="K171" t="s">
        <v>59</v>
      </c>
      <c r="L171" s="1">
        <v>43446</v>
      </c>
      <c r="M171">
        <v>347</v>
      </c>
      <c r="N171">
        <v>1</v>
      </c>
      <c r="O171">
        <v>0</v>
      </c>
      <c r="R171" t="s">
        <v>60</v>
      </c>
      <c r="S171" t="s">
        <v>60</v>
      </c>
      <c r="T171" t="s">
        <v>60</v>
      </c>
    </row>
    <row r="172" spans="1:20" x14ac:dyDescent="0.2">
      <c r="A172" t="s">
        <v>27</v>
      </c>
      <c r="B172" t="s">
        <v>101</v>
      </c>
      <c r="C172" t="s">
        <v>16</v>
      </c>
      <c r="D172">
        <v>6</v>
      </c>
      <c r="E172">
        <v>21</v>
      </c>
      <c r="F172" t="s">
        <v>16</v>
      </c>
      <c r="G172" t="s">
        <v>35</v>
      </c>
      <c r="H172" t="s">
        <v>24</v>
      </c>
      <c r="I172" t="s">
        <v>38</v>
      </c>
      <c r="J172" t="s">
        <v>95</v>
      </c>
      <c r="K172" t="s">
        <v>26</v>
      </c>
      <c r="L172" s="1">
        <v>43446</v>
      </c>
      <c r="M172">
        <v>347</v>
      </c>
      <c r="N172">
        <v>1</v>
      </c>
      <c r="O172">
        <v>0</v>
      </c>
      <c r="R172" t="s">
        <v>60</v>
      </c>
      <c r="S172" t="s">
        <v>60</v>
      </c>
      <c r="T172" t="s">
        <v>60</v>
      </c>
    </row>
    <row r="173" spans="1:20" x14ac:dyDescent="0.2">
      <c r="A173" t="s">
        <v>27</v>
      </c>
      <c r="B173" t="s">
        <v>101</v>
      </c>
      <c r="C173" t="s">
        <v>16</v>
      </c>
      <c r="D173">
        <v>6</v>
      </c>
      <c r="E173">
        <v>22</v>
      </c>
      <c r="F173" t="s">
        <v>16</v>
      </c>
      <c r="G173" t="s">
        <v>23</v>
      </c>
      <c r="H173" t="s">
        <v>24</v>
      </c>
      <c r="I173" t="s">
        <v>14</v>
      </c>
      <c r="J173" t="s">
        <v>100</v>
      </c>
      <c r="K173" t="s">
        <v>46</v>
      </c>
      <c r="L173" s="1">
        <v>43446</v>
      </c>
      <c r="M173">
        <v>347</v>
      </c>
      <c r="N173">
        <v>1</v>
      </c>
      <c r="O173">
        <v>0</v>
      </c>
      <c r="R173" t="s">
        <v>60</v>
      </c>
      <c r="S173" t="s">
        <v>60</v>
      </c>
      <c r="T173" t="s">
        <v>60</v>
      </c>
    </row>
    <row r="174" spans="1:20" x14ac:dyDescent="0.2">
      <c r="A174" t="s">
        <v>27</v>
      </c>
      <c r="B174" t="s">
        <v>101</v>
      </c>
      <c r="C174" t="s">
        <v>16</v>
      </c>
      <c r="D174">
        <v>6</v>
      </c>
      <c r="E174">
        <v>23</v>
      </c>
      <c r="F174" t="s">
        <v>17</v>
      </c>
      <c r="G174" t="s">
        <v>35</v>
      </c>
      <c r="H174" t="s">
        <v>19</v>
      </c>
      <c r="I174" t="s">
        <v>36</v>
      </c>
      <c r="J174" t="s">
        <v>78</v>
      </c>
      <c r="K174" t="s">
        <v>102</v>
      </c>
      <c r="L174" s="1">
        <v>43446</v>
      </c>
      <c r="M174">
        <v>347</v>
      </c>
      <c r="N174">
        <v>1</v>
      </c>
      <c r="O174">
        <v>0</v>
      </c>
      <c r="R174" t="s">
        <v>60</v>
      </c>
      <c r="S174" t="s">
        <v>60</v>
      </c>
      <c r="T174" t="s">
        <v>60</v>
      </c>
    </row>
    <row r="175" spans="1:20" x14ac:dyDescent="0.2">
      <c r="A175" t="s">
        <v>27</v>
      </c>
      <c r="B175" t="s">
        <v>101</v>
      </c>
      <c r="C175" t="s">
        <v>16</v>
      </c>
      <c r="D175">
        <v>6</v>
      </c>
      <c r="E175">
        <v>24</v>
      </c>
      <c r="F175" t="s">
        <v>17</v>
      </c>
      <c r="G175" t="s">
        <v>18</v>
      </c>
      <c r="H175" t="s">
        <v>19</v>
      </c>
      <c r="I175" t="s">
        <v>20</v>
      </c>
      <c r="J175" t="s">
        <v>77</v>
      </c>
      <c r="K175" t="s">
        <v>46</v>
      </c>
      <c r="L175" s="1">
        <v>43446</v>
      </c>
      <c r="M175">
        <v>347</v>
      </c>
      <c r="N175">
        <v>1</v>
      </c>
      <c r="O175">
        <v>0</v>
      </c>
      <c r="R175" t="s">
        <v>60</v>
      </c>
      <c r="S175" t="s">
        <v>60</v>
      </c>
      <c r="T175" t="s">
        <v>60</v>
      </c>
    </row>
    <row r="176" spans="1:20" x14ac:dyDescent="0.2">
      <c r="A176" t="s">
        <v>27</v>
      </c>
      <c r="B176" t="s">
        <v>101</v>
      </c>
      <c r="C176" t="s">
        <v>16</v>
      </c>
      <c r="D176">
        <v>6</v>
      </c>
      <c r="E176">
        <v>25</v>
      </c>
      <c r="F176" t="s">
        <v>16</v>
      </c>
      <c r="G176" t="s">
        <v>35</v>
      </c>
      <c r="H176" t="s">
        <v>24</v>
      </c>
      <c r="I176" t="s">
        <v>38</v>
      </c>
      <c r="J176" t="s">
        <v>51</v>
      </c>
      <c r="K176" t="s">
        <v>46</v>
      </c>
      <c r="L176" s="1">
        <v>43446</v>
      </c>
      <c r="M176">
        <v>347</v>
      </c>
      <c r="N176">
        <v>1</v>
      </c>
      <c r="O176">
        <v>0</v>
      </c>
      <c r="R176" t="s">
        <v>60</v>
      </c>
      <c r="S176" t="s">
        <v>60</v>
      </c>
      <c r="T176" t="s">
        <v>60</v>
      </c>
    </row>
    <row r="177" spans="1:20" x14ac:dyDescent="0.2">
      <c r="A177" t="s">
        <v>27</v>
      </c>
      <c r="B177" t="s">
        <v>101</v>
      </c>
      <c r="C177" t="s">
        <v>16</v>
      </c>
      <c r="D177">
        <v>6</v>
      </c>
      <c r="E177">
        <v>26</v>
      </c>
      <c r="F177" t="s">
        <v>17</v>
      </c>
      <c r="G177" t="s">
        <v>23</v>
      </c>
      <c r="H177" t="s">
        <v>19</v>
      </c>
      <c r="I177" t="s">
        <v>30</v>
      </c>
      <c r="J177" t="s">
        <v>48</v>
      </c>
      <c r="K177" t="s">
        <v>26</v>
      </c>
      <c r="L177" s="1">
        <v>43446</v>
      </c>
      <c r="M177">
        <v>347</v>
      </c>
      <c r="N177">
        <v>1</v>
      </c>
      <c r="O177">
        <v>0</v>
      </c>
      <c r="R177" t="s">
        <v>60</v>
      </c>
      <c r="S177" t="s">
        <v>60</v>
      </c>
      <c r="T177" t="s">
        <v>60</v>
      </c>
    </row>
    <row r="178" spans="1:20" x14ac:dyDescent="0.2">
      <c r="A178" t="s">
        <v>27</v>
      </c>
      <c r="B178" t="s">
        <v>101</v>
      </c>
      <c r="C178" t="s">
        <v>16</v>
      </c>
      <c r="D178">
        <v>6</v>
      </c>
      <c r="E178">
        <v>27</v>
      </c>
      <c r="F178" t="s">
        <v>17</v>
      </c>
      <c r="G178" t="s">
        <v>35</v>
      </c>
      <c r="H178" t="s">
        <v>19</v>
      </c>
      <c r="I178" t="s">
        <v>36</v>
      </c>
      <c r="J178" t="s">
        <v>45</v>
      </c>
      <c r="K178" t="s">
        <v>44</v>
      </c>
      <c r="L178" s="1">
        <v>43446</v>
      </c>
      <c r="M178">
        <v>347</v>
      </c>
      <c r="N178">
        <v>0</v>
      </c>
      <c r="O178">
        <v>0</v>
      </c>
      <c r="R178" t="s">
        <v>60</v>
      </c>
      <c r="S178" t="s">
        <v>60</v>
      </c>
      <c r="T178" t="s">
        <v>60</v>
      </c>
    </row>
    <row r="179" spans="1:20" x14ac:dyDescent="0.2">
      <c r="A179" t="s">
        <v>27</v>
      </c>
      <c r="B179" t="s">
        <v>101</v>
      </c>
      <c r="C179" t="s">
        <v>16</v>
      </c>
      <c r="D179">
        <v>6</v>
      </c>
      <c r="E179">
        <v>28</v>
      </c>
      <c r="F179" t="s">
        <v>17</v>
      </c>
      <c r="G179" t="s">
        <v>23</v>
      </c>
      <c r="H179" t="s">
        <v>19</v>
      </c>
      <c r="I179" t="s">
        <v>30</v>
      </c>
      <c r="J179" t="s">
        <v>69</v>
      </c>
      <c r="K179" t="s">
        <v>44</v>
      </c>
      <c r="L179" s="1">
        <v>43446</v>
      </c>
      <c r="M179">
        <v>347</v>
      </c>
      <c r="N179">
        <v>1</v>
      </c>
      <c r="O179">
        <v>0</v>
      </c>
      <c r="R179" t="s">
        <v>60</v>
      </c>
      <c r="S179" t="s">
        <v>60</v>
      </c>
      <c r="T179" t="s">
        <v>60</v>
      </c>
    </row>
    <row r="180" spans="1:20" x14ac:dyDescent="0.2">
      <c r="A180" t="s">
        <v>27</v>
      </c>
      <c r="B180" t="s">
        <v>101</v>
      </c>
      <c r="C180" t="s">
        <v>16</v>
      </c>
      <c r="D180">
        <v>6</v>
      </c>
      <c r="E180">
        <v>29</v>
      </c>
      <c r="F180" t="s">
        <v>16</v>
      </c>
      <c r="G180" t="s">
        <v>23</v>
      </c>
      <c r="H180" t="s">
        <v>24</v>
      </c>
      <c r="I180" t="s">
        <v>14</v>
      </c>
      <c r="J180" t="s">
        <v>85</v>
      </c>
      <c r="K180" t="s">
        <v>26</v>
      </c>
      <c r="L180" s="1">
        <v>43446</v>
      </c>
      <c r="M180">
        <v>347</v>
      </c>
      <c r="N180">
        <v>1</v>
      </c>
      <c r="O180">
        <v>0</v>
      </c>
      <c r="R180" t="s">
        <v>60</v>
      </c>
      <c r="S180" t="s">
        <v>60</v>
      </c>
      <c r="T180" t="s">
        <v>60</v>
      </c>
    </row>
    <row r="181" spans="1:20" x14ac:dyDescent="0.2">
      <c r="A181" t="s">
        <v>27</v>
      </c>
      <c r="B181" t="s">
        <v>101</v>
      </c>
      <c r="C181" t="s">
        <v>16</v>
      </c>
      <c r="D181">
        <v>6</v>
      </c>
      <c r="E181">
        <v>30</v>
      </c>
      <c r="F181" t="s">
        <v>16</v>
      </c>
      <c r="G181" t="s">
        <v>35</v>
      </c>
      <c r="H181" t="s">
        <v>24</v>
      </c>
      <c r="I181" t="s">
        <v>38</v>
      </c>
      <c r="J181" t="s">
        <v>49</v>
      </c>
      <c r="K181" t="s">
        <v>42</v>
      </c>
      <c r="L181" s="1">
        <v>43446</v>
      </c>
      <c r="M181">
        <v>347</v>
      </c>
      <c r="N181">
        <v>1</v>
      </c>
      <c r="O181">
        <v>0</v>
      </c>
      <c r="R181" t="s">
        <v>60</v>
      </c>
      <c r="S181" t="s">
        <v>60</v>
      </c>
      <c r="T181" t="s">
        <v>60</v>
      </c>
    </row>
    <row r="182" spans="1:20" x14ac:dyDescent="0.2">
      <c r="A182" t="s">
        <v>36</v>
      </c>
      <c r="B182" t="s">
        <v>97</v>
      </c>
      <c r="C182" t="s">
        <v>17</v>
      </c>
      <c r="D182">
        <v>7</v>
      </c>
      <c r="E182">
        <v>1</v>
      </c>
      <c r="F182" t="s">
        <v>16</v>
      </c>
      <c r="G182" t="s">
        <v>35</v>
      </c>
      <c r="H182" t="s">
        <v>19</v>
      </c>
      <c r="I182" t="s">
        <v>38</v>
      </c>
      <c r="J182" t="s">
        <v>39</v>
      </c>
      <c r="K182" t="s">
        <v>44</v>
      </c>
      <c r="L182" s="1">
        <v>43446</v>
      </c>
      <c r="M182">
        <v>347</v>
      </c>
      <c r="N182">
        <v>0</v>
      </c>
      <c r="O182">
        <v>0</v>
      </c>
      <c r="R182" t="s">
        <v>60</v>
      </c>
      <c r="S182" t="s">
        <v>60</v>
      </c>
      <c r="T182" t="s">
        <v>60</v>
      </c>
    </row>
    <row r="183" spans="1:20" x14ac:dyDescent="0.2">
      <c r="A183" t="s">
        <v>36</v>
      </c>
      <c r="B183" t="s">
        <v>97</v>
      </c>
      <c r="C183" t="s">
        <v>17</v>
      </c>
      <c r="D183">
        <v>7</v>
      </c>
      <c r="E183">
        <v>2</v>
      </c>
      <c r="F183" t="s">
        <v>17</v>
      </c>
      <c r="G183" t="s">
        <v>23</v>
      </c>
      <c r="H183" t="s">
        <v>24</v>
      </c>
      <c r="I183" t="s">
        <v>30</v>
      </c>
      <c r="J183" t="s">
        <v>58</v>
      </c>
      <c r="K183" t="s">
        <v>26</v>
      </c>
      <c r="L183" s="1">
        <v>43446</v>
      </c>
      <c r="M183">
        <v>347</v>
      </c>
      <c r="N183">
        <v>0</v>
      </c>
      <c r="O183">
        <v>0</v>
      </c>
      <c r="R183" t="s">
        <v>60</v>
      </c>
      <c r="S183" t="s">
        <v>60</v>
      </c>
      <c r="T183" t="s">
        <v>60</v>
      </c>
    </row>
    <row r="184" spans="1:20" x14ac:dyDescent="0.2">
      <c r="A184" t="s">
        <v>36</v>
      </c>
      <c r="B184" t="s">
        <v>97</v>
      </c>
      <c r="C184" t="s">
        <v>17</v>
      </c>
      <c r="D184">
        <v>7</v>
      </c>
      <c r="E184">
        <v>3</v>
      </c>
      <c r="F184" t="s">
        <v>17</v>
      </c>
      <c r="G184" t="s">
        <v>18</v>
      </c>
      <c r="H184" t="s">
        <v>24</v>
      </c>
      <c r="I184" t="s">
        <v>20</v>
      </c>
      <c r="J184" t="s">
        <v>34</v>
      </c>
      <c r="K184" t="s">
        <v>29</v>
      </c>
      <c r="L184" s="1">
        <v>43446</v>
      </c>
      <c r="M184">
        <v>347</v>
      </c>
      <c r="N184">
        <v>0</v>
      </c>
      <c r="O184">
        <v>0</v>
      </c>
      <c r="R184" t="s">
        <v>60</v>
      </c>
      <c r="S184" t="s">
        <v>60</v>
      </c>
      <c r="T184" t="s">
        <v>60</v>
      </c>
    </row>
    <row r="185" spans="1:20" x14ac:dyDescent="0.2">
      <c r="A185" t="s">
        <v>36</v>
      </c>
      <c r="B185" t="s">
        <v>97</v>
      </c>
      <c r="C185" t="s">
        <v>17</v>
      </c>
      <c r="D185">
        <v>7</v>
      </c>
      <c r="E185">
        <v>4</v>
      </c>
      <c r="F185" t="s">
        <v>16</v>
      </c>
      <c r="G185" t="s">
        <v>35</v>
      </c>
      <c r="H185" t="s">
        <v>19</v>
      </c>
      <c r="I185" t="s">
        <v>38</v>
      </c>
      <c r="J185" t="s">
        <v>63</v>
      </c>
      <c r="K185" t="s">
        <v>32</v>
      </c>
      <c r="L185" s="1">
        <v>43446</v>
      </c>
      <c r="M185">
        <v>347</v>
      </c>
      <c r="N185">
        <v>0</v>
      </c>
      <c r="O185">
        <v>0</v>
      </c>
      <c r="R185" t="s">
        <v>60</v>
      </c>
      <c r="S185" t="s">
        <v>60</v>
      </c>
      <c r="T185" t="s">
        <v>60</v>
      </c>
    </row>
    <row r="186" spans="1:20" x14ac:dyDescent="0.2">
      <c r="A186" t="s">
        <v>36</v>
      </c>
      <c r="B186" t="s">
        <v>97</v>
      </c>
      <c r="C186" t="s">
        <v>17</v>
      </c>
      <c r="D186">
        <v>7</v>
      </c>
      <c r="E186">
        <v>5</v>
      </c>
      <c r="F186" t="s">
        <v>16</v>
      </c>
      <c r="G186" t="s">
        <v>18</v>
      </c>
      <c r="H186" t="s">
        <v>19</v>
      </c>
      <c r="I186" t="s">
        <v>27</v>
      </c>
      <c r="J186" t="s">
        <v>65</v>
      </c>
      <c r="K186" t="s">
        <v>42</v>
      </c>
      <c r="L186" s="1">
        <v>43446</v>
      </c>
      <c r="M186">
        <v>347</v>
      </c>
      <c r="N186">
        <v>0</v>
      </c>
      <c r="O186">
        <v>0</v>
      </c>
      <c r="R186" t="s">
        <v>60</v>
      </c>
      <c r="S186" t="s">
        <v>60</v>
      </c>
      <c r="T186" t="s">
        <v>60</v>
      </c>
    </row>
    <row r="187" spans="1:20" x14ac:dyDescent="0.2">
      <c r="A187" t="s">
        <v>36</v>
      </c>
      <c r="B187" t="s">
        <v>97</v>
      </c>
      <c r="C187" t="s">
        <v>17</v>
      </c>
      <c r="D187">
        <v>7</v>
      </c>
      <c r="E187">
        <v>6</v>
      </c>
      <c r="F187" t="s">
        <v>17</v>
      </c>
      <c r="G187" t="s">
        <v>35</v>
      </c>
      <c r="H187" t="s">
        <v>24</v>
      </c>
      <c r="I187" t="s">
        <v>36</v>
      </c>
      <c r="J187" t="s">
        <v>67</v>
      </c>
      <c r="K187" t="s">
        <v>59</v>
      </c>
      <c r="L187" s="1">
        <v>43446</v>
      </c>
      <c r="M187">
        <v>347</v>
      </c>
      <c r="N187">
        <v>0</v>
      </c>
      <c r="O187">
        <v>0</v>
      </c>
      <c r="R187" t="s">
        <v>60</v>
      </c>
      <c r="S187" t="s">
        <v>60</v>
      </c>
      <c r="T187" t="s">
        <v>60</v>
      </c>
    </row>
    <row r="188" spans="1:20" x14ac:dyDescent="0.2">
      <c r="A188" t="s">
        <v>36</v>
      </c>
      <c r="B188" t="s">
        <v>97</v>
      </c>
      <c r="C188" t="s">
        <v>17</v>
      </c>
      <c r="D188">
        <v>7</v>
      </c>
      <c r="E188">
        <v>7</v>
      </c>
      <c r="F188" t="s">
        <v>16</v>
      </c>
      <c r="G188" t="s">
        <v>35</v>
      </c>
      <c r="H188" t="s">
        <v>19</v>
      </c>
      <c r="I188" t="s">
        <v>38</v>
      </c>
      <c r="J188" t="s">
        <v>71</v>
      </c>
      <c r="K188" t="s">
        <v>44</v>
      </c>
      <c r="L188" s="1">
        <v>43446</v>
      </c>
      <c r="M188">
        <v>347</v>
      </c>
      <c r="N188">
        <v>0</v>
      </c>
      <c r="O188">
        <v>0</v>
      </c>
      <c r="R188" t="s">
        <v>60</v>
      </c>
      <c r="S188" t="s">
        <v>60</v>
      </c>
      <c r="T188" t="s">
        <v>60</v>
      </c>
    </row>
    <row r="189" spans="1:20" x14ac:dyDescent="0.2">
      <c r="A189" t="s">
        <v>36</v>
      </c>
      <c r="B189" t="s">
        <v>97</v>
      </c>
      <c r="C189" t="s">
        <v>17</v>
      </c>
      <c r="D189">
        <v>7</v>
      </c>
      <c r="E189">
        <v>8</v>
      </c>
      <c r="F189" t="s">
        <v>16</v>
      </c>
      <c r="G189" t="s">
        <v>23</v>
      </c>
      <c r="H189" t="s">
        <v>19</v>
      </c>
      <c r="I189" t="s">
        <v>14</v>
      </c>
      <c r="J189" t="s">
        <v>85</v>
      </c>
      <c r="K189" t="s">
        <v>29</v>
      </c>
      <c r="L189" s="1">
        <v>43446</v>
      </c>
      <c r="M189">
        <v>347</v>
      </c>
      <c r="N189">
        <v>0</v>
      </c>
      <c r="O189">
        <v>0</v>
      </c>
      <c r="R189" t="s">
        <v>60</v>
      </c>
      <c r="S189" t="s">
        <v>60</v>
      </c>
      <c r="T189" t="s">
        <v>60</v>
      </c>
    </row>
    <row r="190" spans="1:20" x14ac:dyDescent="0.2">
      <c r="A190" t="s">
        <v>36</v>
      </c>
      <c r="B190" t="s">
        <v>97</v>
      </c>
      <c r="C190" t="s">
        <v>17</v>
      </c>
      <c r="D190">
        <v>7</v>
      </c>
      <c r="E190">
        <v>9</v>
      </c>
      <c r="F190" t="s">
        <v>17</v>
      </c>
      <c r="G190" t="s">
        <v>18</v>
      </c>
      <c r="H190" t="s">
        <v>24</v>
      </c>
      <c r="I190" t="s">
        <v>20</v>
      </c>
      <c r="J190" t="s">
        <v>43</v>
      </c>
      <c r="K190" t="s">
        <v>26</v>
      </c>
      <c r="L190" s="1">
        <v>43446</v>
      </c>
      <c r="M190">
        <v>347</v>
      </c>
      <c r="N190">
        <v>0</v>
      </c>
      <c r="O190">
        <v>0</v>
      </c>
      <c r="R190" t="s">
        <v>60</v>
      </c>
      <c r="S190" t="s">
        <v>60</v>
      </c>
      <c r="T190" t="s">
        <v>60</v>
      </c>
    </row>
    <row r="191" spans="1:20" x14ac:dyDescent="0.2">
      <c r="A191" t="s">
        <v>36</v>
      </c>
      <c r="B191" t="s">
        <v>97</v>
      </c>
      <c r="C191" t="s">
        <v>17</v>
      </c>
      <c r="D191">
        <v>7</v>
      </c>
      <c r="E191">
        <v>10</v>
      </c>
      <c r="F191" t="s">
        <v>16</v>
      </c>
      <c r="G191" t="s">
        <v>18</v>
      </c>
      <c r="H191" t="s">
        <v>19</v>
      </c>
      <c r="I191" t="s">
        <v>27</v>
      </c>
      <c r="J191" t="s">
        <v>79</v>
      </c>
      <c r="K191" t="s">
        <v>46</v>
      </c>
      <c r="L191" s="1">
        <v>43446</v>
      </c>
      <c r="M191">
        <v>347</v>
      </c>
      <c r="N191">
        <v>1</v>
      </c>
      <c r="O191">
        <v>0</v>
      </c>
      <c r="R191" t="s">
        <v>60</v>
      </c>
      <c r="S191" t="s">
        <v>60</v>
      </c>
      <c r="T191" t="s">
        <v>60</v>
      </c>
    </row>
    <row r="192" spans="1:20" x14ac:dyDescent="0.2">
      <c r="A192" t="s">
        <v>36</v>
      </c>
      <c r="B192" t="s">
        <v>97</v>
      </c>
      <c r="C192" t="s">
        <v>17</v>
      </c>
      <c r="D192">
        <v>7</v>
      </c>
      <c r="E192">
        <v>11</v>
      </c>
      <c r="F192" t="s">
        <v>16</v>
      </c>
      <c r="G192" t="s">
        <v>23</v>
      </c>
      <c r="H192" t="s">
        <v>19</v>
      </c>
      <c r="I192" t="s">
        <v>14</v>
      </c>
      <c r="J192" t="s">
        <v>84</v>
      </c>
      <c r="K192" t="s">
        <v>22</v>
      </c>
      <c r="L192" s="1">
        <v>43446</v>
      </c>
      <c r="M192">
        <v>347</v>
      </c>
      <c r="N192">
        <v>1</v>
      </c>
      <c r="O192">
        <v>0</v>
      </c>
      <c r="R192" t="s">
        <v>60</v>
      </c>
      <c r="S192" t="s">
        <v>60</v>
      </c>
      <c r="T192" t="s">
        <v>60</v>
      </c>
    </row>
    <row r="193" spans="1:20" x14ac:dyDescent="0.2">
      <c r="A193" t="s">
        <v>36</v>
      </c>
      <c r="B193" t="s">
        <v>97</v>
      </c>
      <c r="C193" t="s">
        <v>17</v>
      </c>
      <c r="D193">
        <v>7</v>
      </c>
      <c r="E193">
        <v>12</v>
      </c>
      <c r="F193" t="s">
        <v>17</v>
      </c>
      <c r="G193" t="s">
        <v>18</v>
      </c>
      <c r="H193" t="s">
        <v>24</v>
      </c>
      <c r="I193" t="s">
        <v>20</v>
      </c>
      <c r="J193" t="s">
        <v>77</v>
      </c>
      <c r="K193" t="s">
        <v>42</v>
      </c>
      <c r="L193" s="1">
        <v>43446</v>
      </c>
      <c r="M193">
        <v>347</v>
      </c>
      <c r="N193">
        <v>1</v>
      </c>
      <c r="O193">
        <v>0</v>
      </c>
      <c r="R193" t="s">
        <v>60</v>
      </c>
      <c r="S193" t="s">
        <v>60</v>
      </c>
      <c r="T193" t="s">
        <v>60</v>
      </c>
    </row>
    <row r="194" spans="1:20" x14ac:dyDescent="0.2">
      <c r="A194" t="s">
        <v>36</v>
      </c>
      <c r="B194" t="s">
        <v>97</v>
      </c>
      <c r="C194" t="s">
        <v>17</v>
      </c>
      <c r="D194">
        <v>7</v>
      </c>
      <c r="E194">
        <v>13</v>
      </c>
      <c r="F194" t="s">
        <v>17</v>
      </c>
      <c r="G194" t="s">
        <v>23</v>
      </c>
      <c r="H194" t="s">
        <v>24</v>
      </c>
      <c r="I194" t="s">
        <v>30</v>
      </c>
      <c r="J194" t="s">
        <v>48</v>
      </c>
      <c r="K194" t="s">
        <v>44</v>
      </c>
      <c r="L194" s="1">
        <v>43446</v>
      </c>
      <c r="M194">
        <v>347</v>
      </c>
      <c r="N194">
        <v>0</v>
      </c>
      <c r="O194">
        <v>0</v>
      </c>
      <c r="R194" t="s">
        <v>60</v>
      </c>
      <c r="S194" t="s">
        <v>60</v>
      </c>
      <c r="T194" t="s">
        <v>60</v>
      </c>
    </row>
    <row r="195" spans="1:20" x14ac:dyDescent="0.2">
      <c r="A195" t="s">
        <v>36</v>
      </c>
      <c r="B195" t="s">
        <v>97</v>
      </c>
      <c r="C195" t="s">
        <v>17</v>
      </c>
      <c r="D195">
        <v>7</v>
      </c>
      <c r="E195">
        <v>14</v>
      </c>
      <c r="F195" t="s">
        <v>17</v>
      </c>
      <c r="G195" t="s">
        <v>35</v>
      </c>
      <c r="H195" t="s">
        <v>24</v>
      </c>
      <c r="I195" t="s">
        <v>36</v>
      </c>
      <c r="J195" t="s">
        <v>52</v>
      </c>
      <c r="K195" t="s">
        <v>103</v>
      </c>
      <c r="L195" s="1">
        <v>43446</v>
      </c>
      <c r="M195">
        <v>347</v>
      </c>
      <c r="N195">
        <v>0</v>
      </c>
      <c r="O195">
        <v>0</v>
      </c>
      <c r="R195" t="s">
        <v>60</v>
      </c>
      <c r="S195" t="s">
        <v>60</v>
      </c>
      <c r="T195" t="s">
        <v>60</v>
      </c>
    </row>
    <row r="196" spans="1:20" x14ac:dyDescent="0.2">
      <c r="A196" t="s">
        <v>36</v>
      </c>
      <c r="B196" t="s">
        <v>97</v>
      </c>
      <c r="C196" t="s">
        <v>17</v>
      </c>
      <c r="D196">
        <v>7</v>
      </c>
      <c r="E196">
        <v>15</v>
      </c>
      <c r="F196" t="s">
        <v>16</v>
      </c>
      <c r="G196" t="s">
        <v>23</v>
      </c>
      <c r="H196" t="s">
        <v>19</v>
      </c>
      <c r="I196" t="s">
        <v>14</v>
      </c>
      <c r="J196" t="s">
        <v>25</v>
      </c>
      <c r="K196" t="s">
        <v>29</v>
      </c>
      <c r="L196" s="1">
        <v>43446</v>
      </c>
      <c r="M196">
        <v>347</v>
      </c>
      <c r="N196">
        <v>0</v>
      </c>
      <c r="O196">
        <v>0</v>
      </c>
      <c r="R196" t="s">
        <v>60</v>
      </c>
      <c r="S196" t="s">
        <v>60</v>
      </c>
      <c r="T196" t="s">
        <v>60</v>
      </c>
    </row>
    <row r="197" spans="1:20" x14ac:dyDescent="0.2">
      <c r="A197" t="s">
        <v>36</v>
      </c>
      <c r="B197" t="s">
        <v>97</v>
      </c>
      <c r="C197" t="s">
        <v>17</v>
      </c>
      <c r="D197">
        <v>7</v>
      </c>
      <c r="E197">
        <v>16</v>
      </c>
      <c r="F197" t="s">
        <v>16</v>
      </c>
      <c r="G197" t="s">
        <v>35</v>
      </c>
      <c r="H197" t="s">
        <v>19</v>
      </c>
      <c r="I197" t="s">
        <v>38</v>
      </c>
      <c r="J197" t="s">
        <v>49</v>
      </c>
      <c r="K197" t="s">
        <v>32</v>
      </c>
      <c r="L197" s="1">
        <v>43446</v>
      </c>
      <c r="M197">
        <v>347</v>
      </c>
      <c r="N197">
        <v>0</v>
      </c>
      <c r="O197">
        <v>0</v>
      </c>
      <c r="R197" t="s">
        <v>60</v>
      </c>
      <c r="S197" t="s">
        <v>60</v>
      </c>
      <c r="T197" t="s">
        <v>60</v>
      </c>
    </row>
    <row r="198" spans="1:20" x14ac:dyDescent="0.2">
      <c r="A198" t="s">
        <v>36</v>
      </c>
      <c r="B198" t="s">
        <v>97</v>
      </c>
      <c r="C198" t="s">
        <v>17</v>
      </c>
      <c r="D198">
        <v>7</v>
      </c>
      <c r="E198">
        <v>17</v>
      </c>
      <c r="F198" t="s">
        <v>16</v>
      </c>
      <c r="G198" t="s">
        <v>35</v>
      </c>
      <c r="H198" t="s">
        <v>19</v>
      </c>
      <c r="I198" t="s">
        <v>38</v>
      </c>
      <c r="J198" t="s">
        <v>92</v>
      </c>
      <c r="K198" t="s">
        <v>59</v>
      </c>
      <c r="L198" s="1">
        <v>43446</v>
      </c>
      <c r="M198">
        <v>347</v>
      </c>
      <c r="N198">
        <v>0</v>
      </c>
      <c r="O198">
        <v>0</v>
      </c>
      <c r="R198" t="s">
        <v>60</v>
      </c>
      <c r="S198" t="s">
        <v>60</v>
      </c>
      <c r="T198" t="s">
        <v>60</v>
      </c>
    </row>
    <row r="199" spans="1:20" x14ac:dyDescent="0.2">
      <c r="A199" t="s">
        <v>36</v>
      </c>
      <c r="B199" t="s">
        <v>97</v>
      </c>
      <c r="C199" t="s">
        <v>17</v>
      </c>
      <c r="D199">
        <v>7</v>
      </c>
      <c r="E199">
        <v>18</v>
      </c>
      <c r="F199" t="s">
        <v>17</v>
      </c>
      <c r="G199" t="s">
        <v>23</v>
      </c>
      <c r="H199" t="s">
        <v>24</v>
      </c>
      <c r="I199" t="s">
        <v>30</v>
      </c>
      <c r="J199" t="s">
        <v>88</v>
      </c>
      <c r="K199" t="s">
        <v>44</v>
      </c>
      <c r="L199" s="1">
        <v>43446</v>
      </c>
      <c r="M199">
        <v>347</v>
      </c>
      <c r="N199">
        <v>0</v>
      </c>
      <c r="O199">
        <v>0</v>
      </c>
      <c r="R199" t="s">
        <v>60</v>
      </c>
      <c r="S199" t="s">
        <v>60</v>
      </c>
      <c r="T199" t="s">
        <v>60</v>
      </c>
    </row>
    <row r="200" spans="1:20" x14ac:dyDescent="0.2">
      <c r="A200" t="s">
        <v>36</v>
      </c>
      <c r="B200" t="s">
        <v>97</v>
      </c>
      <c r="C200" t="s">
        <v>17</v>
      </c>
      <c r="D200">
        <v>7</v>
      </c>
      <c r="E200">
        <v>19</v>
      </c>
      <c r="F200" t="s">
        <v>16</v>
      </c>
      <c r="G200" t="s">
        <v>18</v>
      </c>
      <c r="H200" t="s">
        <v>19</v>
      </c>
      <c r="I200" t="s">
        <v>27</v>
      </c>
      <c r="J200" t="s">
        <v>80</v>
      </c>
      <c r="K200" t="s">
        <v>26</v>
      </c>
      <c r="L200" s="1">
        <v>43446</v>
      </c>
      <c r="M200">
        <v>347</v>
      </c>
      <c r="N200">
        <v>0</v>
      </c>
      <c r="O200">
        <v>0</v>
      </c>
      <c r="R200" t="s">
        <v>60</v>
      </c>
      <c r="S200" t="s">
        <v>60</v>
      </c>
      <c r="T200" t="s">
        <v>60</v>
      </c>
    </row>
    <row r="201" spans="1:20" x14ac:dyDescent="0.2">
      <c r="A201" t="s">
        <v>36</v>
      </c>
      <c r="B201" t="s">
        <v>97</v>
      </c>
      <c r="C201" t="s">
        <v>17</v>
      </c>
      <c r="D201">
        <v>7</v>
      </c>
      <c r="E201">
        <v>20</v>
      </c>
      <c r="F201" t="s">
        <v>16</v>
      </c>
      <c r="G201" t="s">
        <v>23</v>
      </c>
      <c r="H201" t="s">
        <v>19</v>
      </c>
      <c r="I201" t="s">
        <v>14</v>
      </c>
      <c r="J201" t="s">
        <v>76</v>
      </c>
      <c r="K201" t="s">
        <v>44</v>
      </c>
      <c r="L201" s="1">
        <v>43446</v>
      </c>
      <c r="M201">
        <v>347</v>
      </c>
      <c r="N201">
        <v>0</v>
      </c>
      <c r="O201">
        <v>0</v>
      </c>
      <c r="R201" t="s">
        <v>60</v>
      </c>
      <c r="S201" t="s">
        <v>60</v>
      </c>
      <c r="T201" t="s">
        <v>60</v>
      </c>
    </row>
    <row r="202" spans="1:20" x14ac:dyDescent="0.2">
      <c r="A202" t="s">
        <v>36</v>
      </c>
      <c r="B202" t="s">
        <v>97</v>
      </c>
      <c r="C202" t="s">
        <v>17</v>
      </c>
      <c r="D202">
        <v>7</v>
      </c>
      <c r="E202">
        <v>21</v>
      </c>
      <c r="F202" t="s">
        <v>17</v>
      </c>
      <c r="G202" t="s">
        <v>23</v>
      </c>
      <c r="H202" t="s">
        <v>24</v>
      </c>
      <c r="I202" t="s">
        <v>30</v>
      </c>
      <c r="J202" t="s">
        <v>69</v>
      </c>
      <c r="K202" t="s">
        <v>22</v>
      </c>
      <c r="L202" s="1">
        <v>43446</v>
      </c>
      <c r="M202">
        <v>347</v>
      </c>
      <c r="N202">
        <v>0</v>
      </c>
      <c r="O202">
        <v>0</v>
      </c>
      <c r="R202" t="s">
        <v>60</v>
      </c>
      <c r="S202" t="s">
        <v>60</v>
      </c>
      <c r="T202" t="s">
        <v>60</v>
      </c>
    </row>
    <row r="203" spans="1:20" x14ac:dyDescent="0.2">
      <c r="A203" t="s">
        <v>36</v>
      </c>
      <c r="B203" t="s">
        <v>97</v>
      </c>
      <c r="C203" t="s">
        <v>17</v>
      </c>
      <c r="D203">
        <v>7</v>
      </c>
      <c r="E203">
        <v>22</v>
      </c>
      <c r="F203" t="s">
        <v>16</v>
      </c>
      <c r="G203" t="s">
        <v>18</v>
      </c>
      <c r="H203" t="s">
        <v>19</v>
      </c>
      <c r="I203" t="s">
        <v>27</v>
      </c>
      <c r="J203" t="s">
        <v>28</v>
      </c>
      <c r="K203" t="s">
        <v>59</v>
      </c>
      <c r="L203" s="1">
        <v>43446</v>
      </c>
      <c r="M203">
        <v>347</v>
      </c>
      <c r="N203">
        <v>0</v>
      </c>
      <c r="O203">
        <v>0</v>
      </c>
      <c r="R203" t="s">
        <v>60</v>
      </c>
      <c r="S203" t="s">
        <v>60</v>
      </c>
      <c r="T203" t="s">
        <v>60</v>
      </c>
    </row>
    <row r="204" spans="1:20" x14ac:dyDescent="0.2">
      <c r="A204" t="s">
        <v>36</v>
      </c>
      <c r="B204" t="s">
        <v>97</v>
      </c>
      <c r="C204" t="s">
        <v>17</v>
      </c>
      <c r="D204">
        <v>7</v>
      </c>
      <c r="E204">
        <v>23</v>
      </c>
      <c r="F204" t="s">
        <v>17</v>
      </c>
      <c r="G204" t="s">
        <v>18</v>
      </c>
      <c r="H204" t="s">
        <v>24</v>
      </c>
      <c r="I204" t="s">
        <v>20</v>
      </c>
      <c r="J204" t="s">
        <v>66</v>
      </c>
      <c r="K204" t="s">
        <v>44</v>
      </c>
      <c r="L204" s="1">
        <v>43446</v>
      </c>
      <c r="M204">
        <v>347</v>
      </c>
      <c r="N204">
        <v>0</v>
      </c>
      <c r="O204">
        <v>0</v>
      </c>
      <c r="R204" t="s">
        <v>60</v>
      </c>
      <c r="S204" t="s">
        <v>60</v>
      </c>
      <c r="T204" t="s">
        <v>60</v>
      </c>
    </row>
    <row r="205" spans="1:20" x14ac:dyDescent="0.2">
      <c r="A205" t="s">
        <v>36</v>
      </c>
      <c r="B205" t="s">
        <v>97</v>
      </c>
      <c r="C205" t="s">
        <v>17</v>
      </c>
      <c r="D205">
        <v>7</v>
      </c>
      <c r="E205">
        <v>24</v>
      </c>
      <c r="F205" t="s">
        <v>17</v>
      </c>
      <c r="G205" t="s">
        <v>23</v>
      </c>
      <c r="H205" t="s">
        <v>24</v>
      </c>
      <c r="I205" t="s">
        <v>30</v>
      </c>
      <c r="J205" t="s">
        <v>90</v>
      </c>
      <c r="K205" t="s">
        <v>42</v>
      </c>
      <c r="L205" s="1">
        <v>43446</v>
      </c>
      <c r="M205">
        <v>347</v>
      </c>
      <c r="N205">
        <v>0</v>
      </c>
      <c r="O205">
        <v>0</v>
      </c>
      <c r="R205" t="s">
        <v>60</v>
      </c>
      <c r="S205" t="s">
        <v>60</v>
      </c>
      <c r="T205" t="s">
        <v>60</v>
      </c>
    </row>
    <row r="206" spans="1:20" x14ac:dyDescent="0.2">
      <c r="A206" t="s">
        <v>36</v>
      </c>
      <c r="B206" t="s">
        <v>97</v>
      </c>
      <c r="C206" t="s">
        <v>17</v>
      </c>
      <c r="D206">
        <v>7</v>
      </c>
      <c r="E206">
        <v>25</v>
      </c>
      <c r="F206" t="s">
        <v>17</v>
      </c>
      <c r="G206" t="s">
        <v>35</v>
      </c>
      <c r="H206" t="s">
        <v>24</v>
      </c>
      <c r="I206" t="s">
        <v>36</v>
      </c>
      <c r="J206" t="s">
        <v>87</v>
      </c>
      <c r="K206" t="s">
        <v>22</v>
      </c>
      <c r="L206" s="1">
        <v>43446</v>
      </c>
      <c r="M206">
        <v>347</v>
      </c>
      <c r="N206">
        <v>0</v>
      </c>
      <c r="O206">
        <v>0</v>
      </c>
      <c r="R206" t="s">
        <v>60</v>
      </c>
      <c r="S206" t="s">
        <v>60</v>
      </c>
      <c r="T206" t="s">
        <v>60</v>
      </c>
    </row>
    <row r="207" spans="1:20" x14ac:dyDescent="0.2">
      <c r="A207" t="s">
        <v>36</v>
      </c>
      <c r="B207" t="s">
        <v>97</v>
      </c>
      <c r="C207" t="s">
        <v>17</v>
      </c>
      <c r="D207">
        <v>7</v>
      </c>
      <c r="E207">
        <v>26</v>
      </c>
      <c r="F207" t="s">
        <v>17</v>
      </c>
      <c r="G207" t="s">
        <v>18</v>
      </c>
      <c r="H207" t="s">
        <v>24</v>
      </c>
      <c r="I207" t="s">
        <v>20</v>
      </c>
      <c r="J207" t="s">
        <v>74</v>
      </c>
      <c r="K207" t="s">
        <v>59</v>
      </c>
      <c r="L207" s="1">
        <v>43446</v>
      </c>
      <c r="M207">
        <v>347</v>
      </c>
      <c r="N207">
        <v>0</v>
      </c>
      <c r="O207">
        <v>0</v>
      </c>
      <c r="R207" t="s">
        <v>60</v>
      </c>
      <c r="S207" t="s">
        <v>60</v>
      </c>
      <c r="T207" t="s">
        <v>60</v>
      </c>
    </row>
    <row r="208" spans="1:20" x14ac:dyDescent="0.2">
      <c r="A208" t="s">
        <v>36</v>
      </c>
      <c r="B208" t="s">
        <v>97</v>
      </c>
      <c r="C208" t="s">
        <v>17</v>
      </c>
      <c r="D208">
        <v>7</v>
      </c>
      <c r="E208">
        <v>27</v>
      </c>
      <c r="F208" t="s">
        <v>17</v>
      </c>
      <c r="G208" t="s">
        <v>35</v>
      </c>
      <c r="H208" t="s">
        <v>24</v>
      </c>
      <c r="I208" t="s">
        <v>36</v>
      </c>
      <c r="J208" t="s">
        <v>37</v>
      </c>
      <c r="K208" t="s">
        <v>44</v>
      </c>
      <c r="L208" s="1">
        <v>43446</v>
      </c>
      <c r="M208">
        <v>347</v>
      </c>
      <c r="N208">
        <v>0</v>
      </c>
      <c r="O208">
        <v>0</v>
      </c>
      <c r="R208" t="s">
        <v>60</v>
      </c>
      <c r="S208" t="s">
        <v>60</v>
      </c>
      <c r="T208" t="s">
        <v>60</v>
      </c>
    </row>
    <row r="209" spans="1:20" x14ac:dyDescent="0.2">
      <c r="A209" t="s">
        <v>36</v>
      </c>
      <c r="B209" t="s">
        <v>97</v>
      </c>
      <c r="C209" t="s">
        <v>17</v>
      </c>
      <c r="D209">
        <v>7</v>
      </c>
      <c r="E209">
        <v>28</v>
      </c>
      <c r="F209" t="s">
        <v>16</v>
      </c>
      <c r="G209" t="s">
        <v>23</v>
      </c>
      <c r="H209" t="s">
        <v>19</v>
      </c>
      <c r="I209" t="s">
        <v>14</v>
      </c>
      <c r="J209" t="s">
        <v>61</v>
      </c>
      <c r="K209" t="s">
        <v>42</v>
      </c>
      <c r="L209" s="1">
        <v>43446</v>
      </c>
      <c r="M209">
        <v>347</v>
      </c>
      <c r="N209">
        <v>0</v>
      </c>
      <c r="O209">
        <v>0</v>
      </c>
      <c r="R209" t="s">
        <v>60</v>
      </c>
      <c r="S209" t="s">
        <v>60</v>
      </c>
      <c r="T209" t="s">
        <v>60</v>
      </c>
    </row>
    <row r="210" spans="1:20" x14ac:dyDescent="0.2">
      <c r="A210" t="s">
        <v>36</v>
      </c>
      <c r="B210" t="s">
        <v>97</v>
      </c>
      <c r="C210" t="s">
        <v>17</v>
      </c>
      <c r="D210">
        <v>7</v>
      </c>
      <c r="E210">
        <v>29</v>
      </c>
      <c r="F210" t="s">
        <v>17</v>
      </c>
      <c r="G210" t="s">
        <v>35</v>
      </c>
      <c r="H210" t="s">
        <v>24</v>
      </c>
      <c r="I210" t="s">
        <v>36</v>
      </c>
      <c r="J210" t="s">
        <v>81</v>
      </c>
      <c r="K210" t="s">
        <v>44</v>
      </c>
      <c r="L210" s="1">
        <v>43446</v>
      </c>
      <c r="M210">
        <v>347</v>
      </c>
      <c r="N210">
        <v>1</v>
      </c>
      <c r="O210">
        <v>0</v>
      </c>
      <c r="R210" t="s">
        <v>60</v>
      </c>
      <c r="S210" t="s">
        <v>60</v>
      </c>
      <c r="T210" t="s">
        <v>60</v>
      </c>
    </row>
    <row r="211" spans="1:20" x14ac:dyDescent="0.2">
      <c r="A211" t="s">
        <v>36</v>
      </c>
      <c r="B211" t="s">
        <v>97</v>
      </c>
      <c r="C211" t="s">
        <v>17</v>
      </c>
      <c r="D211">
        <v>7</v>
      </c>
      <c r="E211">
        <v>30</v>
      </c>
      <c r="F211" t="s">
        <v>16</v>
      </c>
      <c r="G211" t="s">
        <v>18</v>
      </c>
      <c r="H211" t="s">
        <v>19</v>
      </c>
      <c r="I211" t="s">
        <v>27</v>
      </c>
      <c r="J211" t="s">
        <v>96</v>
      </c>
      <c r="K211" t="s">
        <v>26</v>
      </c>
      <c r="L211" s="1">
        <v>43446</v>
      </c>
      <c r="M211">
        <v>347</v>
      </c>
      <c r="N211">
        <v>0</v>
      </c>
      <c r="O211">
        <v>0</v>
      </c>
      <c r="R211" t="s">
        <v>60</v>
      </c>
      <c r="S211" t="s">
        <v>60</v>
      </c>
      <c r="T211" t="s">
        <v>60</v>
      </c>
    </row>
    <row r="212" spans="1:20" x14ac:dyDescent="0.2">
      <c r="A212" t="s">
        <v>36</v>
      </c>
      <c r="B212" t="s">
        <v>97</v>
      </c>
      <c r="C212" t="s">
        <v>17</v>
      </c>
      <c r="D212">
        <v>8</v>
      </c>
      <c r="E212">
        <v>1</v>
      </c>
      <c r="F212" t="s">
        <v>17</v>
      </c>
      <c r="G212" t="s">
        <v>23</v>
      </c>
      <c r="H212" t="s">
        <v>24</v>
      </c>
      <c r="I212" t="s">
        <v>30</v>
      </c>
      <c r="J212" t="s">
        <v>75</v>
      </c>
      <c r="K212" t="s">
        <v>29</v>
      </c>
      <c r="L212" s="1">
        <v>43446</v>
      </c>
      <c r="M212">
        <v>347</v>
      </c>
      <c r="N212">
        <v>0</v>
      </c>
      <c r="O212">
        <v>0</v>
      </c>
      <c r="R212" t="s">
        <v>60</v>
      </c>
      <c r="S212" t="s">
        <v>60</v>
      </c>
      <c r="T212" t="s">
        <v>60</v>
      </c>
    </row>
    <row r="213" spans="1:20" x14ac:dyDescent="0.2">
      <c r="A213" t="s">
        <v>36</v>
      </c>
      <c r="B213" t="s">
        <v>97</v>
      </c>
      <c r="C213" t="s">
        <v>17</v>
      </c>
      <c r="D213">
        <v>8</v>
      </c>
      <c r="E213">
        <v>2</v>
      </c>
      <c r="F213" t="s">
        <v>16</v>
      </c>
      <c r="G213" t="s">
        <v>23</v>
      </c>
      <c r="H213" t="s">
        <v>19</v>
      </c>
      <c r="I213" t="s">
        <v>14</v>
      </c>
      <c r="J213" t="s">
        <v>50</v>
      </c>
      <c r="K213" t="s">
        <v>44</v>
      </c>
      <c r="L213" s="1">
        <v>43446</v>
      </c>
      <c r="M213">
        <v>347</v>
      </c>
      <c r="N213">
        <v>1</v>
      </c>
      <c r="O213">
        <v>0</v>
      </c>
      <c r="R213" t="s">
        <v>60</v>
      </c>
      <c r="S213" t="s">
        <v>60</v>
      </c>
      <c r="T213" t="s">
        <v>60</v>
      </c>
    </row>
    <row r="214" spans="1:20" x14ac:dyDescent="0.2">
      <c r="A214" t="s">
        <v>36</v>
      </c>
      <c r="B214" t="s">
        <v>97</v>
      </c>
      <c r="C214" t="s">
        <v>17</v>
      </c>
      <c r="D214">
        <v>8</v>
      </c>
      <c r="E214">
        <v>3</v>
      </c>
      <c r="F214" t="s">
        <v>17</v>
      </c>
      <c r="G214" t="s">
        <v>18</v>
      </c>
      <c r="H214" t="s">
        <v>24</v>
      </c>
      <c r="I214" t="s">
        <v>20</v>
      </c>
      <c r="J214" t="s">
        <v>34</v>
      </c>
      <c r="K214" t="s">
        <v>44</v>
      </c>
      <c r="L214" s="1">
        <v>43446</v>
      </c>
      <c r="M214">
        <v>347</v>
      </c>
      <c r="N214">
        <v>1</v>
      </c>
      <c r="O214">
        <v>0</v>
      </c>
      <c r="R214" t="s">
        <v>60</v>
      </c>
      <c r="S214" t="s">
        <v>60</v>
      </c>
      <c r="T214" t="s">
        <v>60</v>
      </c>
    </row>
    <row r="215" spans="1:20" x14ac:dyDescent="0.2">
      <c r="A215" t="s">
        <v>36</v>
      </c>
      <c r="B215" t="s">
        <v>97</v>
      </c>
      <c r="C215" t="s">
        <v>17</v>
      </c>
      <c r="D215">
        <v>8</v>
      </c>
      <c r="E215">
        <v>4</v>
      </c>
      <c r="F215" t="s">
        <v>17</v>
      </c>
      <c r="G215" t="s">
        <v>18</v>
      </c>
      <c r="H215" t="s">
        <v>24</v>
      </c>
      <c r="I215" t="s">
        <v>20</v>
      </c>
      <c r="J215" t="s">
        <v>21</v>
      </c>
      <c r="K215" t="s">
        <v>32</v>
      </c>
      <c r="L215" s="1">
        <v>43446</v>
      </c>
      <c r="M215">
        <v>347</v>
      </c>
      <c r="N215">
        <v>0</v>
      </c>
      <c r="O215">
        <v>0</v>
      </c>
      <c r="R215" t="s">
        <v>60</v>
      </c>
      <c r="S215" t="s">
        <v>60</v>
      </c>
      <c r="T215" t="s">
        <v>60</v>
      </c>
    </row>
    <row r="216" spans="1:20" x14ac:dyDescent="0.2">
      <c r="A216" t="s">
        <v>36</v>
      </c>
      <c r="B216" t="s">
        <v>97</v>
      </c>
      <c r="C216" t="s">
        <v>17</v>
      </c>
      <c r="D216">
        <v>8</v>
      </c>
      <c r="E216">
        <v>5</v>
      </c>
      <c r="F216" t="s">
        <v>17</v>
      </c>
      <c r="G216" t="s">
        <v>35</v>
      </c>
      <c r="H216" t="s">
        <v>24</v>
      </c>
      <c r="I216" t="s">
        <v>36</v>
      </c>
      <c r="J216" t="s">
        <v>83</v>
      </c>
      <c r="K216" t="s">
        <v>26</v>
      </c>
      <c r="L216" s="1">
        <v>43446</v>
      </c>
      <c r="M216">
        <v>347</v>
      </c>
      <c r="N216">
        <v>0</v>
      </c>
      <c r="O216">
        <v>0</v>
      </c>
      <c r="R216" t="s">
        <v>60</v>
      </c>
      <c r="S216" t="s">
        <v>60</v>
      </c>
      <c r="T216" t="s">
        <v>60</v>
      </c>
    </row>
    <row r="217" spans="1:20" x14ac:dyDescent="0.2">
      <c r="A217" t="s">
        <v>36</v>
      </c>
      <c r="B217" t="s">
        <v>97</v>
      </c>
      <c r="C217" t="s">
        <v>17</v>
      </c>
      <c r="D217">
        <v>8</v>
      </c>
      <c r="E217">
        <v>6</v>
      </c>
      <c r="F217" t="s">
        <v>17</v>
      </c>
      <c r="G217" t="s">
        <v>23</v>
      </c>
      <c r="H217" t="s">
        <v>24</v>
      </c>
      <c r="I217" t="s">
        <v>30</v>
      </c>
      <c r="J217" t="s">
        <v>31</v>
      </c>
      <c r="K217" t="s">
        <v>44</v>
      </c>
      <c r="L217" s="1">
        <v>43446</v>
      </c>
      <c r="M217">
        <v>347</v>
      </c>
      <c r="N217">
        <v>1</v>
      </c>
      <c r="O217">
        <v>0</v>
      </c>
      <c r="R217" t="s">
        <v>60</v>
      </c>
      <c r="S217" t="s">
        <v>60</v>
      </c>
      <c r="T217" t="s">
        <v>60</v>
      </c>
    </row>
    <row r="218" spans="1:20" x14ac:dyDescent="0.2">
      <c r="A218" t="s">
        <v>36</v>
      </c>
      <c r="B218" t="s">
        <v>97</v>
      </c>
      <c r="C218" t="s">
        <v>17</v>
      </c>
      <c r="D218">
        <v>8</v>
      </c>
      <c r="E218">
        <v>7</v>
      </c>
      <c r="F218" t="s">
        <v>17</v>
      </c>
      <c r="G218" t="s">
        <v>23</v>
      </c>
      <c r="H218" t="s">
        <v>24</v>
      </c>
      <c r="I218" t="s">
        <v>30</v>
      </c>
      <c r="J218" t="s">
        <v>33</v>
      </c>
      <c r="K218" t="s">
        <v>29</v>
      </c>
      <c r="L218" s="1">
        <v>43446</v>
      </c>
      <c r="M218">
        <v>347</v>
      </c>
      <c r="N218">
        <v>0</v>
      </c>
      <c r="O218">
        <v>0</v>
      </c>
      <c r="R218" t="s">
        <v>60</v>
      </c>
      <c r="S218" t="s">
        <v>60</v>
      </c>
      <c r="T218" t="s">
        <v>60</v>
      </c>
    </row>
    <row r="219" spans="1:20" x14ac:dyDescent="0.2">
      <c r="A219" t="s">
        <v>36</v>
      </c>
      <c r="B219" t="s">
        <v>97</v>
      </c>
      <c r="C219" t="s">
        <v>17</v>
      </c>
      <c r="D219">
        <v>8</v>
      </c>
      <c r="E219">
        <v>8</v>
      </c>
      <c r="F219" t="s">
        <v>17</v>
      </c>
      <c r="G219" t="s">
        <v>35</v>
      </c>
      <c r="H219" t="s">
        <v>24</v>
      </c>
      <c r="I219" t="s">
        <v>36</v>
      </c>
      <c r="J219" t="s">
        <v>64</v>
      </c>
      <c r="K219" t="s">
        <v>46</v>
      </c>
      <c r="L219" s="1">
        <v>43446</v>
      </c>
      <c r="M219">
        <v>347</v>
      </c>
      <c r="N219">
        <v>1</v>
      </c>
      <c r="O219">
        <v>0</v>
      </c>
      <c r="R219" t="s">
        <v>60</v>
      </c>
      <c r="S219" t="s">
        <v>60</v>
      </c>
      <c r="T219" t="s">
        <v>60</v>
      </c>
    </row>
    <row r="220" spans="1:20" x14ac:dyDescent="0.2">
      <c r="A220" t="s">
        <v>36</v>
      </c>
      <c r="B220" t="s">
        <v>97</v>
      </c>
      <c r="C220" t="s">
        <v>17</v>
      </c>
      <c r="D220">
        <v>8</v>
      </c>
      <c r="E220">
        <v>9</v>
      </c>
      <c r="F220" t="s">
        <v>16</v>
      </c>
      <c r="G220" t="s">
        <v>18</v>
      </c>
      <c r="H220" t="s">
        <v>19</v>
      </c>
      <c r="I220" t="s">
        <v>27</v>
      </c>
      <c r="J220" t="s">
        <v>55</v>
      </c>
      <c r="K220" t="s">
        <v>42</v>
      </c>
      <c r="L220" s="1">
        <v>43446</v>
      </c>
      <c r="M220">
        <v>347</v>
      </c>
      <c r="N220">
        <v>0</v>
      </c>
      <c r="O220">
        <v>0</v>
      </c>
      <c r="R220" t="s">
        <v>60</v>
      </c>
      <c r="S220" t="s">
        <v>60</v>
      </c>
      <c r="T220" t="s">
        <v>60</v>
      </c>
    </row>
    <row r="221" spans="1:20" x14ac:dyDescent="0.2">
      <c r="A221" t="s">
        <v>36</v>
      </c>
      <c r="B221" t="s">
        <v>97</v>
      </c>
      <c r="C221" t="s">
        <v>17</v>
      </c>
      <c r="D221">
        <v>8</v>
      </c>
      <c r="E221">
        <v>10</v>
      </c>
      <c r="F221" t="s">
        <v>17</v>
      </c>
      <c r="G221" t="s">
        <v>18</v>
      </c>
      <c r="H221" t="s">
        <v>24</v>
      </c>
      <c r="I221" t="s">
        <v>20</v>
      </c>
      <c r="J221" t="s">
        <v>68</v>
      </c>
      <c r="K221" t="s">
        <v>44</v>
      </c>
      <c r="L221" s="1">
        <v>43446</v>
      </c>
      <c r="M221">
        <v>347</v>
      </c>
      <c r="N221">
        <v>1</v>
      </c>
      <c r="O221">
        <v>0</v>
      </c>
      <c r="R221" t="s">
        <v>60</v>
      </c>
      <c r="S221" t="s">
        <v>60</v>
      </c>
      <c r="T221" t="s">
        <v>60</v>
      </c>
    </row>
    <row r="222" spans="1:20" x14ac:dyDescent="0.2">
      <c r="A222" t="s">
        <v>36</v>
      </c>
      <c r="B222" t="s">
        <v>97</v>
      </c>
      <c r="C222" t="s">
        <v>17</v>
      </c>
      <c r="D222">
        <v>8</v>
      </c>
      <c r="E222">
        <v>11</v>
      </c>
      <c r="F222" t="s">
        <v>16</v>
      </c>
      <c r="G222" t="s">
        <v>35</v>
      </c>
      <c r="H222" t="s">
        <v>19</v>
      </c>
      <c r="I222" t="s">
        <v>38</v>
      </c>
      <c r="J222" t="s">
        <v>95</v>
      </c>
      <c r="L222" s="1">
        <v>43446</v>
      </c>
      <c r="M222">
        <v>347</v>
      </c>
      <c r="N222">
        <v>1</v>
      </c>
      <c r="O222">
        <v>0</v>
      </c>
      <c r="R222" t="s">
        <v>60</v>
      </c>
      <c r="S222" t="s">
        <v>60</v>
      </c>
      <c r="T222" t="s">
        <v>60</v>
      </c>
    </row>
    <row r="223" spans="1:20" x14ac:dyDescent="0.2">
      <c r="A223" t="s">
        <v>36</v>
      </c>
      <c r="B223" t="s">
        <v>97</v>
      </c>
      <c r="C223" t="s">
        <v>17</v>
      </c>
      <c r="D223">
        <v>8</v>
      </c>
      <c r="E223">
        <v>12</v>
      </c>
      <c r="F223" t="s">
        <v>17</v>
      </c>
      <c r="G223" t="s">
        <v>35</v>
      </c>
      <c r="H223" t="s">
        <v>24</v>
      </c>
      <c r="I223" t="s">
        <v>36</v>
      </c>
      <c r="J223" t="s">
        <v>78</v>
      </c>
      <c r="K223" t="s">
        <v>22</v>
      </c>
      <c r="L223" s="1">
        <v>43446</v>
      </c>
      <c r="M223">
        <v>347</v>
      </c>
      <c r="N223">
        <v>0</v>
      </c>
      <c r="O223">
        <v>0</v>
      </c>
      <c r="R223" t="s">
        <v>60</v>
      </c>
      <c r="S223" t="s">
        <v>60</v>
      </c>
      <c r="T223" t="s">
        <v>60</v>
      </c>
    </row>
    <row r="224" spans="1:20" x14ac:dyDescent="0.2">
      <c r="A224" t="s">
        <v>36</v>
      </c>
      <c r="B224" t="s">
        <v>97</v>
      </c>
      <c r="C224" t="s">
        <v>17</v>
      </c>
      <c r="D224">
        <v>8</v>
      </c>
      <c r="E224">
        <v>13</v>
      </c>
      <c r="F224" t="s">
        <v>16</v>
      </c>
      <c r="G224" t="s">
        <v>23</v>
      </c>
      <c r="H224" t="s">
        <v>19</v>
      </c>
      <c r="I224" t="s">
        <v>14</v>
      </c>
      <c r="J224" t="s">
        <v>70</v>
      </c>
      <c r="K224" t="s">
        <v>32</v>
      </c>
      <c r="L224" s="1">
        <v>43446</v>
      </c>
      <c r="M224">
        <v>347</v>
      </c>
      <c r="N224">
        <v>0</v>
      </c>
      <c r="O224">
        <v>0</v>
      </c>
      <c r="R224" t="s">
        <v>60</v>
      </c>
      <c r="S224" t="s">
        <v>60</v>
      </c>
      <c r="T224" t="s">
        <v>60</v>
      </c>
    </row>
    <row r="225" spans="1:20" x14ac:dyDescent="0.2">
      <c r="A225" t="s">
        <v>36</v>
      </c>
      <c r="B225" t="s">
        <v>97</v>
      </c>
      <c r="C225" t="s">
        <v>17</v>
      </c>
      <c r="D225">
        <v>8</v>
      </c>
      <c r="E225">
        <v>14</v>
      </c>
      <c r="F225" t="s">
        <v>16</v>
      </c>
      <c r="G225" t="s">
        <v>18</v>
      </c>
      <c r="H225" t="s">
        <v>19</v>
      </c>
      <c r="I225" t="s">
        <v>27</v>
      </c>
      <c r="J225" t="s">
        <v>86</v>
      </c>
      <c r="K225" t="s">
        <v>32</v>
      </c>
      <c r="L225" s="1">
        <v>43446</v>
      </c>
      <c r="M225">
        <v>347</v>
      </c>
      <c r="N225">
        <v>0</v>
      </c>
      <c r="O225">
        <v>0</v>
      </c>
      <c r="R225" t="s">
        <v>60</v>
      </c>
      <c r="S225" t="s">
        <v>60</v>
      </c>
      <c r="T225" t="s">
        <v>60</v>
      </c>
    </row>
    <row r="226" spans="1:20" x14ac:dyDescent="0.2">
      <c r="A226" t="s">
        <v>36</v>
      </c>
      <c r="B226" t="s">
        <v>97</v>
      </c>
      <c r="C226" t="s">
        <v>17</v>
      </c>
      <c r="D226">
        <v>8</v>
      </c>
      <c r="E226">
        <v>15</v>
      </c>
      <c r="F226" t="s">
        <v>16</v>
      </c>
      <c r="G226" t="s">
        <v>23</v>
      </c>
      <c r="H226" t="s">
        <v>19</v>
      </c>
      <c r="I226" t="s">
        <v>14</v>
      </c>
      <c r="J226" t="s">
        <v>62</v>
      </c>
      <c r="K226" t="s">
        <v>46</v>
      </c>
      <c r="L226" s="1">
        <v>43446</v>
      </c>
      <c r="M226">
        <v>347</v>
      </c>
      <c r="N226">
        <v>1</v>
      </c>
      <c r="O226">
        <v>0</v>
      </c>
      <c r="R226" t="s">
        <v>60</v>
      </c>
      <c r="S226" t="s">
        <v>60</v>
      </c>
      <c r="T226" t="s">
        <v>60</v>
      </c>
    </row>
    <row r="227" spans="1:20" x14ac:dyDescent="0.2">
      <c r="A227" t="s">
        <v>36</v>
      </c>
      <c r="B227" t="s">
        <v>97</v>
      </c>
      <c r="C227" t="s">
        <v>17</v>
      </c>
      <c r="D227">
        <v>8</v>
      </c>
      <c r="E227">
        <v>16</v>
      </c>
      <c r="F227" t="s">
        <v>17</v>
      </c>
      <c r="G227" t="s">
        <v>23</v>
      </c>
      <c r="H227" t="s">
        <v>24</v>
      </c>
      <c r="I227" t="s">
        <v>30</v>
      </c>
      <c r="J227" t="s">
        <v>54</v>
      </c>
      <c r="K227" t="s">
        <v>59</v>
      </c>
      <c r="L227" s="1">
        <v>43446</v>
      </c>
      <c r="M227">
        <v>347</v>
      </c>
      <c r="N227">
        <v>0</v>
      </c>
      <c r="O227">
        <v>0</v>
      </c>
      <c r="R227" t="s">
        <v>60</v>
      </c>
      <c r="S227" t="s">
        <v>60</v>
      </c>
      <c r="T227" t="s">
        <v>60</v>
      </c>
    </row>
    <row r="228" spans="1:20" x14ac:dyDescent="0.2">
      <c r="A228" t="s">
        <v>36</v>
      </c>
      <c r="B228" t="s">
        <v>97</v>
      </c>
      <c r="C228" t="s">
        <v>17</v>
      </c>
      <c r="D228">
        <v>8</v>
      </c>
      <c r="E228">
        <v>17</v>
      </c>
      <c r="F228" t="s">
        <v>16</v>
      </c>
      <c r="G228" t="s">
        <v>35</v>
      </c>
      <c r="H228" t="s">
        <v>19</v>
      </c>
      <c r="I228" t="s">
        <v>38</v>
      </c>
      <c r="J228" t="s">
        <v>51</v>
      </c>
      <c r="K228" t="s">
        <v>32</v>
      </c>
      <c r="L228" s="1">
        <v>43446</v>
      </c>
      <c r="M228">
        <v>347</v>
      </c>
      <c r="N228">
        <v>0</v>
      </c>
      <c r="O228">
        <v>0</v>
      </c>
      <c r="R228" t="s">
        <v>60</v>
      </c>
      <c r="S228" t="s">
        <v>60</v>
      </c>
      <c r="T228" t="s">
        <v>60</v>
      </c>
    </row>
    <row r="229" spans="1:20" x14ac:dyDescent="0.2">
      <c r="A229" t="s">
        <v>36</v>
      </c>
      <c r="B229" t="s">
        <v>97</v>
      </c>
      <c r="C229" t="s">
        <v>17</v>
      </c>
      <c r="D229">
        <v>8</v>
      </c>
      <c r="E229">
        <v>18</v>
      </c>
      <c r="F229" t="s">
        <v>16</v>
      </c>
      <c r="G229" t="s">
        <v>18</v>
      </c>
      <c r="H229" t="s">
        <v>19</v>
      </c>
      <c r="I229" t="s">
        <v>27</v>
      </c>
      <c r="J229" t="s">
        <v>57</v>
      </c>
      <c r="K229" t="s">
        <v>22</v>
      </c>
      <c r="L229" s="1">
        <v>43446</v>
      </c>
      <c r="M229">
        <v>347</v>
      </c>
      <c r="N229">
        <v>0</v>
      </c>
      <c r="O229">
        <v>0</v>
      </c>
      <c r="R229" t="s">
        <v>60</v>
      </c>
      <c r="S229" t="s">
        <v>60</v>
      </c>
      <c r="T229" t="s">
        <v>60</v>
      </c>
    </row>
    <row r="230" spans="1:20" x14ac:dyDescent="0.2">
      <c r="A230" t="s">
        <v>36</v>
      </c>
      <c r="B230" t="s">
        <v>97</v>
      </c>
      <c r="C230" t="s">
        <v>17</v>
      </c>
      <c r="D230">
        <v>8</v>
      </c>
      <c r="E230">
        <v>19</v>
      </c>
      <c r="F230" t="s">
        <v>16</v>
      </c>
      <c r="G230" t="s">
        <v>35</v>
      </c>
      <c r="H230" t="s">
        <v>19</v>
      </c>
      <c r="I230" t="s">
        <v>38</v>
      </c>
      <c r="J230" t="s">
        <v>41</v>
      </c>
      <c r="K230" t="s">
        <v>59</v>
      </c>
      <c r="L230" s="1">
        <v>43446</v>
      </c>
      <c r="M230">
        <v>347</v>
      </c>
      <c r="N230">
        <v>0</v>
      </c>
      <c r="O230">
        <v>0</v>
      </c>
      <c r="R230" t="s">
        <v>60</v>
      </c>
      <c r="S230" t="s">
        <v>60</v>
      </c>
      <c r="T230" t="s">
        <v>60</v>
      </c>
    </row>
    <row r="231" spans="1:20" x14ac:dyDescent="0.2">
      <c r="A231" t="s">
        <v>36</v>
      </c>
      <c r="B231" t="s">
        <v>97</v>
      </c>
      <c r="C231" t="s">
        <v>17</v>
      </c>
      <c r="D231">
        <v>8</v>
      </c>
      <c r="E231">
        <v>20</v>
      </c>
      <c r="F231" t="s">
        <v>17</v>
      </c>
      <c r="G231" t="s">
        <v>23</v>
      </c>
      <c r="H231" t="s">
        <v>24</v>
      </c>
      <c r="I231" t="s">
        <v>30</v>
      </c>
      <c r="J231" t="s">
        <v>73</v>
      </c>
      <c r="K231" t="s">
        <v>26</v>
      </c>
      <c r="L231" s="1">
        <v>43446</v>
      </c>
      <c r="M231">
        <v>347</v>
      </c>
      <c r="N231">
        <v>0</v>
      </c>
      <c r="O231">
        <v>0</v>
      </c>
      <c r="R231" t="s">
        <v>60</v>
      </c>
      <c r="S231" t="s">
        <v>60</v>
      </c>
      <c r="T231" t="s">
        <v>60</v>
      </c>
    </row>
    <row r="232" spans="1:20" x14ac:dyDescent="0.2">
      <c r="A232" t="s">
        <v>36</v>
      </c>
      <c r="B232" t="s">
        <v>97</v>
      </c>
      <c r="C232" t="s">
        <v>17</v>
      </c>
      <c r="D232">
        <v>8</v>
      </c>
      <c r="E232">
        <v>21</v>
      </c>
      <c r="F232" t="s">
        <v>16</v>
      </c>
      <c r="G232" t="s">
        <v>35</v>
      </c>
      <c r="H232" t="s">
        <v>19</v>
      </c>
      <c r="I232" t="s">
        <v>38</v>
      </c>
      <c r="J232" t="s">
        <v>94</v>
      </c>
      <c r="K232" t="s">
        <v>29</v>
      </c>
      <c r="L232" s="1">
        <v>43446</v>
      </c>
      <c r="M232">
        <v>347</v>
      </c>
      <c r="N232">
        <v>1</v>
      </c>
      <c r="O232">
        <v>0</v>
      </c>
      <c r="R232" t="s">
        <v>60</v>
      </c>
      <c r="S232" t="s">
        <v>60</v>
      </c>
      <c r="T232" t="s">
        <v>60</v>
      </c>
    </row>
    <row r="233" spans="1:20" x14ac:dyDescent="0.2">
      <c r="A233" t="s">
        <v>36</v>
      </c>
      <c r="B233" t="s">
        <v>97</v>
      </c>
      <c r="C233" t="s">
        <v>17</v>
      </c>
      <c r="D233">
        <v>8</v>
      </c>
      <c r="E233">
        <v>22</v>
      </c>
      <c r="F233" t="s">
        <v>17</v>
      </c>
      <c r="G233" t="s">
        <v>18</v>
      </c>
      <c r="H233" t="s">
        <v>24</v>
      </c>
      <c r="I233" t="s">
        <v>20</v>
      </c>
      <c r="J233" t="s">
        <v>91</v>
      </c>
      <c r="K233" t="s">
        <v>26</v>
      </c>
      <c r="L233" s="1">
        <v>43446</v>
      </c>
      <c r="M233">
        <v>347</v>
      </c>
      <c r="N233">
        <v>1</v>
      </c>
      <c r="O233">
        <v>0</v>
      </c>
      <c r="R233" t="s">
        <v>60</v>
      </c>
      <c r="S233" t="s">
        <v>60</v>
      </c>
      <c r="T233" t="s">
        <v>60</v>
      </c>
    </row>
    <row r="234" spans="1:20" x14ac:dyDescent="0.2">
      <c r="A234" t="s">
        <v>36</v>
      </c>
      <c r="B234" t="s">
        <v>97</v>
      </c>
      <c r="C234" t="s">
        <v>17</v>
      </c>
      <c r="D234">
        <v>8</v>
      </c>
      <c r="E234">
        <v>23</v>
      </c>
      <c r="F234" t="s">
        <v>16</v>
      </c>
      <c r="G234" t="s">
        <v>18</v>
      </c>
      <c r="H234" t="s">
        <v>19</v>
      </c>
      <c r="I234" t="s">
        <v>27</v>
      </c>
      <c r="J234" t="s">
        <v>72</v>
      </c>
      <c r="K234" t="s">
        <v>22</v>
      </c>
      <c r="L234" s="1">
        <v>43446</v>
      </c>
      <c r="M234">
        <v>347</v>
      </c>
      <c r="N234">
        <v>1</v>
      </c>
      <c r="O234">
        <v>0</v>
      </c>
      <c r="R234" t="s">
        <v>60</v>
      </c>
      <c r="S234" t="s">
        <v>60</v>
      </c>
      <c r="T234" t="s">
        <v>60</v>
      </c>
    </row>
    <row r="235" spans="1:20" x14ac:dyDescent="0.2">
      <c r="A235" t="s">
        <v>36</v>
      </c>
      <c r="B235" t="s">
        <v>97</v>
      </c>
      <c r="C235" t="s">
        <v>17</v>
      </c>
      <c r="D235">
        <v>8</v>
      </c>
      <c r="E235">
        <v>24</v>
      </c>
      <c r="F235" t="s">
        <v>17</v>
      </c>
      <c r="G235" t="s">
        <v>35</v>
      </c>
      <c r="H235" t="s">
        <v>24</v>
      </c>
      <c r="I235" t="s">
        <v>36</v>
      </c>
      <c r="J235" t="s">
        <v>53</v>
      </c>
      <c r="K235" t="s">
        <v>26</v>
      </c>
      <c r="L235" s="1">
        <v>43446</v>
      </c>
      <c r="M235">
        <v>347</v>
      </c>
      <c r="N235">
        <v>1</v>
      </c>
      <c r="O235">
        <v>0</v>
      </c>
      <c r="R235" t="s">
        <v>60</v>
      </c>
      <c r="S235" t="s">
        <v>60</v>
      </c>
      <c r="T235" t="s">
        <v>60</v>
      </c>
    </row>
    <row r="236" spans="1:20" x14ac:dyDescent="0.2">
      <c r="A236" t="s">
        <v>36</v>
      </c>
      <c r="B236" t="s">
        <v>97</v>
      </c>
      <c r="C236" t="s">
        <v>17</v>
      </c>
      <c r="D236">
        <v>8</v>
      </c>
      <c r="E236">
        <v>25</v>
      </c>
      <c r="F236" t="s">
        <v>16</v>
      </c>
      <c r="G236" t="s">
        <v>23</v>
      </c>
      <c r="H236" t="s">
        <v>19</v>
      </c>
      <c r="I236" t="s">
        <v>14</v>
      </c>
      <c r="J236" t="s">
        <v>89</v>
      </c>
      <c r="K236" t="s">
        <v>32</v>
      </c>
      <c r="L236" s="1">
        <v>43446</v>
      </c>
      <c r="M236">
        <v>347</v>
      </c>
      <c r="N236">
        <v>1</v>
      </c>
      <c r="O236">
        <v>0</v>
      </c>
      <c r="R236" t="s">
        <v>60</v>
      </c>
      <c r="S236" t="s">
        <v>60</v>
      </c>
      <c r="T236" t="s">
        <v>60</v>
      </c>
    </row>
    <row r="237" spans="1:20" x14ac:dyDescent="0.2">
      <c r="A237" t="s">
        <v>36</v>
      </c>
      <c r="B237" t="s">
        <v>97</v>
      </c>
      <c r="C237" t="s">
        <v>17</v>
      </c>
      <c r="D237">
        <v>8</v>
      </c>
      <c r="E237">
        <v>26</v>
      </c>
      <c r="F237" t="s">
        <v>17</v>
      </c>
      <c r="G237" t="s">
        <v>35</v>
      </c>
      <c r="H237" t="s">
        <v>24</v>
      </c>
      <c r="I237" t="s">
        <v>36</v>
      </c>
      <c r="J237" t="s">
        <v>45</v>
      </c>
      <c r="K237" t="s">
        <v>22</v>
      </c>
      <c r="L237" s="1">
        <v>43446</v>
      </c>
      <c r="M237">
        <v>347</v>
      </c>
      <c r="N237">
        <v>1</v>
      </c>
      <c r="O237">
        <v>0</v>
      </c>
      <c r="R237" t="s">
        <v>60</v>
      </c>
      <c r="S237" t="s">
        <v>60</v>
      </c>
      <c r="T237" t="s">
        <v>60</v>
      </c>
    </row>
    <row r="238" spans="1:20" x14ac:dyDescent="0.2">
      <c r="A238" t="s">
        <v>36</v>
      </c>
      <c r="B238" t="s">
        <v>97</v>
      </c>
      <c r="C238" t="s">
        <v>17</v>
      </c>
      <c r="D238">
        <v>8</v>
      </c>
      <c r="E238">
        <v>27</v>
      </c>
      <c r="F238" t="s">
        <v>16</v>
      </c>
      <c r="G238" t="s">
        <v>18</v>
      </c>
      <c r="H238" t="s">
        <v>19</v>
      </c>
      <c r="I238" t="s">
        <v>27</v>
      </c>
      <c r="J238" t="s">
        <v>47</v>
      </c>
      <c r="K238" t="s">
        <v>59</v>
      </c>
      <c r="L238" s="1">
        <v>43446</v>
      </c>
      <c r="M238">
        <v>347</v>
      </c>
      <c r="N238">
        <v>1</v>
      </c>
      <c r="O238">
        <v>0</v>
      </c>
      <c r="R238" t="s">
        <v>60</v>
      </c>
      <c r="S238" t="s">
        <v>60</v>
      </c>
      <c r="T238" t="s">
        <v>60</v>
      </c>
    </row>
    <row r="239" spans="1:20" x14ac:dyDescent="0.2">
      <c r="A239" t="s">
        <v>36</v>
      </c>
      <c r="B239" t="s">
        <v>97</v>
      </c>
      <c r="C239" t="s">
        <v>17</v>
      </c>
      <c r="D239">
        <v>8</v>
      </c>
      <c r="E239">
        <v>28</v>
      </c>
      <c r="F239" t="s">
        <v>16</v>
      </c>
      <c r="G239" t="s">
        <v>35</v>
      </c>
      <c r="H239" t="s">
        <v>19</v>
      </c>
      <c r="I239" t="s">
        <v>38</v>
      </c>
      <c r="J239" t="s">
        <v>82</v>
      </c>
      <c r="K239" t="s">
        <v>46</v>
      </c>
      <c r="L239" s="1">
        <v>43446</v>
      </c>
      <c r="M239">
        <v>347</v>
      </c>
      <c r="N239">
        <v>1</v>
      </c>
      <c r="O239">
        <v>0</v>
      </c>
      <c r="R239" t="s">
        <v>60</v>
      </c>
      <c r="S239" t="s">
        <v>60</v>
      </c>
      <c r="T239" t="s">
        <v>60</v>
      </c>
    </row>
    <row r="240" spans="1:20" x14ac:dyDescent="0.2">
      <c r="A240" t="s">
        <v>36</v>
      </c>
      <c r="B240" t="s">
        <v>97</v>
      </c>
      <c r="C240" t="s">
        <v>17</v>
      </c>
      <c r="D240">
        <v>8</v>
      </c>
      <c r="E240">
        <v>29</v>
      </c>
      <c r="F240" t="s">
        <v>17</v>
      </c>
      <c r="G240" t="s">
        <v>18</v>
      </c>
      <c r="H240" t="s">
        <v>24</v>
      </c>
      <c r="I240" t="s">
        <v>20</v>
      </c>
      <c r="J240" t="s">
        <v>93</v>
      </c>
      <c r="K240" t="s">
        <v>26</v>
      </c>
      <c r="L240" s="1">
        <v>43446</v>
      </c>
      <c r="M240">
        <v>347</v>
      </c>
      <c r="N240">
        <v>1</v>
      </c>
      <c r="O240">
        <v>0</v>
      </c>
      <c r="R240" t="s">
        <v>60</v>
      </c>
      <c r="S240" t="s">
        <v>60</v>
      </c>
      <c r="T240" t="s">
        <v>60</v>
      </c>
    </row>
    <row r="241" spans="1:20" x14ac:dyDescent="0.2">
      <c r="A241" t="s">
        <v>36</v>
      </c>
      <c r="B241" t="s">
        <v>97</v>
      </c>
      <c r="C241" t="s">
        <v>17</v>
      </c>
      <c r="D241">
        <v>8</v>
      </c>
      <c r="E241">
        <v>30</v>
      </c>
      <c r="F241" t="s">
        <v>16</v>
      </c>
      <c r="G241" t="s">
        <v>23</v>
      </c>
      <c r="H241" t="s">
        <v>19</v>
      </c>
      <c r="I241" t="s">
        <v>14</v>
      </c>
      <c r="J241" t="s">
        <v>40</v>
      </c>
      <c r="K241" t="s">
        <v>22</v>
      </c>
      <c r="L241" s="1">
        <v>43446</v>
      </c>
      <c r="M241">
        <v>347</v>
      </c>
      <c r="N241">
        <v>0</v>
      </c>
      <c r="O241">
        <v>0</v>
      </c>
      <c r="R241" t="s">
        <v>60</v>
      </c>
      <c r="S241" t="s">
        <v>60</v>
      </c>
      <c r="T241" t="s">
        <v>60</v>
      </c>
    </row>
    <row r="242" spans="1:20" x14ac:dyDescent="0.2">
      <c r="A242" t="s">
        <v>20</v>
      </c>
      <c r="B242" t="s">
        <v>101</v>
      </c>
      <c r="C242" t="s">
        <v>17</v>
      </c>
      <c r="D242">
        <v>9</v>
      </c>
      <c r="E242">
        <v>1</v>
      </c>
      <c r="F242" t="s">
        <v>17</v>
      </c>
      <c r="G242" t="s">
        <v>23</v>
      </c>
      <c r="H242" t="s">
        <v>24</v>
      </c>
      <c r="I242" t="s">
        <v>30</v>
      </c>
      <c r="J242" t="s">
        <v>48</v>
      </c>
      <c r="K242" t="s">
        <v>42</v>
      </c>
      <c r="L242" s="1">
        <v>43446</v>
      </c>
      <c r="M242">
        <v>347</v>
      </c>
      <c r="N242">
        <v>1</v>
      </c>
      <c r="O242">
        <v>0</v>
      </c>
      <c r="R242" t="s">
        <v>60</v>
      </c>
      <c r="S242" t="s">
        <v>60</v>
      </c>
      <c r="T242" t="s">
        <v>60</v>
      </c>
    </row>
    <row r="243" spans="1:20" x14ac:dyDescent="0.2">
      <c r="A243" t="s">
        <v>20</v>
      </c>
      <c r="B243" t="s">
        <v>101</v>
      </c>
      <c r="C243" t="s">
        <v>17</v>
      </c>
      <c r="D243">
        <v>9</v>
      </c>
      <c r="E243">
        <v>2</v>
      </c>
      <c r="F243" t="s">
        <v>16</v>
      </c>
      <c r="G243" t="s">
        <v>18</v>
      </c>
      <c r="H243" t="s">
        <v>19</v>
      </c>
      <c r="I243" t="s">
        <v>27</v>
      </c>
      <c r="J243" t="s">
        <v>65</v>
      </c>
      <c r="K243" t="s">
        <v>29</v>
      </c>
      <c r="L243" s="1">
        <v>43446</v>
      </c>
      <c r="M243">
        <v>347</v>
      </c>
      <c r="N243">
        <v>0</v>
      </c>
      <c r="O243">
        <v>0</v>
      </c>
      <c r="R243" t="s">
        <v>60</v>
      </c>
      <c r="S243" t="s">
        <v>60</v>
      </c>
      <c r="T243" t="s">
        <v>60</v>
      </c>
    </row>
    <row r="244" spans="1:20" x14ac:dyDescent="0.2">
      <c r="A244" t="s">
        <v>20</v>
      </c>
      <c r="B244" t="s">
        <v>101</v>
      </c>
      <c r="C244" t="s">
        <v>17</v>
      </c>
      <c r="D244">
        <v>9</v>
      </c>
      <c r="E244">
        <v>3</v>
      </c>
      <c r="F244" t="s">
        <v>16</v>
      </c>
      <c r="G244" t="s">
        <v>23</v>
      </c>
      <c r="H244" t="s">
        <v>19</v>
      </c>
      <c r="I244" t="s">
        <v>14</v>
      </c>
      <c r="J244" t="s">
        <v>61</v>
      </c>
      <c r="K244" t="s">
        <v>22</v>
      </c>
      <c r="L244" s="1">
        <v>43446</v>
      </c>
      <c r="M244">
        <v>347</v>
      </c>
      <c r="N244">
        <v>0</v>
      </c>
      <c r="O244">
        <v>0</v>
      </c>
      <c r="R244" t="s">
        <v>60</v>
      </c>
      <c r="S244" t="s">
        <v>60</v>
      </c>
      <c r="T244" t="s">
        <v>60</v>
      </c>
    </row>
    <row r="245" spans="1:20" x14ac:dyDescent="0.2">
      <c r="A245" t="s">
        <v>20</v>
      </c>
      <c r="B245" t="s">
        <v>101</v>
      </c>
      <c r="C245" t="s">
        <v>17</v>
      </c>
      <c r="D245">
        <v>9</v>
      </c>
      <c r="E245">
        <v>4</v>
      </c>
      <c r="F245" t="s">
        <v>17</v>
      </c>
      <c r="G245" t="s">
        <v>18</v>
      </c>
      <c r="H245" t="s">
        <v>24</v>
      </c>
      <c r="I245" t="s">
        <v>20</v>
      </c>
      <c r="J245" t="s">
        <v>77</v>
      </c>
      <c r="K245" t="s">
        <v>32</v>
      </c>
      <c r="L245" s="1">
        <v>43446</v>
      </c>
      <c r="M245">
        <v>347</v>
      </c>
      <c r="N245">
        <v>0</v>
      </c>
      <c r="O245">
        <v>0</v>
      </c>
      <c r="R245" t="s">
        <v>60</v>
      </c>
      <c r="S245" t="s">
        <v>60</v>
      </c>
      <c r="T245" t="s">
        <v>60</v>
      </c>
    </row>
    <row r="246" spans="1:20" x14ac:dyDescent="0.2">
      <c r="A246" t="s">
        <v>20</v>
      </c>
      <c r="B246" t="s">
        <v>101</v>
      </c>
      <c r="C246" t="s">
        <v>17</v>
      </c>
      <c r="D246">
        <v>9</v>
      </c>
      <c r="E246">
        <v>5</v>
      </c>
      <c r="F246" t="s">
        <v>17</v>
      </c>
      <c r="G246" t="s">
        <v>35</v>
      </c>
      <c r="H246" t="s">
        <v>24</v>
      </c>
      <c r="I246" t="s">
        <v>36</v>
      </c>
      <c r="J246" t="s">
        <v>67</v>
      </c>
      <c r="K246" t="s">
        <v>44</v>
      </c>
      <c r="L246" s="1">
        <v>43446</v>
      </c>
      <c r="M246">
        <v>347</v>
      </c>
      <c r="N246">
        <v>0</v>
      </c>
      <c r="O246">
        <v>0</v>
      </c>
      <c r="R246" t="s">
        <v>60</v>
      </c>
      <c r="S246" t="s">
        <v>60</v>
      </c>
      <c r="T246" t="s">
        <v>60</v>
      </c>
    </row>
    <row r="247" spans="1:20" x14ac:dyDescent="0.2">
      <c r="A247" t="s">
        <v>20</v>
      </c>
      <c r="B247" t="s">
        <v>101</v>
      </c>
      <c r="C247" t="s">
        <v>17</v>
      </c>
      <c r="D247">
        <v>9</v>
      </c>
      <c r="E247">
        <v>6</v>
      </c>
      <c r="F247" t="s">
        <v>16</v>
      </c>
      <c r="G247" t="s">
        <v>35</v>
      </c>
      <c r="H247" t="s">
        <v>19</v>
      </c>
      <c r="I247" t="s">
        <v>38</v>
      </c>
      <c r="J247" t="s">
        <v>49</v>
      </c>
      <c r="K247" t="s">
        <v>59</v>
      </c>
      <c r="L247" s="1">
        <v>43446</v>
      </c>
      <c r="M247">
        <v>347</v>
      </c>
      <c r="N247">
        <v>0</v>
      </c>
      <c r="O247">
        <v>0</v>
      </c>
      <c r="R247" t="s">
        <v>60</v>
      </c>
      <c r="S247" t="s">
        <v>60</v>
      </c>
      <c r="T247" t="s">
        <v>60</v>
      </c>
    </row>
    <row r="248" spans="1:20" x14ac:dyDescent="0.2">
      <c r="A248" t="s">
        <v>20</v>
      </c>
      <c r="B248" t="s">
        <v>101</v>
      </c>
      <c r="C248" t="s">
        <v>17</v>
      </c>
      <c r="D248">
        <v>9</v>
      </c>
      <c r="E248">
        <v>7</v>
      </c>
      <c r="F248" t="s">
        <v>17</v>
      </c>
      <c r="G248" t="s">
        <v>18</v>
      </c>
      <c r="H248" t="s">
        <v>24</v>
      </c>
      <c r="I248" t="s">
        <v>20</v>
      </c>
      <c r="J248" t="s">
        <v>66</v>
      </c>
      <c r="K248" t="s">
        <v>26</v>
      </c>
      <c r="L248" s="1">
        <v>43446</v>
      </c>
      <c r="M248">
        <v>347</v>
      </c>
      <c r="N248">
        <v>1</v>
      </c>
      <c r="O248">
        <v>0</v>
      </c>
      <c r="R248" t="s">
        <v>60</v>
      </c>
      <c r="S248" t="s">
        <v>60</v>
      </c>
      <c r="T248" t="s">
        <v>60</v>
      </c>
    </row>
    <row r="249" spans="1:20" x14ac:dyDescent="0.2">
      <c r="A249" t="s">
        <v>20</v>
      </c>
      <c r="B249" t="s">
        <v>101</v>
      </c>
      <c r="C249" t="s">
        <v>17</v>
      </c>
      <c r="D249">
        <v>9</v>
      </c>
      <c r="E249">
        <v>8</v>
      </c>
      <c r="F249" t="s">
        <v>17</v>
      </c>
      <c r="G249" t="s">
        <v>18</v>
      </c>
      <c r="H249" t="s">
        <v>24</v>
      </c>
      <c r="I249" t="s">
        <v>20</v>
      </c>
      <c r="J249" t="s">
        <v>21</v>
      </c>
      <c r="K249" t="s">
        <v>29</v>
      </c>
      <c r="L249" s="1">
        <v>43446</v>
      </c>
      <c r="M249">
        <v>347</v>
      </c>
      <c r="N249">
        <v>1</v>
      </c>
      <c r="O249">
        <v>0</v>
      </c>
      <c r="R249" t="s">
        <v>60</v>
      </c>
      <c r="S249" t="s">
        <v>60</v>
      </c>
      <c r="T249" t="s">
        <v>60</v>
      </c>
    </row>
    <row r="250" spans="1:20" x14ac:dyDescent="0.2">
      <c r="A250" t="s">
        <v>20</v>
      </c>
      <c r="B250" t="s">
        <v>101</v>
      </c>
      <c r="C250" t="s">
        <v>17</v>
      </c>
      <c r="D250">
        <v>9</v>
      </c>
      <c r="E250">
        <v>9</v>
      </c>
      <c r="F250" t="s">
        <v>16</v>
      </c>
      <c r="G250" t="s">
        <v>23</v>
      </c>
      <c r="H250" t="s">
        <v>19</v>
      </c>
      <c r="I250" t="s">
        <v>14</v>
      </c>
      <c r="J250" t="s">
        <v>40</v>
      </c>
      <c r="K250" t="s">
        <v>59</v>
      </c>
      <c r="L250" s="1">
        <v>43446</v>
      </c>
      <c r="M250">
        <v>347</v>
      </c>
      <c r="N250">
        <v>1</v>
      </c>
      <c r="O250">
        <v>0</v>
      </c>
      <c r="R250" t="s">
        <v>60</v>
      </c>
      <c r="S250" t="s">
        <v>60</v>
      </c>
      <c r="T250" t="s">
        <v>60</v>
      </c>
    </row>
    <row r="251" spans="1:20" x14ac:dyDescent="0.2">
      <c r="A251" t="s">
        <v>20</v>
      </c>
      <c r="B251" t="s">
        <v>101</v>
      </c>
      <c r="C251" t="s">
        <v>17</v>
      </c>
      <c r="D251">
        <v>9</v>
      </c>
      <c r="E251">
        <v>10</v>
      </c>
      <c r="F251" t="s">
        <v>17</v>
      </c>
      <c r="G251" t="s">
        <v>35</v>
      </c>
      <c r="H251" t="s">
        <v>24</v>
      </c>
      <c r="I251" t="s">
        <v>36</v>
      </c>
      <c r="J251" t="s">
        <v>37</v>
      </c>
      <c r="K251" t="s">
        <v>59</v>
      </c>
      <c r="L251" s="1">
        <v>43446</v>
      </c>
      <c r="M251">
        <v>347</v>
      </c>
      <c r="N251">
        <v>1</v>
      </c>
      <c r="O251">
        <v>0</v>
      </c>
      <c r="R251" t="s">
        <v>60</v>
      </c>
      <c r="S251" t="s">
        <v>60</v>
      </c>
      <c r="T251" t="s">
        <v>60</v>
      </c>
    </row>
    <row r="252" spans="1:20" x14ac:dyDescent="0.2">
      <c r="A252" t="s">
        <v>20</v>
      </c>
      <c r="B252" t="s">
        <v>101</v>
      </c>
      <c r="C252" t="s">
        <v>17</v>
      </c>
      <c r="D252">
        <v>9</v>
      </c>
      <c r="E252">
        <v>11</v>
      </c>
      <c r="F252" t="s">
        <v>16</v>
      </c>
      <c r="G252" t="s">
        <v>35</v>
      </c>
      <c r="H252" t="s">
        <v>19</v>
      </c>
      <c r="I252" t="s">
        <v>38</v>
      </c>
      <c r="J252" t="s">
        <v>82</v>
      </c>
      <c r="K252" t="s">
        <v>22</v>
      </c>
      <c r="L252" s="1">
        <v>43446</v>
      </c>
      <c r="M252">
        <v>347</v>
      </c>
      <c r="N252">
        <v>0</v>
      </c>
      <c r="O252">
        <v>0</v>
      </c>
      <c r="R252" t="s">
        <v>60</v>
      </c>
      <c r="S252" t="s">
        <v>60</v>
      </c>
      <c r="T252" t="s">
        <v>60</v>
      </c>
    </row>
    <row r="253" spans="1:20" x14ac:dyDescent="0.2">
      <c r="A253" t="s">
        <v>20</v>
      </c>
      <c r="B253" t="s">
        <v>101</v>
      </c>
      <c r="C253" t="s">
        <v>17</v>
      </c>
      <c r="D253">
        <v>9</v>
      </c>
      <c r="E253">
        <v>12</v>
      </c>
      <c r="F253" t="s">
        <v>16</v>
      </c>
      <c r="G253" t="s">
        <v>23</v>
      </c>
      <c r="H253" t="s">
        <v>19</v>
      </c>
      <c r="I253" t="s">
        <v>14</v>
      </c>
      <c r="J253" t="s">
        <v>70</v>
      </c>
      <c r="K253" t="s">
        <v>44</v>
      </c>
      <c r="L253" s="1">
        <v>43446</v>
      </c>
      <c r="M253">
        <v>347</v>
      </c>
      <c r="N253">
        <v>0</v>
      </c>
      <c r="O253">
        <v>0</v>
      </c>
      <c r="R253" t="s">
        <v>60</v>
      </c>
      <c r="S253" t="s">
        <v>60</v>
      </c>
      <c r="T253" t="s">
        <v>60</v>
      </c>
    </row>
    <row r="254" spans="1:20" x14ac:dyDescent="0.2">
      <c r="A254" t="s">
        <v>20</v>
      </c>
      <c r="B254" t="s">
        <v>101</v>
      </c>
      <c r="C254" t="s">
        <v>17</v>
      </c>
      <c r="D254">
        <v>9</v>
      </c>
      <c r="E254">
        <v>13</v>
      </c>
      <c r="F254" t="s">
        <v>17</v>
      </c>
      <c r="G254" t="s">
        <v>23</v>
      </c>
      <c r="H254" t="s">
        <v>24</v>
      </c>
      <c r="I254" t="s">
        <v>30</v>
      </c>
      <c r="J254" t="s">
        <v>54</v>
      </c>
      <c r="K254" t="s">
        <v>44</v>
      </c>
      <c r="L254" s="1">
        <v>43446</v>
      </c>
      <c r="M254">
        <v>347</v>
      </c>
      <c r="N254">
        <v>1</v>
      </c>
      <c r="O254">
        <v>0</v>
      </c>
      <c r="R254" t="s">
        <v>60</v>
      </c>
      <c r="S254" t="s">
        <v>60</v>
      </c>
      <c r="T254" t="s">
        <v>60</v>
      </c>
    </row>
    <row r="255" spans="1:20" x14ac:dyDescent="0.2">
      <c r="A255" t="s">
        <v>20</v>
      </c>
      <c r="B255" t="s">
        <v>101</v>
      </c>
      <c r="C255" t="s">
        <v>17</v>
      </c>
      <c r="D255">
        <v>9</v>
      </c>
      <c r="E255">
        <v>14</v>
      </c>
      <c r="F255" t="s">
        <v>16</v>
      </c>
      <c r="G255" t="s">
        <v>18</v>
      </c>
      <c r="H255" t="s">
        <v>19</v>
      </c>
      <c r="I255" t="s">
        <v>27</v>
      </c>
      <c r="J255" t="s">
        <v>96</v>
      </c>
      <c r="K255" t="s">
        <v>44</v>
      </c>
      <c r="L255" s="1">
        <v>43446</v>
      </c>
      <c r="M255">
        <v>347</v>
      </c>
      <c r="N255">
        <v>1</v>
      </c>
      <c r="O255">
        <v>0</v>
      </c>
      <c r="R255" t="s">
        <v>60</v>
      </c>
      <c r="S255" t="s">
        <v>60</v>
      </c>
      <c r="T255" t="s">
        <v>60</v>
      </c>
    </row>
    <row r="256" spans="1:20" x14ac:dyDescent="0.2">
      <c r="A256" t="s">
        <v>20</v>
      </c>
      <c r="B256" t="s">
        <v>101</v>
      </c>
      <c r="C256" t="s">
        <v>17</v>
      </c>
      <c r="D256">
        <v>9</v>
      </c>
      <c r="E256">
        <v>15</v>
      </c>
      <c r="F256" t="s">
        <v>17</v>
      </c>
      <c r="G256" t="s">
        <v>35</v>
      </c>
      <c r="H256" t="s">
        <v>24</v>
      </c>
      <c r="I256" t="s">
        <v>36</v>
      </c>
      <c r="J256" t="s">
        <v>45</v>
      </c>
      <c r="K256" t="s">
        <v>29</v>
      </c>
      <c r="L256" s="1">
        <v>43446</v>
      </c>
      <c r="M256">
        <v>347</v>
      </c>
      <c r="N256">
        <v>0</v>
      </c>
      <c r="O256">
        <v>0</v>
      </c>
      <c r="R256" t="s">
        <v>60</v>
      </c>
      <c r="S256" t="s">
        <v>60</v>
      </c>
      <c r="T256" t="s">
        <v>60</v>
      </c>
    </row>
    <row r="257" spans="1:20" x14ac:dyDescent="0.2">
      <c r="A257" t="s">
        <v>20</v>
      </c>
      <c r="B257" t="s">
        <v>101</v>
      </c>
      <c r="C257" t="s">
        <v>17</v>
      </c>
      <c r="D257">
        <v>9</v>
      </c>
      <c r="E257">
        <v>16</v>
      </c>
      <c r="F257" t="s">
        <v>17</v>
      </c>
      <c r="G257" t="s">
        <v>23</v>
      </c>
      <c r="H257" t="s">
        <v>24</v>
      </c>
      <c r="I257" t="s">
        <v>30</v>
      </c>
      <c r="J257" t="s">
        <v>88</v>
      </c>
      <c r="K257" t="s">
        <v>59</v>
      </c>
      <c r="L257" s="1">
        <v>43446</v>
      </c>
      <c r="M257">
        <v>347</v>
      </c>
      <c r="N257">
        <v>0</v>
      </c>
      <c r="O257">
        <v>0</v>
      </c>
      <c r="R257" t="s">
        <v>60</v>
      </c>
      <c r="S257" t="s">
        <v>60</v>
      </c>
      <c r="T257" t="s">
        <v>60</v>
      </c>
    </row>
    <row r="258" spans="1:20" x14ac:dyDescent="0.2">
      <c r="A258" t="s">
        <v>20</v>
      </c>
      <c r="B258" t="s">
        <v>101</v>
      </c>
      <c r="C258" t="s">
        <v>17</v>
      </c>
      <c r="D258">
        <v>9</v>
      </c>
      <c r="E258">
        <v>17</v>
      </c>
      <c r="F258" t="s">
        <v>17</v>
      </c>
      <c r="G258" t="s">
        <v>35</v>
      </c>
      <c r="H258" t="s">
        <v>24</v>
      </c>
      <c r="I258" t="s">
        <v>36</v>
      </c>
      <c r="J258" t="s">
        <v>78</v>
      </c>
      <c r="K258" t="s">
        <v>46</v>
      </c>
      <c r="L258" s="1">
        <v>43446</v>
      </c>
      <c r="M258">
        <v>347</v>
      </c>
      <c r="N258">
        <v>0</v>
      </c>
      <c r="O258">
        <v>0</v>
      </c>
      <c r="R258" t="s">
        <v>60</v>
      </c>
      <c r="S258" t="s">
        <v>60</v>
      </c>
      <c r="T258" t="s">
        <v>60</v>
      </c>
    </row>
    <row r="259" spans="1:20" x14ac:dyDescent="0.2">
      <c r="A259" t="s">
        <v>20</v>
      </c>
      <c r="B259" t="s">
        <v>101</v>
      </c>
      <c r="C259" t="s">
        <v>17</v>
      </c>
      <c r="D259">
        <v>9</v>
      </c>
      <c r="E259">
        <v>18</v>
      </c>
      <c r="F259" t="s">
        <v>16</v>
      </c>
      <c r="G259" t="s">
        <v>23</v>
      </c>
      <c r="H259" t="s">
        <v>19</v>
      </c>
      <c r="I259" t="s">
        <v>14</v>
      </c>
      <c r="J259" t="s">
        <v>89</v>
      </c>
      <c r="K259" t="s">
        <v>22</v>
      </c>
      <c r="L259" s="1">
        <v>43446</v>
      </c>
      <c r="M259">
        <v>347</v>
      </c>
      <c r="N259" t="s">
        <v>60</v>
      </c>
      <c r="O259">
        <v>0</v>
      </c>
      <c r="R259" t="s">
        <v>60</v>
      </c>
      <c r="S259" t="s">
        <v>60</v>
      </c>
      <c r="T259" t="s">
        <v>60</v>
      </c>
    </row>
    <row r="260" spans="1:20" x14ac:dyDescent="0.2">
      <c r="A260" t="s">
        <v>20</v>
      </c>
      <c r="B260" t="s">
        <v>101</v>
      </c>
      <c r="C260" t="s">
        <v>17</v>
      </c>
      <c r="D260">
        <v>9</v>
      </c>
      <c r="E260">
        <v>19</v>
      </c>
      <c r="F260" t="s">
        <v>16</v>
      </c>
      <c r="G260" t="s">
        <v>18</v>
      </c>
      <c r="H260" t="s">
        <v>19</v>
      </c>
      <c r="I260" t="s">
        <v>27</v>
      </c>
      <c r="J260" t="s">
        <v>86</v>
      </c>
      <c r="K260" t="s">
        <v>46</v>
      </c>
      <c r="L260" s="1">
        <v>43446</v>
      </c>
      <c r="M260">
        <v>347</v>
      </c>
      <c r="N260">
        <v>1</v>
      </c>
      <c r="O260">
        <v>0</v>
      </c>
      <c r="R260" t="s">
        <v>60</v>
      </c>
      <c r="S260" t="s">
        <v>60</v>
      </c>
      <c r="T260" t="s">
        <v>60</v>
      </c>
    </row>
    <row r="261" spans="1:20" x14ac:dyDescent="0.2">
      <c r="A261" t="s">
        <v>20</v>
      </c>
      <c r="B261" t="s">
        <v>101</v>
      </c>
      <c r="C261" t="s">
        <v>17</v>
      </c>
      <c r="D261">
        <v>9</v>
      </c>
      <c r="E261">
        <v>20</v>
      </c>
      <c r="F261" t="s">
        <v>17</v>
      </c>
      <c r="G261" t="s">
        <v>18</v>
      </c>
      <c r="H261" t="s">
        <v>24</v>
      </c>
      <c r="I261" t="s">
        <v>20</v>
      </c>
      <c r="J261" t="s">
        <v>74</v>
      </c>
      <c r="K261" t="s">
        <v>22</v>
      </c>
      <c r="L261" s="1">
        <v>43446</v>
      </c>
      <c r="M261">
        <v>347</v>
      </c>
      <c r="N261">
        <v>0</v>
      </c>
      <c r="O261">
        <v>0</v>
      </c>
      <c r="R261" t="s">
        <v>60</v>
      </c>
      <c r="S261" t="s">
        <v>60</v>
      </c>
      <c r="T261" t="s">
        <v>60</v>
      </c>
    </row>
    <row r="262" spans="1:20" x14ac:dyDescent="0.2">
      <c r="A262" t="s">
        <v>20</v>
      </c>
      <c r="B262" t="s">
        <v>101</v>
      </c>
      <c r="C262" t="s">
        <v>17</v>
      </c>
      <c r="D262">
        <v>9</v>
      </c>
      <c r="E262">
        <v>21</v>
      </c>
      <c r="F262" t="s">
        <v>16</v>
      </c>
      <c r="G262" t="s">
        <v>35</v>
      </c>
      <c r="H262" t="s">
        <v>19</v>
      </c>
      <c r="I262" t="s">
        <v>38</v>
      </c>
      <c r="J262" t="s">
        <v>41</v>
      </c>
      <c r="K262" t="s">
        <v>32</v>
      </c>
      <c r="L262" s="1">
        <v>43446</v>
      </c>
      <c r="M262">
        <v>347</v>
      </c>
      <c r="N262" t="s">
        <v>60</v>
      </c>
      <c r="O262">
        <v>0</v>
      </c>
      <c r="R262" t="s">
        <v>60</v>
      </c>
      <c r="S262" t="s">
        <v>60</v>
      </c>
      <c r="T262" t="s">
        <v>60</v>
      </c>
    </row>
    <row r="263" spans="1:20" x14ac:dyDescent="0.2">
      <c r="A263" t="s">
        <v>20</v>
      </c>
      <c r="B263" t="s">
        <v>101</v>
      </c>
      <c r="C263" t="s">
        <v>17</v>
      </c>
      <c r="D263">
        <v>9</v>
      </c>
      <c r="E263">
        <v>22</v>
      </c>
      <c r="F263" t="s">
        <v>17</v>
      </c>
      <c r="G263" t="s">
        <v>23</v>
      </c>
      <c r="H263" t="s">
        <v>24</v>
      </c>
      <c r="I263" t="s">
        <v>30</v>
      </c>
      <c r="J263" t="s">
        <v>31</v>
      </c>
      <c r="K263" t="s">
        <v>22</v>
      </c>
      <c r="L263" s="1">
        <v>43446</v>
      </c>
      <c r="M263">
        <v>347</v>
      </c>
      <c r="N263">
        <v>0</v>
      </c>
      <c r="O263">
        <v>0</v>
      </c>
      <c r="R263" t="s">
        <v>60</v>
      </c>
      <c r="S263" t="s">
        <v>60</v>
      </c>
      <c r="T263" t="s">
        <v>60</v>
      </c>
    </row>
    <row r="264" spans="1:20" x14ac:dyDescent="0.2">
      <c r="A264" t="s">
        <v>20</v>
      </c>
      <c r="B264" t="s">
        <v>101</v>
      </c>
      <c r="C264" t="s">
        <v>17</v>
      </c>
      <c r="D264">
        <v>9</v>
      </c>
      <c r="E264">
        <v>23</v>
      </c>
      <c r="F264" t="s">
        <v>16</v>
      </c>
      <c r="G264" t="s">
        <v>23</v>
      </c>
      <c r="H264" t="s">
        <v>19</v>
      </c>
      <c r="I264" t="s">
        <v>14</v>
      </c>
      <c r="J264" t="s">
        <v>84</v>
      </c>
      <c r="K264" t="s">
        <v>32</v>
      </c>
      <c r="L264" s="1">
        <v>43446</v>
      </c>
      <c r="M264">
        <v>347</v>
      </c>
      <c r="N264">
        <v>1</v>
      </c>
      <c r="O264">
        <v>0</v>
      </c>
      <c r="R264" t="s">
        <v>60</v>
      </c>
      <c r="S264" t="s">
        <v>60</v>
      </c>
      <c r="T264" t="s">
        <v>60</v>
      </c>
    </row>
    <row r="265" spans="1:20" x14ac:dyDescent="0.2">
      <c r="A265" t="s">
        <v>20</v>
      </c>
      <c r="B265" t="s">
        <v>101</v>
      </c>
      <c r="C265" t="s">
        <v>17</v>
      </c>
      <c r="D265">
        <v>9</v>
      </c>
      <c r="E265">
        <v>24</v>
      </c>
      <c r="F265" t="s">
        <v>16</v>
      </c>
      <c r="G265" t="s">
        <v>18</v>
      </c>
      <c r="H265" t="s">
        <v>19</v>
      </c>
      <c r="I265" t="s">
        <v>27</v>
      </c>
      <c r="J265" t="s">
        <v>80</v>
      </c>
      <c r="K265" t="s">
        <v>29</v>
      </c>
      <c r="L265" s="1">
        <v>43446</v>
      </c>
      <c r="M265">
        <v>347</v>
      </c>
      <c r="N265">
        <v>1</v>
      </c>
      <c r="O265">
        <v>0</v>
      </c>
      <c r="R265" t="s">
        <v>60</v>
      </c>
      <c r="S265" t="s">
        <v>60</v>
      </c>
      <c r="T265" t="s">
        <v>60</v>
      </c>
    </row>
    <row r="266" spans="1:20" x14ac:dyDescent="0.2">
      <c r="A266" t="s">
        <v>20</v>
      </c>
      <c r="B266" t="s">
        <v>101</v>
      </c>
      <c r="C266" t="s">
        <v>17</v>
      </c>
      <c r="D266">
        <v>9</v>
      </c>
      <c r="E266">
        <v>25</v>
      </c>
      <c r="F266" t="s">
        <v>16</v>
      </c>
      <c r="G266" t="s">
        <v>18</v>
      </c>
      <c r="H266" t="s">
        <v>19</v>
      </c>
      <c r="I266" t="s">
        <v>27</v>
      </c>
      <c r="J266" t="s">
        <v>47</v>
      </c>
      <c r="K266" t="s">
        <v>29</v>
      </c>
      <c r="L266" s="1">
        <v>43446</v>
      </c>
      <c r="M266">
        <v>347</v>
      </c>
      <c r="N266">
        <v>0</v>
      </c>
      <c r="O266">
        <v>0</v>
      </c>
      <c r="R266" t="s">
        <v>60</v>
      </c>
      <c r="S266" t="s">
        <v>60</v>
      </c>
      <c r="T266" t="s">
        <v>60</v>
      </c>
    </row>
    <row r="267" spans="1:20" x14ac:dyDescent="0.2">
      <c r="A267" t="s">
        <v>20</v>
      </c>
      <c r="B267" t="s">
        <v>101</v>
      </c>
      <c r="C267" t="s">
        <v>17</v>
      </c>
      <c r="D267">
        <v>9</v>
      </c>
      <c r="E267">
        <v>26</v>
      </c>
      <c r="F267" t="s">
        <v>16</v>
      </c>
      <c r="G267" t="s">
        <v>35</v>
      </c>
      <c r="H267" t="s">
        <v>19</v>
      </c>
      <c r="I267" t="s">
        <v>38</v>
      </c>
      <c r="J267" t="s">
        <v>92</v>
      </c>
      <c r="K267" t="s">
        <v>26</v>
      </c>
      <c r="L267" s="1">
        <v>43446</v>
      </c>
      <c r="M267">
        <v>347</v>
      </c>
      <c r="N267">
        <v>0</v>
      </c>
      <c r="O267">
        <v>0</v>
      </c>
      <c r="R267" t="s">
        <v>60</v>
      </c>
      <c r="S267" t="s">
        <v>60</v>
      </c>
      <c r="T267" t="s">
        <v>60</v>
      </c>
    </row>
    <row r="268" spans="1:20" x14ac:dyDescent="0.2">
      <c r="A268" t="s">
        <v>20</v>
      </c>
      <c r="B268" t="s">
        <v>101</v>
      </c>
      <c r="C268" t="s">
        <v>17</v>
      </c>
      <c r="D268">
        <v>9</v>
      </c>
      <c r="E268">
        <v>27</v>
      </c>
      <c r="F268" t="s">
        <v>17</v>
      </c>
      <c r="G268" t="s">
        <v>35</v>
      </c>
      <c r="H268" t="s">
        <v>24</v>
      </c>
      <c r="I268" t="s">
        <v>36</v>
      </c>
      <c r="J268" t="s">
        <v>81</v>
      </c>
      <c r="K268" t="s">
        <v>42</v>
      </c>
      <c r="L268" s="1">
        <v>43446</v>
      </c>
      <c r="M268">
        <v>347</v>
      </c>
      <c r="N268">
        <v>1</v>
      </c>
      <c r="O268">
        <v>0</v>
      </c>
      <c r="R268" t="s">
        <v>60</v>
      </c>
      <c r="S268" t="s">
        <v>60</v>
      </c>
      <c r="T268" t="s">
        <v>60</v>
      </c>
    </row>
    <row r="269" spans="1:20" x14ac:dyDescent="0.2">
      <c r="A269" t="s">
        <v>20</v>
      </c>
      <c r="B269" t="s">
        <v>101</v>
      </c>
      <c r="C269" t="s">
        <v>17</v>
      </c>
      <c r="D269">
        <v>9</v>
      </c>
      <c r="E269">
        <v>28</v>
      </c>
      <c r="F269" t="s">
        <v>16</v>
      </c>
      <c r="G269" t="s">
        <v>35</v>
      </c>
      <c r="H269" t="s">
        <v>19</v>
      </c>
      <c r="I269" t="s">
        <v>38</v>
      </c>
      <c r="J269" t="s">
        <v>94</v>
      </c>
      <c r="K269" t="s">
        <v>59</v>
      </c>
      <c r="L269" s="1">
        <v>43446</v>
      </c>
      <c r="M269">
        <v>347</v>
      </c>
      <c r="N269">
        <v>0</v>
      </c>
      <c r="O269">
        <v>0</v>
      </c>
      <c r="R269" t="s">
        <v>60</v>
      </c>
      <c r="S269" t="s">
        <v>60</v>
      </c>
      <c r="T269" t="s">
        <v>60</v>
      </c>
    </row>
    <row r="270" spans="1:20" x14ac:dyDescent="0.2">
      <c r="A270" t="s">
        <v>20</v>
      </c>
      <c r="B270" t="s">
        <v>101</v>
      </c>
      <c r="C270" t="s">
        <v>17</v>
      </c>
      <c r="D270">
        <v>9</v>
      </c>
      <c r="E270">
        <v>29</v>
      </c>
      <c r="F270" t="s">
        <v>17</v>
      </c>
      <c r="G270" t="s">
        <v>23</v>
      </c>
      <c r="H270" t="s">
        <v>24</v>
      </c>
      <c r="I270" t="s">
        <v>30</v>
      </c>
      <c r="J270" t="s">
        <v>58</v>
      </c>
      <c r="K270" t="s">
        <v>22</v>
      </c>
      <c r="L270" s="1">
        <v>43446</v>
      </c>
      <c r="M270">
        <v>347</v>
      </c>
      <c r="N270">
        <v>1</v>
      </c>
      <c r="O270">
        <v>0</v>
      </c>
      <c r="R270" t="s">
        <v>60</v>
      </c>
      <c r="S270" t="s">
        <v>60</v>
      </c>
      <c r="T270" t="s">
        <v>60</v>
      </c>
    </row>
    <row r="271" spans="1:20" x14ac:dyDescent="0.2">
      <c r="A271" t="s">
        <v>20</v>
      </c>
      <c r="B271" t="s">
        <v>101</v>
      </c>
      <c r="C271" t="s">
        <v>17</v>
      </c>
      <c r="D271">
        <v>9</v>
      </c>
      <c r="E271">
        <v>30</v>
      </c>
      <c r="F271" t="s">
        <v>17</v>
      </c>
      <c r="G271" t="s">
        <v>18</v>
      </c>
      <c r="H271" t="s">
        <v>24</v>
      </c>
      <c r="I271" t="s">
        <v>20</v>
      </c>
      <c r="J271" t="s">
        <v>56</v>
      </c>
      <c r="K271" t="s">
        <v>103</v>
      </c>
      <c r="L271" s="1">
        <v>43446</v>
      </c>
      <c r="M271">
        <v>347</v>
      </c>
      <c r="N271">
        <v>0</v>
      </c>
      <c r="O271">
        <v>0</v>
      </c>
      <c r="R271" t="s">
        <v>60</v>
      </c>
      <c r="S271" t="s">
        <v>60</v>
      </c>
      <c r="T271" t="s">
        <v>60</v>
      </c>
    </row>
    <row r="272" spans="1:20" x14ac:dyDescent="0.2">
      <c r="A272" t="s">
        <v>20</v>
      </c>
      <c r="B272" t="s">
        <v>101</v>
      </c>
      <c r="C272" t="s">
        <v>17</v>
      </c>
      <c r="D272">
        <v>10</v>
      </c>
      <c r="E272">
        <v>1</v>
      </c>
      <c r="F272" t="s">
        <v>17</v>
      </c>
      <c r="G272" t="s">
        <v>18</v>
      </c>
      <c r="H272" t="s">
        <v>24</v>
      </c>
      <c r="I272" t="s">
        <v>20</v>
      </c>
      <c r="J272" t="s">
        <v>34</v>
      </c>
      <c r="K272" t="s">
        <v>22</v>
      </c>
      <c r="L272" s="1">
        <v>43446</v>
      </c>
      <c r="M272">
        <v>347</v>
      </c>
      <c r="N272">
        <v>0</v>
      </c>
      <c r="O272">
        <v>0</v>
      </c>
      <c r="R272" t="s">
        <v>60</v>
      </c>
      <c r="S272" t="s">
        <v>60</v>
      </c>
      <c r="T272" t="s">
        <v>60</v>
      </c>
    </row>
    <row r="273" spans="1:20" x14ac:dyDescent="0.2">
      <c r="A273" t="s">
        <v>20</v>
      </c>
      <c r="B273" t="s">
        <v>101</v>
      </c>
      <c r="C273" t="s">
        <v>17</v>
      </c>
      <c r="D273">
        <v>10</v>
      </c>
      <c r="E273">
        <v>2</v>
      </c>
      <c r="F273" t="s">
        <v>17</v>
      </c>
      <c r="G273" t="s">
        <v>18</v>
      </c>
      <c r="H273" t="s">
        <v>24</v>
      </c>
      <c r="I273" t="s">
        <v>20</v>
      </c>
      <c r="J273" t="s">
        <v>93</v>
      </c>
      <c r="K273" t="s">
        <v>44</v>
      </c>
      <c r="L273" s="1">
        <v>43446</v>
      </c>
      <c r="M273">
        <v>347</v>
      </c>
      <c r="N273">
        <v>1</v>
      </c>
      <c r="O273">
        <v>0</v>
      </c>
      <c r="R273" t="s">
        <v>60</v>
      </c>
      <c r="S273" t="s">
        <v>60</v>
      </c>
      <c r="T273" t="s">
        <v>60</v>
      </c>
    </row>
    <row r="274" spans="1:20" x14ac:dyDescent="0.2">
      <c r="A274" t="s">
        <v>20</v>
      </c>
      <c r="B274" t="s">
        <v>101</v>
      </c>
      <c r="C274" t="s">
        <v>17</v>
      </c>
      <c r="D274">
        <v>10</v>
      </c>
      <c r="E274">
        <v>3</v>
      </c>
      <c r="F274" t="s">
        <v>17</v>
      </c>
      <c r="G274" t="s">
        <v>35</v>
      </c>
      <c r="H274" t="s">
        <v>24</v>
      </c>
      <c r="I274" t="s">
        <v>36</v>
      </c>
      <c r="J274" t="s">
        <v>64</v>
      </c>
      <c r="K274" t="s">
        <v>44</v>
      </c>
      <c r="L274" s="1">
        <v>43446</v>
      </c>
      <c r="M274">
        <v>347</v>
      </c>
      <c r="N274">
        <v>1</v>
      </c>
      <c r="O274">
        <v>0</v>
      </c>
      <c r="R274" t="s">
        <v>60</v>
      </c>
      <c r="S274" t="s">
        <v>60</v>
      </c>
      <c r="T274" t="s">
        <v>60</v>
      </c>
    </row>
    <row r="275" spans="1:20" x14ac:dyDescent="0.2">
      <c r="A275" t="s">
        <v>20</v>
      </c>
      <c r="B275" t="s">
        <v>101</v>
      </c>
      <c r="C275" t="s">
        <v>17</v>
      </c>
      <c r="D275">
        <v>10</v>
      </c>
      <c r="E275">
        <v>4</v>
      </c>
      <c r="F275" t="s">
        <v>17</v>
      </c>
      <c r="G275" t="s">
        <v>18</v>
      </c>
      <c r="H275" t="s">
        <v>24</v>
      </c>
      <c r="I275" t="s">
        <v>20</v>
      </c>
      <c r="J275" t="s">
        <v>68</v>
      </c>
      <c r="K275" t="s">
        <v>59</v>
      </c>
      <c r="L275" s="1">
        <v>43446</v>
      </c>
      <c r="M275">
        <v>347</v>
      </c>
      <c r="N275">
        <v>1</v>
      </c>
      <c r="O275">
        <v>0</v>
      </c>
      <c r="R275" t="s">
        <v>60</v>
      </c>
      <c r="S275" t="s">
        <v>60</v>
      </c>
      <c r="T275" t="s">
        <v>60</v>
      </c>
    </row>
    <row r="276" spans="1:20" x14ac:dyDescent="0.2">
      <c r="A276" t="s">
        <v>20</v>
      </c>
      <c r="B276" t="s">
        <v>101</v>
      </c>
      <c r="C276" t="s">
        <v>17</v>
      </c>
      <c r="D276">
        <v>10</v>
      </c>
      <c r="E276">
        <v>5</v>
      </c>
      <c r="F276" t="s">
        <v>17</v>
      </c>
      <c r="G276" t="s">
        <v>23</v>
      </c>
      <c r="H276" t="s">
        <v>24</v>
      </c>
      <c r="I276" t="s">
        <v>30</v>
      </c>
      <c r="J276" t="s">
        <v>90</v>
      </c>
      <c r="K276" t="s">
        <v>29</v>
      </c>
      <c r="L276" s="1">
        <v>43446</v>
      </c>
      <c r="M276">
        <v>347</v>
      </c>
      <c r="N276">
        <v>1</v>
      </c>
      <c r="O276">
        <v>1</v>
      </c>
      <c r="P276">
        <v>2</v>
      </c>
      <c r="R276">
        <v>2</v>
      </c>
      <c r="S276">
        <v>190</v>
      </c>
      <c r="T276">
        <v>95</v>
      </c>
    </row>
    <row r="277" spans="1:20" x14ac:dyDescent="0.2">
      <c r="A277" t="s">
        <v>20</v>
      </c>
      <c r="B277" t="s">
        <v>101</v>
      </c>
      <c r="C277" t="s">
        <v>17</v>
      </c>
      <c r="D277">
        <v>10</v>
      </c>
      <c r="E277">
        <v>6</v>
      </c>
      <c r="F277" t="s">
        <v>17</v>
      </c>
      <c r="G277" t="s">
        <v>23</v>
      </c>
      <c r="H277" t="s">
        <v>24</v>
      </c>
      <c r="I277" t="s">
        <v>30</v>
      </c>
      <c r="J277" t="s">
        <v>75</v>
      </c>
      <c r="K277" t="s">
        <v>26</v>
      </c>
      <c r="L277" s="1">
        <v>43446</v>
      </c>
      <c r="M277">
        <v>347</v>
      </c>
      <c r="N277">
        <v>1</v>
      </c>
      <c r="O277">
        <v>0</v>
      </c>
      <c r="R277" t="s">
        <v>60</v>
      </c>
      <c r="S277" t="s">
        <v>60</v>
      </c>
      <c r="T277" t="s">
        <v>60</v>
      </c>
    </row>
    <row r="278" spans="1:20" x14ac:dyDescent="0.2">
      <c r="A278" t="s">
        <v>20</v>
      </c>
      <c r="B278" t="s">
        <v>101</v>
      </c>
      <c r="C278" t="s">
        <v>17</v>
      </c>
      <c r="D278">
        <v>10</v>
      </c>
      <c r="E278">
        <v>7</v>
      </c>
      <c r="F278" t="s">
        <v>17</v>
      </c>
      <c r="G278" t="s">
        <v>23</v>
      </c>
      <c r="H278" t="s">
        <v>24</v>
      </c>
      <c r="I278" t="s">
        <v>30</v>
      </c>
      <c r="J278" t="s">
        <v>73</v>
      </c>
      <c r="K278" t="s">
        <v>44</v>
      </c>
      <c r="L278" s="1">
        <v>43446</v>
      </c>
      <c r="M278">
        <v>347</v>
      </c>
      <c r="N278">
        <v>1</v>
      </c>
      <c r="O278">
        <v>0</v>
      </c>
      <c r="R278" t="s">
        <v>60</v>
      </c>
      <c r="S278" t="s">
        <v>60</v>
      </c>
      <c r="T278" t="s">
        <v>60</v>
      </c>
    </row>
    <row r="279" spans="1:20" x14ac:dyDescent="0.2">
      <c r="A279" t="s">
        <v>20</v>
      </c>
      <c r="B279" t="s">
        <v>101</v>
      </c>
      <c r="C279" t="s">
        <v>17</v>
      </c>
      <c r="D279">
        <v>10</v>
      </c>
      <c r="E279">
        <v>8</v>
      </c>
      <c r="F279" t="s">
        <v>16</v>
      </c>
      <c r="G279" t="s">
        <v>18</v>
      </c>
      <c r="H279" t="s">
        <v>19</v>
      </c>
      <c r="I279" t="s">
        <v>27</v>
      </c>
      <c r="J279" t="s">
        <v>57</v>
      </c>
      <c r="K279" t="s">
        <v>26</v>
      </c>
      <c r="L279" s="1">
        <v>43446</v>
      </c>
      <c r="M279">
        <v>347</v>
      </c>
      <c r="N279">
        <v>1</v>
      </c>
      <c r="O279">
        <v>0</v>
      </c>
      <c r="R279" t="s">
        <v>60</v>
      </c>
      <c r="S279" t="s">
        <v>60</v>
      </c>
      <c r="T279" t="s">
        <v>60</v>
      </c>
    </row>
    <row r="280" spans="1:20" x14ac:dyDescent="0.2">
      <c r="A280" t="s">
        <v>20</v>
      </c>
      <c r="B280" t="s">
        <v>101</v>
      </c>
      <c r="C280" t="s">
        <v>17</v>
      </c>
      <c r="D280">
        <v>10</v>
      </c>
      <c r="E280">
        <v>9</v>
      </c>
      <c r="F280" t="s">
        <v>16</v>
      </c>
      <c r="G280" t="s">
        <v>18</v>
      </c>
      <c r="H280" t="s">
        <v>19</v>
      </c>
      <c r="I280" t="s">
        <v>27</v>
      </c>
      <c r="J280" t="s">
        <v>55</v>
      </c>
      <c r="K280" t="s">
        <v>44</v>
      </c>
      <c r="L280" s="1">
        <v>43446</v>
      </c>
      <c r="M280">
        <v>347</v>
      </c>
      <c r="N280">
        <v>1</v>
      </c>
      <c r="O280">
        <v>0</v>
      </c>
      <c r="R280" t="s">
        <v>60</v>
      </c>
      <c r="S280" t="s">
        <v>60</v>
      </c>
      <c r="T280" t="s">
        <v>60</v>
      </c>
    </row>
    <row r="281" spans="1:20" x14ac:dyDescent="0.2">
      <c r="A281" t="s">
        <v>20</v>
      </c>
      <c r="B281" t="s">
        <v>101</v>
      </c>
      <c r="C281" t="s">
        <v>17</v>
      </c>
      <c r="D281">
        <v>10</v>
      </c>
      <c r="E281">
        <v>10</v>
      </c>
      <c r="F281" t="s">
        <v>16</v>
      </c>
      <c r="G281" t="s">
        <v>23</v>
      </c>
      <c r="H281" t="s">
        <v>19</v>
      </c>
      <c r="I281" t="s">
        <v>14</v>
      </c>
      <c r="J281" t="s">
        <v>50</v>
      </c>
      <c r="K281" t="s">
        <v>29</v>
      </c>
      <c r="L281" s="1">
        <v>43446</v>
      </c>
      <c r="M281">
        <v>347</v>
      </c>
      <c r="N281">
        <v>1</v>
      </c>
      <c r="O281">
        <v>0</v>
      </c>
      <c r="R281" t="s">
        <v>60</v>
      </c>
      <c r="S281" t="s">
        <v>60</v>
      </c>
      <c r="T281" t="s">
        <v>60</v>
      </c>
    </row>
    <row r="282" spans="1:20" x14ac:dyDescent="0.2">
      <c r="A282" t="s">
        <v>20</v>
      </c>
      <c r="B282" t="s">
        <v>101</v>
      </c>
      <c r="C282" t="s">
        <v>17</v>
      </c>
      <c r="D282">
        <v>10</v>
      </c>
      <c r="E282">
        <v>11</v>
      </c>
      <c r="F282" t="s">
        <v>16</v>
      </c>
      <c r="G282" t="s">
        <v>23</v>
      </c>
      <c r="H282" t="s">
        <v>19</v>
      </c>
      <c r="I282" t="s">
        <v>14</v>
      </c>
      <c r="J282" t="s">
        <v>85</v>
      </c>
      <c r="K282" t="s">
        <v>44</v>
      </c>
      <c r="L282" s="1">
        <v>43446</v>
      </c>
      <c r="M282">
        <v>347</v>
      </c>
      <c r="N282">
        <v>1</v>
      </c>
      <c r="O282">
        <v>0</v>
      </c>
      <c r="R282" t="s">
        <v>60</v>
      </c>
      <c r="S282" t="s">
        <v>60</v>
      </c>
      <c r="T282" t="s">
        <v>60</v>
      </c>
    </row>
    <row r="283" spans="1:20" x14ac:dyDescent="0.2">
      <c r="A283" t="s">
        <v>20</v>
      </c>
      <c r="B283" t="s">
        <v>101</v>
      </c>
      <c r="C283" t="s">
        <v>17</v>
      </c>
      <c r="D283">
        <v>10</v>
      </c>
      <c r="E283">
        <v>12</v>
      </c>
      <c r="F283" t="s">
        <v>16</v>
      </c>
      <c r="G283" t="s">
        <v>35</v>
      </c>
      <c r="H283" t="s">
        <v>19</v>
      </c>
      <c r="I283" t="s">
        <v>38</v>
      </c>
      <c r="J283" t="s">
        <v>39</v>
      </c>
      <c r="K283" t="s">
        <v>29</v>
      </c>
      <c r="L283" s="1">
        <v>43446</v>
      </c>
      <c r="M283">
        <v>347</v>
      </c>
      <c r="N283">
        <v>0</v>
      </c>
      <c r="O283">
        <v>0</v>
      </c>
      <c r="R283" t="s">
        <v>60</v>
      </c>
      <c r="S283" t="s">
        <v>60</v>
      </c>
      <c r="T283" t="s">
        <v>60</v>
      </c>
    </row>
    <row r="284" spans="1:20" x14ac:dyDescent="0.2">
      <c r="A284" t="s">
        <v>20</v>
      </c>
      <c r="B284" t="s">
        <v>101</v>
      </c>
      <c r="C284" t="s">
        <v>17</v>
      </c>
      <c r="D284">
        <v>10</v>
      </c>
      <c r="E284">
        <v>13</v>
      </c>
      <c r="F284" t="s">
        <v>16</v>
      </c>
      <c r="G284" t="s">
        <v>35</v>
      </c>
      <c r="H284" t="s">
        <v>19</v>
      </c>
      <c r="I284" t="s">
        <v>38</v>
      </c>
      <c r="J284" t="s">
        <v>51</v>
      </c>
      <c r="K284" t="s">
        <v>29</v>
      </c>
      <c r="L284" s="1">
        <v>43446</v>
      </c>
      <c r="M284">
        <v>347</v>
      </c>
      <c r="N284">
        <v>1</v>
      </c>
      <c r="O284">
        <v>0</v>
      </c>
      <c r="R284" t="s">
        <v>60</v>
      </c>
      <c r="S284" t="s">
        <v>60</v>
      </c>
      <c r="T284" t="s">
        <v>60</v>
      </c>
    </row>
    <row r="285" spans="1:20" x14ac:dyDescent="0.2">
      <c r="A285" t="s">
        <v>20</v>
      </c>
      <c r="B285" t="s">
        <v>101</v>
      </c>
      <c r="C285" t="s">
        <v>17</v>
      </c>
      <c r="D285">
        <v>10</v>
      </c>
      <c r="E285">
        <v>14</v>
      </c>
      <c r="F285" t="s">
        <v>16</v>
      </c>
      <c r="G285" t="s">
        <v>18</v>
      </c>
      <c r="H285" t="s">
        <v>19</v>
      </c>
      <c r="I285" t="s">
        <v>27</v>
      </c>
      <c r="J285" t="s">
        <v>72</v>
      </c>
      <c r="K285" t="s">
        <v>44</v>
      </c>
      <c r="L285" s="1">
        <v>43446</v>
      </c>
      <c r="M285">
        <v>347</v>
      </c>
      <c r="N285">
        <v>1</v>
      </c>
      <c r="O285">
        <v>0</v>
      </c>
      <c r="R285" t="s">
        <v>60</v>
      </c>
      <c r="S285" t="s">
        <v>60</v>
      </c>
      <c r="T285" t="s">
        <v>60</v>
      </c>
    </row>
    <row r="286" spans="1:20" x14ac:dyDescent="0.2">
      <c r="A286" t="s">
        <v>20</v>
      </c>
      <c r="B286" t="s">
        <v>101</v>
      </c>
      <c r="C286" t="s">
        <v>17</v>
      </c>
      <c r="D286">
        <v>10</v>
      </c>
      <c r="E286">
        <v>15</v>
      </c>
      <c r="F286" t="s">
        <v>16</v>
      </c>
      <c r="G286" t="s">
        <v>35</v>
      </c>
      <c r="H286" t="s">
        <v>19</v>
      </c>
      <c r="I286" t="s">
        <v>38</v>
      </c>
      <c r="J286" t="s">
        <v>95</v>
      </c>
      <c r="K286" t="s">
        <v>42</v>
      </c>
      <c r="L286" s="1">
        <v>43446</v>
      </c>
      <c r="M286">
        <v>347</v>
      </c>
      <c r="N286" t="s">
        <v>60</v>
      </c>
      <c r="O286">
        <v>0</v>
      </c>
      <c r="R286" t="s">
        <v>60</v>
      </c>
      <c r="S286" t="s">
        <v>60</v>
      </c>
      <c r="T286" t="s">
        <v>60</v>
      </c>
    </row>
    <row r="287" spans="1:20" x14ac:dyDescent="0.2">
      <c r="A287" t="s">
        <v>20</v>
      </c>
      <c r="B287" t="s">
        <v>101</v>
      </c>
      <c r="C287" t="s">
        <v>17</v>
      </c>
      <c r="D287">
        <v>10</v>
      </c>
      <c r="E287">
        <v>16</v>
      </c>
      <c r="F287" t="s">
        <v>17</v>
      </c>
      <c r="G287" t="s">
        <v>18</v>
      </c>
      <c r="H287" t="s">
        <v>24</v>
      </c>
      <c r="I287" t="s">
        <v>20</v>
      </c>
      <c r="J287" t="s">
        <v>91</v>
      </c>
      <c r="K287" t="s">
        <v>44</v>
      </c>
      <c r="L287" s="1">
        <v>43446</v>
      </c>
      <c r="M287">
        <v>347</v>
      </c>
      <c r="N287">
        <v>1</v>
      </c>
      <c r="O287">
        <v>0</v>
      </c>
      <c r="R287" t="s">
        <v>60</v>
      </c>
      <c r="S287" t="s">
        <v>60</v>
      </c>
      <c r="T287" t="s">
        <v>60</v>
      </c>
    </row>
    <row r="288" spans="1:20" x14ac:dyDescent="0.2">
      <c r="A288" t="s">
        <v>20</v>
      </c>
      <c r="B288" t="s">
        <v>101</v>
      </c>
      <c r="C288" t="s">
        <v>17</v>
      </c>
      <c r="D288">
        <v>10</v>
      </c>
      <c r="E288">
        <v>17</v>
      </c>
      <c r="F288" t="s">
        <v>16</v>
      </c>
      <c r="G288" t="s">
        <v>23</v>
      </c>
      <c r="H288" t="s">
        <v>19</v>
      </c>
      <c r="I288" t="s">
        <v>14</v>
      </c>
      <c r="J288" t="s">
        <v>76</v>
      </c>
      <c r="K288" t="s">
        <v>32</v>
      </c>
      <c r="L288" s="1">
        <v>43446</v>
      </c>
      <c r="M288">
        <v>347</v>
      </c>
      <c r="N288">
        <v>1</v>
      </c>
      <c r="O288">
        <v>0</v>
      </c>
      <c r="R288" t="s">
        <v>60</v>
      </c>
      <c r="S288" t="s">
        <v>60</v>
      </c>
      <c r="T288" t="s">
        <v>60</v>
      </c>
    </row>
    <row r="289" spans="1:20" x14ac:dyDescent="0.2">
      <c r="A289" t="s">
        <v>20</v>
      </c>
      <c r="B289" t="s">
        <v>101</v>
      </c>
      <c r="C289" t="s">
        <v>17</v>
      </c>
      <c r="D289">
        <v>10</v>
      </c>
      <c r="E289">
        <v>18</v>
      </c>
      <c r="F289" t="s">
        <v>16</v>
      </c>
      <c r="G289" t="s">
        <v>23</v>
      </c>
      <c r="H289" t="s">
        <v>19</v>
      </c>
      <c r="I289" t="s">
        <v>14</v>
      </c>
      <c r="J289" t="s">
        <v>62</v>
      </c>
      <c r="K289" t="s">
        <v>29</v>
      </c>
      <c r="L289" s="1">
        <v>43446</v>
      </c>
      <c r="M289">
        <v>347</v>
      </c>
      <c r="N289">
        <v>0</v>
      </c>
      <c r="O289">
        <v>0</v>
      </c>
      <c r="R289" t="s">
        <v>60</v>
      </c>
      <c r="S289" t="s">
        <v>60</v>
      </c>
      <c r="T289" t="s">
        <v>60</v>
      </c>
    </row>
    <row r="290" spans="1:20" x14ac:dyDescent="0.2">
      <c r="A290" t="s">
        <v>20</v>
      </c>
      <c r="B290" t="s">
        <v>101</v>
      </c>
      <c r="C290" t="s">
        <v>17</v>
      </c>
      <c r="D290">
        <v>10</v>
      </c>
      <c r="E290">
        <v>19</v>
      </c>
      <c r="F290" t="s">
        <v>17</v>
      </c>
      <c r="G290" t="s">
        <v>23</v>
      </c>
      <c r="H290" t="s">
        <v>24</v>
      </c>
      <c r="I290" t="s">
        <v>30</v>
      </c>
      <c r="J290" t="s">
        <v>33</v>
      </c>
      <c r="K290" t="s">
        <v>42</v>
      </c>
      <c r="L290" s="1">
        <v>43446</v>
      </c>
      <c r="M290">
        <v>347</v>
      </c>
      <c r="N290">
        <v>1</v>
      </c>
      <c r="O290">
        <v>0</v>
      </c>
      <c r="R290" t="s">
        <v>60</v>
      </c>
      <c r="S290" t="s">
        <v>60</v>
      </c>
      <c r="T290" t="s">
        <v>60</v>
      </c>
    </row>
    <row r="291" spans="1:20" x14ac:dyDescent="0.2">
      <c r="A291" t="s">
        <v>20</v>
      </c>
      <c r="B291" t="s">
        <v>101</v>
      </c>
      <c r="C291" t="s">
        <v>17</v>
      </c>
      <c r="D291">
        <v>10</v>
      </c>
      <c r="E291">
        <v>20</v>
      </c>
      <c r="F291" t="s">
        <v>16</v>
      </c>
      <c r="G291" t="s">
        <v>18</v>
      </c>
      <c r="H291" t="s">
        <v>19</v>
      </c>
      <c r="I291" t="s">
        <v>27</v>
      </c>
      <c r="J291" t="s">
        <v>28</v>
      </c>
      <c r="K291" t="s">
        <v>26</v>
      </c>
      <c r="L291" s="1">
        <v>43446</v>
      </c>
      <c r="M291">
        <v>347</v>
      </c>
      <c r="N291">
        <v>1</v>
      </c>
      <c r="O291">
        <v>0</v>
      </c>
      <c r="R291" t="s">
        <v>60</v>
      </c>
      <c r="S291" t="s">
        <v>60</v>
      </c>
      <c r="T291" t="s">
        <v>60</v>
      </c>
    </row>
    <row r="292" spans="1:20" x14ac:dyDescent="0.2">
      <c r="A292" t="s">
        <v>20</v>
      </c>
      <c r="B292" t="s">
        <v>101</v>
      </c>
      <c r="C292" t="s">
        <v>17</v>
      </c>
      <c r="D292">
        <v>10</v>
      </c>
      <c r="E292">
        <v>21</v>
      </c>
      <c r="F292" t="s">
        <v>16</v>
      </c>
      <c r="G292" t="s">
        <v>35</v>
      </c>
      <c r="H292" t="s">
        <v>19</v>
      </c>
      <c r="I292" t="s">
        <v>38</v>
      </c>
      <c r="J292" t="s">
        <v>63</v>
      </c>
      <c r="K292" t="s">
        <v>44</v>
      </c>
      <c r="L292" s="1">
        <v>43446</v>
      </c>
      <c r="M292">
        <v>347</v>
      </c>
      <c r="N292">
        <v>0</v>
      </c>
      <c r="O292">
        <v>0</v>
      </c>
      <c r="R292" t="s">
        <v>60</v>
      </c>
      <c r="S292" t="s">
        <v>60</v>
      </c>
      <c r="T292" t="s">
        <v>60</v>
      </c>
    </row>
    <row r="293" spans="1:20" x14ac:dyDescent="0.2">
      <c r="A293" t="s">
        <v>20</v>
      </c>
      <c r="B293" t="s">
        <v>101</v>
      </c>
      <c r="C293" t="s">
        <v>17</v>
      </c>
      <c r="D293">
        <v>10</v>
      </c>
      <c r="E293">
        <v>22</v>
      </c>
      <c r="F293" t="s">
        <v>17</v>
      </c>
      <c r="G293" t="s">
        <v>18</v>
      </c>
      <c r="H293" t="s">
        <v>24</v>
      </c>
      <c r="I293" t="s">
        <v>20</v>
      </c>
      <c r="J293" t="s">
        <v>43</v>
      </c>
      <c r="K293" t="s">
        <v>29</v>
      </c>
      <c r="L293" s="1">
        <v>43446</v>
      </c>
      <c r="M293">
        <v>347</v>
      </c>
      <c r="N293">
        <v>1</v>
      </c>
      <c r="O293">
        <v>0</v>
      </c>
      <c r="R293" t="s">
        <v>60</v>
      </c>
      <c r="S293" t="s">
        <v>60</v>
      </c>
      <c r="T293" t="s">
        <v>60</v>
      </c>
    </row>
    <row r="294" spans="1:20" x14ac:dyDescent="0.2">
      <c r="A294" t="s">
        <v>20</v>
      </c>
      <c r="B294" t="s">
        <v>101</v>
      </c>
      <c r="C294" t="s">
        <v>17</v>
      </c>
      <c r="D294">
        <v>10</v>
      </c>
      <c r="E294">
        <v>23</v>
      </c>
      <c r="F294" t="s">
        <v>16</v>
      </c>
      <c r="G294" t="s">
        <v>23</v>
      </c>
      <c r="H294" t="s">
        <v>19</v>
      </c>
      <c r="I294" t="s">
        <v>14</v>
      </c>
      <c r="J294" t="s">
        <v>25</v>
      </c>
      <c r="K294" t="s">
        <v>46</v>
      </c>
      <c r="L294" s="1">
        <v>43446</v>
      </c>
      <c r="M294">
        <v>347</v>
      </c>
      <c r="N294">
        <v>1</v>
      </c>
      <c r="O294">
        <v>0</v>
      </c>
      <c r="R294" t="s">
        <v>60</v>
      </c>
      <c r="S294" t="s">
        <v>60</v>
      </c>
      <c r="T294" t="s">
        <v>60</v>
      </c>
    </row>
    <row r="295" spans="1:20" x14ac:dyDescent="0.2">
      <c r="A295" t="s">
        <v>20</v>
      </c>
      <c r="B295" t="s">
        <v>101</v>
      </c>
      <c r="C295" t="s">
        <v>17</v>
      </c>
      <c r="D295">
        <v>10</v>
      </c>
      <c r="E295">
        <v>24</v>
      </c>
      <c r="F295" t="s">
        <v>17</v>
      </c>
      <c r="G295" t="s">
        <v>35</v>
      </c>
      <c r="H295" t="s">
        <v>24</v>
      </c>
      <c r="I295" t="s">
        <v>36</v>
      </c>
      <c r="J295" t="s">
        <v>53</v>
      </c>
      <c r="K295" t="s">
        <v>22</v>
      </c>
      <c r="L295" s="1">
        <v>43446</v>
      </c>
      <c r="M295">
        <v>347</v>
      </c>
      <c r="N295" t="s">
        <v>60</v>
      </c>
      <c r="O295">
        <v>0</v>
      </c>
      <c r="R295" t="s">
        <v>60</v>
      </c>
      <c r="S295" t="s">
        <v>60</v>
      </c>
      <c r="T295" t="s">
        <v>60</v>
      </c>
    </row>
    <row r="296" spans="1:20" x14ac:dyDescent="0.2">
      <c r="A296" t="s">
        <v>20</v>
      </c>
      <c r="B296" t="s">
        <v>101</v>
      </c>
      <c r="C296" t="s">
        <v>17</v>
      </c>
      <c r="D296">
        <v>10</v>
      </c>
      <c r="E296">
        <v>25</v>
      </c>
      <c r="F296" t="s">
        <v>16</v>
      </c>
      <c r="G296" t="s">
        <v>35</v>
      </c>
      <c r="H296" t="s">
        <v>19</v>
      </c>
      <c r="I296" t="s">
        <v>38</v>
      </c>
      <c r="J296" t="s">
        <v>71</v>
      </c>
      <c r="K296" t="s">
        <v>22</v>
      </c>
      <c r="L296" s="1">
        <v>43446</v>
      </c>
      <c r="M296">
        <v>347</v>
      </c>
      <c r="N296" t="s">
        <v>60</v>
      </c>
      <c r="O296">
        <v>0</v>
      </c>
      <c r="R296" t="s">
        <v>60</v>
      </c>
      <c r="S296" t="s">
        <v>60</v>
      </c>
      <c r="T296" t="s">
        <v>60</v>
      </c>
    </row>
    <row r="297" spans="1:20" x14ac:dyDescent="0.2">
      <c r="A297" t="s">
        <v>20</v>
      </c>
      <c r="B297" t="s">
        <v>101</v>
      </c>
      <c r="C297" t="s">
        <v>17</v>
      </c>
      <c r="D297">
        <v>10</v>
      </c>
      <c r="E297">
        <v>26</v>
      </c>
      <c r="F297" t="s">
        <v>17</v>
      </c>
      <c r="G297" t="s">
        <v>35</v>
      </c>
      <c r="H297" t="s">
        <v>24</v>
      </c>
      <c r="I297" t="s">
        <v>36</v>
      </c>
      <c r="J297" t="s">
        <v>52</v>
      </c>
      <c r="K297" t="s">
        <v>32</v>
      </c>
      <c r="L297" s="1">
        <v>43446</v>
      </c>
      <c r="M297">
        <v>347</v>
      </c>
      <c r="N297">
        <v>1</v>
      </c>
      <c r="O297">
        <v>0</v>
      </c>
      <c r="R297" t="s">
        <v>60</v>
      </c>
      <c r="S297" t="s">
        <v>60</v>
      </c>
      <c r="T297" t="s">
        <v>60</v>
      </c>
    </row>
    <row r="298" spans="1:20" x14ac:dyDescent="0.2">
      <c r="A298" t="s">
        <v>20</v>
      </c>
      <c r="B298" t="s">
        <v>101</v>
      </c>
      <c r="C298" t="s">
        <v>17</v>
      </c>
      <c r="D298">
        <v>10</v>
      </c>
      <c r="E298">
        <v>27</v>
      </c>
      <c r="F298" t="s">
        <v>17</v>
      </c>
      <c r="G298" t="s">
        <v>35</v>
      </c>
      <c r="H298" t="s">
        <v>24</v>
      </c>
      <c r="I298" t="s">
        <v>36</v>
      </c>
      <c r="J298" t="s">
        <v>83</v>
      </c>
      <c r="K298" t="s">
        <v>29</v>
      </c>
      <c r="L298" s="1">
        <v>43446</v>
      </c>
      <c r="M298">
        <v>347</v>
      </c>
      <c r="N298" t="s">
        <v>60</v>
      </c>
      <c r="O298">
        <v>0</v>
      </c>
      <c r="R298" t="s">
        <v>60</v>
      </c>
      <c r="S298" t="s">
        <v>60</v>
      </c>
      <c r="T298" t="s">
        <v>60</v>
      </c>
    </row>
    <row r="299" spans="1:20" x14ac:dyDescent="0.2">
      <c r="A299" t="s">
        <v>20</v>
      </c>
      <c r="B299" t="s">
        <v>101</v>
      </c>
      <c r="C299" t="s">
        <v>17</v>
      </c>
      <c r="D299">
        <v>10</v>
      </c>
      <c r="E299">
        <v>28</v>
      </c>
      <c r="F299" t="s">
        <v>17</v>
      </c>
      <c r="G299" t="s">
        <v>23</v>
      </c>
      <c r="H299" t="s">
        <v>24</v>
      </c>
      <c r="I299" t="s">
        <v>30</v>
      </c>
      <c r="J299" t="s">
        <v>69</v>
      </c>
      <c r="K299" t="s">
        <v>59</v>
      </c>
      <c r="L299" s="1">
        <v>43446</v>
      </c>
      <c r="M299">
        <v>347</v>
      </c>
      <c r="N299" t="s">
        <v>60</v>
      </c>
      <c r="O299">
        <v>0</v>
      </c>
      <c r="R299" t="s">
        <v>60</v>
      </c>
      <c r="S299" t="s">
        <v>60</v>
      </c>
      <c r="T299" t="s">
        <v>60</v>
      </c>
    </row>
    <row r="300" spans="1:20" x14ac:dyDescent="0.2">
      <c r="A300" t="s">
        <v>20</v>
      </c>
      <c r="B300" t="s">
        <v>101</v>
      </c>
      <c r="C300" t="s">
        <v>17</v>
      </c>
      <c r="D300">
        <v>10</v>
      </c>
      <c r="E300">
        <v>29</v>
      </c>
      <c r="F300" t="s">
        <v>17</v>
      </c>
      <c r="G300" t="s">
        <v>35</v>
      </c>
      <c r="H300" t="s">
        <v>24</v>
      </c>
      <c r="I300" t="s">
        <v>36</v>
      </c>
      <c r="J300" t="s">
        <v>83</v>
      </c>
      <c r="K300" t="s">
        <v>44</v>
      </c>
      <c r="L300" s="1">
        <v>43446</v>
      </c>
      <c r="M300">
        <v>347</v>
      </c>
      <c r="N300" t="s">
        <v>60</v>
      </c>
      <c r="O300">
        <v>0</v>
      </c>
      <c r="R300" t="s">
        <v>60</v>
      </c>
      <c r="S300" t="s">
        <v>60</v>
      </c>
      <c r="T300" t="s">
        <v>60</v>
      </c>
    </row>
    <row r="301" spans="1:20" x14ac:dyDescent="0.2">
      <c r="A301" t="s">
        <v>20</v>
      </c>
      <c r="B301" t="s">
        <v>101</v>
      </c>
      <c r="C301" t="s">
        <v>17</v>
      </c>
      <c r="D301">
        <v>10</v>
      </c>
      <c r="E301">
        <v>30</v>
      </c>
      <c r="F301" t="s">
        <v>16</v>
      </c>
      <c r="G301" t="s">
        <v>18</v>
      </c>
      <c r="H301" t="s">
        <v>19</v>
      </c>
      <c r="I301" t="s">
        <v>27</v>
      </c>
      <c r="J301" t="s">
        <v>79</v>
      </c>
      <c r="K301" t="s">
        <v>59</v>
      </c>
      <c r="L301" s="1">
        <v>43446</v>
      </c>
      <c r="M301">
        <v>347</v>
      </c>
      <c r="N301" t="s">
        <v>60</v>
      </c>
      <c r="O301">
        <v>0</v>
      </c>
      <c r="R301" t="s">
        <v>60</v>
      </c>
      <c r="S301" t="s">
        <v>60</v>
      </c>
      <c r="T301" t="s">
        <v>60</v>
      </c>
    </row>
    <row r="302" spans="1:20" x14ac:dyDescent="0.2">
      <c r="A302" t="s">
        <v>30</v>
      </c>
      <c r="B302" t="s">
        <v>15</v>
      </c>
      <c r="C302" t="s">
        <v>17</v>
      </c>
      <c r="D302">
        <v>11</v>
      </c>
      <c r="E302">
        <v>1</v>
      </c>
      <c r="F302" t="s">
        <v>16</v>
      </c>
      <c r="G302" t="s">
        <v>18</v>
      </c>
      <c r="H302" t="s">
        <v>19</v>
      </c>
      <c r="I302" t="s">
        <v>27</v>
      </c>
      <c r="J302" t="s">
        <v>96</v>
      </c>
      <c r="K302" t="s">
        <v>32</v>
      </c>
      <c r="L302" s="1">
        <v>43446</v>
      </c>
      <c r="M302">
        <v>347</v>
      </c>
      <c r="N302">
        <v>0</v>
      </c>
      <c r="O302">
        <v>0</v>
      </c>
      <c r="R302" t="s">
        <v>60</v>
      </c>
      <c r="S302" t="s">
        <v>60</v>
      </c>
      <c r="T302" t="s">
        <v>60</v>
      </c>
    </row>
    <row r="303" spans="1:20" x14ac:dyDescent="0.2">
      <c r="A303" t="s">
        <v>30</v>
      </c>
      <c r="B303" t="s">
        <v>15</v>
      </c>
      <c r="C303" t="s">
        <v>17</v>
      </c>
      <c r="D303">
        <v>11</v>
      </c>
      <c r="E303">
        <v>2</v>
      </c>
      <c r="F303" t="s">
        <v>16</v>
      </c>
      <c r="G303" t="s">
        <v>18</v>
      </c>
      <c r="H303" t="s">
        <v>19</v>
      </c>
      <c r="I303" t="s">
        <v>27</v>
      </c>
      <c r="J303" t="s">
        <v>65</v>
      </c>
      <c r="K303" t="s">
        <v>26</v>
      </c>
      <c r="L303" s="1">
        <v>43446</v>
      </c>
      <c r="M303">
        <v>347</v>
      </c>
      <c r="N303">
        <v>0</v>
      </c>
      <c r="O303">
        <v>0</v>
      </c>
      <c r="R303" t="s">
        <v>60</v>
      </c>
      <c r="S303" t="s">
        <v>60</v>
      </c>
      <c r="T303" t="s">
        <v>60</v>
      </c>
    </row>
    <row r="304" spans="1:20" x14ac:dyDescent="0.2">
      <c r="A304" t="s">
        <v>30</v>
      </c>
      <c r="B304" t="s">
        <v>15</v>
      </c>
      <c r="C304" t="s">
        <v>17</v>
      </c>
      <c r="D304">
        <v>11</v>
      </c>
      <c r="E304">
        <v>3</v>
      </c>
      <c r="F304" t="s">
        <v>17</v>
      </c>
      <c r="G304" t="s">
        <v>23</v>
      </c>
      <c r="H304" t="s">
        <v>24</v>
      </c>
      <c r="I304" t="s">
        <v>30</v>
      </c>
      <c r="J304" t="s">
        <v>31</v>
      </c>
      <c r="K304" t="s">
        <v>29</v>
      </c>
      <c r="L304" s="1">
        <v>43446</v>
      </c>
      <c r="M304">
        <v>347</v>
      </c>
      <c r="N304">
        <v>0</v>
      </c>
      <c r="O304">
        <v>0</v>
      </c>
      <c r="R304" t="s">
        <v>60</v>
      </c>
      <c r="S304" t="s">
        <v>60</v>
      </c>
      <c r="T304" t="s">
        <v>60</v>
      </c>
    </row>
    <row r="305" spans="1:20" x14ac:dyDescent="0.2">
      <c r="A305" t="s">
        <v>30</v>
      </c>
      <c r="B305" t="s">
        <v>15</v>
      </c>
      <c r="C305" t="s">
        <v>17</v>
      </c>
      <c r="D305">
        <v>11</v>
      </c>
      <c r="E305">
        <v>4</v>
      </c>
      <c r="F305" t="s">
        <v>17</v>
      </c>
      <c r="G305" t="s">
        <v>35</v>
      </c>
      <c r="H305" t="s">
        <v>24</v>
      </c>
      <c r="I305" t="s">
        <v>36</v>
      </c>
      <c r="J305" t="s">
        <v>81</v>
      </c>
      <c r="K305" t="s">
        <v>46</v>
      </c>
      <c r="L305" s="1">
        <v>43446</v>
      </c>
      <c r="M305">
        <v>347</v>
      </c>
      <c r="N305">
        <v>0</v>
      </c>
      <c r="O305">
        <v>0</v>
      </c>
      <c r="R305" t="s">
        <v>60</v>
      </c>
      <c r="S305" t="s">
        <v>60</v>
      </c>
      <c r="T305" t="s">
        <v>60</v>
      </c>
    </row>
    <row r="306" spans="1:20" x14ac:dyDescent="0.2">
      <c r="A306" t="s">
        <v>30</v>
      </c>
      <c r="B306" t="s">
        <v>15</v>
      </c>
      <c r="C306" t="s">
        <v>17</v>
      </c>
      <c r="D306">
        <v>11</v>
      </c>
      <c r="E306">
        <v>5</v>
      </c>
      <c r="F306" t="s">
        <v>16</v>
      </c>
      <c r="G306" t="s">
        <v>18</v>
      </c>
      <c r="H306" t="s">
        <v>19</v>
      </c>
      <c r="I306" t="s">
        <v>27</v>
      </c>
      <c r="J306" t="s">
        <v>72</v>
      </c>
      <c r="K306" t="s">
        <v>26</v>
      </c>
      <c r="L306" s="1">
        <v>43446</v>
      </c>
      <c r="M306">
        <v>347</v>
      </c>
      <c r="N306">
        <v>0</v>
      </c>
      <c r="O306">
        <v>0</v>
      </c>
      <c r="R306" t="s">
        <v>60</v>
      </c>
      <c r="S306" t="s">
        <v>60</v>
      </c>
      <c r="T306" t="s">
        <v>60</v>
      </c>
    </row>
    <row r="307" spans="1:20" x14ac:dyDescent="0.2">
      <c r="A307" t="s">
        <v>30</v>
      </c>
      <c r="B307" t="s">
        <v>15</v>
      </c>
      <c r="C307" t="s">
        <v>17</v>
      </c>
      <c r="D307">
        <v>11</v>
      </c>
      <c r="E307">
        <v>6</v>
      </c>
      <c r="F307" t="s">
        <v>16</v>
      </c>
      <c r="G307" t="s">
        <v>18</v>
      </c>
      <c r="H307" t="s">
        <v>19</v>
      </c>
      <c r="I307" t="s">
        <v>27</v>
      </c>
      <c r="J307" t="s">
        <v>79</v>
      </c>
      <c r="K307" t="s">
        <v>42</v>
      </c>
      <c r="L307" s="1">
        <v>43446</v>
      </c>
      <c r="M307">
        <v>347</v>
      </c>
      <c r="N307">
        <v>0</v>
      </c>
      <c r="O307">
        <v>0</v>
      </c>
      <c r="R307" t="s">
        <v>60</v>
      </c>
      <c r="S307" t="s">
        <v>60</v>
      </c>
      <c r="T307" t="s">
        <v>60</v>
      </c>
    </row>
    <row r="308" spans="1:20" x14ac:dyDescent="0.2">
      <c r="A308" t="s">
        <v>30</v>
      </c>
      <c r="B308" t="s">
        <v>15</v>
      </c>
      <c r="C308" t="s">
        <v>17</v>
      </c>
      <c r="D308">
        <v>11</v>
      </c>
      <c r="E308">
        <v>7</v>
      </c>
      <c r="F308" t="s">
        <v>17</v>
      </c>
      <c r="G308" t="s">
        <v>23</v>
      </c>
      <c r="H308" t="s">
        <v>24</v>
      </c>
      <c r="I308" t="s">
        <v>30</v>
      </c>
      <c r="J308" t="s">
        <v>75</v>
      </c>
      <c r="K308" t="s">
        <v>32</v>
      </c>
      <c r="L308" s="1">
        <v>43446</v>
      </c>
      <c r="M308">
        <v>347</v>
      </c>
      <c r="N308">
        <v>0</v>
      </c>
      <c r="O308">
        <v>0</v>
      </c>
      <c r="R308" t="s">
        <v>60</v>
      </c>
      <c r="S308" t="s">
        <v>60</v>
      </c>
      <c r="T308" t="s">
        <v>60</v>
      </c>
    </row>
    <row r="309" spans="1:20" x14ac:dyDescent="0.2">
      <c r="A309" t="s">
        <v>30</v>
      </c>
      <c r="B309" t="s">
        <v>15</v>
      </c>
      <c r="C309" t="s">
        <v>17</v>
      </c>
      <c r="D309">
        <v>11</v>
      </c>
      <c r="E309">
        <v>8</v>
      </c>
      <c r="F309" t="s">
        <v>16</v>
      </c>
      <c r="G309" t="s">
        <v>23</v>
      </c>
      <c r="H309" t="s">
        <v>19</v>
      </c>
      <c r="I309" t="s">
        <v>14</v>
      </c>
      <c r="J309" t="s">
        <v>25</v>
      </c>
      <c r="K309" t="s">
        <v>42</v>
      </c>
      <c r="L309" s="1">
        <v>43446</v>
      </c>
      <c r="M309">
        <v>347</v>
      </c>
      <c r="N309">
        <v>0</v>
      </c>
      <c r="O309">
        <v>0</v>
      </c>
      <c r="R309" t="s">
        <v>60</v>
      </c>
      <c r="S309" t="s">
        <v>60</v>
      </c>
      <c r="T309" t="s">
        <v>60</v>
      </c>
    </row>
    <row r="310" spans="1:20" x14ac:dyDescent="0.2">
      <c r="A310" t="s">
        <v>30</v>
      </c>
      <c r="B310" t="s">
        <v>15</v>
      </c>
      <c r="C310" t="s">
        <v>17</v>
      </c>
      <c r="D310">
        <v>11</v>
      </c>
      <c r="E310">
        <v>9</v>
      </c>
      <c r="F310" t="s">
        <v>16</v>
      </c>
      <c r="G310" t="s">
        <v>35</v>
      </c>
      <c r="H310" t="s">
        <v>19</v>
      </c>
      <c r="I310" t="s">
        <v>38</v>
      </c>
      <c r="J310" t="s">
        <v>51</v>
      </c>
      <c r="K310" t="s">
        <v>22</v>
      </c>
      <c r="L310" s="1">
        <v>43446</v>
      </c>
      <c r="M310">
        <v>347</v>
      </c>
      <c r="N310">
        <v>0</v>
      </c>
      <c r="O310">
        <v>0</v>
      </c>
      <c r="R310" t="s">
        <v>60</v>
      </c>
      <c r="S310" t="s">
        <v>60</v>
      </c>
      <c r="T310" t="s">
        <v>60</v>
      </c>
    </row>
    <row r="311" spans="1:20" x14ac:dyDescent="0.2">
      <c r="A311" t="s">
        <v>30</v>
      </c>
      <c r="B311" t="s">
        <v>15</v>
      </c>
      <c r="C311" t="s">
        <v>17</v>
      </c>
      <c r="D311">
        <v>11</v>
      </c>
      <c r="E311">
        <v>10</v>
      </c>
      <c r="F311" t="s">
        <v>17</v>
      </c>
      <c r="G311" t="s">
        <v>18</v>
      </c>
      <c r="H311" t="s">
        <v>24</v>
      </c>
      <c r="I311" t="s">
        <v>20</v>
      </c>
      <c r="J311" t="s">
        <v>77</v>
      </c>
      <c r="K311" t="s">
        <v>29</v>
      </c>
      <c r="L311" s="1">
        <v>43446</v>
      </c>
      <c r="M311">
        <v>347</v>
      </c>
      <c r="N311">
        <v>0</v>
      </c>
      <c r="O311">
        <v>0</v>
      </c>
      <c r="R311" t="s">
        <v>60</v>
      </c>
      <c r="S311" t="s">
        <v>60</v>
      </c>
      <c r="T311" t="s">
        <v>60</v>
      </c>
    </row>
    <row r="312" spans="1:20" x14ac:dyDescent="0.2">
      <c r="A312" t="s">
        <v>30</v>
      </c>
      <c r="B312" t="s">
        <v>15</v>
      </c>
      <c r="C312" t="s">
        <v>17</v>
      </c>
      <c r="D312">
        <v>11</v>
      </c>
      <c r="E312">
        <v>11</v>
      </c>
      <c r="F312" t="s">
        <v>16</v>
      </c>
      <c r="G312" t="s">
        <v>23</v>
      </c>
      <c r="H312" t="s">
        <v>19</v>
      </c>
      <c r="I312" t="s">
        <v>14</v>
      </c>
      <c r="J312" t="s">
        <v>89</v>
      </c>
      <c r="K312" t="s">
        <v>29</v>
      </c>
      <c r="L312" s="1">
        <v>43446</v>
      </c>
      <c r="M312">
        <v>347</v>
      </c>
      <c r="N312">
        <v>0</v>
      </c>
      <c r="O312">
        <v>0</v>
      </c>
      <c r="R312" t="s">
        <v>60</v>
      </c>
      <c r="S312" t="s">
        <v>60</v>
      </c>
      <c r="T312" t="s">
        <v>60</v>
      </c>
    </row>
    <row r="313" spans="1:20" x14ac:dyDescent="0.2">
      <c r="A313" t="s">
        <v>30</v>
      </c>
      <c r="B313" t="s">
        <v>15</v>
      </c>
      <c r="C313" t="s">
        <v>17</v>
      </c>
      <c r="D313">
        <v>11</v>
      </c>
      <c r="E313">
        <v>12</v>
      </c>
      <c r="F313" t="s">
        <v>16</v>
      </c>
      <c r="G313" t="s">
        <v>35</v>
      </c>
      <c r="H313" t="s">
        <v>19</v>
      </c>
      <c r="I313" t="s">
        <v>38</v>
      </c>
      <c r="J313" t="s">
        <v>39</v>
      </c>
      <c r="K313" t="s">
        <v>22</v>
      </c>
      <c r="L313" s="1">
        <v>43446</v>
      </c>
      <c r="M313">
        <v>347</v>
      </c>
      <c r="N313">
        <v>0</v>
      </c>
      <c r="O313">
        <v>0</v>
      </c>
      <c r="R313" t="s">
        <v>60</v>
      </c>
      <c r="S313" t="s">
        <v>60</v>
      </c>
      <c r="T313" t="s">
        <v>60</v>
      </c>
    </row>
    <row r="314" spans="1:20" x14ac:dyDescent="0.2">
      <c r="A314" t="s">
        <v>30</v>
      </c>
      <c r="B314" t="s">
        <v>15</v>
      </c>
      <c r="C314" t="s">
        <v>17</v>
      </c>
      <c r="D314">
        <v>11</v>
      </c>
      <c r="E314">
        <v>13</v>
      </c>
      <c r="F314" t="s">
        <v>16</v>
      </c>
      <c r="G314" t="s">
        <v>35</v>
      </c>
      <c r="H314" t="s">
        <v>19</v>
      </c>
      <c r="I314" t="s">
        <v>38</v>
      </c>
      <c r="J314" t="s">
        <v>41</v>
      </c>
      <c r="K314" t="s">
        <v>29</v>
      </c>
      <c r="L314" s="1">
        <v>43446</v>
      </c>
      <c r="M314">
        <v>347</v>
      </c>
      <c r="N314">
        <v>0</v>
      </c>
      <c r="O314">
        <v>0</v>
      </c>
      <c r="R314" t="s">
        <v>60</v>
      </c>
      <c r="S314" t="s">
        <v>60</v>
      </c>
      <c r="T314" t="s">
        <v>60</v>
      </c>
    </row>
    <row r="315" spans="1:20" x14ac:dyDescent="0.2">
      <c r="A315" t="s">
        <v>30</v>
      </c>
      <c r="B315" t="s">
        <v>15</v>
      </c>
      <c r="C315" t="s">
        <v>17</v>
      </c>
      <c r="D315">
        <v>11</v>
      </c>
      <c r="E315">
        <v>14</v>
      </c>
      <c r="F315" t="s">
        <v>17</v>
      </c>
      <c r="G315" t="s">
        <v>18</v>
      </c>
      <c r="H315" t="s">
        <v>24</v>
      </c>
      <c r="I315" t="s">
        <v>20</v>
      </c>
      <c r="J315" t="s">
        <v>74</v>
      </c>
      <c r="K315" t="s">
        <v>44</v>
      </c>
      <c r="L315" s="1">
        <v>43446</v>
      </c>
      <c r="M315">
        <v>347</v>
      </c>
      <c r="N315">
        <v>0</v>
      </c>
      <c r="O315">
        <v>0</v>
      </c>
      <c r="R315" t="s">
        <v>60</v>
      </c>
      <c r="S315" t="s">
        <v>60</v>
      </c>
      <c r="T315" t="s">
        <v>60</v>
      </c>
    </row>
    <row r="316" spans="1:20" x14ac:dyDescent="0.2">
      <c r="A316" t="s">
        <v>30</v>
      </c>
      <c r="B316" t="s">
        <v>15</v>
      </c>
      <c r="C316" t="s">
        <v>17</v>
      </c>
      <c r="D316">
        <v>11</v>
      </c>
      <c r="E316">
        <v>15</v>
      </c>
      <c r="F316" t="s">
        <v>16</v>
      </c>
      <c r="G316" t="s">
        <v>23</v>
      </c>
      <c r="H316" t="s">
        <v>19</v>
      </c>
      <c r="I316" t="s">
        <v>14</v>
      </c>
      <c r="J316" t="s">
        <v>61</v>
      </c>
      <c r="K316" t="s">
        <v>26</v>
      </c>
      <c r="L316" s="1">
        <v>43446</v>
      </c>
      <c r="M316">
        <v>347</v>
      </c>
      <c r="N316">
        <v>0</v>
      </c>
      <c r="O316">
        <v>0</v>
      </c>
      <c r="R316" t="s">
        <v>60</v>
      </c>
      <c r="S316" t="s">
        <v>60</v>
      </c>
      <c r="T316" t="s">
        <v>60</v>
      </c>
    </row>
    <row r="317" spans="1:20" x14ac:dyDescent="0.2">
      <c r="A317" t="s">
        <v>30</v>
      </c>
      <c r="B317" t="s">
        <v>15</v>
      </c>
      <c r="C317" t="s">
        <v>17</v>
      </c>
      <c r="D317">
        <v>11</v>
      </c>
      <c r="E317">
        <v>16</v>
      </c>
      <c r="F317" t="s">
        <v>16</v>
      </c>
      <c r="G317" t="s">
        <v>23</v>
      </c>
      <c r="H317" t="s">
        <v>19</v>
      </c>
      <c r="I317" t="s">
        <v>14</v>
      </c>
      <c r="J317" t="s">
        <v>50</v>
      </c>
      <c r="K317" t="s">
        <v>26</v>
      </c>
      <c r="L317" s="1">
        <v>43446</v>
      </c>
      <c r="M317">
        <v>347</v>
      </c>
      <c r="N317">
        <v>0</v>
      </c>
      <c r="O317">
        <v>0</v>
      </c>
      <c r="R317" t="s">
        <v>60</v>
      </c>
      <c r="S317" t="s">
        <v>60</v>
      </c>
      <c r="T317" t="s">
        <v>60</v>
      </c>
    </row>
    <row r="318" spans="1:20" x14ac:dyDescent="0.2">
      <c r="A318" t="s">
        <v>30</v>
      </c>
      <c r="B318" t="s">
        <v>15</v>
      </c>
      <c r="C318" t="s">
        <v>17</v>
      </c>
      <c r="D318">
        <v>11</v>
      </c>
      <c r="E318">
        <v>17</v>
      </c>
      <c r="F318" t="s">
        <v>17</v>
      </c>
      <c r="G318" t="s">
        <v>18</v>
      </c>
      <c r="H318" t="s">
        <v>24</v>
      </c>
      <c r="I318" t="s">
        <v>20</v>
      </c>
      <c r="J318" t="s">
        <v>68</v>
      </c>
      <c r="K318" t="s">
        <v>46</v>
      </c>
      <c r="L318" s="1">
        <v>43446</v>
      </c>
      <c r="M318">
        <v>347</v>
      </c>
      <c r="N318">
        <v>0</v>
      </c>
      <c r="O318">
        <v>0</v>
      </c>
      <c r="R318" t="s">
        <v>60</v>
      </c>
      <c r="S318" t="s">
        <v>60</v>
      </c>
      <c r="T318" t="s">
        <v>60</v>
      </c>
    </row>
    <row r="319" spans="1:20" x14ac:dyDescent="0.2">
      <c r="A319" t="s">
        <v>30</v>
      </c>
      <c r="B319" t="s">
        <v>15</v>
      </c>
      <c r="C319" t="s">
        <v>17</v>
      </c>
      <c r="D319">
        <v>11</v>
      </c>
      <c r="E319">
        <v>18</v>
      </c>
      <c r="F319" t="s">
        <v>17</v>
      </c>
      <c r="G319" t="s">
        <v>18</v>
      </c>
      <c r="H319" t="s">
        <v>24</v>
      </c>
      <c r="I319" t="s">
        <v>20</v>
      </c>
      <c r="J319" t="s">
        <v>43</v>
      </c>
      <c r="K319" t="s">
        <v>32</v>
      </c>
      <c r="L319" s="1">
        <v>43446</v>
      </c>
      <c r="M319">
        <v>347</v>
      </c>
      <c r="N319">
        <v>0</v>
      </c>
      <c r="O319">
        <v>0</v>
      </c>
      <c r="R319" t="s">
        <v>60</v>
      </c>
      <c r="S319" t="s">
        <v>60</v>
      </c>
      <c r="T319" t="s">
        <v>60</v>
      </c>
    </row>
    <row r="320" spans="1:20" x14ac:dyDescent="0.2">
      <c r="A320" t="s">
        <v>30</v>
      </c>
      <c r="B320" t="s">
        <v>15</v>
      </c>
      <c r="C320" t="s">
        <v>17</v>
      </c>
      <c r="D320">
        <v>11</v>
      </c>
      <c r="E320">
        <v>19</v>
      </c>
      <c r="F320" t="s">
        <v>16</v>
      </c>
      <c r="G320" t="s">
        <v>18</v>
      </c>
      <c r="H320" t="s">
        <v>19</v>
      </c>
      <c r="I320" t="s">
        <v>27</v>
      </c>
      <c r="J320" t="s">
        <v>86</v>
      </c>
      <c r="K320" t="s">
        <v>42</v>
      </c>
      <c r="L320" s="1">
        <v>43446</v>
      </c>
      <c r="M320">
        <v>347</v>
      </c>
      <c r="N320">
        <v>0</v>
      </c>
      <c r="O320">
        <v>0</v>
      </c>
      <c r="R320" t="s">
        <v>60</v>
      </c>
      <c r="S320" t="s">
        <v>60</v>
      </c>
      <c r="T320" t="s">
        <v>60</v>
      </c>
    </row>
    <row r="321" spans="1:20" x14ac:dyDescent="0.2">
      <c r="A321" t="s">
        <v>30</v>
      </c>
      <c r="B321" t="s">
        <v>15</v>
      </c>
      <c r="C321" t="s">
        <v>17</v>
      </c>
      <c r="D321">
        <v>11</v>
      </c>
      <c r="E321">
        <v>20</v>
      </c>
      <c r="F321" t="s">
        <v>17</v>
      </c>
      <c r="G321" t="s">
        <v>35</v>
      </c>
      <c r="H321" t="s">
        <v>24</v>
      </c>
      <c r="I321" t="s">
        <v>36</v>
      </c>
      <c r="J321" t="s">
        <v>64</v>
      </c>
      <c r="K321" t="s">
        <v>32</v>
      </c>
      <c r="L321" s="1">
        <v>43446</v>
      </c>
      <c r="M321">
        <v>347</v>
      </c>
      <c r="N321">
        <v>0</v>
      </c>
      <c r="O321">
        <v>0</v>
      </c>
      <c r="R321" t="s">
        <v>60</v>
      </c>
      <c r="S321" t="s">
        <v>60</v>
      </c>
      <c r="T321" t="s">
        <v>60</v>
      </c>
    </row>
    <row r="322" spans="1:20" x14ac:dyDescent="0.2">
      <c r="A322" t="s">
        <v>30</v>
      </c>
      <c r="B322" t="s">
        <v>15</v>
      </c>
      <c r="C322" t="s">
        <v>17</v>
      </c>
      <c r="D322">
        <v>11</v>
      </c>
      <c r="E322">
        <v>21</v>
      </c>
      <c r="F322" t="s">
        <v>17</v>
      </c>
      <c r="G322" t="s">
        <v>35</v>
      </c>
      <c r="H322" t="s">
        <v>24</v>
      </c>
      <c r="I322" t="s">
        <v>36</v>
      </c>
      <c r="J322" t="s">
        <v>78</v>
      </c>
      <c r="K322" t="s">
        <v>29</v>
      </c>
      <c r="L322" s="1">
        <v>43446</v>
      </c>
      <c r="M322">
        <v>347</v>
      </c>
      <c r="N322">
        <v>0</v>
      </c>
      <c r="O322">
        <v>0</v>
      </c>
      <c r="R322" t="s">
        <v>60</v>
      </c>
      <c r="S322" t="s">
        <v>60</v>
      </c>
      <c r="T322" t="s">
        <v>60</v>
      </c>
    </row>
    <row r="323" spans="1:20" x14ac:dyDescent="0.2">
      <c r="A323" t="s">
        <v>30</v>
      </c>
      <c r="B323" t="s">
        <v>15</v>
      </c>
      <c r="C323" t="s">
        <v>17</v>
      </c>
      <c r="D323">
        <v>11</v>
      </c>
      <c r="E323">
        <v>22</v>
      </c>
      <c r="F323" t="s">
        <v>17</v>
      </c>
      <c r="G323" t="s">
        <v>30</v>
      </c>
      <c r="H323" t="s">
        <v>24</v>
      </c>
      <c r="I323" t="s">
        <v>30</v>
      </c>
      <c r="J323" t="s">
        <v>73</v>
      </c>
      <c r="K323" t="s">
        <v>59</v>
      </c>
      <c r="L323" s="1">
        <v>43446</v>
      </c>
      <c r="M323">
        <v>347</v>
      </c>
      <c r="N323">
        <v>0</v>
      </c>
      <c r="O323">
        <v>0</v>
      </c>
      <c r="R323" t="s">
        <v>60</v>
      </c>
      <c r="S323" t="s">
        <v>60</v>
      </c>
      <c r="T323" t="s">
        <v>60</v>
      </c>
    </row>
    <row r="324" spans="1:20" x14ac:dyDescent="0.2">
      <c r="A324" t="s">
        <v>30</v>
      </c>
      <c r="B324" t="s">
        <v>15</v>
      </c>
      <c r="C324" t="s">
        <v>17</v>
      </c>
      <c r="D324">
        <v>11</v>
      </c>
      <c r="E324">
        <v>23</v>
      </c>
      <c r="F324" t="s">
        <v>17</v>
      </c>
      <c r="G324" t="s">
        <v>30</v>
      </c>
      <c r="H324" t="s">
        <v>24</v>
      </c>
      <c r="I324" t="s">
        <v>30</v>
      </c>
      <c r="J324" t="s">
        <v>33</v>
      </c>
      <c r="K324" t="s">
        <v>26</v>
      </c>
      <c r="L324" s="1">
        <v>43446</v>
      </c>
      <c r="M324">
        <v>347</v>
      </c>
      <c r="N324">
        <v>0</v>
      </c>
      <c r="O324">
        <v>0</v>
      </c>
      <c r="R324" t="s">
        <v>60</v>
      </c>
      <c r="S324" t="s">
        <v>60</v>
      </c>
      <c r="T324" t="s">
        <v>60</v>
      </c>
    </row>
    <row r="325" spans="1:20" x14ac:dyDescent="0.2">
      <c r="A325" t="s">
        <v>30</v>
      </c>
      <c r="B325" t="s">
        <v>15</v>
      </c>
      <c r="C325" t="s">
        <v>17</v>
      </c>
      <c r="D325">
        <v>11</v>
      </c>
      <c r="E325">
        <v>24</v>
      </c>
      <c r="F325" t="s">
        <v>17</v>
      </c>
      <c r="G325" t="s">
        <v>36</v>
      </c>
      <c r="H325" t="s">
        <v>24</v>
      </c>
      <c r="I325" t="s">
        <v>36</v>
      </c>
      <c r="J325" t="s">
        <v>87</v>
      </c>
      <c r="K325" t="s">
        <v>26</v>
      </c>
      <c r="L325" s="1">
        <v>43446</v>
      </c>
      <c r="M325">
        <v>347</v>
      </c>
      <c r="N325">
        <v>0</v>
      </c>
      <c r="O325">
        <v>0</v>
      </c>
      <c r="R325" t="s">
        <v>60</v>
      </c>
      <c r="S325" t="s">
        <v>60</v>
      </c>
      <c r="T325" t="s">
        <v>60</v>
      </c>
    </row>
    <row r="326" spans="1:20" x14ac:dyDescent="0.2">
      <c r="A326" t="s">
        <v>30</v>
      </c>
      <c r="B326" t="s">
        <v>15</v>
      </c>
      <c r="C326" t="s">
        <v>17</v>
      </c>
      <c r="D326">
        <v>11</v>
      </c>
      <c r="E326">
        <v>25</v>
      </c>
      <c r="F326" t="s">
        <v>17</v>
      </c>
      <c r="G326" t="s">
        <v>36</v>
      </c>
      <c r="H326" t="s">
        <v>24</v>
      </c>
      <c r="I326" t="s">
        <v>36</v>
      </c>
      <c r="J326" t="s">
        <v>67</v>
      </c>
      <c r="K326" t="s">
        <v>32</v>
      </c>
      <c r="L326" s="1">
        <v>43446</v>
      </c>
      <c r="M326">
        <v>347</v>
      </c>
      <c r="N326">
        <v>0</v>
      </c>
      <c r="O326">
        <v>0</v>
      </c>
      <c r="R326" t="s">
        <v>60</v>
      </c>
      <c r="S326" t="s">
        <v>60</v>
      </c>
      <c r="T326" t="s">
        <v>60</v>
      </c>
    </row>
    <row r="327" spans="1:20" x14ac:dyDescent="0.2">
      <c r="A327" t="s">
        <v>30</v>
      </c>
      <c r="B327" t="s">
        <v>15</v>
      </c>
      <c r="C327" t="s">
        <v>17</v>
      </c>
      <c r="D327">
        <v>11</v>
      </c>
      <c r="E327">
        <v>26</v>
      </c>
      <c r="F327" t="s">
        <v>16</v>
      </c>
      <c r="G327" t="s">
        <v>38</v>
      </c>
      <c r="H327" t="s">
        <v>19</v>
      </c>
      <c r="I327" t="s">
        <v>38</v>
      </c>
      <c r="J327" t="s">
        <v>94</v>
      </c>
      <c r="K327" t="s">
        <v>26</v>
      </c>
      <c r="L327" s="1">
        <v>43446</v>
      </c>
      <c r="M327">
        <v>347</v>
      </c>
      <c r="N327">
        <v>0</v>
      </c>
      <c r="O327">
        <v>0</v>
      </c>
      <c r="R327" t="s">
        <v>60</v>
      </c>
      <c r="S327" t="s">
        <v>60</v>
      </c>
      <c r="T327" t="s">
        <v>60</v>
      </c>
    </row>
    <row r="328" spans="1:20" x14ac:dyDescent="0.2">
      <c r="A328" t="s">
        <v>30</v>
      </c>
      <c r="B328" t="s">
        <v>15</v>
      </c>
      <c r="C328" t="s">
        <v>17</v>
      </c>
      <c r="D328">
        <v>11</v>
      </c>
      <c r="E328">
        <v>27</v>
      </c>
      <c r="F328" t="s">
        <v>16</v>
      </c>
      <c r="G328" t="s">
        <v>38</v>
      </c>
      <c r="H328" t="s">
        <v>19</v>
      </c>
      <c r="I328" t="s">
        <v>38</v>
      </c>
      <c r="J328" t="s">
        <v>92</v>
      </c>
      <c r="K328" t="s">
        <v>29</v>
      </c>
      <c r="L328" s="1">
        <v>43446</v>
      </c>
      <c r="M328">
        <v>347</v>
      </c>
      <c r="N328">
        <v>0</v>
      </c>
      <c r="O328">
        <v>0</v>
      </c>
      <c r="R328" t="s">
        <v>60</v>
      </c>
      <c r="S328" t="s">
        <v>60</v>
      </c>
      <c r="T328" t="s">
        <v>60</v>
      </c>
    </row>
    <row r="329" spans="1:20" x14ac:dyDescent="0.2">
      <c r="A329" t="s">
        <v>30</v>
      </c>
      <c r="B329" t="s">
        <v>15</v>
      </c>
      <c r="C329" t="s">
        <v>17</v>
      </c>
      <c r="D329">
        <v>11</v>
      </c>
      <c r="E329">
        <v>28</v>
      </c>
      <c r="F329" t="s">
        <v>16</v>
      </c>
      <c r="G329" t="s">
        <v>14</v>
      </c>
      <c r="H329" t="s">
        <v>19</v>
      </c>
      <c r="I329" t="s">
        <v>14</v>
      </c>
      <c r="J329" t="s">
        <v>85</v>
      </c>
      <c r="K329" t="s">
        <v>32</v>
      </c>
      <c r="L329" s="1">
        <v>43446</v>
      </c>
      <c r="M329">
        <v>347</v>
      </c>
      <c r="N329">
        <v>0</v>
      </c>
      <c r="O329">
        <v>0</v>
      </c>
      <c r="R329" t="s">
        <v>60</v>
      </c>
      <c r="S329" t="s">
        <v>60</v>
      </c>
      <c r="T329" t="s">
        <v>60</v>
      </c>
    </row>
    <row r="330" spans="1:20" x14ac:dyDescent="0.2">
      <c r="A330" t="s">
        <v>30</v>
      </c>
      <c r="B330" t="s">
        <v>15</v>
      </c>
      <c r="C330" t="s">
        <v>17</v>
      </c>
      <c r="D330">
        <v>11</v>
      </c>
      <c r="E330">
        <v>29</v>
      </c>
      <c r="F330" t="s">
        <v>17</v>
      </c>
      <c r="G330" t="s">
        <v>20</v>
      </c>
      <c r="H330" t="s">
        <v>24</v>
      </c>
      <c r="I330" t="s">
        <v>20</v>
      </c>
      <c r="J330" t="s">
        <v>66</v>
      </c>
      <c r="K330" t="s">
        <v>44</v>
      </c>
      <c r="L330" s="1">
        <v>43446</v>
      </c>
      <c r="M330">
        <v>347</v>
      </c>
      <c r="N330">
        <v>0</v>
      </c>
      <c r="O330">
        <v>0</v>
      </c>
      <c r="R330" t="s">
        <v>60</v>
      </c>
      <c r="S330" t="s">
        <v>60</v>
      </c>
      <c r="T330" t="s">
        <v>60</v>
      </c>
    </row>
    <row r="331" spans="1:20" x14ac:dyDescent="0.2">
      <c r="A331" t="s">
        <v>30</v>
      </c>
      <c r="B331" t="s">
        <v>15</v>
      </c>
      <c r="C331" t="s">
        <v>17</v>
      </c>
      <c r="D331">
        <v>11</v>
      </c>
      <c r="E331">
        <v>30</v>
      </c>
      <c r="F331" t="s">
        <v>17</v>
      </c>
      <c r="G331" t="s">
        <v>36</v>
      </c>
      <c r="H331" t="s">
        <v>24</v>
      </c>
      <c r="I331" t="s">
        <v>36</v>
      </c>
      <c r="J331" t="s">
        <v>52</v>
      </c>
      <c r="K331" t="s">
        <v>26</v>
      </c>
      <c r="L331" s="1">
        <v>43446</v>
      </c>
      <c r="M331">
        <v>347</v>
      </c>
      <c r="N331">
        <v>0</v>
      </c>
      <c r="O331">
        <v>0</v>
      </c>
      <c r="R331" t="s">
        <v>60</v>
      </c>
      <c r="S331" t="s">
        <v>60</v>
      </c>
      <c r="T331" t="s">
        <v>60</v>
      </c>
    </row>
    <row r="332" spans="1:20" x14ac:dyDescent="0.2">
      <c r="A332" t="s">
        <v>30</v>
      </c>
      <c r="B332" t="s">
        <v>15</v>
      </c>
      <c r="C332" t="s">
        <v>17</v>
      </c>
      <c r="D332">
        <v>12</v>
      </c>
      <c r="E332">
        <v>1</v>
      </c>
      <c r="F332" t="s">
        <v>16</v>
      </c>
      <c r="G332" t="s">
        <v>38</v>
      </c>
      <c r="H332" t="s">
        <v>19</v>
      </c>
      <c r="I332" t="s">
        <v>38</v>
      </c>
      <c r="J332" t="s">
        <v>95</v>
      </c>
      <c r="K332" t="s">
        <v>44</v>
      </c>
      <c r="L332" s="1">
        <v>43446</v>
      </c>
      <c r="M332">
        <v>347</v>
      </c>
      <c r="N332">
        <v>0</v>
      </c>
      <c r="O332">
        <v>0</v>
      </c>
      <c r="R332" t="s">
        <v>60</v>
      </c>
      <c r="S332" t="s">
        <v>60</v>
      </c>
      <c r="T332" t="s">
        <v>60</v>
      </c>
    </row>
    <row r="333" spans="1:20" x14ac:dyDescent="0.2">
      <c r="A333" t="s">
        <v>30</v>
      </c>
      <c r="B333" t="s">
        <v>15</v>
      </c>
      <c r="C333" t="s">
        <v>17</v>
      </c>
      <c r="D333">
        <v>12</v>
      </c>
      <c r="E333">
        <v>2</v>
      </c>
      <c r="F333" t="s">
        <v>17</v>
      </c>
      <c r="G333" t="s">
        <v>20</v>
      </c>
      <c r="H333" t="s">
        <v>24</v>
      </c>
      <c r="I333" t="s">
        <v>20</v>
      </c>
      <c r="J333" t="s">
        <v>21</v>
      </c>
      <c r="K333" t="s">
        <v>26</v>
      </c>
      <c r="L333" s="1">
        <v>43446</v>
      </c>
      <c r="M333">
        <v>347</v>
      </c>
      <c r="N333">
        <v>0</v>
      </c>
      <c r="O333">
        <v>0</v>
      </c>
      <c r="R333" t="s">
        <v>60</v>
      </c>
      <c r="S333" t="s">
        <v>60</v>
      </c>
      <c r="T333" t="s">
        <v>60</v>
      </c>
    </row>
    <row r="334" spans="1:20" x14ac:dyDescent="0.2">
      <c r="A334" t="s">
        <v>30</v>
      </c>
      <c r="B334" t="s">
        <v>15</v>
      </c>
      <c r="C334" t="s">
        <v>17</v>
      </c>
      <c r="D334">
        <v>12</v>
      </c>
      <c r="E334">
        <v>3</v>
      </c>
      <c r="F334" t="s">
        <v>16</v>
      </c>
      <c r="G334" t="s">
        <v>38</v>
      </c>
      <c r="H334" t="s">
        <v>19</v>
      </c>
      <c r="I334" t="s">
        <v>38</v>
      </c>
      <c r="J334" t="s">
        <v>82</v>
      </c>
      <c r="K334" t="s">
        <v>29</v>
      </c>
      <c r="L334" s="1">
        <v>43446</v>
      </c>
      <c r="M334">
        <v>347</v>
      </c>
      <c r="N334">
        <v>0</v>
      </c>
      <c r="O334">
        <v>0</v>
      </c>
      <c r="R334" t="s">
        <v>60</v>
      </c>
      <c r="S334" t="s">
        <v>60</v>
      </c>
      <c r="T334" t="s">
        <v>60</v>
      </c>
    </row>
    <row r="335" spans="1:20" x14ac:dyDescent="0.2">
      <c r="A335" t="s">
        <v>30</v>
      </c>
      <c r="B335" t="s">
        <v>15</v>
      </c>
      <c r="C335" t="s">
        <v>17</v>
      </c>
      <c r="D335">
        <v>12</v>
      </c>
      <c r="E335">
        <v>4</v>
      </c>
      <c r="F335" t="s">
        <v>16</v>
      </c>
      <c r="G335" t="s">
        <v>14</v>
      </c>
      <c r="H335" t="s">
        <v>19</v>
      </c>
      <c r="I335" t="s">
        <v>14</v>
      </c>
      <c r="J335" t="s">
        <v>84</v>
      </c>
      <c r="K335" t="s">
        <v>42</v>
      </c>
      <c r="L335" s="1">
        <v>43446</v>
      </c>
      <c r="M335">
        <v>347</v>
      </c>
      <c r="N335">
        <v>0</v>
      </c>
      <c r="O335">
        <v>0</v>
      </c>
      <c r="R335" t="s">
        <v>60</v>
      </c>
      <c r="S335" t="s">
        <v>60</v>
      </c>
      <c r="T335" t="s">
        <v>60</v>
      </c>
    </row>
    <row r="336" spans="1:20" x14ac:dyDescent="0.2">
      <c r="A336" t="s">
        <v>30</v>
      </c>
      <c r="B336" t="s">
        <v>15</v>
      </c>
      <c r="C336" t="s">
        <v>17</v>
      </c>
      <c r="D336">
        <v>12</v>
      </c>
      <c r="E336">
        <v>5</v>
      </c>
      <c r="F336" t="s">
        <v>17</v>
      </c>
      <c r="G336" t="s">
        <v>36</v>
      </c>
      <c r="H336" t="s">
        <v>24</v>
      </c>
      <c r="I336" t="s">
        <v>36</v>
      </c>
      <c r="J336" t="s">
        <v>37</v>
      </c>
      <c r="K336" t="s">
        <v>32</v>
      </c>
      <c r="L336" s="1">
        <v>43446</v>
      </c>
      <c r="M336">
        <v>347</v>
      </c>
      <c r="N336">
        <v>0</v>
      </c>
      <c r="O336">
        <v>0</v>
      </c>
      <c r="R336" t="s">
        <v>60</v>
      </c>
      <c r="S336" t="s">
        <v>60</v>
      </c>
      <c r="T336" t="s">
        <v>60</v>
      </c>
    </row>
    <row r="337" spans="1:20" x14ac:dyDescent="0.2">
      <c r="A337" t="s">
        <v>30</v>
      </c>
      <c r="B337" t="s">
        <v>15</v>
      </c>
      <c r="C337" t="s">
        <v>17</v>
      </c>
      <c r="D337">
        <v>12</v>
      </c>
      <c r="E337">
        <v>6</v>
      </c>
      <c r="F337" t="s">
        <v>17</v>
      </c>
      <c r="G337" t="s">
        <v>30</v>
      </c>
      <c r="H337" t="s">
        <v>24</v>
      </c>
      <c r="I337" t="s">
        <v>30</v>
      </c>
      <c r="J337" t="s">
        <v>88</v>
      </c>
      <c r="K337" t="s">
        <v>46</v>
      </c>
      <c r="L337" s="1">
        <v>43446</v>
      </c>
      <c r="M337">
        <v>347</v>
      </c>
      <c r="N337">
        <v>0</v>
      </c>
      <c r="O337">
        <v>0</v>
      </c>
      <c r="R337" t="s">
        <v>60</v>
      </c>
      <c r="S337" t="s">
        <v>60</v>
      </c>
      <c r="T337" t="s">
        <v>60</v>
      </c>
    </row>
    <row r="338" spans="1:20" x14ac:dyDescent="0.2">
      <c r="A338" t="s">
        <v>30</v>
      </c>
      <c r="B338" t="s">
        <v>15</v>
      </c>
      <c r="C338" t="s">
        <v>17</v>
      </c>
      <c r="D338">
        <v>12</v>
      </c>
      <c r="E338">
        <v>7</v>
      </c>
      <c r="F338" t="s">
        <v>16</v>
      </c>
      <c r="G338" t="s">
        <v>27</v>
      </c>
      <c r="H338" t="s">
        <v>19</v>
      </c>
      <c r="I338" t="s">
        <v>27</v>
      </c>
      <c r="J338" t="s">
        <v>57</v>
      </c>
      <c r="K338" t="s">
        <v>44</v>
      </c>
      <c r="L338" s="1">
        <v>43446</v>
      </c>
      <c r="M338">
        <v>347</v>
      </c>
      <c r="N338">
        <v>0</v>
      </c>
      <c r="O338">
        <v>0</v>
      </c>
      <c r="R338" t="s">
        <v>60</v>
      </c>
      <c r="S338" t="s">
        <v>60</v>
      </c>
      <c r="T338" t="s">
        <v>60</v>
      </c>
    </row>
    <row r="339" spans="1:20" x14ac:dyDescent="0.2">
      <c r="A339" t="s">
        <v>30</v>
      </c>
      <c r="B339" t="s">
        <v>15</v>
      </c>
      <c r="C339" t="s">
        <v>17</v>
      </c>
      <c r="D339">
        <v>12</v>
      </c>
      <c r="E339">
        <v>8</v>
      </c>
      <c r="F339" t="s">
        <v>17</v>
      </c>
      <c r="G339" t="s">
        <v>20</v>
      </c>
      <c r="H339" t="s">
        <v>24</v>
      </c>
      <c r="I339" t="s">
        <v>20</v>
      </c>
      <c r="J339" t="s">
        <v>91</v>
      </c>
      <c r="K339" t="s">
        <v>59</v>
      </c>
      <c r="L339" s="1">
        <v>43446</v>
      </c>
      <c r="M339">
        <v>347</v>
      </c>
      <c r="N339">
        <v>0</v>
      </c>
      <c r="O339">
        <v>0</v>
      </c>
      <c r="R339" t="s">
        <v>60</v>
      </c>
      <c r="S339" t="s">
        <v>60</v>
      </c>
      <c r="T339" t="s">
        <v>60</v>
      </c>
    </row>
    <row r="340" spans="1:20" x14ac:dyDescent="0.2">
      <c r="A340" t="s">
        <v>30</v>
      </c>
      <c r="B340" t="s">
        <v>15</v>
      </c>
      <c r="C340" t="s">
        <v>17</v>
      </c>
      <c r="D340">
        <v>12</v>
      </c>
      <c r="E340">
        <v>9</v>
      </c>
      <c r="F340" t="s">
        <v>17</v>
      </c>
      <c r="G340" t="s">
        <v>20</v>
      </c>
      <c r="H340" t="s">
        <v>24</v>
      </c>
      <c r="I340" t="s">
        <v>20</v>
      </c>
      <c r="J340" t="s">
        <v>56</v>
      </c>
      <c r="K340" t="s">
        <v>42</v>
      </c>
      <c r="L340" s="1">
        <v>43446</v>
      </c>
      <c r="M340">
        <v>347</v>
      </c>
      <c r="N340">
        <v>0</v>
      </c>
      <c r="O340">
        <v>0</v>
      </c>
      <c r="R340" t="s">
        <v>60</v>
      </c>
      <c r="S340" t="s">
        <v>60</v>
      </c>
      <c r="T340" t="s">
        <v>60</v>
      </c>
    </row>
    <row r="341" spans="1:20" x14ac:dyDescent="0.2">
      <c r="A341" t="s">
        <v>30</v>
      </c>
      <c r="B341" t="s">
        <v>15</v>
      </c>
      <c r="C341" t="s">
        <v>17</v>
      </c>
      <c r="D341">
        <v>12</v>
      </c>
      <c r="E341">
        <v>10</v>
      </c>
      <c r="F341" t="s">
        <v>16</v>
      </c>
      <c r="G341" t="s">
        <v>14</v>
      </c>
      <c r="H341" t="s">
        <v>19</v>
      </c>
      <c r="I341" t="s">
        <v>14</v>
      </c>
      <c r="J341" t="s">
        <v>70</v>
      </c>
      <c r="K341" t="s">
        <v>22</v>
      </c>
      <c r="L341" s="1">
        <v>43446</v>
      </c>
      <c r="M341">
        <v>347</v>
      </c>
      <c r="N341">
        <v>0</v>
      </c>
      <c r="O341">
        <v>0</v>
      </c>
      <c r="R341" t="s">
        <v>60</v>
      </c>
      <c r="S341" t="s">
        <v>60</v>
      </c>
      <c r="T341" t="s">
        <v>60</v>
      </c>
    </row>
    <row r="342" spans="1:20" x14ac:dyDescent="0.2">
      <c r="A342" t="s">
        <v>30</v>
      </c>
      <c r="B342" t="s">
        <v>15</v>
      </c>
      <c r="C342" t="s">
        <v>17</v>
      </c>
      <c r="D342">
        <v>12</v>
      </c>
      <c r="E342">
        <v>11</v>
      </c>
      <c r="F342" t="s">
        <v>16</v>
      </c>
      <c r="G342" t="s">
        <v>14</v>
      </c>
      <c r="H342" t="s">
        <v>19</v>
      </c>
      <c r="I342" t="s">
        <v>14</v>
      </c>
      <c r="J342" t="s">
        <v>76</v>
      </c>
      <c r="K342" t="s">
        <v>42</v>
      </c>
      <c r="L342" s="1">
        <v>43446</v>
      </c>
      <c r="M342">
        <v>347</v>
      </c>
      <c r="N342">
        <v>0</v>
      </c>
      <c r="O342">
        <v>0</v>
      </c>
      <c r="R342" t="s">
        <v>60</v>
      </c>
      <c r="S342" t="s">
        <v>60</v>
      </c>
      <c r="T342" t="s">
        <v>60</v>
      </c>
    </row>
    <row r="343" spans="1:20" x14ac:dyDescent="0.2">
      <c r="A343" t="s">
        <v>30</v>
      </c>
      <c r="B343" t="s">
        <v>15</v>
      </c>
      <c r="C343" t="s">
        <v>17</v>
      </c>
      <c r="D343">
        <v>12</v>
      </c>
      <c r="E343">
        <v>12</v>
      </c>
      <c r="F343" t="s">
        <v>17</v>
      </c>
      <c r="G343" t="s">
        <v>20</v>
      </c>
      <c r="H343" t="s">
        <v>24</v>
      </c>
      <c r="I343" t="s">
        <v>20</v>
      </c>
      <c r="J343" t="s">
        <v>93</v>
      </c>
      <c r="K343" t="s">
        <v>59</v>
      </c>
      <c r="L343" s="1">
        <v>43446</v>
      </c>
      <c r="M343">
        <v>347</v>
      </c>
      <c r="N343">
        <v>0</v>
      </c>
      <c r="O343">
        <v>0</v>
      </c>
      <c r="R343" t="s">
        <v>60</v>
      </c>
      <c r="S343" t="s">
        <v>60</v>
      </c>
      <c r="T343" t="s">
        <v>60</v>
      </c>
    </row>
    <row r="344" spans="1:20" x14ac:dyDescent="0.2">
      <c r="A344" t="s">
        <v>30</v>
      </c>
      <c r="B344" t="s">
        <v>15</v>
      </c>
      <c r="C344" t="s">
        <v>17</v>
      </c>
      <c r="D344">
        <v>12</v>
      </c>
      <c r="E344">
        <v>13</v>
      </c>
      <c r="F344" t="s">
        <v>17</v>
      </c>
      <c r="G344" t="s">
        <v>36</v>
      </c>
      <c r="H344" t="s">
        <v>24</v>
      </c>
      <c r="I344" t="s">
        <v>36</v>
      </c>
      <c r="J344" t="s">
        <v>83</v>
      </c>
      <c r="K344" t="s">
        <v>32</v>
      </c>
      <c r="L344" s="1">
        <v>43446</v>
      </c>
      <c r="M344">
        <v>347</v>
      </c>
      <c r="N344">
        <v>0</v>
      </c>
      <c r="O344">
        <v>0</v>
      </c>
      <c r="R344" t="s">
        <v>60</v>
      </c>
      <c r="S344" t="s">
        <v>60</v>
      </c>
      <c r="T344" t="s">
        <v>60</v>
      </c>
    </row>
    <row r="345" spans="1:20" x14ac:dyDescent="0.2">
      <c r="A345" t="s">
        <v>30</v>
      </c>
      <c r="B345" t="s">
        <v>15</v>
      </c>
      <c r="C345" t="s">
        <v>17</v>
      </c>
      <c r="D345">
        <v>12</v>
      </c>
      <c r="E345">
        <v>14</v>
      </c>
      <c r="F345" t="s">
        <v>17</v>
      </c>
      <c r="G345" t="s">
        <v>30</v>
      </c>
      <c r="H345" t="s">
        <v>24</v>
      </c>
      <c r="I345" t="s">
        <v>30</v>
      </c>
      <c r="J345" t="s">
        <v>48</v>
      </c>
      <c r="K345" t="s">
        <v>59</v>
      </c>
      <c r="L345" s="1">
        <v>43446</v>
      </c>
      <c r="M345">
        <v>347</v>
      </c>
      <c r="N345">
        <v>0</v>
      </c>
      <c r="O345">
        <v>0</v>
      </c>
      <c r="R345" t="s">
        <v>60</v>
      </c>
      <c r="S345" t="s">
        <v>60</v>
      </c>
      <c r="T345" t="s">
        <v>60</v>
      </c>
    </row>
    <row r="346" spans="1:20" x14ac:dyDescent="0.2">
      <c r="A346" t="s">
        <v>30</v>
      </c>
      <c r="B346" t="s">
        <v>15</v>
      </c>
      <c r="C346" t="s">
        <v>17</v>
      </c>
      <c r="D346">
        <v>12</v>
      </c>
      <c r="E346">
        <v>15</v>
      </c>
      <c r="F346" t="s">
        <v>16</v>
      </c>
      <c r="G346" t="s">
        <v>14</v>
      </c>
      <c r="H346" t="s">
        <v>19</v>
      </c>
      <c r="I346" t="s">
        <v>14</v>
      </c>
      <c r="J346" t="s">
        <v>62</v>
      </c>
      <c r="K346" t="s">
        <v>42</v>
      </c>
      <c r="L346" s="1">
        <v>43446</v>
      </c>
      <c r="M346">
        <v>347</v>
      </c>
      <c r="N346">
        <v>0</v>
      </c>
      <c r="O346">
        <v>0</v>
      </c>
      <c r="R346" t="s">
        <v>60</v>
      </c>
      <c r="S346" t="s">
        <v>60</v>
      </c>
      <c r="T346" t="s">
        <v>60</v>
      </c>
    </row>
    <row r="347" spans="1:20" x14ac:dyDescent="0.2">
      <c r="A347" t="s">
        <v>30</v>
      </c>
      <c r="B347" t="s">
        <v>15</v>
      </c>
      <c r="C347" t="s">
        <v>17</v>
      </c>
      <c r="D347">
        <v>12</v>
      </c>
      <c r="E347">
        <v>16</v>
      </c>
      <c r="F347" t="s">
        <v>16</v>
      </c>
      <c r="G347" t="s">
        <v>27</v>
      </c>
      <c r="H347" t="s">
        <v>19</v>
      </c>
      <c r="I347" t="s">
        <v>27</v>
      </c>
      <c r="J347" t="s">
        <v>55</v>
      </c>
      <c r="K347" t="s">
        <v>26</v>
      </c>
      <c r="L347" s="1">
        <v>43446</v>
      </c>
      <c r="M347">
        <v>347</v>
      </c>
      <c r="N347">
        <v>0</v>
      </c>
      <c r="O347">
        <v>0</v>
      </c>
      <c r="R347" t="s">
        <v>60</v>
      </c>
      <c r="S347" t="s">
        <v>60</v>
      </c>
      <c r="T347" t="s">
        <v>60</v>
      </c>
    </row>
    <row r="348" spans="1:20" x14ac:dyDescent="0.2">
      <c r="A348" t="s">
        <v>30</v>
      </c>
      <c r="B348" t="s">
        <v>15</v>
      </c>
      <c r="C348" t="s">
        <v>17</v>
      </c>
      <c r="D348">
        <v>12</v>
      </c>
      <c r="E348">
        <v>17</v>
      </c>
      <c r="F348" t="s">
        <v>16</v>
      </c>
      <c r="G348" t="s">
        <v>27</v>
      </c>
      <c r="H348" t="s">
        <v>19</v>
      </c>
      <c r="I348" t="s">
        <v>27</v>
      </c>
      <c r="J348" t="s">
        <v>80</v>
      </c>
      <c r="K348" t="s">
        <v>44</v>
      </c>
      <c r="L348" s="1">
        <v>43446</v>
      </c>
      <c r="M348">
        <v>347</v>
      </c>
      <c r="N348">
        <v>0</v>
      </c>
      <c r="O348">
        <v>0</v>
      </c>
      <c r="R348" t="s">
        <v>60</v>
      </c>
      <c r="S348" t="s">
        <v>60</v>
      </c>
      <c r="T348" t="s">
        <v>60</v>
      </c>
    </row>
    <row r="349" spans="1:20" x14ac:dyDescent="0.2">
      <c r="A349" t="s">
        <v>30</v>
      </c>
      <c r="B349" t="s">
        <v>15</v>
      </c>
      <c r="C349" t="s">
        <v>17</v>
      </c>
      <c r="D349">
        <v>12</v>
      </c>
      <c r="E349">
        <v>18</v>
      </c>
      <c r="F349" t="s">
        <v>17</v>
      </c>
      <c r="G349" t="s">
        <v>30</v>
      </c>
      <c r="H349" t="s">
        <v>24</v>
      </c>
      <c r="I349" t="s">
        <v>30</v>
      </c>
      <c r="J349" t="s">
        <v>90</v>
      </c>
      <c r="K349" t="s">
        <v>26</v>
      </c>
      <c r="L349" s="1">
        <v>43446</v>
      </c>
      <c r="M349">
        <v>347</v>
      </c>
      <c r="N349">
        <v>0</v>
      </c>
      <c r="O349">
        <v>0</v>
      </c>
      <c r="R349" t="s">
        <v>60</v>
      </c>
      <c r="S349" t="s">
        <v>60</v>
      </c>
      <c r="T349" t="s">
        <v>60</v>
      </c>
    </row>
    <row r="350" spans="1:20" x14ac:dyDescent="0.2">
      <c r="A350" t="s">
        <v>30</v>
      </c>
      <c r="B350" t="s">
        <v>15</v>
      </c>
      <c r="C350" t="s">
        <v>17</v>
      </c>
      <c r="D350">
        <v>12</v>
      </c>
      <c r="E350">
        <v>19</v>
      </c>
      <c r="F350" t="s">
        <v>17</v>
      </c>
      <c r="G350" t="s">
        <v>30</v>
      </c>
      <c r="H350" t="s">
        <v>24</v>
      </c>
      <c r="I350" t="s">
        <v>30</v>
      </c>
      <c r="J350" t="s">
        <v>58</v>
      </c>
      <c r="K350" t="s">
        <v>46</v>
      </c>
      <c r="L350" s="1">
        <v>43446</v>
      </c>
      <c r="M350">
        <v>347</v>
      </c>
      <c r="N350">
        <v>0</v>
      </c>
      <c r="O350">
        <v>0</v>
      </c>
      <c r="R350" t="s">
        <v>60</v>
      </c>
      <c r="S350" t="s">
        <v>60</v>
      </c>
      <c r="T350" t="s">
        <v>60</v>
      </c>
    </row>
    <row r="351" spans="1:20" x14ac:dyDescent="0.2">
      <c r="A351" t="s">
        <v>30</v>
      </c>
      <c r="B351" t="s">
        <v>15</v>
      </c>
      <c r="C351" t="s">
        <v>17</v>
      </c>
      <c r="D351">
        <v>12</v>
      </c>
      <c r="E351">
        <v>20</v>
      </c>
      <c r="F351" t="s">
        <v>17</v>
      </c>
      <c r="G351" t="s">
        <v>30</v>
      </c>
      <c r="H351" t="s">
        <v>24</v>
      </c>
      <c r="I351" t="s">
        <v>30</v>
      </c>
      <c r="J351" t="s">
        <v>69</v>
      </c>
      <c r="K351" t="s">
        <v>42</v>
      </c>
      <c r="L351" s="1">
        <v>43446</v>
      </c>
      <c r="M351">
        <v>347</v>
      </c>
      <c r="N351">
        <v>0</v>
      </c>
      <c r="O351">
        <v>0</v>
      </c>
      <c r="R351" t="s">
        <v>60</v>
      </c>
      <c r="S351" t="s">
        <v>60</v>
      </c>
      <c r="T351" t="s">
        <v>60</v>
      </c>
    </row>
    <row r="352" spans="1:20" x14ac:dyDescent="0.2">
      <c r="A352" t="s">
        <v>30</v>
      </c>
      <c r="B352" t="s">
        <v>15</v>
      </c>
      <c r="C352" t="s">
        <v>17</v>
      </c>
      <c r="D352">
        <v>12</v>
      </c>
      <c r="E352">
        <v>21</v>
      </c>
      <c r="F352" t="s">
        <v>16</v>
      </c>
      <c r="G352" t="s">
        <v>38</v>
      </c>
      <c r="H352" t="s">
        <v>19</v>
      </c>
      <c r="I352" t="s">
        <v>38</v>
      </c>
      <c r="J352" t="s">
        <v>63</v>
      </c>
      <c r="K352" t="s">
        <v>46</v>
      </c>
      <c r="L352" s="1">
        <v>43446</v>
      </c>
      <c r="M352">
        <v>347</v>
      </c>
      <c r="N352">
        <v>0</v>
      </c>
      <c r="O352">
        <v>0</v>
      </c>
      <c r="R352" t="s">
        <v>60</v>
      </c>
      <c r="S352" t="s">
        <v>60</v>
      </c>
      <c r="T352" t="s">
        <v>60</v>
      </c>
    </row>
    <row r="353" spans="1:20" x14ac:dyDescent="0.2">
      <c r="A353" t="s">
        <v>30</v>
      </c>
      <c r="B353" t="s">
        <v>15</v>
      </c>
      <c r="C353" t="s">
        <v>17</v>
      </c>
      <c r="D353">
        <v>12</v>
      </c>
      <c r="E353">
        <v>22</v>
      </c>
      <c r="F353" t="s">
        <v>16</v>
      </c>
      <c r="G353" t="s">
        <v>27</v>
      </c>
      <c r="H353" t="s">
        <v>19</v>
      </c>
      <c r="I353" t="s">
        <v>27</v>
      </c>
      <c r="J353" t="s">
        <v>28</v>
      </c>
      <c r="K353" t="s">
        <v>42</v>
      </c>
      <c r="L353" s="1">
        <v>43446</v>
      </c>
      <c r="M353">
        <v>347</v>
      </c>
      <c r="N353">
        <v>0</v>
      </c>
      <c r="O353">
        <v>0</v>
      </c>
      <c r="R353" t="s">
        <v>60</v>
      </c>
      <c r="S353" t="s">
        <v>60</v>
      </c>
      <c r="T353" t="s">
        <v>60</v>
      </c>
    </row>
    <row r="354" spans="1:20" x14ac:dyDescent="0.2">
      <c r="A354" t="s">
        <v>30</v>
      </c>
      <c r="B354" t="s">
        <v>15</v>
      </c>
      <c r="C354" t="s">
        <v>17</v>
      </c>
      <c r="D354">
        <v>12</v>
      </c>
      <c r="E354">
        <v>23</v>
      </c>
      <c r="F354" t="s">
        <v>16</v>
      </c>
      <c r="G354" t="s">
        <v>38</v>
      </c>
      <c r="H354" t="s">
        <v>19</v>
      </c>
      <c r="I354" t="s">
        <v>38</v>
      </c>
      <c r="J354" t="s">
        <v>71</v>
      </c>
      <c r="K354" t="s">
        <v>29</v>
      </c>
      <c r="L354" s="1">
        <v>43446</v>
      </c>
      <c r="M354">
        <v>347</v>
      </c>
      <c r="N354">
        <v>0</v>
      </c>
      <c r="O354">
        <v>0</v>
      </c>
      <c r="R354" t="s">
        <v>60</v>
      </c>
      <c r="S354" t="s">
        <v>60</v>
      </c>
      <c r="T354" t="s">
        <v>60</v>
      </c>
    </row>
    <row r="355" spans="1:20" x14ac:dyDescent="0.2">
      <c r="A355" t="s">
        <v>30</v>
      </c>
      <c r="B355" t="s">
        <v>15</v>
      </c>
      <c r="C355" t="s">
        <v>17</v>
      </c>
      <c r="D355">
        <v>12</v>
      </c>
      <c r="E355">
        <v>24</v>
      </c>
      <c r="F355" t="s">
        <v>16</v>
      </c>
      <c r="G355" t="s">
        <v>27</v>
      </c>
      <c r="H355" t="s">
        <v>19</v>
      </c>
      <c r="I355" t="s">
        <v>27</v>
      </c>
      <c r="J355" t="s">
        <v>47</v>
      </c>
      <c r="K355" t="s">
        <v>42</v>
      </c>
      <c r="L355" s="1">
        <v>43446</v>
      </c>
      <c r="M355">
        <v>347</v>
      </c>
      <c r="N355">
        <v>0</v>
      </c>
      <c r="O355">
        <v>0</v>
      </c>
      <c r="R355" t="s">
        <v>60</v>
      </c>
      <c r="S355" t="s">
        <v>60</v>
      </c>
      <c r="T355" t="s">
        <v>60</v>
      </c>
    </row>
    <row r="356" spans="1:20" x14ac:dyDescent="0.2">
      <c r="A356" t="s">
        <v>30</v>
      </c>
      <c r="B356" t="s">
        <v>15</v>
      </c>
      <c r="C356" t="s">
        <v>17</v>
      </c>
      <c r="D356">
        <v>12</v>
      </c>
      <c r="E356">
        <v>25</v>
      </c>
      <c r="F356" t="s">
        <v>17</v>
      </c>
      <c r="G356" t="s">
        <v>30</v>
      </c>
      <c r="H356" t="s">
        <v>24</v>
      </c>
      <c r="I356" t="s">
        <v>30</v>
      </c>
      <c r="J356" t="s">
        <v>54</v>
      </c>
      <c r="K356" t="s">
        <v>29</v>
      </c>
      <c r="L356" s="1">
        <v>43446</v>
      </c>
      <c r="M356">
        <v>347</v>
      </c>
      <c r="N356">
        <v>0</v>
      </c>
      <c r="O356">
        <v>0</v>
      </c>
      <c r="R356" t="s">
        <v>60</v>
      </c>
      <c r="S356" t="s">
        <v>60</v>
      </c>
      <c r="T356" t="s">
        <v>60</v>
      </c>
    </row>
    <row r="357" spans="1:20" x14ac:dyDescent="0.2">
      <c r="A357" t="s">
        <v>30</v>
      </c>
      <c r="B357" t="s">
        <v>15</v>
      </c>
      <c r="C357" t="s">
        <v>17</v>
      </c>
      <c r="D357">
        <v>12</v>
      </c>
      <c r="E357">
        <v>26</v>
      </c>
      <c r="F357" t="s">
        <v>17</v>
      </c>
      <c r="G357" t="s">
        <v>36</v>
      </c>
      <c r="H357" t="s">
        <v>24</v>
      </c>
      <c r="I357" t="s">
        <v>36</v>
      </c>
      <c r="J357" t="s">
        <v>53</v>
      </c>
      <c r="K357" t="s">
        <v>46</v>
      </c>
      <c r="L357" s="1">
        <v>43446</v>
      </c>
      <c r="M357">
        <v>347</v>
      </c>
      <c r="N357">
        <v>0</v>
      </c>
      <c r="O357">
        <v>0</v>
      </c>
      <c r="R357" t="s">
        <v>60</v>
      </c>
      <c r="S357" t="s">
        <v>60</v>
      </c>
      <c r="T357" t="s">
        <v>60</v>
      </c>
    </row>
    <row r="358" spans="1:20" x14ac:dyDescent="0.2">
      <c r="A358" t="s">
        <v>30</v>
      </c>
      <c r="B358" t="s">
        <v>15</v>
      </c>
      <c r="C358" t="s">
        <v>17</v>
      </c>
      <c r="D358">
        <v>12</v>
      </c>
      <c r="E358">
        <v>27</v>
      </c>
      <c r="F358" t="s">
        <v>16</v>
      </c>
      <c r="G358" t="s">
        <v>14</v>
      </c>
      <c r="H358" t="s">
        <v>19</v>
      </c>
      <c r="I358" t="s">
        <v>14</v>
      </c>
      <c r="J358" t="s">
        <v>40</v>
      </c>
      <c r="K358" t="s">
        <v>29</v>
      </c>
      <c r="L358" s="1">
        <v>43446</v>
      </c>
      <c r="M358">
        <v>347</v>
      </c>
      <c r="N358">
        <v>0</v>
      </c>
      <c r="O358">
        <v>0</v>
      </c>
      <c r="R358" t="s">
        <v>60</v>
      </c>
      <c r="S358" t="s">
        <v>60</v>
      </c>
      <c r="T358" t="s">
        <v>60</v>
      </c>
    </row>
    <row r="359" spans="1:20" x14ac:dyDescent="0.2">
      <c r="A359" t="s">
        <v>30</v>
      </c>
      <c r="B359" t="s">
        <v>15</v>
      </c>
      <c r="C359" t="s">
        <v>17</v>
      </c>
      <c r="D359">
        <v>12</v>
      </c>
      <c r="E359">
        <v>28</v>
      </c>
      <c r="F359" t="s">
        <v>16</v>
      </c>
      <c r="G359" t="s">
        <v>38</v>
      </c>
      <c r="H359" t="s">
        <v>19</v>
      </c>
      <c r="I359" t="s">
        <v>38</v>
      </c>
      <c r="J359" t="s">
        <v>49</v>
      </c>
      <c r="K359" t="s">
        <v>29</v>
      </c>
      <c r="L359" s="1">
        <v>43446</v>
      </c>
      <c r="M359">
        <v>347</v>
      </c>
      <c r="N359">
        <v>0</v>
      </c>
      <c r="O359">
        <v>0</v>
      </c>
      <c r="R359" t="s">
        <v>60</v>
      </c>
      <c r="S359" t="s">
        <v>60</v>
      </c>
      <c r="T359" t="s">
        <v>60</v>
      </c>
    </row>
    <row r="360" spans="1:20" x14ac:dyDescent="0.2">
      <c r="A360" t="s">
        <v>30</v>
      </c>
      <c r="B360" t="s">
        <v>15</v>
      </c>
      <c r="C360" t="s">
        <v>17</v>
      </c>
      <c r="D360">
        <v>12</v>
      </c>
      <c r="E360">
        <v>29</v>
      </c>
      <c r="F360" t="s">
        <v>17</v>
      </c>
      <c r="G360" t="s">
        <v>36</v>
      </c>
      <c r="H360" t="s">
        <v>24</v>
      </c>
      <c r="I360" t="s">
        <v>36</v>
      </c>
      <c r="J360" t="s">
        <v>45</v>
      </c>
      <c r="K360" t="s">
        <v>42</v>
      </c>
      <c r="L360" s="1">
        <v>43446</v>
      </c>
      <c r="M360">
        <v>347</v>
      </c>
      <c r="N360">
        <v>0</v>
      </c>
      <c r="O360">
        <v>0</v>
      </c>
      <c r="R360" t="s">
        <v>60</v>
      </c>
      <c r="S360" t="s">
        <v>60</v>
      </c>
      <c r="T360" t="s">
        <v>60</v>
      </c>
    </row>
    <row r="361" spans="1:20" x14ac:dyDescent="0.2">
      <c r="A361" t="s">
        <v>30</v>
      </c>
      <c r="B361" t="s">
        <v>15</v>
      </c>
      <c r="C361" t="s">
        <v>17</v>
      </c>
      <c r="D361">
        <v>12</v>
      </c>
      <c r="E361">
        <v>30</v>
      </c>
      <c r="F361" t="s">
        <v>17</v>
      </c>
      <c r="G361" t="s">
        <v>20</v>
      </c>
      <c r="H361" t="s">
        <v>24</v>
      </c>
      <c r="I361" t="s">
        <v>20</v>
      </c>
      <c r="J361" t="s">
        <v>34</v>
      </c>
      <c r="K361" t="s">
        <v>46</v>
      </c>
      <c r="L361" s="1">
        <v>43446</v>
      </c>
      <c r="M361">
        <v>347</v>
      </c>
      <c r="N361">
        <v>0</v>
      </c>
      <c r="O361">
        <v>0</v>
      </c>
      <c r="R361" t="s">
        <v>60</v>
      </c>
      <c r="S361" t="s">
        <v>60</v>
      </c>
      <c r="T36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9468-7CCC-5F47-83DF-19BC0589BCE9}"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109</v>
      </c>
    </row>
    <row r="2" spans="1:1" x14ac:dyDescent="0.2">
      <c r="A2" t="s">
        <v>110</v>
      </c>
    </row>
    <row r="3" spans="1:1" x14ac:dyDescent="0.2">
      <c r="A3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B21B-659E-B143-A269-72FFBF4ABC8B}">
  <dimension ref="A2:G25"/>
  <sheetViews>
    <sheetView workbookViewId="0">
      <selection activeCell="F32" sqref="F32"/>
    </sheetView>
  </sheetViews>
  <sheetFormatPr baseColWidth="10" defaultRowHeight="16" x14ac:dyDescent="0.2"/>
  <cols>
    <col min="1" max="1" width="15.1640625" bestFit="1" customWidth="1"/>
    <col min="2" max="2" width="15.5" bestFit="1" customWidth="1"/>
    <col min="3" max="3" width="23.33203125" bestFit="1" customWidth="1"/>
    <col min="4" max="4" width="13.6640625" bestFit="1" customWidth="1"/>
    <col min="5" max="5" width="23.33203125" bestFit="1" customWidth="1"/>
    <col min="6" max="6" width="18.5" bestFit="1" customWidth="1"/>
    <col min="7" max="7" width="28.1640625" bestFit="1" customWidth="1"/>
    <col min="8" max="8" width="9.1640625" bestFit="1" customWidth="1"/>
    <col min="9" max="9" width="11.6640625" bestFit="1" customWidth="1"/>
  </cols>
  <sheetData>
    <row r="2" spans="1:7" x14ac:dyDescent="0.2">
      <c r="B2" t="s">
        <v>121</v>
      </c>
    </row>
    <row r="3" spans="1:7" x14ac:dyDescent="0.2">
      <c r="B3" s="4" t="s">
        <v>115</v>
      </c>
    </row>
    <row r="4" spans="1:7" x14ac:dyDescent="0.2">
      <c r="B4" t="s">
        <v>16</v>
      </c>
      <c r="D4" t="s">
        <v>17</v>
      </c>
      <c r="F4" t="s">
        <v>117</v>
      </c>
      <c r="G4" t="s">
        <v>118</v>
      </c>
    </row>
    <row r="5" spans="1:7" x14ac:dyDescent="0.2">
      <c r="A5" s="4" t="s">
        <v>113</v>
      </c>
      <c r="B5" t="s">
        <v>116</v>
      </c>
      <c r="C5" t="s">
        <v>119</v>
      </c>
      <c r="D5" t="s">
        <v>116</v>
      </c>
      <c r="E5" t="s">
        <v>119</v>
      </c>
    </row>
    <row r="6" spans="1:7" x14ac:dyDescent="0.2">
      <c r="A6" s="5" t="s">
        <v>15</v>
      </c>
      <c r="B6" s="7">
        <v>30</v>
      </c>
      <c r="C6" s="7">
        <v>993</v>
      </c>
      <c r="D6" s="7">
        <v>28</v>
      </c>
      <c r="E6" s="7">
        <v>479</v>
      </c>
      <c r="F6" s="7">
        <v>58</v>
      </c>
      <c r="G6" s="7">
        <v>1472</v>
      </c>
    </row>
    <row r="7" spans="1:7" x14ac:dyDescent="0.2">
      <c r="A7" s="6" t="s">
        <v>16</v>
      </c>
      <c r="B7" s="7">
        <v>30</v>
      </c>
      <c r="C7" s="7">
        <v>993</v>
      </c>
      <c r="D7" s="7">
        <v>28</v>
      </c>
      <c r="E7" s="7">
        <v>479</v>
      </c>
      <c r="F7" s="7">
        <v>58</v>
      </c>
      <c r="G7" s="7">
        <v>1472</v>
      </c>
    </row>
    <row r="8" spans="1:7" x14ac:dyDescent="0.2">
      <c r="A8" s="6" t="s">
        <v>17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  <row r="9" spans="1:7" x14ac:dyDescent="0.2">
      <c r="A9" s="5" t="s">
        <v>97</v>
      </c>
      <c r="B9" s="7">
        <v>37</v>
      </c>
      <c r="C9" s="7">
        <v>654</v>
      </c>
      <c r="D9" s="7">
        <v>38</v>
      </c>
      <c r="E9" s="7">
        <v>333</v>
      </c>
      <c r="F9" s="7">
        <v>75</v>
      </c>
      <c r="G9" s="7">
        <v>987</v>
      </c>
    </row>
    <row r="10" spans="1:7" x14ac:dyDescent="0.2">
      <c r="A10" s="6" t="s">
        <v>16</v>
      </c>
      <c r="B10" s="7">
        <v>27</v>
      </c>
      <c r="C10" s="7">
        <v>654</v>
      </c>
      <c r="D10" s="7">
        <v>28</v>
      </c>
      <c r="E10" s="7">
        <v>333</v>
      </c>
      <c r="F10" s="7">
        <v>55</v>
      </c>
      <c r="G10" s="7">
        <v>987</v>
      </c>
    </row>
    <row r="11" spans="1:7" x14ac:dyDescent="0.2">
      <c r="A11" s="6" t="s">
        <v>17</v>
      </c>
      <c r="B11" s="7">
        <v>10</v>
      </c>
      <c r="C11" s="7">
        <v>0</v>
      </c>
      <c r="D11" s="7">
        <v>10</v>
      </c>
      <c r="E11" s="7">
        <v>0</v>
      </c>
      <c r="F11" s="7">
        <v>20</v>
      </c>
      <c r="G11" s="7">
        <v>0</v>
      </c>
    </row>
    <row r="12" spans="1:7" x14ac:dyDescent="0.2">
      <c r="A12" s="5" t="s">
        <v>101</v>
      </c>
      <c r="B12" s="7">
        <v>39</v>
      </c>
      <c r="C12" s="7">
        <v>294</v>
      </c>
      <c r="D12" s="7">
        <v>43</v>
      </c>
      <c r="E12" s="7">
        <v>191</v>
      </c>
      <c r="F12" s="7">
        <v>82</v>
      </c>
      <c r="G12" s="7">
        <v>485</v>
      </c>
    </row>
    <row r="13" spans="1:7" x14ac:dyDescent="0.2">
      <c r="A13" s="6" t="s">
        <v>16</v>
      </c>
      <c r="B13" s="7">
        <v>25</v>
      </c>
      <c r="C13" s="7">
        <v>294</v>
      </c>
      <c r="D13" s="7">
        <v>26</v>
      </c>
      <c r="E13" s="7">
        <v>1</v>
      </c>
      <c r="F13" s="7">
        <v>51</v>
      </c>
      <c r="G13" s="7">
        <v>295</v>
      </c>
    </row>
    <row r="14" spans="1:7" x14ac:dyDescent="0.2">
      <c r="A14" s="6" t="s">
        <v>17</v>
      </c>
      <c r="B14" s="7">
        <v>14</v>
      </c>
      <c r="C14" s="7">
        <v>0</v>
      </c>
      <c r="D14" s="7">
        <v>17</v>
      </c>
      <c r="E14" s="7">
        <v>190</v>
      </c>
      <c r="F14" s="7">
        <v>31</v>
      </c>
      <c r="G14" s="7">
        <v>190</v>
      </c>
    </row>
    <row r="15" spans="1:7" x14ac:dyDescent="0.2">
      <c r="A15" s="5" t="s">
        <v>114</v>
      </c>
      <c r="B15" s="7">
        <v>106</v>
      </c>
      <c r="C15" s="7">
        <v>1941</v>
      </c>
      <c r="D15" s="7">
        <v>109</v>
      </c>
      <c r="E15" s="7">
        <v>1003</v>
      </c>
      <c r="F15" s="7">
        <v>215</v>
      </c>
      <c r="G15" s="7">
        <v>2944</v>
      </c>
    </row>
    <row r="17" spans="1:6" x14ac:dyDescent="0.2">
      <c r="A17" t="s">
        <v>120</v>
      </c>
    </row>
    <row r="20" spans="1:6" x14ac:dyDescent="0.2">
      <c r="C20" t="s">
        <v>126</v>
      </c>
    </row>
    <row r="21" spans="1:6" x14ac:dyDescent="0.2">
      <c r="C21" t="s">
        <v>23</v>
      </c>
      <c r="D21" t="s">
        <v>18</v>
      </c>
      <c r="E21" t="s">
        <v>35</v>
      </c>
      <c r="F21" t="s">
        <v>127</v>
      </c>
    </row>
    <row r="22" spans="1:6" x14ac:dyDescent="0.2">
      <c r="A22" t="s">
        <v>122</v>
      </c>
      <c r="C22">
        <v>0</v>
      </c>
      <c r="D22">
        <f>17*190</f>
        <v>3230</v>
      </c>
      <c r="E22">
        <f>10*0</f>
        <v>0</v>
      </c>
      <c r="F22">
        <f>AVERAGE(C22:E22)</f>
        <v>1076.6666666666667</v>
      </c>
    </row>
    <row r="23" spans="1:6" x14ac:dyDescent="0.2">
      <c r="A23" t="s">
        <v>123</v>
      </c>
      <c r="C23">
        <v>0</v>
      </c>
      <c r="D23">
        <f>14*0</f>
        <v>0</v>
      </c>
      <c r="E23">
        <f>10*0</f>
        <v>0</v>
      </c>
      <c r="F23">
        <f t="shared" ref="F23:F25" si="0">AVERAGE(C23:E23)</f>
        <v>0</v>
      </c>
    </row>
    <row r="24" spans="1:6" x14ac:dyDescent="0.2">
      <c r="A24" t="s">
        <v>124</v>
      </c>
      <c r="C24">
        <f>28*479</f>
        <v>13412</v>
      </c>
      <c r="D24">
        <f>26*1</f>
        <v>26</v>
      </c>
      <c r="E24">
        <f>28*333</f>
        <v>9324</v>
      </c>
      <c r="F24">
        <f t="shared" si="0"/>
        <v>7587.333333333333</v>
      </c>
    </row>
    <row r="25" spans="1:6" x14ac:dyDescent="0.2">
      <c r="A25" t="s">
        <v>125</v>
      </c>
      <c r="C25">
        <f>30*993</f>
        <v>29790</v>
      </c>
      <c r="D25">
        <f>25*294</f>
        <v>7350</v>
      </c>
      <c r="E25">
        <f>27*654</f>
        <v>17658</v>
      </c>
      <c r="F25">
        <f t="shared" si="0"/>
        <v>18266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B1AB-C925-614D-B1E7-8BBE4488F424}">
  <dimension ref="A3:G19"/>
  <sheetViews>
    <sheetView workbookViewId="0">
      <selection activeCell="A12" sqref="A12:C14"/>
    </sheetView>
  </sheetViews>
  <sheetFormatPr baseColWidth="10" defaultRowHeight="16" x14ac:dyDescent="0.2"/>
  <cols>
    <col min="1" max="1" width="13" bestFit="1" customWidth="1"/>
    <col min="2" max="2" width="34.1640625" bestFit="1" customWidth="1"/>
    <col min="3" max="3" width="33.33203125" bestFit="1" customWidth="1"/>
    <col min="4" max="4" width="34.1640625" bestFit="1" customWidth="1"/>
    <col min="5" max="5" width="33.33203125" bestFit="1" customWidth="1"/>
    <col min="6" max="6" width="39" bestFit="1" customWidth="1"/>
    <col min="7" max="7" width="38.1640625" bestFit="1" customWidth="1"/>
  </cols>
  <sheetData>
    <row r="3" spans="1:7" x14ac:dyDescent="0.2">
      <c r="B3" s="4" t="s">
        <v>115</v>
      </c>
    </row>
    <row r="4" spans="1:7" x14ac:dyDescent="0.2">
      <c r="B4" t="s">
        <v>16</v>
      </c>
      <c r="D4" t="s">
        <v>17</v>
      </c>
      <c r="F4" t="s">
        <v>133</v>
      </c>
      <c r="G4" t="s">
        <v>134</v>
      </c>
    </row>
    <row r="5" spans="1:7" x14ac:dyDescent="0.2">
      <c r="A5" s="4" t="s">
        <v>113</v>
      </c>
      <c r="B5" t="s">
        <v>132</v>
      </c>
      <c r="C5" t="s">
        <v>135</v>
      </c>
      <c r="D5" t="s">
        <v>132</v>
      </c>
      <c r="E5" t="s">
        <v>135</v>
      </c>
    </row>
    <row r="6" spans="1:7" x14ac:dyDescent="0.2">
      <c r="A6" s="5" t="s">
        <v>16</v>
      </c>
      <c r="B6" s="7">
        <v>18266</v>
      </c>
      <c r="C6" s="7">
        <v>11232.348285198424</v>
      </c>
      <c r="D6" s="7">
        <v>7587.333333333333</v>
      </c>
      <c r="E6" s="7">
        <v>6859.902137300016</v>
      </c>
      <c r="F6" s="7">
        <v>12926.666666666666</v>
      </c>
      <c r="G6" s="7">
        <v>10173.482130847169</v>
      </c>
    </row>
    <row r="7" spans="1:7" x14ac:dyDescent="0.2">
      <c r="A7" s="5" t="s">
        <v>17</v>
      </c>
      <c r="B7" s="7">
        <v>0</v>
      </c>
      <c r="C7" s="7">
        <v>0</v>
      </c>
      <c r="D7" s="7">
        <v>1076.6666666666667</v>
      </c>
      <c r="E7" s="7">
        <v>1864.8413694824912</v>
      </c>
      <c r="F7" s="7">
        <v>538.33333333333337</v>
      </c>
      <c r="G7" s="7">
        <v>1318.6419781982777</v>
      </c>
    </row>
    <row r="8" spans="1:7" x14ac:dyDescent="0.2">
      <c r="A8" s="5" t="s">
        <v>114</v>
      </c>
      <c r="B8" s="7">
        <v>9133</v>
      </c>
      <c r="C8" s="7">
        <v>12270.300974303767</v>
      </c>
      <c r="D8" s="7">
        <v>4332</v>
      </c>
      <c r="E8" s="7">
        <v>5738.5529883412246</v>
      </c>
      <c r="F8" s="7">
        <v>6732.5</v>
      </c>
      <c r="G8" s="7">
        <v>9470.5533341270748</v>
      </c>
    </row>
    <row r="11" spans="1:7" x14ac:dyDescent="0.2">
      <c r="B11" t="s">
        <v>5</v>
      </c>
    </row>
    <row r="12" spans="1:7" x14ac:dyDescent="0.2">
      <c r="A12" t="s">
        <v>2</v>
      </c>
      <c r="B12" t="s">
        <v>16</v>
      </c>
      <c r="C12" t="s">
        <v>17</v>
      </c>
    </row>
    <row r="13" spans="1:7" x14ac:dyDescent="0.2">
      <c r="A13" t="s">
        <v>16</v>
      </c>
      <c r="B13" s="7">
        <v>18266</v>
      </c>
      <c r="C13" s="7">
        <v>7587.333333333333</v>
      </c>
    </row>
    <row r="14" spans="1:7" x14ac:dyDescent="0.2">
      <c r="A14" t="s">
        <v>17</v>
      </c>
      <c r="B14" s="7">
        <v>0</v>
      </c>
      <c r="C14" s="7">
        <v>1076.6666666666667</v>
      </c>
    </row>
    <row r="17" spans="1:3" x14ac:dyDescent="0.2">
      <c r="A17" t="s">
        <v>136</v>
      </c>
    </row>
    <row r="18" spans="1:3" x14ac:dyDescent="0.2">
      <c r="A18" t="s">
        <v>16</v>
      </c>
      <c r="B18">
        <f>GETPIVOTDATA("StdDev of Population growth estimate",$A$3,"Transplant Zone","Short","Origin Zone","Short")/(SQRT(3))</f>
        <v>6484.9993060909419</v>
      </c>
      <c r="C18">
        <f>GETPIVOTDATA("StdDev of Population growth estimate",$A$3,"Transplant Zone","Short","Origin Zone","Tall")/(SQRT(3))</f>
        <v>3960.5663455846534</v>
      </c>
    </row>
    <row r="19" spans="1:3" x14ac:dyDescent="0.2">
      <c r="A19" t="s">
        <v>17</v>
      </c>
      <c r="B19">
        <v>0</v>
      </c>
      <c r="C19">
        <f>GETPIVOTDATA("StdDev of Population growth estimate",$A$3,"Transplant Zone","Tall","Origin Zone","Tall")/(SQRT(3))</f>
        <v>1076.6666666666667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9BE5-DE60-F744-8BD6-CB3F4EDF1BC0}">
  <dimension ref="A1:E13"/>
  <sheetViews>
    <sheetView workbookViewId="0">
      <selection sqref="A1:XFD1048576"/>
    </sheetView>
  </sheetViews>
  <sheetFormatPr baseColWidth="10" defaultRowHeight="16" x14ac:dyDescent="0.2"/>
  <cols>
    <col min="1" max="1" width="14.33203125" bestFit="1" customWidth="1"/>
    <col min="2" max="2" width="10.6640625" bestFit="1" customWidth="1"/>
    <col min="4" max="4" width="13.5" bestFit="1" customWidth="1"/>
  </cols>
  <sheetData>
    <row r="1" spans="1:5" x14ac:dyDescent="0.2">
      <c r="A1" t="s">
        <v>2</v>
      </c>
      <c r="B1" t="s">
        <v>5</v>
      </c>
      <c r="C1" t="s">
        <v>128</v>
      </c>
      <c r="D1" t="s">
        <v>1</v>
      </c>
      <c r="E1" t="s">
        <v>129</v>
      </c>
    </row>
    <row r="2" spans="1:5" x14ac:dyDescent="0.2">
      <c r="A2" t="s">
        <v>17</v>
      </c>
      <c r="B2" t="s">
        <v>17</v>
      </c>
      <c r="C2" t="s">
        <v>130</v>
      </c>
      <c r="D2" t="s">
        <v>23</v>
      </c>
      <c r="E2">
        <v>0</v>
      </c>
    </row>
    <row r="3" spans="1:5" x14ac:dyDescent="0.2">
      <c r="A3" t="s">
        <v>17</v>
      </c>
      <c r="B3" t="s">
        <v>17</v>
      </c>
      <c r="C3" t="s">
        <v>130</v>
      </c>
      <c r="D3" t="s">
        <v>18</v>
      </c>
      <c r="E3">
        <v>3230</v>
      </c>
    </row>
    <row r="4" spans="1:5" x14ac:dyDescent="0.2">
      <c r="A4" t="s">
        <v>17</v>
      </c>
      <c r="B4" t="s">
        <v>17</v>
      </c>
      <c r="C4" t="s">
        <v>130</v>
      </c>
      <c r="D4" t="s">
        <v>35</v>
      </c>
      <c r="E4">
        <v>0</v>
      </c>
    </row>
    <row r="5" spans="1:5" x14ac:dyDescent="0.2">
      <c r="A5" t="s">
        <v>17</v>
      </c>
      <c r="B5" t="s">
        <v>16</v>
      </c>
      <c r="C5" t="s">
        <v>131</v>
      </c>
      <c r="D5" t="s">
        <v>23</v>
      </c>
      <c r="E5">
        <v>0</v>
      </c>
    </row>
    <row r="6" spans="1:5" x14ac:dyDescent="0.2">
      <c r="A6" t="s">
        <v>17</v>
      </c>
      <c r="B6" t="s">
        <v>16</v>
      </c>
      <c r="C6" t="s">
        <v>131</v>
      </c>
      <c r="D6" t="s">
        <v>18</v>
      </c>
      <c r="E6">
        <v>0</v>
      </c>
    </row>
    <row r="7" spans="1:5" x14ac:dyDescent="0.2">
      <c r="A7" t="s">
        <v>17</v>
      </c>
      <c r="B7" t="s">
        <v>16</v>
      </c>
      <c r="C7" t="s">
        <v>131</v>
      </c>
      <c r="D7" t="s">
        <v>35</v>
      </c>
      <c r="E7">
        <v>0</v>
      </c>
    </row>
    <row r="8" spans="1:5" x14ac:dyDescent="0.2">
      <c r="A8" t="s">
        <v>16</v>
      </c>
      <c r="B8" t="s">
        <v>17</v>
      </c>
      <c r="C8" t="s">
        <v>131</v>
      </c>
      <c r="D8" t="s">
        <v>23</v>
      </c>
      <c r="E8">
        <v>13412</v>
      </c>
    </row>
    <row r="9" spans="1:5" x14ac:dyDescent="0.2">
      <c r="A9" t="s">
        <v>16</v>
      </c>
      <c r="B9" t="s">
        <v>17</v>
      </c>
      <c r="C9" t="s">
        <v>131</v>
      </c>
      <c r="D9" t="s">
        <v>18</v>
      </c>
      <c r="E9">
        <v>26</v>
      </c>
    </row>
    <row r="10" spans="1:5" x14ac:dyDescent="0.2">
      <c r="A10" t="s">
        <v>16</v>
      </c>
      <c r="B10" t="s">
        <v>17</v>
      </c>
      <c r="C10" t="s">
        <v>131</v>
      </c>
      <c r="D10" t="s">
        <v>35</v>
      </c>
      <c r="E10">
        <v>9324</v>
      </c>
    </row>
    <row r="11" spans="1:5" x14ac:dyDescent="0.2">
      <c r="A11" t="s">
        <v>16</v>
      </c>
      <c r="B11" t="s">
        <v>16</v>
      </c>
      <c r="C11" t="s">
        <v>130</v>
      </c>
      <c r="D11" t="s">
        <v>23</v>
      </c>
      <c r="E11">
        <v>29790</v>
      </c>
    </row>
    <row r="12" spans="1:5" x14ac:dyDescent="0.2">
      <c r="A12" t="s">
        <v>16</v>
      </c>
      <c r="B12" t="s">
        <v>16</v>
      </c>
      <c r="C12" t="s">
        <v>130</v>
      </c>
      <c r="D12" t="s">
        <v>18</v>
      </c>
      <c r="E12">
        <v>7350</v>
      </c>
    </row>
    <row r="13" spans="1:5" x14ac:dyDescent="0.2">
      <c r="A13" t="s">
        <v>16</v>
      </c>
      <c r="B13" t="s">
        <v>16</v>
      </c>
      <c r="C13" t="s">
        <v>130</v>
      </c>
      <c r="D13" t="s">
        <v>35</v>
      </c>
      <c r="E13">
        <v>17658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BC8D-BDCB-6C40-B7AE-9A124374A8C6}">
  <dimension ref="A1:O361"/>
  <sheetViews>
    <sheetView tabSelected="1" workbookViewId="0">
      <selection activeCell="Q15" sqref="Q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107</v>
      </c>
      <c r="M1" t="s">
        <v>104</v>
      </c>
      <c r="N1" t="s">
        <v>105</v>
      </c>
      <c r="O1" t="s">
        <v>112</v>
      </c>
    </row>
    <row r="2" spans="1:15" x14ac:dyDescent="0.2">
      <c r="A2" t="s">
        <v>14</v>
      </c>
      <c r="B2" t="s">
        <v>15</v>
      </c>
      <c r="C2" t="s">
        <v>16</v>
      </c>
      <c r="D2">
        <v>1</v>
      </c>
      <c r="E2">
        <v>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1</v>
      </c>
      <c r="L2">
        <v>0</v>
      </c>
      <c r="N2" t="s">
        <v>60</v>
      </c>
      <c r="O2">
        <v>0</v>
      </c>
    </row>
    <row r="3" spans="1:15" x14ac:dyDescent="0.2">
      <c r="A3" t="s">
        <v>14</v>
      </c>
      <c r="B3" t="s">
        <v>15</v>
      </c>
      <c r="C3" t="s">
        <v>16</v>
      </c>
      <c r="D3">
        <v>1</v>
      </c>
      <c r="E3">
        <v>2</v>
      </c>
      <c r="F3" t="s">
        <v>16</v>
      </c>
      <c r="G3" t="s">
        <v>23</v>
      </c>
      <c r="H3" t="s">
        <v>24</v>
      </c>
      <c r="I3" t="s">
        <v>14</v>
      </c>
      <c r="J3" t="s">
        <v>25</v>
      </c>
      <c r="K3">
        <v>1</v>
      </c>
      <c r="L3">
        <v>0</v>
      </c>
      <c r="N3" t="s">
        <v>60</v>
      </c>
      <c r="O3">
        <v>0</v>
      </c>
    </row>
    <row r="4" spans="1:15" x14ac:dyDescent="0.2">
      <c r="A4" t="s">
        <v>14</v>
      </c>
      <c r="B4" t="s">
        <v>15</v>
      </c>
      <c r="C4" t="s">
        <v>16</v>
      </c>
      <c r="D4">
        <v>1</v>
      </c>
      <c r="E4">
        <v>3</v>
      </c>
      <c r="F4" t="s">
        <v>16</v>
      </c>
      <c r="G4" t="s">
        <v>18</v>
      </c>
      <c r="H4" t="s">
        <v>24</v>
      </c>
      <c r="I4" t="s">
        <v>27</v>
      </c>
      <c r="J4" t="s">
        <v>28</v>
      </c>
      <c r="K4">
        <v>1</v>
      </c>
      <c r="L4">
        <v>1</v>
      </c>
      <c r="M4">
        <v>1</v>
      </c>
      <c r="N4">
        <v>46</v>
      </c>
      <c r="O4">
        <v>46</v>
      </c>
    </row>
    <row r="5" spans="1:15" x14ac:dyDescent="0.2">
      <c r="A5" t="s">
        <v>14</v>
      </c>
      <c r="B5" t="s">
        <v>15</v>
      </c>
      <c r="C5" t="s">
        <v>16</v>
      </c>
      <c r="D5">
        <v>1</v>
      </c>
      <c r="E5">
        <v>4</v>
      </c>
      <c r="F5" t="s">
        <v>17</v>
      </c>
      <c r="G5" t="s">
        <v>23</v>
      </c>
      <c r="H5" t="s">
        <v>19</v>
      </c>
      <c r="I5" t="s">
        <v>30</v>
      </c>
      <c r="J5" t="s">
        <v>31</v>
      </c>
      <c r="K5">
        <v>1</v>
      </c>
      <c r="L5">
        <v>1</v>
      </c>
      <c r="M5">
        <v>1</v>
      </c>
      <c r="N5" t="s">
        <v>60</v>
      </c>
      <c r="O5">
        <v>0</v>
      </c>
    </row>
    <row r="6" spans="1:15" x14ac:dyDescent="0.2">
      <c r="A6" t="s">
        <v>14</v>
      </c>
      <c r="B6" t="s">
        <v>15</v>
      </c>
      <c r="C6" t="s">
        <v>16</v>
      </c>
      <c r="D6">
        <v>1</v>
      </c>
      <c r="E6">
        <v>5</v>
      </c>
      <c r="F6" t="s">
        <v>17</v>
      </c>
      <c r="G6" t="s">
        <v>23</v>
      </c>
      <c r="H6" t="s">
        <v>19</v>
      </c>
      <c r="I6" t="s">
        <v>30</v>
      </c>
      <c r="J6" t="s">
        <v>33</v>
      </c>
      <c r="K6">
        <v>1</v>
      </c>
      <c r="L6">
        <v>0</v>
      </c>
      <c r="N6" t="s">
        <v>60</v>
      </c>
      <c r="O6">
        <v>0</v>
      </c>
    </row>
    <row r="7" spans="1:15" x14ac:dyDescent="0.2">
      <c r="A7" t="s">
        <v>14</v>
      </c>
      <c r="B7" t="s">
        <v>15</v>
      </c>
      <c r="C7" t="s">
        <v>16</v>
      </c>
      <c r="D7">
        <v>1</v>
      </c>
      <c r="E7">
        <v>6</v>
      </c>
      <c r="F7" t="s">
        <v>17</v>
      </c>
      <c r="G7" t="s">
        <v>18</v>
      </c>
      <c r="H7" t="s">
        <v>19</v>
      </c>
      <c r="I7" t="s">
        <v>20</v>
      </c>
      <c r="J7" t="s">
        <v>34</v>
      </c>
      <c r="K7">
        <v>1</v>
      </c>
      <c r="L7">
        <v>0</v>
      </c>
      <c r="N7" t="s">
        <v>60</v>
      </c>
      <c r="O7">
        <v>0</v>
      </c>
    </row>
    <row r="8" spans="1:15" x14ac:dyDescent="0.2">
      <c r="A8" t="s">
        <v>14</v>
      </c>
      <c r="B8" t="s">
        <v>15</v>
      </c>
      <c r="C8" t="s">
        <v>16</v>
      </c>
      <c r="D8">
        <v>1</v>
      </c>
      <c r="E8">
        <v>7</v>
      </c>
      <c r="F8" t="s">
        <v>17</v>
      </c>
      <c r="G8" t="s">
        <v>35</v>
      </c>
      <c r="H8" t="s">
        <v>19</v>
      </c>
      <c r="I8" t="s">
        <v>36</v>
      </c>
      <c r="J8" t="s">
        <v>37</v>
      </c>
      <c r="K8">
        <v>1</v>
      </c>
      <c r="L8">
        <v>0</v>
      </c>
      <c r="N8" t="s">
        <v>60</v>
      </c>
      <c r="O8">
        <v>0</v>
      </c>
    </row>
    <row r="9" spans="1:15" x14ac:dyDescent="0.2">
      <c r="A9" t="s">
        <v>14</v>
      </c>
      <c r="B9" t="s">
        <v>15</v>
      </c>
      <c r="C9" t="s">
        <v>16</v>
      </c>
      <c r="D9">
        <v>1</v>
      </c>
      <c r="E9">
        <v>8</v>
      </c>
      <c r="F9" t="s">
        <v>16</v>
      </c>
      <c r="G9" t="s">
        <v>35</v>
      </c>
      <c r="H9" t="s">
        <v>24</v>
      </c>
      <c r="I9" t="s">
        <v>38</v>
      </c>
      <c r="J9" t="s">
        <v>39</v>
      </c>
      <c r="K9">
        <v>1</v>
      </c>
      <c r="L9">
        <v>0</v>
      </c>
      <c r="N9" t="s">
        <v>60</v>
      </c>
      <c r="O9">
        <v>0</v>
      </c>
    </row>
    <row r="10" spans="1:15" x14ac:dyDescent="0.2">
      <c r="A10" t="s">
        <v>14</v>
      </c>
      <c r="B10" t="s">
        <v>15</v>
      </c>
      <c r="C10" t="s">
        <v>16</v>
      </c>
      <c r="D10">
        <v>1</v>
      </c>
      <c r="E10">
        <v>9</v>
      </c>
      <c r="F10" t="s">
        <v>16</v>
      </c>
      <c r="G10" t="s">
        <v>23</v>
      </c>
      <c r="H10" t="s">
        <v>24</v>
      </c>
      <c r="I10" t="s">
        <v>14</v>
      </c>
      <c r="J10" t="s">
        <v>40</v>
      </c>
      <c r="K10">
        <v>1</v>
      </c>
      <c r="L10">
        <v>0</v>
      </c>
      <c r="N10" t="s">
        <v>60</v>
      </c>
      <c r="O10">
        <v>0</v>
      </c>
    </row>
    <row r="11" spans="1:15" x14ac:dyDescent="0.2">
      <c r="A11" t="s">
        <v>14</v>
      </c>
      <c r="B11" t="s">
        <v>15</v>
      </c>
      <c r="C11" t="s">
        <v>16</v>
      </c>
      <c r="D11">
        <v>1</v>
      </c>
      <c r="E11">
        <v>10</v>
      </c>
      <c r="F11" t="s">
        <v>16</v>
      </c>
      <c r="G11" t="s">
        <v>35</v>
      </c>
      <c r="H11" t="s">
        <v>24</v>
      </c>
      <c r="I11" t="s">
        <v>38</v>
      </c>
      <c r="J11" t="s">
        <v>41</v>
      </c>
      <c r="K11">
        <v>1</v>
      </c>
      <c r="L11">
        <v>1</v>
      </c>
      <c r="M11">
        <v>1</v>
      </c>
      <c r="N11">
        <v>123</v>
      </c>
      <c r="O11">
        <v>123</v>
      </c>
    </row>
    <row r="12" spans="1:15" x14ac:dyDescent="0.2">
      <c r="A12" t="s">
        <v>14</v>
      </c>
      <c r="B12" t="s">
        <v>15</v>
      </c>
      <c r="C12" t="s">
        <v>16</v>
      </c>
      <c r="D12">
        <v>1</v>
      </c>
      <c r="E12">
        <v>11</v>
      </c>
      <c r="F12" t="s">
        <v>17</v>
      </c>
      <c r="G12" t="s">
        <v>18</v>
      </c>
      <c r="H12" t="s">
        <v>19</v>
      </c>
      <c r="I12" t="s">
        <v>20</v>
      </c>
      <c r="J12" t="s">
        <v>43</v>
      </c>
      <c r="K12">
        <v>1</v>
      </c>
      <c r="L12">
        <v>0</v>
      </c>
      <c r="N12" t="s">
        <v>60</v>
      </c>
      <c r="O12">
        <v>0</v>
      </c>
    </row>
    <row r="13" spans="1:15" x14ac:dyDescent="0.2">
      <c r="A13" t="s">
        <v>14</v>
      </c>
      <c r="B13" t="s">
        <v>15</v>
      </c>
      <c r="C13" t="s">
        <v>16</v>
      </c>
      <c r="D13">
        <v>1</v>
      </c>
      <c r="E13">
        <v>12</v>
      </c>
      <c r="F13" t="s">
        <v>17</v>
      </c>
      <c r="G13" t="s">
        <v>35</v>
      </c>
      <c r="H13" t="s">
        <v>19</v>
      </c>
      <c r="I13" t="s">
        <v>36</v>
      </c>
      <c r="J13" t="s">
        <v>45</v>
      </c>
      <c r="K13">
        <v>1</v>
      </c>
      <c r="L13">
        <v>0</v>
      </c>
      <c r="N13" t="s">
        <v>60</v>
      </c>
      <c r="O13">
        <v>0</v>
      </c>
    </row>
    <row r="14" spans="1:15" x14ac:dyDescent="0.2">
      <c r="A14" t="s">
        <v>14</v>
      </c>
      <c r="B14" t="s">
        <v>15</v>
      </c>
      <c r="C14" t="s">
        <v>16</v>
      </c>
      <c r="D14">
        <v>1</v>
      </c>
      <c r="E14">
        <v>13</v>
      </c>
      <c r="F14" t="s">
        <v>16</v>
      </c>
      <c r="G14" t="s">
        <v>18</v>
      </c>
      <c r="H14" t="s">
        <v>24</v>
      </c>
      <c r="I14" t="s">
        <v>27</v>
      </c>
      <c r="J14" t="s">
        <v>47</v>
      </c>
      <c r="K14">
        <v>1</v>
      </c>
      <c r="L14">
        <v>0</v>
      </c>
      <c r="N14" t="s">
        <v>60</v>
      </c>
      <c r="O14">
        <v>0</v>
      </c>
    </row>
    <row r="15" spans="1:15" x14ac:dyDescent="0.2">
      <c r="A15" t="s">
        <v>14</v>
      </c>
      <c r="B15" t="s">
        <v>15</v>
      </c>
      <c r="C15" t="s">
        <v>16</v>
      </c>
      <c r="D15">
        <v>1</v>
      </c>
      <c r="E15">
        <v>14</v>
      </c>
      <c r="F15" t="s">
        <v>17</v>
      </c>
      <c r="G15" t="s">
        <v>23</v>
      </c>
      <c r="H15" t="s">
        <v>19</v>
      </c>
      <c r="I15" t="s">
        <v>30</v>
      </c>
      <c r="J15" t="s">
        <v>48</v>
      </c>
      <c r="K15">
        <v>1</v>
      </c>
      <c r="L15">
        <v>1</v>
      </c>
      <c r="M15">
        <v>2</v>
      </c>
      <c r="N15">
        <v>96</v>
      </c>
      <c r="O15">
        <v>96</v>
      </c>
    </row>
    <row r="16" spans="1:15" x14ac:dyDescent="0.2">
      <c r="A16" t="s">
        <v>14</v>
      </c>
      <c r="B16" t="s">
        <v>15</v>
      </c>
      <c r="C16" t="s">
        <v>16</v>
      </c>
      <c r="D16">
        <v>1</v>
      </c>
      <c r="E16">
        <v>15</v>
      </c>
      <c r="F16" t="s">
        <v>16</v>
      </c>
      <c r="G16" t="s">
        <v>35</v>
      </c>
      <c r="H16" t="s">
        <v>24</v>
      </c>
      <c r="I16" t="s">
        <v>38</v>
      </c>
      <c r="J16" t="s">
        <v>49</v>
      </c>
      <c r="K16">
        <v>1</v>
      </c>
      <c r="L16">
        <v>0</v>
      </c>
      <c r="N16" t="s">
        <v>60</v>
      </c>
      <c r="O16">
        <v>0</v>
      </c>
    </row>
    <row r="17" spans="1:15" x14ac:dyDescent="0.2">
      <c r="A17" t="s">
        <v>14</v>
      </c>
      <c r="B17" t="s">
        <v>15</v>
      </c>
      <c r="C17" t="s">
        <v>16</v>
      </c>
      <c r="D17">
        <v>1</v>
      </c>
      <c r="E17">
        <v>16</v>
      </c>
      <c r="F17" t="s">
        <v>16</v>
      </c>
      <c r="G17" t="s">
        <v>23</v>
      </c>
      <c r="H17" t="s">
        <v>24</v>
      </c>
      <c r="I17" t="s">
        <v>14</v>
      </c>
      <c r="J17" t="s">
        <v>50</v>
      </c>
      <c r="K17">
        <v>1</v>
      </c>
      <c r="L17">
        <v>0</v>
      </c>
      <c r="N17" t="s">
        <v>60</v>
      </c>
      <c r="O17">
        <v>0</v>
      </c>
    </row>
    <row r="18" spans="1:15" x14ac:dyDescent="0.2">
      <c r="A18" t="s">
        <v>14</v>
      </c>
      <c r="B18" t="s">
        <v>15</v>
      </c>
      <c r="C18" t="s">
        <v>16</v>
      </c>
      <c r="D18">
        <v>1</v>
      </c>
      <c r="E18">
        <v>17</v>
      </c>
      <c r="F18" t="s">
        <v>16</v>
      </c>
      <c r="G18" t="s">
        <v>35</v>
      </c>
      <c r="H18" t="s">
        <v>24</v>
      </c>
      <c r="I18" t="s">
        <v>38</v>
      </c>
      <c r="J18" t="s">
        <v>51</v>
      </c>
      <c r="K18">
        <v>1</v>
      </c>
      <c r="L18">
        <v>1</v>
      </c>
      <c r="M18">
        <v>5</v>
      </c>
      <c r="N18">
        <v>196</v>
      </c>
      <c r="O18">
        <v>196</v>
      </c>
    </row>
    <row r="19" spans="1:15" x14ac:dyDescent="0.2">
      <c r="A19" t="s">
        <v>14</v>
      </c>
      <c r="B19" t="s">
        <v>15</v>
      </c>
      <c r="C19" t="s">
        <v>16</v>
      </c>
      <c r="D19">
        <v>1</v>
      </c>
      <c r="E19">
        <v>18</v>
      </c>
      <c r="F19" t="s">
        <v>17</v>
      </c>
      <c r="G19" t="s">
        <v>35</v>
      </c>
      <c r="H19" t="s">
        <v>19</v>
      </c>
      <c r="I19" t="s">
        <v>36</v>
      </c>
      <c r="J19" t="s">
        <v>52</v>
      </c>
      <c r="K19">
        <v>1</v>
      </c>
      <c r="L19">
        <v>0</v>
      </c>
      <c r="N19" t="s">
        <v>60</v>
      </c>
      <c r="O19">
        <v>0</v>
      </c>
    </row>
    <row r="20" spans="1:15" x14ac:dyDescent="0.2">
      <c r="A20" t="s">
        <v>14</v>
      </c>
      <c r="B20" t="s">
        <v>15</v>
      </c>
      <c r="C20" t="s">
        <v>16</v>
      </c>
      <c r="D20">
        <v>1</v>
      </c>
      <c r="E20">
        <v>19</v>
      </c>
      <c r="F20" t="s">
        <v>17</v>
      </c>
      <c r="G20" t="s">
        <v>35</v>
      </c>
      <c r="H20" t="s">
        <v>19</v>
      </c>
      <c r="I20" t="s">
        <v>36</v>
      </c>
      <c r="J20" t="s">
        <v>53</v>
      </c>
      <c r="K20">
        <v>1</v>
      </c>
      <c r="L20">
        <v>0</v>
      </c>
      <c r="N20" t="s">
        <v>60</v>
      </c>
      <c r="O20">
        <v>0</v>
      </c>
    </row>
    <row r="21" spans="1:15" x14ac:dyDescent="0.2">
      <c r="A21" t="s">
        <v>14</v>
      </c>
      <c r="B21" t="s">
        <v>15</v>
      </c>
      <c r="C21" t="s">
        <v>16</v>
      </c>
      <c r="D21">
        <v>1</v>
      </c>
      <c r="E21">
        <v>20</v>
      </c>
      <c r="F21" t="s">
        <v>17</v>
      </c>
      <c r="G21" t="s">
        <v>23</v>
      </c>
      <c r="H21" t="s">
        <v>19</v>
      </c>
      <c r="I21" t="s">
        <v>30</v>
      </c>
      <c r="J21" t="s">
        <v>54</v>
      </c>
      <c r="K21">
        <v>1</v>
      </c>
      <c r="L21">
        <v>0</v>
      </c>
      <c r="N21" t="s">
        <v>60</v>
      </c>
      <c r="O21">
        <v>0</v>
      </c>
    </row>
    <row r="22" spans="1:15" x14ac:dyDescent="0.2">
      <c r="A22" t="s">
        <v>14</v>
      </c>
      <c r="B22" t="s">
        <v>15</v>
      </c>
      <c r="C22" t="s">
        <v>16</v>
      </c>
      <c r="D22">
        <v>1</v>
      </c>
      <c r="E22">
        <v>21</v>
      </c>
      <c r="F22" t="s">
        <v>16</v>
      </c>
      <c r="G22" t="s">
        <v>18</v>
      </c>
      <c r="H22" t="s">
        <v>24</v>
      </c>
      <c r="I22" t="s">
        <v>27</v>
      </c>
      <c r="J22" t="s">
        <v>55</v>
      </c>
      <c r="K22">
        <v>1</v>
      </c>
      <c r="L22">
        <v>0</v>
      </c>
      <c r="N22" t="s">
        <v>60</v>
      </c>
      <c r="O22">
        <v>0</v>
      </c>
    </row>
    <row r="23" spans="1:15" x14ac:dyDescent="0.2">
      <c r="A23" t="s">
        <v>14</v>
      </c>
      <c r="B23" t="s">
        <v>15</v>
      </c>
      <c r="C23" t="s">
        <v>16</v>
      </c>
      <c r="D23">
        <v>1</v>
      </c>
      <c r="E23">
        <v>22</v>
      </c>
      <c r="F23" t="s">
        <v>17</v>
      </c>
      <c r="G23" t="s">
        <v>18</v>
      </c>
      <c r="H23" t="s">
        <v>19</v>
      </c>
      <c r="I23" t="s">
        <v>20</v>
      </c>
      <c r="J23" t="s">
        <v>56</v>
      </c>
      <c r="K23">
        <v>1</v>
      </c>
      <c r="L23">
        <v>0</v>
      </c>
      <c r="N23" t="s">
        <v>60</v>
      </c>
      <c r="O23">
        <v>0</v>
      </c>
    </row>
    <row r="24" spans="1:15" x14ac:dyDescent="0.2">
      <c r="A24" t="s">
        <v>14</v>
      </c>
      <c r="B24" t="s">
        <v>15</v>
      </c>
      <c r="C24" t="s">
        <v>16</v>
      </c>
      <c r="D24">
        <v>1</v>
      </c>
      <c r="E24">
        <v>23</v>
      </c>
      <c r="F24" t="s">
        <v>16</v>
      </c>
      <c r="G24" t="s">
        <v>18</v>
      </c>
      <c r="H24" t="s">
        <v>24</v>
      </c>
      <c r="I24" t="s">
        <v>27</v>
      </c>
      <c r="J24" t="s">
        <v>57</v>
      </c>
      <c r="K24">
        <v>1</v>
      </c>
      <c r="L24">
        <v>0</v>
      </c>
      <c r="N24" t="s">
        <v>60</v>
      </c>
      <c r="O24">
        <v>0</v>
      </c>
    </row>
    <row r="25" spans="1:15" x14ac:dyDescent="0.2">
      <c r="A25" t="s">
        <v>14</v>
      </c>
      <c r="B25" t="s">
        <v>15</v>
      </c>
      <c r="C25" t="s">
        <v>16</v>
      </c>
      <c r="D25">
        <v>1</v>
      </c>
      <c r="E25">
        <v>24</v>
      </c>
      <c r="F25" t="s">
        <v>17</v>
      </c>
      <c r="G25" t="s">
        <v>23</v>
      </c>
      <c r="H25" t="s">
        <v>19</v>
      </c>
      <c r="I25" t="s">
        <v>30</v>
      </c>
      <c r="J25" t="s">
        <v>58</v>
      </c>
      <c r="K25">
        <v>0</v>
      </c>
      <c r="L25">
        <v>0</v>
      </c>
      <c r="N25" t="s">
        <v>60</v>
      </c>
      <c r="O25">
        <v>0</v>
      </c>
    </row>
    <row r="26" spans="1:15" x14ac:dyDescent="0.2">
      <c r="A26" t="s">
        <v>14</v>
      </c>
      <c r="B26" t="s">
        <v>15</v>
      </c>
      <c r="C26" t="s">
        <v>16</v>
      </c>
      <c r="D26">
        <v>1</v>
      </c>
      <c r="E26">
        <v>25</v>
      </c>
      <c r="F26" t="s">
        <v>16</v>
      </c>
      <c r="G26" t="s">
        <v>23</v>
      </c>
      <c r="H26" t="s">
        <v>24</v>
      </c>
      <c r="I26" t="s">
        <v>14</v>
      </c>
      <c r="J26" t="s">
        <v>61</v>
      </c>
      <c r="K26">
        <v>1</v>
      </c>
      <c r="L26">
        <v>0</v>
      </c>
      <c r="N26" t="s">
        <v>60</v>
      </c>
      <c r="O26">
        <v>0</v>
      </c>
    </row>
    <row r="27" spans="1:15" x14ac:dyDescent="0.2">
      <c r="A27" t="s">
        <v>14</v>
      </c>
      <c r="B27" t="s">
        <v>15</v>
      </c>
      <c r="C27" t="s">
        <v>16</v>
      </c>
      <c r="D27">
        <v>1</v>
      </c>
      <c r="E27">
        <v>26</v>
      </c>
      <c r="F27" t="s">
        <v>16</v>
      </c>
      <c r="G27" t="s">
        <v>23</v>
      </c>
      <c r="H27" t="s">
        <v>24</v>
      </c>
      <c r="I27" t="s">
        <v>14</v>
      </c>
      <c r="J27" t="s">
        <v>62</v>
      </c>
      <c r="K27">
        <v>1</v>
      </c>
      <c r="L27">
        <v>0</v>
      </c>
      <c r="N27" t="s">
        <v>60</v>
      </c>
      <c r="O27">
        <v>0</v>
      </c>
    </row>
    <row r="28" spans="1:15" x14ac:dyDescent="0.2">
      <c r="A28" t="s">
        <v>14</v>
      </c>
      <c r="B28" t="s">
        <v>15</v>
      </c>
      <c r="C28" t="s">
        <v>16</v>
      </c>
      <c r="D28">
        <v>1</v>
      </c>
      <c r="E28">
        <v>27</v>
      </c>
      <c r="F28" t="s">
        <v>16</v>
      </c>
      <c r="G28" t="s">
        <v>35</v>
      </c>
      <c r="H28" t="s">
        <v>24</v>
      </c>
      <c r="I28" t="s">
        <v>38</v>
      </c>
      <c r="J28" t="s">
        <v>63</v>
      </c>
      <c r="K28">
        <v>1</v>
      </c>
      <c r="L28">
        <v>0</v>
      </c>
      <c r="N28" t="s">
        <v>60</v>
      </c>
      <c r="O28">
        <v>0</v>
      </c>
    </row>
    <row r="29" spans="1:15" x14ac:dyDescent="0.2">
      <c r="A29" t="s">
        <v>14</v>
      </c>
      <c r="B29" t="s">
        <v>15</v>
      </c>
      <c r="C29" t="s">
        <v>16</v>
      </c>
      <c r="D29">
        <v>1</v>
      </c>
      <c r="E29">
        <v>28</v>
      </c>
      <c r="F29" t="s">
        <v>17</v>
      </c>
      <c r="G29" t="s">
        <v>35</v>
      </c>
      <c r="H29" t="s">
        <v>19</v>
      </c>
      <c r="I29" t="s">
        <v>36</v>
      </c>
      <c r="J29" t="s">
        <v>64</v>
      </c>
      <c r="K29">
        <v>1</v>
      </c>
      <c r="L29">
        <v>0</v>
      </c>
      <c r="N29" t="s">
        <v>60</v>
      </c>
      <c r="O29">
        <v>0</v>
      </c>
    </row>
    <row r="30" spans="1:15" x14ac:dyDescent="0.2">
      <c r="A30" t="s">
        <v>14</v>
      </c>
      <c r="B30" t="s">
        <v>15</v>
      </c>
      <c r="C30" t="s">
        <v>16</v>
      </c>
      <c r="D30">
        <v>1</v>
      </c>
      <c r="E30">
        <v>29</v>
      </c>
      <c r="F30" t="s">
        <v>16</v>
      </c>
      <c r="G30" t="s">
        <v>18</v>
      </c>
      <c r="H30" t="s">
        <v>24</v>
      </c>
      <c r="I30" t="s">
        <v>27</v>
      </c>
      <c r="J30" t="s">
        <v>65</v>
      </c>
      <c r="K30">
        <v>1</v>
      </c>
      <c r="L30">
        <v>0</v>
      </c>
      <c r="N30" t="s">
        <v>60</v>
      </c>
      <c r="O30">
        <v>0</v>
      </c>
    </row>
    <row r="31" spans="1:15" x14ac:dyDescent="0.2">
      <c r="A31" t="s">
        <v>14</v>
      </c>
      <c r="B31" t="s">
        <v>15</v>
      </c>
      <c r="C31" t="s">
        <v>16</v>
      </c>
      <c r="D31">
        <v>1</v>
      </c>
      <c r="E31">
        <v>30</v>
      </c>
      <c r="F31" t="s">
        <v>17</v>
      </c>
      <c r="G31" t="s">
        <v>18</v>
      </c>
      <c r="H31" t="s">
        <v>19</v>
      </c>
      <c r="I31" t="s">
        <v>20</v>
      </c>
      <c r="J31" t="s">
        <v>66</v>
      </c>
      <c r="K31">
        <v>1</v>
      </c>
      <c r="L31">
        <v>0</v>
      </c>
      <c r="N31">
        <v>83</v>
      </c>
      <c r="O31">
        <v>83</v>
      </c>
    </row>
    <row r="32" spans="1:15" x14ac:dyDescent="0.2">
      <c r="A32" t="s">
        <v>14</v>
      </c>
      <c r="B32" t="s">
        <v>15</v>
      </c>
      <c r="C32" t="s">
        <v>16</v>
      </c>
      <c r="D32">
        <v>2</v>
      </c>
      <c r="E32">
        <v>1</v>
      </c>
      <c r="F32" t="s">
        <v>17</v>
      </c>
      <c r="G32" t="s">
        <v>35</v>
      </c>
      <c r="H32" t="s">
        <v>19</v>
      </c>
      <c r="I32" t="s">
        <v>36</v>
      </c>
      <c r="J32" t="s">
        <v>67</v>
      </c>
      <c r="K32">
        <v>1</v>
      </c>
      <c r="L32">
        <v>1</v>
      </c>
      <c r="M32">
        <v>1</v>
      </c>
      <c r="N32" t="s">
        <v>60</v>
      </c>
      <c r="O32">
        <v>0</v>
      </c>
    </row>
    <row r="33" spans="1:15" x14ac:dyDescent="0.2">
      <c r="A33" t="s">
        <v>14</v>
      </c>
      <c r="B33" t="s">
        <v>15</v>
      </c>
      <c r="C33" t="s">
        <v>16</v>
      </c>
      <c r="D33">
        <v>2</v>
      </c>
      <c r="E33">
        <v>2</v>
      </c>
      <c r="F33" t="s">
        <v>17</v>
      </c>
      <c r="G33" t="s">
        <v>18</v>
      </c>
      <c r="H33" t="s">
        <v>19</v>
      </c>
      <c r="I33" t="s">
        <v>20</v>
      </c>
      <c r="J33" t="s">
        <v>68</v>
      </c>
      <c r="K33">
        <v>1</v>
      </c>
      <c r="L33">
        <v>0</v>
      </c>
      <c r="N33" t="s">
        <v>60</v>
      </c>
      <c r="O33">
        <v>0</v>
      </c>
    </row>
    <row r="34" spans="1:15" x14ac:dyDescent="0.2">
      <c r="A34" t="s">
        <v>14</v>
      </c>
      <c r="B34" t="s">
        <v>15</v>
      </c>
      <c r="C34" t="s">
        <v>16</v>
      </c>
      <c r="D34">
        <v>2</v>
      </c>
      <c r="E34">
        <v>3</v>
      </c>
      <c r="F34" t="s">
        <v>17</v>
      </c>
      <c r="G34" t="s">
        <v>23</v>
      </c>
      <c r="H34" t="s">
        <v>19</v>
      </c>
      <c r="I34" t="s">
        <v>30</v>
      </c>
      <c r="J34" t="s">
        <v>69</v>
      </c>
      <c r="K34">
        <v>1</v>
      </c>
      <c r="L34" s="2">
        <v>1</v>
      </c>
      <c r="M34" s="2">
        <v>1</v>
      </c>
      <c r="N34">
        <v>112</v>
      </c>
      <c r="O34">
        <v>112</v>
      </c>
    </row>
    <row r="35" spans="1:15" x14ac:dyDescent="0.2">
      <c r="A35" t="s">
        <v>14</v>
      </c>
      <c r="B35" t="s">
        <v>15</v>
      </c>
      <c r="C35" t="s">
        <v>16</v>
      </c>
      <c r="D35">
        <v>2</v>
      </c>
      <c r="E35">
        <v>4</v>
      </c>
      <c r="F35" t="s">
        <v>16</v>
      </c>
      <c r="G35" t="s">
        <v>23</v>
      </c>
      <c r="H35" t="s">
        <v>24</v>
      </c>
      <c r="I35" t="s">
        <v>14</v>
      </c>
      <c r="J35" t="s">
        <v>70</v>
      </c>
      <c r="K35">
        <v>1</v>
      </c>
      <c r="L35">
        <v>0</v>
      </c>
      <c r="N35" t="s">
        <v>60</v>
      </c>
      <c r="O35">
        <v>0</v>
      </c>
    </row>
    <row r="36" spans="1:15" x14ac:dyDescent="0.2">
      <c r="A36" t="s">
        <v>14</v>
      </c>
      <c r="B36" t="s">
        <v>15</v>
      </c>
      <c r="C36" t="s">
        <v>16</v>
      </c>
      <c r="D36">
        <v>2</v>
      </c>
      <c r="E36">
        <v>5</v>
      </c>
      <c r="F36" t="s">
        <v>16</v>
      </c>
      <c r="G36" t="s">
        <v>35</v>
      </c>
      <c r="H36" t="s">
        <v>24</v>
      </c>
      <c r="I36" t="s">
        <v>38</v>
      </c>
      <c r="J36" t="s">
        <v>71</v>
      </c>
      <c r="K36">
        <v>1</v>
      </c>
      <c r="L36">
        <v>0</v>
      </c>
      <c r="N36" t="s">
        <v>60</v>
      </c>
      <c r="O36">
        <v>0</v>
      </c>
    </row>
    <row r="37" spans="1:15" x14ac:dyDescent="0.2">
      <c r="A37" t="s">
        <v>14</v>
      </c>
      <c r="B37" t="s">
        <v>15</v>
      </c>
      <c r="C37" t="s">
        <v>16</v>
      </c>
      <c r="D37">
        <v>2</v>
      </c>
      <c r="E37">
        <v>6</v>
      </c>
      <c r="F37" t="s">
        <v>16</v>
      </c>
      <c r="G37" t="s">
        <v>18</v>
      </c>
      <c r="H37" t="s">
        <v>24</v>
      </c>
      <c r="I37" t="s">
        <v>27</v>
      </c>
      <c r="J37" t="s">
        <v>72</v>
      </c>
      <c r="K37">
        <v>1</v>
      </c>
      <c r="L37">
        <v>0</v>
      </c>
      <c r="N37" t="s">
        <v>60</v>
      </c>
      <c r="O37">
        <v>0</v>
      </c>
    </row>
    <row r="38" spans="1:15" x14ac:dyDescent="0.2">
      <c r="A38" t="s">
        <v>14</v>
      </c>
      <c r="B38" t="s">
        <v>15</v>
      </c>
      <c r="C38" t="s">
        <v>16</v>
      </c>
      <c r="D38">
        <v>2</v>
      </c>
      <c r="E38">
        <v>7</v>
      </c>
      <c r="F38" t="s">
        <v>17</v>
      </c>
      <c r="G38" t="s">
        <v>23</v>
      </c>
      <c r="H38" t="s">
        <v>19</v>
      </c>
      <c r="I38" t="s">
        <v>30</v>
      </c>
      <c r="J38" t="s">
        <v>73</v>
      </c>
      <c r="K38">
        <v>1</v>
      </c>
      <c r="L38">
        <v>0</v>
      </c>
      <c r="N38" t="s">
        <v>60</v>
      </c>
      <c r="O38">
        <v>0</v>
      </c>
    </row>
    <row r="39" spans="1:15" x14ac:dyDescent="0.2">
      <c r="A39" t="s">
        <v>14</v>
      </c>
      <c r="B39" t="s">
        <v>15</v>
      </c>
      <c r="C39" t="s">
        <v>16</v>
      </c>
      <c r="D39">
        <v>2</v>
      </c>
      <c r="E39">
        <v>8</v>
      </c>
      <c r="F39" t="s">
        <v>17</v>
      </c>
      <c r="G39" t="s">
        <v>18</v>
      </c>
      <c r="H39" t="s">
        <v>19</v>
      </c>
      <c r="I39" t="s">
        <v>20</v>
      </c>
      <c r="J39" t="s">
        <v>74</v>
      </c>
      <c r="K39">
        <v>1</v>
      </c>
      <c r="L39">
        <v>0</v>
      </c>
      <c r="N39" t="s">
        <v>60</v>
      </c>
      <c r="O39">
        <v>0</v>
      </c>
    </row>
    <row r="40" spans="1:15" x14ac:dyDescent="0.2">
      <c r="A40" t="s">
        <v>14</v>
      </c>
      <c r="B40" t="s">
        <v>15</v>
      </c>
      <c r="C40" t="s">
        <v>16</v>
      </c>
      <c r="D40">
        <v>2</v>
      </c>
      <c r="E40">
        <v>9</v>
      </c>
      <c r="F40" t="s">
        <v>17</v>
      </c>
      <c r="G40" t="s">
        <v>23</v>
      </c>
      <c r="H40" t="s">
        <v>19</v>
      </c>
      <c r="I40" t="s">
        <v>30</v>
      </c>
      <c r="J40" t="s">
        <v>75</v>
      </c>
      <c r="K40">
        <v>1</v>
      </c>
      <c r="L40">
        <v>1</v>
      </c>
      <c r="M40">
        <v>1</v>
      </c>
      <c r="N40">
        <v>36</v>
      </c>
      <c r="O40">
        <v>36</v>
      </c>
    </row>
    <row r="41" spans="1:15" x14ac:dyDescent="0.2">
      <c r="A41" t="s">
        <v>14</v>
      </c>
      <c r="B41" t="s">
        <v>15</v>
      </c>
      <c r="C41" t="s">
        <v>16</v>
      </c>
      <c r="D41">
        <v>2</v>
      </c>
      <c r="E41">
        <v>10</v>
      </c>
      <c r="F41" t="s">
        <v>16</v>
      </c>
      <c r="G41" t="s">
        <v>23</v>
      </c>
      <c r="H41" t="s">
        <v>24</v>
      </c>
      <c r="I41" t="s">
        <v>14</v>
      </c>
      <c r="J41" t="s">
        <v>76</v>
      </c>
      <c r="K41">
        <v>1</v>
      </c>
      <c r="L41">
        <v>1</v>
      </c>
      <c r="M41">
        <v>3</v>
      </c>
      <c r="N41">
        <v>237</v>
      </c>
      <c r="O41">
        <v>237</v>
      </c>
    </row>
    <row r="42" spans="1:15" x14ac:dyDescent="0.2">
      <c r="A42" t="s">
        <v>14</v>
      </c>
      <c r="B42" t="s">
        <v>15</v>
      </c>
      <c r="C42" t="s">
        <v>16</v>
      </c>
      <c r="D42">
        <v>2</v>
      </c>
      <c r="E42">
        <v>11</v>
      </c>
      <c r="F42" t="s">
        <v>17</v>
      </c>
      <c r="G42" t="s">
        <v>18</v>
      </c>
      <c r="H42" t="s">
        <v>19</v>
      </c>
      <c r="I42" t="s">
        <v>20</v>
      </c>
      <c r="J42" t="s">
        <v>77</v>
      </c>
      <c r="K42">
        <v>1</v>
      </c>
      <c r="L42">
        <v>0</v>
      </c>
      <c r="N42" t="s">
        <v>60</v>
      </c>
      <c r="O42">
        <v>0</v>
      </c>
    </row>
    <row r="43" spans="1:15" x14ac:dyDescent="0.2">
      <c r="A43" t="s">
        <v>14</v>
      </c>
      <c r="B43" t="s">
        <v>15</v>
      </c>
      <c r="C43" t="s">
        <v>16</v>
      </c>
      <c r="D43">
        <v>2</v>
      </c>
      <c r="E43">
        <v>12</v>
      </c>
      <c r="F43" t="s">
        <v>17</v>
      </c>
      <c r="G43" t="s">
        <v>35</v>
      </c>
      <c r="H43" t="s">
        <v>19</v>
      </c>
      <c r="I43" t="s">
        <v>36</v>
      </c>
      <c r="J43" t="s">
        <v>78</v>
      </c>
      <c r="K43">
        <v>1</v>
      </c>
      <c r="L43">
        <v>0</v>
      </c>
      <c r="N43" t="s">
        <v>60</v>
      </c>
      <c r="O43">
        <v>0</v>
      </c>
    </row>
    <row r="44" spans="1:15" x14ac:dyDescent="0.2">
      <c r="A44" t="s">
        <v>14</v>
      </c>
      <c r="B44" t="s">
        <v>15</v>
      </c>
      <c r="C44" t="s">
        <v>16</v>
      </c>
      <c r="D44">
        <v>2</v>
      </c>
      <c r="E44">
        <v>13</v>
      </c>
      <c r="F44" t="s">
        <v>16</v>
      </c>
      <c r="G44" t="s">
        <v>18</v>
      </c>
      <c r="H44" t="s">
        <v>24</v>
      </c>
      <c r="I44" t="s">
        <v>27</v>
      </c>
      <c r="J44" t="s">
        <v>79</v>
      </c>
      <c r="K44">
        <v>1</v>
      </c>
      <c r="L44">
        <v>1</v>
      </c>
      <c r="M44">
        <v>1</v>
      </c>
      <c r="N44">
        <v>51</v>
      </c>
      <c r="O44">
        <v>51</v>
      </c>
    </row>
    <row r="45" spans="1:15" x14ac:dyDescent="0.2">
      <c r="A45" t="s">
        <v>14</v>
      </c>
      <c r="B45" t="s">
        <v>15</v>
      </c>
      <c r="C45" t="s">
        <v>16</v>
      </c>
      <c r="D45">
        <v>2</v>
      </c>
      <c r="E45">
        <v>14</v>
      </c>
      <c r="F45" t="s">
        <v>16</v>
      </c>
      <c r="G45" t="s">
        <v>18</v>
      </c>
      <c r="H45" t="s">
        <v>24</v>
      </c>
      <c r="I45" t="s">
        <v>27</v>
      </c>
      <c r="J45" t="s">
        <v>80</v>
      </c>
      <c r="K45">
        <v>1</v>
      </c>
      <c r="L45">
        <v>0</v>
      </c>
      <c r="N45" t="s">
        <v>60</v>
      </c>
      <c r="O45">
        <v>0</v>
      </c>
    </row>
    <row r="46" spans="1:15" x14ac:dyDescent="0.2">
      <c r="A46" t="s">
        <v>14</v>
      </c>
      <c r="B46" t="s">
        <v>15</v>
      </c>
      <c r="C46" t="s">
        <v>16</v>
      </c>
      <c r="D46">
        <v>2</v>
      </c>
      <c r="E46">
        <v>15</v>
      </c>
      <c r="F46" t="s">
        <v>17</v>
      </c>
      <c r="G46" t="s">
        <v>35</v>
      </c>
      <c r="H46" t="s">
        <v>19</v>
      </c>
      <c r="I46" t="s">
        <v>36</v>
      </c>
      <c r="J46" t="s">
        <v>81</v>
      </c>
      <c r="K46">
        <v>1</v>
      </c>
      <c r="L46">
        <v>1</v>
      </c>
      <c r="M46">
        <v>1</v>
      </c>
      <c r="N46" t="s">
        <v>60</v>
      </c>
      <c r="O46">
        <v>0</v>
      </c>
    </row>
    <row r="47" spans="1:15" x14ac:dyDescent="0.2">
      <c r="A47" t="s">
        <v>14</v>
      </c>
      <c r="B47" t="s">
        <v>15</v>
      </c>
      <c r="C47" t="s">
        <v>16</v>
      </c>
      <c r="D47">
        <v>2</v>
      </c>
      <c r="E47">
        <v>16</v>
      </c>
      <c r="F47" t="s">
        <v>16</v>
      </c>
      <c r="G47" t="s">
        <v>35</v>
      </c>
      <c r="H47" t="s">
        <v>24</v>
      </c>
      <c r="I47" t="s">
        <v>38</v>
      </c>
      <c r="J47" t="s">
        <v>82</v>
      </c>
      <c r="K47">
        <v>1</v>
      </c>
      <c r="L47">
        <v>0</v>
      </c>
      <c r="N47" t="s">
        <v>60</v>
      </c>
      <c r="O47">
        <v>0</v>
      </c>
    </row>
    <row r="48" spans="1:15" x14ac:dyDescent="0.2">
      <c r="A48" t="s">
        <v>14</v>
      </c>
      <c r="B48" t="s">
        <v>15</v>
      </c>
      <c r="C48" t="s">
        <v>16</v>
      </c>
      <c r="D48">
        <v>2</v>
      </c>
      <c r="E48">
        <v>17</v>
      </c>
      <c r="F48" t="s">
        <v>17</v>
      </c>
      <c r="G48" t="s">
        <v>35</v>
      </c>
      <c r="H48" t="s">
        <v>19</v>
      </c>
      <c r="I48" t="s">
        <v>36</v>
      </c>
      <c r="J48" t="s">
        <v>83</v>
      </c>
      <c r="K48">
        <v>1</v>
      </c>
      <c r="L48">
        <v>0</v>
      </c>
      <c r="N48" t="s">
        <v>60</v>
      </c>
      <c r="O48">
        <v>0</v>
      </c>
    </row>
    <row r="49" spans="1:15" x14ac:dyDescent="0.2">
      <c r="A49" t="s">
        <v>14</v>
      </c>
      <c r="B49" t="s">
        <v>15</v>
      </c>
      <c r="C49" t="s">
        <v>16</v>
      </c>
      <c r="D49">
        <v>2</v>
      </c>
      <c r="E49">
        <v>18</v>
      </c>
      <c r="F49" t="s">
        <v>16</v>
      </c>
      <c r="G49" t="s">
        <v>23</v>
      </c>
      <c r="H49" t="s">
        <v>24</v>
      </c>
      <c r="I49" t="s">
        <v>14</v>
      </c>
      <c r="J49" t="s">
        <v>84</v>
      </c>
      <c r="K49">
        <v>1</v>
      </c>
      <c r="L49">
        <v>1</v>
      </c>
      <c r="M49">
        <v>4</v>
      </c>
      <c r="N49">
        <v>340</v>
      </c>
      <c r="O49">
        <v>340</v>
      </c>
    </row>
    <row r="50" spans="1:15" x14ac:dyDescent="0.2">
      <c r="A50" t="s">
        <v>14</v>
      </c>
      <c r="B50" t="s">
        <v>15</v>
      </c>
      <c r="C50" t="s">
        <v>16</v>
      </c>
      <c r="D50">
        <v>2</v>
      </c>
      <c r="E50">
        <v>19</v>
      </c>
      <c r="F50" t="s">
        <v>16</v>
      </c>
      <c r="G50" t="s">
        <v>23</v>
      </c>
      <c r="H50" t="s">
        <v>24</v>
      </c>
      <c r="I50" t="s">
        <v>14</v>
      </c>
      <c r="J50" t="s">
        <v>85</v>
      </c>
      <c r="K50">
        <v>1</v>
      </c>
      <c r="L50">
        <v>0</v>
      </c>
      <c r="N50" t="s">
        <v>60</v>
      </c>
      <c r="O50">
        <v>0</v>
      </c>
    </row>
    <row r="51" spans="1:15" x14ac:dyDescent="0.2">
      <c r="A51" t="s">
        <v>14</v>
      </c>
      <c r="B51" t="s">
        <v>15</v>
      </c>
      <c r="C51" t="s">
        <v>16</v>
      </c>
      <c r="D51">
        <v>2</v>
      </c>
      <c r="E51">
        <v>20</v>
      </c>
      <c r="F51" t="s">
        <v>16</v>
      </c>
      <c r="G51" t="s">
        <v>18</v>
      </c>
      <c r="H51" t="s">
        <v>24</v>
      </c>
      <c r="I51" t="s">
        <v>27</v>
      </c>
      <c r="J51" t="s">
        <v>86</v>
      </c>
      <c r="K51">
        <v>1</v>
      </c>
      <c r="L51">
        <v>0</v>
      </c>
      <c r="N51" t="s">
        <v>60</v>
      </c>
      <c r="O51">
        <v>0</v>
      </c>
    </row>
    <row r="52" spans="1:15" x14ac:dyDescent="0.2">
      <c r="A52" t="s">
        <v>14</v>
      </c>
      <c r="B52" t="s">
        <v>15</v>
      </c>
      <c r="C52" t="s">
        <v>16</v>
      </c>
      <c r="D52">
        <v>2</v>
      </c>
      <c r="E52">
        <v>21</v>
      </c>
      <c r="F52" t="s">
        <v>17</v>
      </c>
      <c r="G52" t="s">
        <v>35</v>
      </c>
      <c r="H52" t="s">
        <v>19</v>
      </c>
      <c r="I52" t="s">
        <v>36</v>
      </c>
      <c r="J52" t="s">
        <v>87</v>
      </c>
      <c r="K52">
        <v>1</v>
      </c>
      <c r="L52">
        <v>0</v>
      </c>
      <c r="N52" t="s">
        <v>60</v>
      </c>
      <c r="O52">
        <v>0</v>
      </c>
    </row>
    <row r="53" spans="1:15" x14ac:dyDescent="0.2">
      <c r="A53" t="s">
        <v>14</v>
      </c>
      <c r="B53" t="s">
        <v>15</v>
      </c>
      <c r="C53" t="s">
        <v>16</v>
      </c>
      <c r="D53">
        <v>2</v>
      </c>
      <c r="E53">
        <v>22</v>
      </c>
      <c r="F53" t="s">
        <v>17</v>
      </c>
      <c r="G53" t="s">
        <v>23</v>
      </c>
      <c r="H53" t="s">
        <v>19</v>
      </c>
      <c r="I53" t="s">
        <v>30</v>
      </c>
      <c r="J53" t="s">
        <v>88</v>
      </c>
      <c r="K53">
        <v>1</v>
      </c>
      <c r="L53">
        <v>0</v>
      </c>
      <c r="N53" t="s">
        <v>60</v>
      </c>
      <c r="O53">
        <v>0</v>
      </c>
    </row>
    <row r="54" spans="1:15" x14ac:dyDescent="0.2">
      <c r="A54" t="s">
        <v>14</v>
      </c>
      <c r="B54" t="s">
        <v>15</v>
      </c>
      <c r="C54" t="s">
        <v>16</v>
      </c>
      <c r="D54">
        <v>2</v>
      </c>
      <c r="E54">
        <v>23</v>
      </c>
      <c r="F54" t="s">
        <v>16</v>
      </c>
      <c r="G54" t="s">
        <v>23</v>
      </c>
      <c r="H54" t="s">
        <v>24</v>
      </c>
      <c r="I54" t="s">
        <v>14</v>
      </c>
      <c r="J54" t="s">
        <v>89</v>
      </c>
      <c r="K54">
        <v>1</v>
      </c>
      <c r="L54">
        <v>0</v>
      </c>
      <c r="N54" t="s">
        <v>60</v>
      </c>
      <c r="O54">
        <v>0</v>
      </c>
    </row>
    <row r="55" spans="1:15" x14ac:dyDescent="0.2">
      <c r="A55" t="s">
        <v>14</v>
      </c>
      <c r="B55" t="s">
        <v>15</v>
      </c>
      <c r="C55" t="s">
        <v>16</v>
      </c>
      <c r="D55">
        <v>2</v>
      </c>
      <c r="E55">
        <v>24</v>
      </c>
      <c r="F55" t="s">
        <v>17</v>
      </c>
      <c r="G55" t="s">
        <v>23</v>
      </c>
      <c r="H55" t="s">
        <v>19</v>
      </c>
      <c r="I55" t="s">
        <v>30</v>
      </c>
      <c r="J55" t="s">
        <v>90</v>
      </c>
      <c r="K55">
        <v>1</v>
      </c>
      <c r="L55">
        <v>1</v>
      </c>
      <c r="M55">
        <v>2</v>
      </c>
      <c r="N55">
        <v>152</v>
      </c>
      <c r="O55">
        <v>152</v>
      </c>
    </row>
    <row r="56" spans="1:15" x14ac:dyDescent="0.2">
      <c r="A56" t="s">
        <v>14</v>
      </c>
      <c r="B56" t="s">
        <v>15</v>
      </c>
      <c r="C56" t="s">
        <v>16</v>
      </c>
      <c r="D56">
        <v>2</v>
      </c>
      <c r="E56">
        <v>25</v>
      </c>
      <c r="F56" t="s">
        <v>17</v>
      </c>
      <c r="G56" t="s">
        <v>18</v>
      </c>
      <c r="H56" t="s">
        <v>19</v>
      </c>
      <c r="I56" t="s">
        <v>20</v>
      </c>
      <c r="J56" t="s">
        <v>91</v>
      </c>
      <c r="K56">
        <v>1</v>
      </c>
      <c r="L56">
        <v>0</v>
      </c>
      <c r="N56" t="s">
        <v>60</v>
      </c>
      <c r="O56">
        <v>0</v>
      </c>
    </row>
    <row r="57" spans="1:15" x14ac:dyDescent="0.2">
      <c r="A57" t="s">
        <v>14</v>
      </c>
      <c r="B57" t="s">
        <v>15</v>
      </c>
      <c r="C57" t="s">
        <v>16</v>
      </c>
      <c r="D57">
        <v>2</v>
      </c>
      <c r="E57">
        <v>26</v>
      </c>
      <c r="F57" t="s">
        <v>16</v>
      </c>
      <c r="G57" t="s">
        <v>35</v>
      </c>
      <c r="H57" t="s">
        <v>24</v>
      </c>
      <c r="I57" t="s">
        <v>38</v>
      </c>
      <c r="J57" t="s">
        <v>92</v>
      </c>
      <c r="K57">
        <v>1</v>
      </c>
      <c r="L57">
        <v>0</v>
      </c>
      <c r="N57" t="s">
        <v>60</v>
      </c>
      <c r="O57">
        <v>0</v>
      </c>
    </row>
    <row r="58" spans="1:15" x14ac:dyDescent="0.2">
      <c r="A58" t="s">
        <v>14</v>
      </c>
      <c r="B58" t="s">
        <v>15</v>
      </c>
      <c r="C58" t="s">
        <v>16</v>
      </c>
      <c r="D58">
        <v>2</v>
      </c>
      <c r="E58">
        <v>27</v>
      </c>
      <c r="F58" t="s">
        <v>17</v>
      </c>
      <c r="G58" t="s">
        <v>18</v>
      </c>
      <c r="H58" t="s">
        <v>19</v>
      </c>
      <c r="I58" t="s">
        <v>20</v>
      </c>
      <c r="J58" t="s">
        <v>93</v>
      </c>
      <c r="K58">
        <v>0</v>
      </c>
      <c r="L58">
        <v>0</v>
      </c>
      <c r="N58" t="s">
        <v>60</v>
      </c>
      <c r="O58">
        <v>0</v>
      </c>
    </row>
    <row r="59" spans="1:15" x14ac:dyDescent="0.2">
      <c r="A59" t="s">
        <v>14</v>
      </c>
      <c r="B59" t="s">
        <v>15</v>
      </c>
      <c r="C59" t="s">
        <v>16</v>
      </c>
      <c r="D59">
        <v>2</v>
      </c>
      <c r="E59">
        <v>28</v>
      </c>
      <c r="F59" t="s">
        <v>16</v>
      </c>
      <c r="G59" t="s">
        <v>35</v>
      </c>
      <c r="H59" t="s">
        <v>24</v>
      </c>
      <c r="I59" t="s">
        <v>38</v>
      </c>
      <c r="J59" t="s">
        <v>94</v>
      </c>
      <c r="K59">
        <v>1</v>
      </c>
      <c r="L59">
        <v>0</v>
      </c>
      <c r="N59" t="s">
        <v>60</v>
      </c>
      <c r="O59">
        <v>0</v>
      </c>
    </row>
    <row r="60" spans="1:15" x14ac:dyDescent="0.2">
      <c r="A60" t="s">
        <v>14</v>
      </c>
      <c r="B60" t="s">
        <v>15</v>
      </c>
      <c r="C60" t="s">
        <v>16</v>
      </c>
      <c r="D60">
        <v>2</v>
      </c>
      <c r="E60">
        <v>29</v>
      </c>
      <c r="F60" t="s">
        <v>16</v>
      </c>
      <c r="G60" t="s">
        <v>35</v>
      </c>
      <c r="H60" t="s">
        <v>24</v>
      </c>
      <c r="I60" t="s">
        <v>38</v>
      </c>
      <c r="J60" t="s">
        <v>95</v>
      </c>
      <c r="K60">
        <v>1</v>
      </c>
      <c r="L60">
        <v>0</v>
      </c>
      <c r="N60" t="s">
        <v>60</v>
      </c>
      <c r="O60">
        <v>0</v>
      </c>
    </row>
    <row r="61" spans="1:15" x14ac:dyDescent="0.2">
      <c r="A61" t="s">
        <v>14</v>
      </c>
      <c r="B61" t="s">
        <v>15</v>
      </c>
      <c r="C61" t="s">
        <v>16</v>
      </c>
      <c r="D61">
        <v>2</v>
      </c>
      <c r="E61">
        <v>30</v>
      </c>
      <c r="F61" t="s">
        <v>16</v>
      </c>
      <c r="G61" t="s">
        <v>18</v>
      </c>
      <c r="H61" t="s">
        <v>24</v>
      </c>
      <c r="I61" t="s">
        <v>27</v>
      </c>
      <c r="J61" t="s">
        <v>96</v>
      </c>
      <c r="K61">
        <v>1</v>
      </c>
      <c r="L61">
        <v>0</v>
      </c>
      <c r="N61" t="s">
        <v>60</v>
      </c>
      <c r="O61">
        <v>0</v>
      </c>
    </row>
    <row r="62" spans="1:15" x14ac:dyDescent="0.2">
      <c r="A62" t="s">
        <v>38</v>
      </c>
      <c r="B62" t="s">
        <v>97</v>
      </c>
      <c r="C62" t="s">
        <v>16</v>
      </c>
      <c r="D62">
        <v>3</v>
      </c>
      <c r="E62">
        <v>1</v>
      </c>
      <c r="F62" t="s">
        <v>17</v>
      </c>
      <c r="G62" t="s">
        <v>35</v>
      </c>
      <c r="H62" t="s">
        <v>19</v>
      </c>
      <c r="I62" t="s">
        <v>36</v>
      </c>
      <c r="J62" t="s">
        <v>53</v>
      </c>
      <c r="K62">
        <v>1</v>
      </c>
      <c r="L62">
        <v>0</v>
      </c>
      <c r="N62" t="s">
        <v>60</v>
      </c>
      <c r="O62">
        <v>0</v>
      </c>
    </row>
    <row r="63" spans="1:15" x14ac:dyDescent="0.2">
      <c r="A63" t="s">
        <v>38</v>
      </c>
      <c r="B63" t="s">
        <v>97</v>
      </c>
      <c r="C63" t="s">
        <v>16</v>
      </c>
      <c r="D63">
        <v>3</v>
      </c>
      <c r="E63">
        <v>2</v>
      </c>
      <c r="F63" t="s">
        <v>16</v>
      </c>
      <c r="G63" t="s">
        <v>18</v>
      </c>
      <c r="H63" t="s">
        <v>24</v>
      </c>
      <c r="I63" t="s">
        <v>27</v>
      </c>
      <c r="J63" t="s">
        <v>28</v>
      </c>
      <c r="K63">
        <v>1</v>
      </c>
      <c r="L63">
        <v>1</v>
      </c>
      <c r="M63">
        <v>3</v>
      </c>
      <c r="N63">
        <v>100</v>
      </c>
      <c r="O63">
        <v>100</v>
      </c>
    </row>
    <row r="64" spans="1:15" x14ac:dyDescent="0.2">
      <c r="A64" t="s">
        <v>38</v>
      </c>
      <c r="B64" t="s">
        <v>97</v>
      </c>
      <c r="C64" t="s">
        <v>16</v>
      </c>
      <c r="D64">
        <v>3</v>
      </c>
      <c r="E64">
        <v>3</v>
      </c>
      <c r="F64" t="s">
        <v>17</v>
      </c>
      <c r="G64" t="s">
        <v>23</v>
      </c>
      <c r="H64" t="s">
        <v>19</v>
      </c>
      <c r="I64" t="s">
        <v>30</v>
      </c>
      <c r="J64" t="s">
        <v>31</v>
      </c>
      <c r="K64">
        <v>1</v>
      </c>
      <c r="L64">
        <v>0</v>
      </c>
      <c r="N64" t="s">
        <v>60</v>
      </c>
      <c r="O64">
        <v>0</v>
      </c>
    </row>
    <row r="65" spans="1:15" x14ac:dyDescent="0.2">
      <c r="A65" t="s">
        <v>38</v>
      </c>
      <c r="B65" t="s">
        <v>97</v>
      </c>
      <c r="C65" t="s">
        <v>16</v>
      </c>
      <c r="D65">
        <v>3</v>
      </c>
      <c r="E65">
        <v>4</v>
      </c>
      <c r="F65" t="s">
        <v>16</v>
      </c>
      <c r="G65" t="s">
        <v>18</v>
      </c>
      <c r="H65" t="s">
        <v>24</v>
      </c>
      <c r="I65" t="s">
        <v>27</v>
      </c>
      <c r="J65" t="s">
        <v>57</v>
      </c>
      <c r="K65">
        <v>1</v>
      </c>
      <c r="L65">
        <v>1</v>
      </c>
      <c r="M65">
        <v>1</v>
      </c>
      <c r="N65" t="s">
        <v>60</v>
      </c>
      <c r="O65">
        <v>0</v>
      </c>
    </row>
    <row r="66" spans="1:15" x14ac:dyDescent="0.2">
      <c r="A66" t="s">
        <v>38</v>
      </c>
      <c r="B66" t="s">
        <v>97</v>
      </c>
      <c r="C66" t="s">
        <v>16</v>
      </c>
      <c r="D66">
        <v>3</v>
      </c>
      <c r="E66">
        <v>5</v>
      </c>
      <c r="F66" t="s">
        <v>17</v>
      </c>
      <c r="G66" t="s">
        <v>23</v>
      </c>
      <c r="H66" t="s">
        <v>19</v>
      </c>
      <c r="I66" t="s">
        <v>30</v>
      </c>
      <c r="J66" t="s">
        <v>73</v>
      </c>
      <c r="K66">
        <v>1</v>
      </c>
      <c r="L66">
        <v>0</v>
      </c>
      <c r="N66" t="s">
        <v>60</v>
      </c>
      <c r="O66">
        <v>0</v>
      </c>
    </row>
    <row r="67" spans="1:15" x14ac:dyDescent="0.2">
      <c r="A67" t="s">
        <v>38</v>
      </c>
      <c r="B67" t="s">
        <v>97</v>
      </c>
      <c r="C67" t="s">
        <v>16</v>
      </c>
      <c r="D67">
        <v>3</v>
      </c>
      <c r="E67">
        <v>6</v>
      </c>
      <c r="F67" t="s">
        <v>16</v>
      </c>
      <c r="G67" t="s">
        <v>23</v>
      </c>
      <c r="H67" t="s">
        <v>24</v>
      </c>
      <c r="I67" t="s">
        <v>14</v>
      </c>
      <c r="J67" t="s">
        <v>85</v>
      </c>
      <c r="K67">
        <v>1</v>
      </c>
      <c r="L67">
        <v>0</v>
      </c>
      <c r="N67" t="s">
        <v>60</v>
      </c>
      <c r="O67">
        <v>0</v>
      </c>
    </row>
    <row r="68" spans="1:15" x14ac:dyDescent="0.2">
      <c r="A68" t="s">
        <v>38</v>
      </c>
      <c r="B68" t="s">
        <v>97</v>
      </c>
      <c r="C68" t="s">
        <v>16</v>
      </c>
      <c r="D68">
        <v>3</v>
      </c>
      <c r="E68">
        <v>7</v>
      </c>
      <c r="F68" t="s">
        <v>16</v>
      </c>
      <c r="G68" t="s">
        <v>35</v>
      </c>
      <c r="H68" t="s">
        <v>24</v>
      </c>
      <c r="I68" t="s">
        <v>38</v>
      </c>
      <c r="J68" t="s">
        <v>92</v>
      </c>
      <c r="K68">
        <v>1</v>
      </c>
      <c r="L68">
        <v>0</v>
      </c>
      <c r="N68" t="s">
        <v>60</v>
      </c>
      <c r="O68">
        <v>0</v>
      </c>
    </row>
    <row r="69" spans="1:15" x14ac:dyDescent="0.2">
      <c r="A69" t="s">
        <v>38</v>
      </c>
      <c r="B69" t="s">
        <v>97</v>
      </c>
      <c r="C69" t="s">
        <v>16</v>
      </c>
      <c r="D69">
        <v>3</v>
      </c>
      <c r="E69">
        <v>8</v>
      </c>
      <c r="F69" t="s">
        <v>17</v>
      </c>
      <c r="G69" t="s">
        <v>18</v>
      </c>
      <c r="H69" t="s">
        <v>19</v>
      </c>
      <c r="I69" t="s">
        <v>20</v>
      </c>
      <c r="J69" t="s">
        <v>91</v>
      </c>
      <c r="K69">
        <v>1</v>
      </c>
      <c r="L69">
        <v>0</v>
      </c>
      <c r="N69" t="s">
        <v>60</v>
      </c>
      <c r="O69">
        <v>0</v>
      </c>
    </row>
    <row r="70" spans="1:15" x14ac:dyDescent="0.2">
      <c r="A70" t="s">
        <v>38</v>
      </c>
      <c r="B70" t="s">
        <v>97</v>
      </c>
      <c r="C70" t="s">
        <v>16</v>
      </c>
      <c r="D70">
        <v>3</v>
      </c>
      <c r="E70">
        <v>9</v>
      </c>
      <c r="F70" t="s">
        <v>17</v>
      </c>
      <c r="G70" t="s">
        <v>18</v>
      </c>
      <c r="H70" t="s">
        <v>19</v>
      </c>
      <c r="I70" t="s">
        <v>20</v>
      </c>
      <c r="J70" t="s">
        <v>77</v>
      </c>
      <c r="K70">
        <v>1</v>
      </c>
      <c r="L70">
        <v>0</v>
      </c>
      <c r="N70" t="s">
        <v>60</v>
      </c>
      <c r="O70">
        <v>0</v>
      </c>
    </row>
    <row r="71" spans="1:15" x14ac:dyDescent="0.2">
      <c r="A71" t="s">
        <v>38</v>
      </c>
      <c r="B71" t="s">
        <v>97</v>
      </c>
      <c r="C71" t="s">
        <v>16</v>
      </c>
      <c r="D71">
        <v>3</v>
      </c>
      <c r="E71">
        <v>10</v>
      </c>
      <c r="F71" t="s">
        <v>16</v>
      </c>
      <c r="G71" t="s">
        <v>23</v>
      </c>
      <c r="H71" t="s">
        <v>24</v>
      </c>
      <c r="I71" t="s">
        <v>14</v>
      </c>
      <c r="J71" t="s">
        <v>62</v>
      </c>
      <c r="K71">
        <v>1</v>
      </c>
      <c r="L71">
        <v>0</v>
      </c>
      <c r="N71" t="s">
        <v>60</v>
      </c>
      <c r="O71">
        <v>0</v>
      </c>
    </row>
    <row r="72" spans="1:15" x14ac:dyDescent="0.2">
      <c r="A72" t="s">
        <v>38</v>
      </c>
      <c r="B72" t="s">
        <v>97</v>
      </c>
      <c r="C72" t="s">
        <v>16</v>
      </c>
      <c r="D72">
        <v>3</v>
      </c>
      <c r="E72">
        <v>11</v>
      </c>
      <c r="F72" t="s">
        <v>17</v>
      </c>
      <c r="G72" t="s">
        <v>23</v>
      </c>
      <c r="H72" t="s">
        <v>19</v>
      </c>
      <c r="I72" t="s">
        <v>30</v>
      </c>
      <c r="J72" t="s">
        <v>98</v>
      </c>
      <c r="K72">
        <v>1</v>
      </c>
      <c r="L72">
        <v>1</v>
      </c>
      <c r="M72">
        <v>2</v>
      </c>
      <c r="N72">
        <v>115</v>
      </c>
      <c r="O72">
        <v>115</v>
      </c>
    </row>
    <row r="73" spans="1:15" x14ac:dyDescent="0.2">
      <c r="A73" t="s">
        <v>38</v>
      </c>
      <c r="B73" t="s">
        <v>97</v>
      </c>
      <c r="C73" t="s">
        <v>16</v>
      </c>
      <c r="D73">
        <v>3</v>
      </c>
      <c r="E73">
        <v>12</v>
      </c>
      <c r="F73" t="s">
        <v>17</v>
      </c>
      <c r="G73" t="s">
        <v>35</v>
      </c>
      <c r="H73" t="s">
        <v>19</v>
      </c>
      <c r="I73" t="s">
        <v>36</v>
      </c>
      <c r="J73" t="s">
        <v>45</v>
      </c>
      <c r="K73">
        <v>1</v>
      </c>
      <c r="L73">
        <v>0</v>
      </c>
      <c r="N73" t="s">
        <v>60</v>
      </c>
      <c r="O73">
        <v>0</v>
      </c>
    </row>
    <row r="74" spans="1:15" x14ac:dyDescent="0.2">
      <c r="A74" t="s">
        <v>38</v>
      </c>
      <c r="B74" t="s">
        <v>97</v>
      </c>
      <c r="C74" t="s">
        <v>16</v>
      </c>
      <c r="D74">
        <v>3</v>
      </c>
      <c r="E74">
        <v>13</v>
      </c>
      <c r="F74" t="s">
        <v>16</v>
      </c>
      <c r="G74" t="s">
        <v>23</v>
      </c>
      <c r="H74" t="s">
        <v>24</v>
      </c>
      <c r="I74" t="s">
        <v>14</v>
      </c>
      <c r="J74" t="s">
        <v>40</v>
      </c>
      <c r="K74">
        <v>1</v>
      </c>
      <c r="L74">
        <v>0</v>
      </c>
      <c r="N74" t="s">
        <v>60</v>
      </c>
      <c r="O74">
        <v>0</v>
      </c>
    </row>
    <row r="75" spans="1:15" x14ac:dyDescent="0.2">
      <c r="A75" t="s">
        <v>38</v>
      </c>
      <c r="B75" t="s">
        <v>97</v>
      </c>
      <c r="C75" t="s">
        <v>16</v>
      </c>
      <c r="D75">
        <v>3</v>
      </c>
      <c r="E75">
        <v>14</v>
      </c>
      <c r="F75" t="s">
        <v>16</v>
      </c>
      <c r="G75" t="s">
        <v>35</v>
      </c>
      <c r="H75" t="s">
        <v>24</v>
      </c>
      <c r="I75" t="s">
        <v>38</v>
      </c>
      <c r="J75" t="s">
        <v>71</v>
      </c>
      <c r="K75">
        <v>1</v>
      </c>
      <c r="L75">
        <v>0</v>
      </c>
      <c r="N75" t="s">
        <v>60</v>
      </c>
      <c r="O75">
        <v>0</v>
      </c>
    </row>
    <row r="76" spans="1:15" x14ac:dyDescent="0.2">
      <c r="A76" t="s">
        <v>38</v>
      </c>
      <c r="B76" t="s">
        <v>97</v>
      </c>
      <c r="C76" t="s">
        <v>16</v>
      </c>
      <c r="D76">
        <v>3</v>
      </c>
      <c r="E76">
        <v>15</v>
      </c>
      <c r="F76" t="s">
        <v>17</v>
      </c>
      <c r="G76" t="s">
        <v>18</v>
      </c>
      <c r="H76" t="s">
        <v>19</v>
      </c>
      <c r="I76" t="s">
        <v>20</v>
      </c>
      <c r="J76" t="s">
        <v>66</v>
      </c>
      <c r="K76">
        <v>1</v>
      </c>
      <c r="L76">
        <v>0</v>
      </c>
      <c r="N76" t="s">
        <v>60</v>
      </c>
      <c r="O76">
        <v>0</v>
      </c>
    </row>
    <row r="77" spans="1:15" x14ac:dyDescent="0.2">
      <c r="A77" t="s">
        <v>38</v>
      </c>
      <c r="B77" t="s">
        <v>97</v>
      </c>
      <c r="C77" t="s">
        <v>16</v>
      </c>
      <c r="D77">
        <v>3</v>
      </c>
      <c r="E77">
        <v>16</v>
      </c>
      <c r="F77" t="s">
        <v>17</v>
      </c>
      <c r="G77" t="s">
        <v>18</v>
      </c>
      <c r="H77" t="s">
        <v>19</v>
      </c>
      <c r="I77" t="s">
        <v>20</v>
      </c>
      <c r="J77" t="s">
        <v>34</v>
      </c>
      <c r="K77">
        <v>1</v>
      </c>
      <c r="L77">
        <v>0</v>
      </c>
      <c r="N77" t="s">
        <v>60</v>
      </c>
      <c r="O77">
        <v>0</v>
      </c>
    </row>
    <row r="78" spans="1:15" x14ac:dyDescent="0.2">
      <c r="A78" t="s">
        <v>38</v>
      </c>
      <c r="B78" t="s">
        <v>97</v>
      </c>
      <c r="C78" t="s">
        <v>16</v>
      </c>
      <c r="D78">
        <v>3</v>
      </c>
      <c r="E78">
        <v>17</v>
      </c>
      <c r="F78" t="s">
        <v>16</v>
      </c>
      <c r="G78" t="s">
        <v>23</v>
      </c>
      <c r="H78" t="s">
        <v>24</v>
      </c>
      <c r="I78" t="s">
        <v>14</v>
      </c>
      <c r="J78" t="s">
        <v>25</v>
      </c>
      <c r="K78">
        <v>1</v>
      </c>
      <c r="L78">
        <v>0</v>
      </c>
      <c r="N78" t="s">
        <v>60</v>
      </c>
      <c r="O78">
        <v>0</v>
      </c>
    </row>
    <row r="79" spans="1:15" x14ac:dyDescent="0.2">
      <c r="A79" t="s">
        <v>38</v>
      </c>
      <c r="B79" t="s">
        <v>97</v>
      </c>
      <c r="C79" t="s">
        <v>16</v>
      </c>
      <c r="D79">
        <v>3</v>
      </c>
      <c r="E79">
        <v>18</v>
      </c>
      <c r="F79" t="s">
        <v>17</v>
      </c>
      <c r="G79" t="s">
        <v>23</v>
      </c>
      <c r="H79" t="s">
        <v>19</v>
      </c>
      <c r="I79" t="s">
        <v>30</v>
      </c>
      <c r="J79" t="s">
        <v>54</v>
      </c>
      <c r="K79">
        <v>1</v>
      </c>
      <c r="L79">
        <v>0</v>
      </c>
      <c r="N79" t="s">
        <v>60</v>
      </c>
      <c r="O79">
        <v>0</v>
      </c>
    </row>
    <row r="80" spans="1:15" x14ac:dyDescent="0.2">
      <c r="A80" t="s">
        <v>38</v>
      </c>
      <c r="B80" t="s">
        <v>97</v>
      </c>
      <c r="C80" t="s">
        <v>16</v>
      </c>
      <c r="D80">
        <v>3</v>
      </c>
      <c r="E80">
        <v>19</v>
      </c>
      <c r="F80" t="s">
        <v>17</v>
      </c>
      <c r="G80" t="s">
        <v>23</v>
      </c>
      <c r="H80" t="s">
        <v>19</v>
      </c>
      <c r="I80" t="s">
        <v>30</v>
      </c>
      <c r="J80" t="s">
        <v>69</v>
      </c>
      <c r="K80">
        <v>1</v>
      </c>
      <c r="L80">
        <v>0</v>
      </c>
      <c r="N80" t="s">
        <v>60</v>
      </c>
      <c r="O80">
        <v>0</v>
      </c>
    </row>
    <row r="81" spans="1:15" x14ac:dyDescent="0.2">
      <c r="A81" t="s">
        <v>38</v>
      </c>
      <c r="B81" t="s">
        <v>97</v>
      </c>
      <c r="C81" t="s">
        <v>16</v>
      </c>
      <c r="D81">
        <v>3</v>
      </c>
      <c r="E81">
        <v>20</v>
      </c>
      <c r="F81" t="s">
        <v>17</v>
      </c>
      <c r="G81" t="s">
        <v>35</v>
      </c>
      <c r="H81" t="s">
        <v>19</v>
      </c>
      <c r="I81" t="s">
        <v>36</v>
      </c>
      <c r="J81" t="s">
        <v>52</v>
      </c>
      <c r="K81">
        <v>1</v>
      </c>
      <c r="L81">
        <v>0</v>
      </c>
      <c r="N81" t="s">
        <v>60</v>
      </c>
      <c r="O81">
        <v>0</v>
      </c>
    </row>
    <row r="82" spans="1:15" x14ac:dyDescent="0.2">
      <c r="A82" t="s">
        <v>38</v>
      </c>
      <c r="B82" t="s">
        <v>97</v>
      </c>
      <c r="C82" t="s">
        <v>16</v>
      </c>
      <c r="D82">
        <v>3</v>
      </c>
      <c r="E82">
        <v>21</v>
      </c>
      <c r="F82" t="s">
        <v>17</v>
      </c>
      <c r="G82" t="s">
        <v>35</v>
      </c>
      <c r="H82" t="s">
        <v>19</v>
      </c>
      <c r="I82" t="s">
        <v>36</v>
      </c>
      <c r="J82" t="s">
        <v>78</v>
      </c>
      <c r="K82">
        <v>1</v>
      </c>
      <c r="L82">
        <v>0</v>
      </c>
      <c r="N82" t="s">
        <v>60</v>
      </c>
      <c r="O82">
        <v>0</v>
      </c>
    </row>
    <row r="83" spans="1:15" x14ac:dyDescent="0.2">
      <c r="A83" t="s">
        <v>38</v>
      </c>
      <c r="B83" t="s">
        <v>97</v>
      </c>
      <c r="C83" t="s">
        <v>16</v>
      </c>
      <c r="D83">
        <v>3</v>
      </c>
      <c r="E83">
        <v>22</v>
      </c>
      <c r="F83" t="s">
        <v>17</v>
      </c>
      <c r="G83" t="s">
        <v>35</v>
      </c>
      <c r="H83" t="s">
        <v>19</v>
      </c>
      <c r="I83" t="s">
        <v>36</v>
      </c>
      <c r="J83" t="s">
        <v>87</v>
      </c>
      <c r="K83">
        <v>1</v>
      </c>
      <c r="L83">
        <v>0</v>
      </c>
      <c r="N83" t="s">
        <v>60</v>
      </c>
      <c r="O83">
        <v>0</v>
      </c>
    </row>
    <row r="84" spans="1:15" x14ac:dyDescent="0.2">
      <c r="A84" t="s">
        <v>38</v>
      </c>
      <c r="B84" t="s">
        <v>97</v>
      </c>
      <c r="C84" t="s">
        <v>16</v>
      </c>
      <c r="D84">
        <v>3</v>
      </c>
      <c r="E84">
        <v>23</v>
      </c>
      <c r="F84" t="s">
        <v>16</v>
      </c>
      <c r="G84" t="s">
        <v>35</v>
      </c>
      <c r="H84" t="s">
        <v>24</v>
      </c>
      <c r="I84" t="s">
        <v>38</v>
      </c>
      <c r="J84" t="s">
        <v>63</v>
      </c>
      <c r="K84">
        <v>1</v>
      </c>
      <c r="L84">
        <v>0</v>
      </c>
      <c r="N84" t="s">
        <v>60</v>
      </c>
      <c r="O84">
        <v>0</v>
      </c>
    </row>
    <row r="85" spans="1:15" x14ac:dyDescent="0.2">
      <c r="A85" t="s">
        <v>38</v>
      </c>
      <c r="B85" t="s">
        <v>97</v>
      </c>
      <c r="C85" t="s">
        <v>16</v>
      </c>
      <c r="D85">
        <v>3</v>
      </c>
      <c r="E85">
        <v>24</v>
      </c>
      <c r="F85" t="s">
        <v>16</v>
      </c>
      <c r="G85" t="s">
        <v>35</v>
      </c>
      <c r="H85" t="s">
        <v>24</v>
      </c>
      <c r="I85" t="s">
        <v>38</v>
      </c>
      <c r="J85" t="s">
        <v>51</v>
      </c>
      <c r="K85">
        <v>1</v>
      </c>
      <c r="L85">
        <v>1</v>
      </c>
      <c r="M85">
        <v>1</v>
      </c>
      <c r="N85" t="s">
        <v>60</v>
      </c>
      <c r="O85">
        <v>0</v>
      </c>
    </row>
    <row r="86" spans="1:15" x14ac:dyDescent="0.2">
      <c r="A86" t="s">
        <v>38</v>
      </c>
      <c r="B86" t="s">
        <v>97</v>
      </c>
      <c r="C86" t="s">
        <v>16</v>
      </c>
      <c r="D86">
        <v>3</v>
      </c>
      <c r="E86">
        <v>25</v>
      </c>
      <c r="F86" t="s">
        <v>16</v>
      </c>
      <c r="G86" t="s">
        <v>18</v>
      </c>
      <c r="H86" t="s">
        <v>24</v>
      </c>
      <c r="I86" t="s">
        <v>27</v>
      </c>
      <c r="J86" t="s">
        <v>80</v>
      </c>
      <c r="K86">
        <v>1</v>
      </c>
      <c r="L86">
        <v>0</v>
      </c>
      <c r="N86" t="s">
        <v>60</v>
      </c>
      <c r="O86">
        <v>0</v>
      </c>
    </row>
    <row r="87" spans="1:15" x14ac:dyDescent="0.2">
      <c r="A87" t="s">
        <v>38</v>
      </c>
      <c r="B87" t="s">
        <v>97</v>
      </c>
      <c r="C87" t="s">
        <v>16</v>
      </c>
      <c r="D87">
        <v>3</v>
      </c>
      <c r="E87">
        <v>26</v>
      </c>
      <c r="F87" t="s">
        <v>17</v>
      </c>
      <c r="G87" t="s">
        <v>18</v>
      </c>
      <c r="H87" t="s">
        <v>19</v>
      </c>
      <c r="I87" t="s">
        <v>20</v>
      </c>
      <c r="J87" t="s">
        <v>74</v>
      </c>
      <c r="K87">
        <v>0</v>
      </c>
      <c r="L87">
        <v>0</v>
      </c>
      <c r="N87" t="s">
        <v>60</v>
      </c>
      <c r="O87">
        <v>0</v>
      </c>
    </row>
    <row r="88" spans="1:15" x14ac:dyDescent="0.2">
      <c r="A88" t="s">
        <v>38</v>
      </c>
      <c r="B88" t="s">
        <v>97</v>
      </c>
      <c r="C88" t="s">
        <v>16</v>
      </c>
      <c r="D88">
        <v>3</v>
      </c>
      <c r="E88">
        <v>27</v>
      </c>
      <c r="F88" t="s">
        <v>16</v>
      </c>
      <c r="G88" t="s">
        <v>35</v>
      </c>
      <c r="H88" t="s">
        <v>24</v>
      </c>
      <c r="I88" t="s">
        <v>38</v>
      </c>
      <c r="J88" t="s">
        <v>94</v>
      </c>
      <c r="K88">
        <v>1</v>
      </c>
      <c r="L88">
        <v>0</v>
      </c>
      <c r="N88" t="s">
        <v>60</v>
      </c>
      <c r="O88">
        <v>0</v>
      </c>
    </row>
    <row r="89" spans="1:15" x14ac:dyDescent="0.2">
      <c r="A89" t="s">
        <v>38</v>
      </c>
      <c r="B89" t="s">
        <v>97</v>
      </c>
      <c r="C89" t="s">
        <v>16</v>
      </c>
      <c r="D89">
        <v>3</v>
      </c>
      <c r="E89">
        <v>28</v>
      </c>
      <c r="F89" t="s">
        <v>16</v>
      </c>
      <c r="G89" t="s">
        <v>18</v>
      </c>
      <c r="H89" t="s">
        <v>24</v>
      </c>
      <c r="I89" t="s">
        <v>27</v>
      </c>
      <c r="J89" t="s">
        <v>72</v>
      </c>
      <c r="K89">
        <v>1</v>
      </c>
      <c r="L89">
        <v>0</v>
      </c>
      <c r="N89" t="s">
        <v>60</v>
      </c>
      <c r="O89">
        <v>0</v>
      </c>
    </row>
    <row r="90" spans="1:15" x14ac:dyDescent="0.2">
      <c r="A90" t="s">
        <v>38</v>
      </c>
      <c r="B90" t="s">
        <v>97</v>
      </c>
      <c r="C90" t="s">
        <v>16</v>
      </c>
      <c r="D90">
        <v>3</v>
      </c>
      <c r="E90">
        <v>29</v>
      </c>
      <c r="F90" t="s">
        <v>16</v>
      </c>
      <c r="G90" t="s">
        <v>23</v>
      </c>
      <c r="H90" t="s">
        <v>24</v>
      </c>
      <c r="I90" t="s">
        <v>14</v>
      </c>
      <c r="J90" t="s">
        <v>70</v>
      </c>
      <c r="K90">
        <v>1</v>
      </c>
      <c r="L90">
        <v>0</v>
      </c>
      <c r="N90" t="s">
        <v>60</v>
      </c>
      <c r="O90">
        <v>0</v>
      </c>
    </row>
    <row r="91" spans="1:15" x14ac:dyDescent="0.2">
      <c r="A91" t="s">
        <v>38</v>
      </c>
      <c r="B91" t="s">
        <v>97</v>
      </c>
      <c r="C91" t="s">
        <v>16</v>
      </c>
      <c r="D91">
        <v>3</v>
      </c>
      <c r="E91">
        <v>30</v>
      </c>
      <c r="F91" t="s">
        <v>16</v>
      </c>
      <c r="G91" t="s">
        <v>18</v>
      </c>
      <c r="H91" t="s">
        <v>24</v>
      </c>
      <c r="I91" t="s">
        <v>27</v>
      </c>
      <c r="J91" t="s">
        <v>47</v>
      </c>
      <c r="K91">
        <v>0</v>
      </c>
      <c r="L91">
        <v>0</v>
      </c>
      <c r="N91" t="s">
        <v>60</v>
      </c>
      <c r="O91">
        <v>0</v>
      </c>
    </row>
    <row r="92" spans="1:15" x14ac:dyDescent="0.2">
      <c r="A92" t="s">
        <v>38</v>
      </c>
      <c r="B92" t="s">
        <v>97</v>
      </c>
      <c r="C92" t="s">
        <v>16</v>
      </c>
      <c r="D92">
        <v>4</v>
      </c>
      <c r="E92">
        <v>1</v>
      </c>
      <c r="F92" t="s">
        <v>17</v>
      </c>
      <c r="G92" t="s">
        <v>18</v>
      </c>
      <c r="H92" t="s">
        <v>19</v>
      </c>
      <c r="I92" t="s">
        <v>20</v>
      </c>
      <c r="J92" t="s">
        <v>99</v>
      </c>
      <c r="K92">
        <v>1</v>
      </c>
      <c r="L92">
        <v>1</v>
      </c>
      <c r="M92">
        <v>3</v>
      </c>
      <c r="N92">
        <v>99</v>
      </c>
      <c r="O92">
        <v>99</v>
      </c>
    </row>
    <row r="93" spans="1:15" x14ac:dyDescent="0.2">
      <c r="A93" t="s">
        <v>38</v>
      </c>
      <c r="B93" t="s">
        <v>97</v>
      </c>
      <c r="C93" t="s">
        <v>16</v>
      </c>
      <c r="D93">
        <v>4</v>
      </c>
      <c r="E93">
        <v>2</v>
      </c>
      <c r="F93" t="s">
        <v>17</v>
      </c>
      <c r="G93" t="s">
        <v>23</v>
      </c>
      <c r="H93" t="s">
        <v>19</v>
      </c>
      <c r="I93" t="s">
        <v>30</v>
      </c>
      <c r="J93" t="s">
        <v>58</v>
      </c>
      <c r="K93">
        <v>1</v>
      </c>
      <c r="L93">
        <v>0</v>
      </c>
      <c r="N93" t="s">
        <v>60</v>
      </c>
      <c r="O93">
        <v>0</v>
      </c>
    </row>
    <row r="94" spans="1:15" x14ac:dyDescent="0.2">
      <c r="A94" t="s">
        <v>38</v>
      </c>
      <c r="B94" t="s">
        <v>97</v>
      </c>
      <c r="C94" t="s">
        <v>16</v>
      </c>
      <c r="D94">
        <v>4</v>
      </c>
      <c r="E94">
        <v>3</v>
      </c>
      <c r="F94" t="s">
        <v>17</v>
      </c>
      <c r="G94" t="s">
        <v>18</v>
      </c>
      <c r="H94" t="s">
        <v>19</v>
      </c>
      <c r="I94" t="s">
        <v>20</v>
      </c>
      <c r="J94" t="s">
        <v>56</v>
      </c>
      <c r="K94">
        <v>1</v>
      </c>
      <c r="L94">
        <v>0</v>
      </c>
      <c r="N94" t="s">
        <v>60</v>
      </c>
      <c r="O94">
        <v>0</v>
      </c>
    </row>
    <row r="95" spans="1:15" x14ac:dyDescent="0.2">
      <c r="A95" t="s">
        <v>38</v>
      </c>
      <c r="B95" t="s">
        <v>97</v>
      </c>
      <c r="C95" t="s">
        <v>16</v>
      </c>
      <c r="D95">
        <v>4</v>
      </c>
      <c r="E95">
        <v>4</v>
      </c>
      <c r="F95" t="s">
        <v>16</v>
      </c>
      <c r="G95" t="s">
        <v>35</v>
      </c>
      <c r="H95" t="s">
        <v>24</v>
      </c>
      <c r="I95" t="s">
        <v>38</v>
      </c>
      <c r="J95" t="s">
        <v>95</v>
      </c>
      <c r="K95">
        <v>0</v>
      </c>
      <c r="L95">
        <v>0</v>
      </c>
      <c r="N95" t="s">
        <v>60</v>
      </c>
      <c r="O95">
        <v>0</v>
      </c>
    </row>
    <row r="96" spans="1:15" x14ac:dyDescent="0.2">
      <c r="A96" t="s">
        <v>38</v>
      </c>
      <c r="B96" t="s">
        <v>97</v>
      </c>
      <c r="C96" t="s">
        <v>16</v>
      </c>
      <c r="D96">
        <v>4</v>
      </c>
      <c r="E96">
        <v>5</v>
      </c>
      <c r="F96" t="s">
        <v>17</v>
      </c>
      <c r="G96" t="s">
        <v>23</v>
      </c>
      <c r="H96" t="s">
        <v>19</v>
      </c>
      <c r="I96" t="s">
        <v>30</v>
      </c>
      <c r="J96" t="s">
        <v>90</v>
      </c>
      <c r="K96">
        <v>1</v>
      </c>
      <c r="L96">
        <v>1</v>
      </c>
      <c r="M96">
        <v>1</v>
      </c>
      <c r="N96" t="s">
        <v>60</v>
      </c>
      <c r="O96">
        <v>0</v>
      </c>
    </row>
    <row r="97" spans="1:15" x14ac:dyDescent="0.2">
      <c r="A97" t="s">
        <v>38</v>
      </c>
      <c r="B97" t="s">
        <v>97</v>
      </c>
      <c r="C97" t="s">
        <v>16</v>
      </c>
      <c r="D97">
        <v>4</v>
      </c>
      <c r="E97">
        <v>6</v>
      </c>
      <c r="F97" t="s">
        <v>16</v>
      </c>
      <c r="G97" t="s">
        <v>18</v>
      </c>
      <c r="H97" t="s">
        <v>24</v>
      </c>
      <c r="I97" t="s">
        <v>27</v>
      </c>
      <c r="J97" t="s">
        <v>65</v>
      </c>
      <c r="K97">
        <v>1</v>
      </c>
      <c r="L97">
        <v>0</v>
      </c>
      <c r="N97" t="s">
        <v>60</v>
      </c>
      <c r="O97">
        <v>0</v>
      </c>
    </row>
    <row r="98" spans="1:15" x14ac:dyDescent="0.2">
      <c r="A98" t="s">
        <v>38</v>
      </c>
      <c r="B98" t="s">
        <v>97</v>
      </c>
      <c r="C98" t="s">
        <v>16</v>
      </c>
      <c r="D98">
        <v>4</v>
      </c>
      <c r="E98">
        <v>7</v>
      </c>
      <c r="F98" t="s">
        <v>16</v>
      </c>
      <c r="G98" t="s">
        <v>23</v>
      </c>
      <c r="H98" t="s">
        <v>24</v>
      </c>
      <c r="I98" t="s">
        <v>14</v>
      </c>
      <c r="J98" t="s">
        <v>89</v>
      </c>
      <c r="K98">
        <v>1</v>
      </c>
      <c r="L98">
        <v>0</v>
      </c>
      <c r="N98" t="s">
        <v>60</v>
      </c>
      <c r="O98">
        <v>0</v>
      </c>
    </row>
    <row r="99" spans="1:15" x14ac:dyDescent="0.2">
      <c r="A99" t="s">
        <v>38</v>
      </c>
      <c r="B99" t="s">
        <v>97</v>
      </c>
      <c r="C99" t="s">
        <v>16</v>
      </c>
      <c r="D99">
        <v>4</v>
      </c>
      <c r="E99">
        <v>8</v>
      </c>
      <c r="F99" t="s">
        <v>16</v>
      </c>
      <c r="G99" t="s">
        <v>18</v>
      </c>
      <c r="H99" t="s">
        <v>24</v>
      </c>
      <c r="I99" t="s">
        <v>27</v>
      </c>
      <c r="J99" t="s">
        <v>86</v>
      </c>
      <c r="K99">
        <v>1</v>
      </c>
      <c r="L99">
        <v>1</v>
      </c>
      <c r="M99">
        <v>2</v>
      </c>
      <c r="N99">
        <v>66</v>
      </c>
      <c r="O99">
        <v>66</v>
      </c>
    </row>
    <row r="100" spans="1:15" x14ac:dyDescent="0.2">
      <c r="A100" t="s">
        <v>38</v>
      </c>
      <c r="B100" t="s">
        <v>97</v>
      </c>
      <c r="C100" t="s">
        <v>16</v>
      </c>
      <c r="D100">
        <v>4</v>
      </c>
      <c r="E100">
        <v>9</v>
      </c>
      <c r="F100" t="s">
        <v>17</v>
      </c>
      <c r="G100" t="s">
        <v>23</v>
      </c>
      <c r="H100" t="s">
        <v>19</v>
      </c>
      <c r="I100" t="s">
        <v>30</v>
      </c>
      <c r="J100" t="s">
        <v>88</v>
      </c>
      <c r="K100">
        <v>1</v>
      </c>
      <c r="L100">
        <v>0</v>
      </c>
      <c r="N100" t="s">
        <v>60</v>
      </c>
      <c r="O100">
        <v>0</v>
      </c>
    </row>
    <row r="101" spans="1:15" x14ac:dyDescent="0.2">
      <c r="A101" t="s">
        <v>38</v>
      </c>
      <c r="B101" t="s">
        <v>97</v>
      </c>
      <c r="C101" t="s">
        <v>16</v>
      </c>
      <c r="D101">
        <v>4</v>
      </c>
      <c r="E101">
        <v>10</v>
      </c>
      <c r="F101" t="s">
        <v>16</v>
      </c>
      <c r="G101" t="s">
        <v>23</v>
      </c>
      <c r="H101" t="s">
        <v>24</v>
      </c>
      <c r="I101" t="s">
        <v>14</v>
      </c>
      <c r="J101" t="s">
        <v>76</v>
      </c>
      <c r="K101">
        <v>1</v>
      </c>
      <c r="L101">
        <v>1</v>
      </c>
      <c r="M101">
        <v>1</v>
      </c>
      <c r="N101">
        <v>181</v>
      </c>
      <c r="O101">
        <v>181</v>
      </c>
    </row>
    <row r="102" spans="1:15" x14ac:dyDescent="0.2">
      <c r="A102" t="s">
        <v>38</v>
      </c>
      <c r="B102" t="s">
        <v>97</v>
      </c>
      <c r="C102" t="s">
        <v>16</v>
      </c>
      <c r="D102">
        <v>4</v>
      </c>
      <c r="E102">
        <v>11</v>
      </c>
      <c r="F102" t="s">
        <v>17</v>
      </c>
      <c r="G102" t="s">
        <v>23</v>
      </c>
      <c r="H102" t="s">
        <v>19</v>
      </c>
      <c r="I102" t="s">
        <v>30</v>
      </c>
      <c r="J102" t="s">
        <v>48</v>
      </c>
      <c r="K102">
        <v>1</v>
      </c>
      <c r="L102">
        <v>1</v>
      </c>
      <c r="M102">
        <v>1</v>
      </c>
      <c r="N102">
        <v>21</v>
      </c>
      <c r="O102">
        <v>21</v>
      </c>
    </row>
    <row r="103" spans="1:15" x14ac:dyDescent="0.2">
      <c r="A103" t="s">
        <v>38</v>
      </c>
      <c r="B103" t="s">
        <v>97</v>
      </c>
      <c r="C103" t="s">
        <v>16</v>
      </c>
      <c r="D103">
        <v>4</v>
      </c>
      <c r="E103">
        <v>12</v>
      </c>
      <c r="F103" t="s">
        <v>16</v>
      </c>
      <c r="G103" t="s">
        <v>23</v>
      </c>
      <c r="H103" t="s">
        <v>24</v>
      </c>
      <c r="I103" t="s">
        <v>14</v>
      </c>
      <c r="J103" t="s">
        <v>84</v>
      </c>
      <c r="K103">
        <v>1</v>
      </c>
      <c r="L103">
        <v>1</v>
      </c>
      <c r="M103">
        <v>2</v>
      </c>
      <c r="N103">
        <v>159</v>
      </c>
      <c r="O103">
        <v>159</v>
      </c>
    </row>
    <row r="104" spans="1:15" x14ac:dyDescent="0.2">
      <c r="A104" t="s">
        <v>38</v>
      </c>
      <c r="B104" t="s">
        <v>97</v>
      </c>
      <c r="C104" t="s">
        <v>16</v>
      </c>
      <c r="D104">
        <v>4</v>
      </c>
      <c r="E104">
        <v>13</v>
      </c>
      <c r="F104" t="s">
        <v>17</v>
      </c>
      <c r="G104" t="s">
        <v>35</v>
      </c>
      <c r="H104" t="s">
        <v>19</v>
      </c>
      <c r="I104" t="s">
        <v>36</v>
      </c>
      <c r="J104" t="s">
        <v>83</v>
      </c>
      <c r="K104">
        <v>1</v>
      </c>
      <c r="L104">
        <v>0</v>
      </c>
      <c r="N104" t="s">
        <v>60</v>
      </c>
      <c r="O104">
        <v>0</v>
      </c>
    </row>
    <row r="105" spans="1:15" x14ac:dyDescent="0.2">
      <c r="A105" t="s">
        <v>38</v>
      </c>
      <c r="B105" t="s">
        <v>97</v>
      </c>
      <c r="C105" t="s">
        <v>16</v>
      </c>
      <c r="D105">
        <v>4</v>
      </c>
      <c r="E105">
        <v>14</v>
      </c>
      <c r="F105" t="s">
        <v>16</v>
      </c>
      <c r="G105" t="s">
        <v>35</v>
      </c>
      <c r="H105" t="s">
        <v>24</v>
      </c>
      <c r="I105" t="s">
        <v>38</v>
      </c>
      <c r="J105" t="s">
        <v>49</v>
      </c>
      <c r="K105">
        <v>1</v>
      </c>
      <c r="L105">
        <v>0</v>
      </c>
      <c r="N105" t="s">
        <v>60</v>
      </c>
      <c r="O105">
        <v>0</v>
      </c>
    </row>
    <row r="106" spans="1:15" x14ac:dyDescent="0.2">
      <c r="A106" t="s">
        <v>38</v>
      </c>
      <c r="B106" t="s">
        <v>97</v>
      </c>
      <c r="C106" t="s">
        <v>16</v>
      </c>
      <c r="D106">
        <v>4</v>
      </c>
      <c r="E106">
        <v>15</v>
      </c>
      <c r="F106" t="s">
        <v>17</v>
      </c>
      <c r="G106" t="s">
        <v>35</v>
      </c>
      <c r="H106" t="s">
        <v>19</v>
      </c>
      <c r="I106" t="s">
        <v>36</v>
      </c>
      <c r="J106" t="s">
        <v>81</v>
      </c>
      <c r="K106">
        <v>1</v>
      </c>
      <c r="L106">
        <v>0</v>
      </c>
      <c r="N106" t="s">
        <v>60</v>
      </c>
      <c r="O106">
        <v>0</v>
      </c>
    </row>
    <row r="107" spans="1:15" x14ac:dyDescent="0.2">
      <c r="A107" t="s">
        <v>38</v>
      </c>
      <c r="B107" t="s">
        <v>97</v>
      </c>
      <c r="C107" t="s">
        <v>16</v>
      </c>
      <c r="D107">
        <v>4</v>
      </c>
      <c r="E107">
        <v>16</v>
      </c>
      <c r="F107" t="s">
        <v>17</v>
      </c>
      <c r="G107" t="s">
        <v>18</v>
      </c>
      <c r="H107" t="s">
        <v>19</v>
      </c>
      <c r="I107" t="s">
        <v>20</v>
      </c>
      <c r="J107" t="s">
        <v>43</v>
      </c>
      <c r="K107">
        <v>1</v>
      </c>
      <c r="L107">
        <v>0</v>
      </c>
      <c r="N107" t="s">
        <v>60</v>
      </c>
      <c r="O107">
        <v>0</v>
      </c>
    </row>
    <row r="108" spans="1:15" x14ac:dyDescent="0.2">
      <c r="A108" t="s">
        <v>38</v>
      </c>
      <c r="B108" t="s">
        <v>97</v>
      </c>
      <c r="C108" t="s">
        <v>16</v>
      </c>
      <c r="D108">
        <v>4</v>
      </c>
      <c r="E108">
        <v>17</v>
      </c>
      <c r="F108" t="s">
        <v>17</v>
      </c>
      <c r="G108" t="s">
        <v>18</v>
      </c>
      <c r="H108" t="s">
        <v>19</v>
      </c>
      <c r="I108" t="s">
        <v>20</v>
      </c>
      <c r="J108" t="s">
        <v>93</v>
      </c>
      <c r="K108">
        <v>0</v>
      </c>
      <c r="L108">
        <v>0</v>
      </c>
      <c r="N108" t="s">
        <v>60</v>
      </c>
      <c r="O108">
        <v>0</v>
      </c>
    </row>
    <row r="109" spans="1:15" x14ac:dyDescent="0.2">
      <c r="A109" t="s">
        <v>38</v>
      </c>
      <c r="B109" t="s">
        <v>97</v>
      </c>
      <c r="C109" t="s">
        <v>16</v>
      </c>
      <c r="D109">
        <v>4</v>
      </c>
      <c r="E109">
        <v>18</v>
      </c>
      <c r="F109" t="s">
        <v>16</v>
      </c>
      <c r="G109" t="s">
        <v>23</v>
      </c>
      <c r="H109" t="s">
        <v>24</v>
      </c>
      <c r="I109" t="s">
        <v>14</v>
      </c>
      <c r="J109" t="s">
        <v>50</v>
      </c>
      <c r="K109">
        <v>1</v>
      </c>
      <c r="L109">
        <v>0</v>
      </c>
      <c r="N109" t="s">
        <v>60</v>
      </c>
      <c r="O109">
        <v>0</v>
      </c>
    </row>
    <row r="110" spans="1:15" x14ac:dyDescent="0.2">
      <c r="A110" t="s">
        <v>38</v>
      </c>
      <c r="B110" t="s">
        <v>97</v>
      </c>
      <c r="C110" t="s">
        <v>16</v>
      </c>
      <c r="D110">
        <v>4</v>
      </c>
      <c r="E110">
        <v>19</v>
      </c>
      <c r="F110" t="s">
        <v>17</v>
      </c>
      <c r="G110" t="s">
        <v>23</v>
      </c>
      <c r="H110" t="s">
        <v>19</v>
      </c>
      <c r="I110" t="s">
        <v>30</v>
      </c>
      <c r="J110" t="s">
        <v>75</v>
      </c>
      <c r="K110">
        <v>1</v>
      </c>
      <c r="L110">
        <v>0</v>
      </c>
      <c r="N110" t="s">
        <v>60</v>
      </c>
      <c r="O110">
        <v>0</v>
      </c>
    </row>
    <row r="111" spans="1:15" x14ac:dyDescent="0.2">
      <c r="A111" t="s">
        <v>38</v>
      </c>
      <c r="B111" t="s">
        <v>97</v>
      </c>
      <c r="C111" t="s">
        <v>16</v>
      </c>
      <c r="D111">
        <v>4</v>
      </c>
      <c r="E111">
        <v>20</v>
      </c>
      <c r="F111" t="s">
        <v>17</v>
      </c>
      <c r="G111" t="s">
        <v>18</v>
      </c>
      <c r="H111" t="s">
        <v>19</v>
      </c>
      <c r="I111" t="s">
        <v>20</v>
      </c>
      <c r="J111" t="s">
        <v>21</v>
      </c>
      <c r="K111">
        <v>1</v>
      </c>
      <c r="L111" s="3">
        <v>0</v>
      </c>
      <c r="N111" t="s">
        <v>60</v>
      </c>
      <c r="O111">
        <v>0</v>
      </c>
    </row>
    <row r="112" spans="1:15" x14ac:dyDescent="0.2">
      <c r="A112" t="s">
        <v>38</v>
      </c>
      <c r="B112" t="s">
        <v>97</v>
      </c>
      <c r="C112" t="s">
        <v>16</v>
      </c>
      <c r="D112">
        <v>4</v>
      </c>
      <c r="E112">
        <v>21</v>
      </c>
      <c r="F112" t="s">
        <v>16</v>
      </c>
      <c r="G112" t="s">
        <v>23</v>
      </c>
      <c r="H112" t="s">
        <v>24</v>
      </c>
      <c r="I112" t="s">
        <v>14</v>
      </c>
      <c r="J112" t="s">
        <v>100</v>
      </c>
      <c r="K112">
        <v>1</v>
      </c>
      <c r="L112" s="2">
        <v>1</v>
      </c>
      <c r="M112" s="2">
        <v>2</v>
      </c>
      <c r="N112">
        <v>116</v>
      </c>
      <c r="O112">
        <v>116</v>
      </c>
    </row>
    <row r="113" spans="1:15" x14ac:dyDescent="0.2">
      <c r="A113" t="s">
        <v>38</v>
      </c>
      <c r="B113" t="s">
        <v>97</v>
      </c>
      <c r="C113" t="s">
        <v>16</v>
      </c>
      <c r="D113">
        <v>4</v>
      </c>
      <c r="E113">
        <v>22</v>
      </c>
      <c r="F113" t="s">
        <v>17</v>
      </c>
      <c r="G113" t="s">
        <v>35</v>
      </c>
      <c r="H113" t="s">
        <v>19</v>
      </c>
      <c r="I113" t="s">
        <v>36</v>
      </c>
      <c r="J113" t="s">
        <v>64</v>
      </c>
      <c r="K113">
        <v>1</v>
      </c>
      <c r="L113">
        <v>0</v>
      </c>
      <c r="N113" t="s">
        <v>60</v>
      </c>
      <c r="O113">
        <v>0</v>
      </c>
    </row>
    <row r="114" spans="1:15" x14ac:dyDescent="0.2">
      <c r="A114" t="s">
        <v>38</v>
      </c>
      <c r="B114" t="s">
        <v>97</v>
      </c>
      <c r="C114" t="s">
        <v>16</v>
      </c>
      <c r="D114">
        <v>4</v>
      </c>
      <c r="E114">
        <v>23</v>
      </c>
      <c r="F114" t="s">
        <v>16</v>
      </c>
      <c r="G114" t="s">
        <v>18</v>
      </c>
      <c r="H114" t="s">
        <v>24</v>
      </c>
      <c r="I114" t="s">
        <v>27</v>
      </c>
      <c r="J114" t="s">
        <v>96</v>
      </c>
      <c r="K114">
        <v>1</v>
      </c>
      <c r="L114">
        <v>0</v>
      </c>
      <c r="N114" t="s">
        <v>60</v>
      </c>
      <c r="O114">
        <v>0</v>
      </c>
    </row>
    <row r="115" spans="1:15" x14ac:dyDescent="0.2">
      <c r="A115" t="s">
        <v>38</v>
      </c>
      <c r="B115" t="s">
        <v>97</v>
      </c>
      <c r="C115" t="s">
        <v>16</v>
      </c>
      <c r="D115">
        <v>4</v>
      </c>
      <c r="E115">
        <v>24</v>
      </c>
      <c r="F115" t="s">
        <v>16</v>
      </c>
      <c r="G115" t="s">
        <v>35</v>
      </c>
      <c r="H115" t="s">
        <v>24</v>
      </c>
      <c r="I115" t="s">
        <v>38</v>
      </c>
      <c r="J115" t="s">
        <v>39</v>
      </c>
      <c r="K115">
        <v>0</v>
      </c>
      <c r="L115">
        <v>0</v>
      </c>
      <c r="N115" t="s">
        <v>60</v>
      </c>
      <c r="O115">
        <v>0</v>
      </c>
    </row>
    <row r="116" spans="1:15" x14ac:dyDescent="0.2">
      <c r="A116" t="s">
        <v>38</v>
      </c>
      <c r="B116" t="s">
        <v>97</v>
      </c>
      <c r="C116" t="s">
        <v>16</v>
      </c>
      <c r="D116">
        <v>4</v>
      </c>
      <c r="E116">
        <v>25</v>
      </c>
      <c r="F116" t="s">
        <v>16</v>
      </c>
      <c r="G116" t="s">
        <v>18</v>
      </c>
      <c r="H116" t="s">
        <v>24</v>
      </c>
      <c r="I116" t="s">
        <v>27</v>
      </c>
      <c r="J116" t="s">
        <v>79</v>
      </c>
      <c r="K116">
        <v>1</v>
      </c>
      <c r="L116">
        <v>0</v>
      </c>
      <c r="N116" t="s">
        <v>60</v>
      </c>
      <c r="O116">
        <v>0</v>
      </c>
    </row>
    <row r="117" spans="1:15" x14ac:dyDescent="0.2">
      <c r="A117" t="s">
        <v>38</v>
      </c>
      <c r="B117" t="s">
        <v>97</v>
      </c>
      <c r="C117" t="s">
        <v>16</v>
      </c>
      <c r="D117">
        <v>4</v>
      </c>
      <c r="E117">
        <v>26</v>
      </c>
      <c r="F117" t="s">
        <v>17</v>
      </c>
      <c r="G117" t="s">
        <v>35</v>
      </c>
      <c r="H117" t="s">
        <v>19</v>
      </c>
      <c r="I117" t="s">
        <v>36</v>
      </c>
      <c r="J117" t="s">
        <v>67</v>
      </c>
      <c r="K117">
        <v>1</v>
      </c>
      <c r="L117">
        <v>0</v>
      </c>
      <c r="N117" t="s">
        <v>60</v>
      </c>
      <c r="O117">
        <v>0</v>
      </c>
    </row>
    <row r="118" spans="1:15" x14ac:dyDescent="0.2">
      <c r="A118" t="s">
        <v>38</v>
      </c>
      <c r="B118" t="s">
        <v>97</v>
      </c>
      <c r="C118" t="s">
        <v>16</v>
      </c>
      <c r="D118">
        <v>4</v>
      </c>
      <c r="E118">
        <v>27</v>
      </c>
      <c r="F118" t="s">
        <v>16</v>
      </c>
      <c r="G118" t="s">
        <v>18</v>
      </c>
      <c r="H118" t="s">
        <v>24</v>
      </c>
      <c r="I118" t="s">
        <v>27</v>
      </c>
      <c r="J118" t="s">
        <v>55</v>
      </c>
      <c r="K118">
        <v>1</v>
      </c>
      <c r="L118">
        <v>0</v>
      </c>
      <c r="N118" t="s">
        <v>60</v>
      </c>
      <c r="O118">
        <v>0</v>
      </c>
    </row>
    <row r="119" spans="1:15" x14ac:dyDescent="0.2">
      <c r="A119" t="s">
        <v>38</v>
      </c>
      <c r="B119" t="s">
        <v>97</v>
      </c>
      <c r="C119" t="s">
        <v>16</v>
      </c>
      <c r="D119">
        <v>4</v>
      </c>
      <c r="E119">
        <v>28</v>
      </c>
      <c r="F119" t="s">
        <v>16</v>
      </c>
      <c r="G119" t="s">
        <v>35</v>
      </c>
      <c r="H119" t="s">
        <v>24</v>
      </c>
      <c r="I119" t="s">
        <v>38</v>
      </c>
      <c r="J119" t="s">
        <v>82</v>
      </c>
      <c r="K119">
        <v>1</v>
      </c>
      <c r="L119">
        <v>1</v>
      </c>
      <c r="M119">
        <v>1</v>
      </c>
      <c r="N119">
        <v>32</v>
      </c>
      <c r="O119">
        <v>32</v>
      </c>
    </row>
    <row r="120" spans="1:15" x14ac:dyDescent="0.2">
      <c r="A120" t="s">
        <v>38</v>
      </c>
      <c r="B120" t="s">
        <v>97</v>
      </c>
      <c r="C120" t="s">
        <v>16</v>
      </c>
      <c r="D120">
        <v>4</v>
      </c>
      <c r="E120">
        <v>29</v>
      </c>
      <c r="F120" t="s">
        <v>16</v>
      </c>
      <c r="G120" t="s">
        <v>35</v>
      </c>
      <c r="H120" t="s">
        <v>24</v>
      </c>
      <c r="I120" t="s">
        <v>38</v>
      </c>
      <c r="J120" t="s">
        <v>41</v>
      </c>
      <c r="K120">
        <v>1</v>
      </c>
      <c r="L120">
        <v>0</v>
      </c>
      <c r="N120" t="s">
        <v>60</v>
      </c>
      <c r="O120">
        <v>0</v>
      </c>
    </row>
    <row r="121" spans="1:15" x14ac:dyDescent="0.2">
      <c r="A121" t="s">
        <v>38</v>
      </c>
      <c r="B121" t="s">
        <v>97</v>
      </c>
      <c r="C121" t="s">
        <v>16</v>
      </c>
      <c r="D121">
        <v>4</v>
      </c>
      <c r="E121">
        <v>30</v>
      </c>
      <c r="F121" t="s">
        <v>17</v>
      </c>
      <c r="G121" t="s">
        <v>35</v>
      </c>
      <c r="H121" t="s">
        <v>19</v>
      </c>
      <c r="I121" t="s">
        <v>36</v>
      </c>
      <c r="J121" t="s">
        <v>37</v>
      </c>
      <c r="K121">
        <v>1</v>
      </c>
      <c r="L121">
        <v>1</v>
      </c>
      <c r="M121">
        <v>1</v>
      </c>
      <c r="N121">
        <v>98</v>
      </c>
      <c r="O121">
        <v>98</v>
      </c>
    </row>
    <row r="122" spans="1:15" x14ac:dyDescent="0.2">
      <c r="A122" t="s">
        <v>27</v>
      </c>
      <c r="B122" t="s">
        <v>101</v>
      </c>
      <c r="C122" t="s">
        <v>16</v>
      </c>
      <c r="D122">
        <v>5</v>
      </c>
      <c r="E122">
        <v>1</v>
      </c>
      <c r="F122" t="s">
        <v>16</v>
      </c>
      <c r="G122" t="s">
        <v>18</v>
      </c>
      <c r="H122" t="s">
        <v>24</v>
      </c>
      <c r="I122" t="s">
        <v>27</v>
      </c>
      <c r="J122" t="s">
        <v>57</v>
      </c>
      <c r="K122">
        <v>1</v>
      </c>
      <c r="L122">
        <v>0</v>
      </c>
      <c r="N122" t="s">
        <v>60</v>
      </c>
      <c r="O122">
        <v>0</v>
      </c>
    </row>
    <row r="123" spans="1:15" x14ac:dyDescent="0.2">
      <c r="A123" t="s">
        <v>27</v>
      </c>
      <c r="B123" t="s">
        <v>101</v>
      </c>
      <c r="C123" t="s">
        <v>16</v>
      </c>
      <c r="D123">
        <v>5</v>
      </c>
      <c r="E123">
        <v>2</v>
      </c>
      <c r="F123" t="s">
        <v>17</v>
      </c>
      <c r="G123" t="s">
        <v>35</v>
      </c>
      <c r="H123" t="s">
        <v>19</v>
      </c>
      <c r="I123" t="s">
        <v>36</v>
      </c>
      <c r="J123" t="s">
        <v>37</v>
      </c>
      <c r="K123">
        <v>1</v>
      </c>
      <c r="L123">
        <v>0</v>
      </c>
      <c r="N123" t="s">
        <v>60</v>
      </c>
      <c r="O123">
        <v>0</v>
      </c>
    </row>
    <row r="124" spans="1:15" x14ac:dyDescent="0.2">
      <c r="A124" t="s">
        <v>27</v>
      </c>
      <c r="B124" t="s">
        <v>101</v>
      </c>
      <c r="C124" t="s">
        <v>16</v>
      </c>
      <c r="D124">
        <v>5</v>
      </c>
      <c r="E124">
        <v>3</v>
      </c>
      <c r="F124" t="s">
        <v>17</v>
      </c>
      <c r="G124" t="s">
        <v>18</v>
      </c>
      <c r="H124" t="s">
        <v>19</v>
      </c>
      <c r="I124" t="s">
        <v>20</v>
      </c>
      <c r="J124" t="s">
        <v>93</v>
      </c>
      <c r="K124">
        <v>0</v>
      </c>
      <c r="L124">
        <v>0</v>
      </c>
      <c r="N124" t="s">
        <v>60</v>
      </c>
      <c r="O124">
        <v>0</v>
      </c>
    </row>
    <row r="125" spans="1:15" x14ac:dyDescent="0.2">
      <c r="A125" t="s">
        <v>27</v>
      </c>
      <c r="B125" t="s">
        <v>101</v>
      </c>
      <c r="C125" t="s">
        <v>16</v>
      </c>
      <c r="D125">
        <v>5</v>
      </c>
      <c r="E125">
        <v>4</v>
      </c>
      <c r="F125" t="s">
        <v>17</v>
      </c>
      <c r="G125" t="s">
        <v>18</v>
      </c>
      <c r="H125" t="s">
        <v>19</v>
      </c>
      <c r="I125" t="s">
        <v>20</v>
      </c>
      <c r="J125" t="s">
        <v>21</v>
      </c>
      <c r="K125">
        <v>0</v>
      </c>
      <c r="L125">
        <v>0</v>
      </c>
      <c r="N125" t="s">
        <v>60</v>
      </c>
      <c r="O125">
        <v>0</v>
      </c>
    </row>
    <row r="126" spans="1:15" x14ac:dyDescent="0.2">
      <c r="A126" t="s">
        <v>27</v>
      </c>
      <c r="B126" t="s">
        <v>101</v>
      </c>
      <c r="C126" t="s">
        <v>16</v>
      </c>
      <c r="D126">
        <v>5</v>
      </c>
      <c r="E126">
        <v>5</v>
      </c>
      <c r="F126" t="s">
        <v>16</v>
      </c>
      <c r="G126" t="s">
        <v>18</v>
      </c>
      <c r="H126" t="s">
        <v>24</v>
      </c>
      <c r="I126" t="s">
        <v>27</v>
      </c>
      <c r="J126" t="s">
        <v>28</v>
      </c>
      <c r="K126">
        <v>1</v>
      </c>
      <c r="L126">
        <v>0</v>
      </c>
      <c r="N126" t="s">
        <v>60</v>
      </c>
      <c r="O126">
        <v>0</v>
      </c>
    </row>
    <row r="127" spans="1:15" x14ac:dyDescent="0.2">
      <c r="A127" t="s">
        <v>27</v>
      </c>
      <c r="B127" t="s">
        <v>101</v>
      </c>
      <c r="C127" t="s">
        <v>16</v>
      </c>
      <c r="D127">
        <v>5</v>
      </c>
      <c r="E127">
        <v>6</v>
      </c>
      <c r="F127" t="s">
        <v>16</v>
      </c>
      <c r="G127" t="s">
        <v>35</v>
      </c>
      <c r="H127" t="s">
        <v>24</v>
      </c>
      <c r="I127" t="s">
        <v>38</v>
      </c>
      <c r="J127" t="s">
        <v>71</v>
      </c>
      <c r="K127">
        <v>1</v>
      </c>
      <c r="L127">
        <v>0</v>
      </c>
      <c r="N127" t="s">
        <v>60</v>
      </c>
      <c r="O127">
        <v>0</v>
      </c>
    </row>
    <row r="128" spans="1:15" x14ac:dyDescent="0.2">
      <c r="A128" t="s">
        <v>27</v>
      </c>
      <c r="B128" t="s">
        <v>101</v>
      </c>
      <c r="C128" t="s">
        <v>16</v>
      </c>
      <c r="D128">
        <v>5</v>
      </c>
      <c r="E128">
        <v>7</v>
      </c>
      <c r="F128" t="s">
        <v>16</v>
      </c>
      <c r="G128" t="s">
        <v>23</v>
      </c>
      <c r="H128" t="s">
        <v>24</v>
      </c>
      <c r="I128" t="s">
        <v>14</v>
      </c>
      <c r="J128" t="s">
        <v>62</v>
      </c>
      <c r="K128">
        <v>1</v>
      </c>
      <c r="L128">
        <v>0</v>
      </c>
      <c r="N128" t="s">
        <v>60</v>
      </c>
      <c r="O128">
        <v>0</v>
      </c>
    </row>
    <row r="129" spans="1:15" x14ac:dyDescent="0.2">
      <c r="A129" t="s">
        <v>27</v>
      </c>
      <c r="B129" t="s">
        <v>101</v>
      </c>
      <c r="C129" t="s">
        <v>16</v>
      </c>
      <c r="D129">
        <v>5</v>
      </c>
      <c r="E129">
        <v>8</v>
      </c>
      <c r="F129" t="s">
        <v>16</v>
      </c>
      <c r="G129" t="s">
        <v>35</v>
      </c>
      <c r="H129" t="s">
        <v>24</v>
      </c>
      <c r="I129" t="s">
        <v>38</v>
      </c>
      <c r="J129" t="s">
        <v>92</v>
      </c>
      <c r="K129">
        <v>1</v>
      </c>
      <c r="L129">
        <v>0</v>
      </c>
      <c r="N129" t="s">
        <v>60</v>
      </c>
      <c r="O129">
        <v>0</v>
      </c>
    </row>
    <row r="130" spans="1:15" x14ac:dyDescent="0.2">
      <c r="A130" t="s">
        <v>27</v>
      </c>
      <c r="B130" t="s">
        <v>101</v>
      </c>
      <c r="C130" t="s">
        <v>16</v>
      </c>
      <c r="D130">
        <v>5</v>
      </c>
      <c r="E130">
        <v>9</v>
      </c>
      <c r="F130" t="s">
        <v>17</v>
      </c>
      <c r="G130" t="s">
        <v>18</v>
      </c>
      <c r="H130" t="s">
        <v>19</v>
      </c>
      <c r="I130" t="s">
        <v>20</v>
      </c>
      <c r="J130" t="s">
        <v>74</v>
      </c>
      <c r="K130">
        <v>1</v>
      </c>
      <c r="L130">
        <v>0</v>
      </c>
      <c r="N130" t="s">
        <v>60</v>
      </c>
      <c r="O130">
        <v>0</v>
      </c>
    </row>
    <row r="131" spans="1:15" x14ac:dyDescent="0.2">
      <c r="A131" t="s">
        <v>27</v>
      </c>
      <c r="B131" t="s">
        <v>101</v>
      </c>
      <c r="C131" t="s">
        <v>16</v>
      </c>
      <c r="D131">
        <v>5</v>
      </c>
      <c r="E131">
        <v>10</v>
      </c>
      <c r="F131" t="s">
        <v>16</v>
      </c>
      <c r="G131" t="s">
        <v>18</v>
      </c>
      <c r="H131" t="s">
        <v>24</v>
      </c>
      <c r="I131" t="s">
        <v>27</v>
      </c>
      <c r="J131" t="s">
        <v>79</v>
      </c>
      <c r="K131">
        <v>1</v>
      </c>
      <c r="L131">
        <v>0</v>
      </c>
      <c r="N131">
        <v>61</v>
      </c>
      <c r="O131">
        <v>61</v>
      </c>
    </row>
    <row r="132" spans="1:15" x14ac:dyDescent="0.2">
      <c r="A132" t="s">
        <v>27</v>
      </c>
      <c r="B132" t="s">
        <v>101</v>
      </c>
      <c r="C132" t="s">
        <v>16</v>
      </c>
      <c r="D132">
        <v>5</v>
      </c>
      <c r="E132">
        <v>11</v>
      </c>
      <c r="F132" t="s">
        <v>17</v>
      </c>
      <c r="G132" t="s">
        <v>35</v>
      </c>
      <c r="H132" t="s">
        <v>19</v>
      </c>
      <c r="I132" t="s">
        <v>36</v>
      </c>
      <c r="J132" t="s">
        <v>87</v>
      </c>
      <c r="K132">
        <v>1</v>
      </c>
      <c r="L132">
        <v>0</v>
      </c>
      <c r="N132" t="s">
        <v>60</v>
      </c>
      <c r="O132">
        <v>0</v>
      </c>
    </row>
    <row r="133" spans="1:15" x14ac:dyDescent="0.2">
      <c r="A133" t="s">
        <v>27</v>
      </c>
      <c r="B133" t="s">
        <v>101</v>
      </c>
      <c r="C133" t="s">
        <v>16</v>
      </c>
      <c r="D133">
        <v>5</v>
      </c>
      <c r="E133">
        <v>12</v>
      </c>
      <c r="F133" t="s">
        <v>17</v>
      </c>
      <c r="G133" t="s">
        <v>23</v>
      </c>
      <c r="H133" t="s">
        <v>19</v>
      </c>
      <c r="I133" t="s">
        <v>30</v>
      </c>
      <c r="J133" t="s">
        <v>31</v>
      </c>
      <c r="K133">
        <v>1</v>
      </c>
      <c r="L133">
        <v>0</v>
      </c>
      <c r="N133" t="s">
        <v>60</v>
      </c>
      <c r="O133">
        <v>0</v>
      </c>
    </row>
    <row r="134" spans="1:15" x14ac:dyDescent="0.2">
      <c r="A134" t="s">
        <v>27</v>
      </c>
      <c r="B134" t="s">
        <v>101</v>
      </c>
      <c r="C134" t="s">
        <v>16</v>
      </c>
      <c r="D134">
        <v>5</v>
      </c>
      <c r="E134">
        <v>13</v>
      </c>
      <c r="F134" t="s">
        <v>16</v>
      </c>
      <c r="G134" t="s">
        <v>23</v>
      </c>
      <c r="H134" t="s">
        <v>24</v>
      </c>
      <c r="I134" t="s">
        <v>14</v>
      </c>
      <c r="J134" t="s">
        <v>25</v>
      </c>
      <c r="K134">
        <v>1</v>
      </c>
      <c r="L134">
        <v>0</v>
      </c>
      <c r="N134" t="s">
        <v>60</v>
      </c>
      <c r="O134">
        <v>0</v>
      </c>
    </row>
    <row r="135" spans="1:15" x14ac:dyDescent="0.2">
      <c r="A135" t="s">
        <v>27</v>
      </c>
      <c r="B135" t="s">
        <v>101</v>
      </c>
      <c r="C135" t="s">
        <v>16</v>
      </c>
      <c r="D135">
        <v>5</v>
      </c>
      <c r="E135">
        <v>14</v>
      </c>
      <c r="F135" t="s">
        <v>16</v>
      </c>
      <c r="G135" t="s">
        <v>23</v>
      </c>
      <c r="H135" t="s">
        <v>24</v>
      </c>
      <c r="I135" t="s">
        <v>14</v>
      </c>
      <c r="J135" t="s">
        <v>70</v>
      </c>
      <c r="K135">
        <v>1</v>
      </c>
      <c r="L135">
        <v>0</v>
      </c>
      <c r="N135" t="s">
        <v>60</v>
      </c>
      <c r="O135">
        <v>0</v>
      </c>
    </row>
    <row r="136" spans="1:15" x14ac:dyDescent="0.2">
      <c r="A136" t="s">
        <v>27</v>
      </c>
      <c r="B136" t="s">
        <v>101</v>
      </c>
      <c r="C136" t="s">
        <v>16</v>
      </c>
      <c r="D136">
        <v>5</v>
      </c>
      <c r="E136">
        <v>15</v>
      </c>
      <c r="F136" t="s">
        <v>17</v>
      </c>
      <c r="G136" t="s">
        <v>18</v>
      </c>
      <c r="H136" t="s">
        <v>19</v>
      </c>
      <c r="I136" t="s">
        <v>20</v>
      </c>
      <c r="J136" t="s">
        <v>91</v>
      </c>
      <c r="K136">
        <v>1</v>
      </c>
      <c r="L136">
        <v>0</v>
      </c>
      <c r="N136" t="s">
        <v>60</v>
      </c>
      <c r="O136">
        <v>0</v>
      </c>
    </row>
    <row r="137" spans="1:15" x14ac:dyDescent="0.2">
      <c r="A137" t="s">
        <v>27</v>
      </c>
      <c r="B137" t="s">
        <v>101</v>
      </c>
      <c r="C137" t="s">
        <v>16</v>
      </c>
      <c r="D137">
        <v>5</v>
      </c>
      <c r="E137">
        <v>16</v>
      </c>
      <c r="F137" t="s">
        <v>17</v>
      </c>
      <c r="G137" t="s">
        <v>35</v>
      </c>
      <c r="H137" t="s">
        <v>19</v>
      </c>
      <c r="I137" t="s">
        <v>36</v>
      </c>
      <c r="J137" t="s">
        <v>81</v>
      </c>
      <c r="K137">
        <v>1</v>
      </c>
      <c r="L137">
        <v>0</v>
      </c>
      <c r="N137" t="s">
        <v>60</v>
      </c>
      <c r="O137">
        <v>0</v>
      </c>
    </row>
    <row r="138" spans="1:15" x14ac:dyDescent="0.2">
      <c r="A138" t="s">
        <v>27</v>
      </c>
      <c r="B138" t="s">
        <v>101</v>
      </c>
      <c r="C138" t="s">
        <v>16</v>
      </c>
      <c r="D138">
        <v>5</v>
      </c>
      <c r="E138">
        <v>17</v>
      </c>
      <c r="F138" t="s">
        <v>16</v>
      </c>
      <c r="G138" t="s">
        <v>18</v>
      </c>
      <c r="H138" t="s">
        <v>24</v>
      </c>
      <c r="I138" t="s">
        <v>27</v>
      </c>
      <c r="J138" t="s">
        <v>72</v>
      </c>
      <c r="K138">
        <v>1</v>
      </c>
      <c r="L138">
        <v>0</v>
      </c>
      <c r="N138" t="s">
        <v>60</v>
      </c>
      <c r="O138">
        <v>0</v>
      </c>
    </row>
    <row r="139" spans="1:15" x14ac:dyDescent="0.2">
      <c r="A139" t="s">
        <v>27</v>
      </c>
      <c r="B139" t="s">
        <v>101</v>
      </c>
      <c r="C139" t="s">
        <v>16</v>
      </c>
      <c r="D139">
        <v>5</v>
      </c>
      <c r="E139">
        <v>18</v>
      </c>
      <c r="F139" t="s">
        <v>17</v>
      </c>
      <c r="G139" t="s">
        <v>23</v>
      </c>
      <c r="H139" t="s">
        <v>19</v>
      </c>
      <c r="I139" t="s">
        <v>30</v>
      </c>
      <c r="J139" t="s">
        <v>73</v>
      </c>
      <c r="K139">
        <v>1</v>
      </c>
      <c r="L139">
        <v>0</v>
      </c>
      <c r="N139" t="s">
        <v>60</v>
      </c>
      <c r="O139">
        <v>0</v>
      </c>
    </row>
    <row r="140" spans="1:15" x14ac:dyDescent="0.2">
      <c r="A140" t="s">
        <v>27</v>
      </c>
      <c r="B140" t="s">
        <v>101</v>
      </c>
      <c r="C140" t="s">
        <v>16</v>
      </c>
      <c r="D140">
        <v>5</v>
      </c>
      <c r="E140">
        <v>19</v>
      </c>
      <c r="F140" t="s">
        <v>17</v>
      </c>
      <c r="G140" t="s">
        <v>18</v>
      </c>
      <c r="H140" t="s">
        <v>19</v>
      </c>
      <c r="I140" t="s">
        <v>20</v>
      </c>
      <c r="J140" t="s">
        <v>34</v>
      </c>
      <c r="K140">
        <v>1</v>
      </c>
      <c r="L140">
        <v>0</v>
      </c>
      <c r="N140" t="s">
        <v>60</v>
      </c>
      <c r="O140">
        <v>0</v>
      </c>
    </row>
    <row r="141" spans="1:15" x14ac:dyDescent="0.2">
      <c r="A141" t="s">
        <v>27</v>
      </c>
      <c r="B141" t="s">
        <v>101</v>
      </c>
      <c r="C141" t="s">
        <v>16</v>
      </c>
      <c r="D141">
        <v>5</v>
      </c>
      <c r="E141">
        <v>20</v>
      </c>
      <c r="F141" t="s">
        <v>16</v>
      </c>
      <c r="G141" t="s">
        <v>18</v>
      </c>
      <c r="H141" t="s">
        <v>24</v>
      </c>
      <c r="I141" t="s">
        <v>27</v>
      </c>
      <c r="J141" t="s">
        <v>96</v>
      </c>
      <c r="K141">
        <v>1</v>
      </c>
      <c r="L141">
        <v>1</v>
      </c>
      <c r="M141">
        <v>1</v>
      </c>
      <c r="N141">
        <v>150</v>
      </c>
      <c r="O141">
        <v>150</v>
      </c>
    </row>
    <row r="142" spans="1:15" x14ac:dyDescent="0.2">
      <c r="A142" t="s">
        <v>27</v>
      </c>
      <c r="B142" t="s">
        <v>101</v>
      </c>
      <c r="C142" t="s">
        <v>16</v>
      </c>
      <c r="D142">
        <v>5</v>
      </c>
      <c r="E142">
        <v>21</v>
      </c>
      <c r="F142" t="s">
        <v>17</v>
      </c>
      <c r="G142" t="s">
        <v>23</v>
      </c>
      <c r="H142" t="s">
        <v>19</v>
      </c>
      <c r="I142" t="s">
        <v>30</v>
      </c>
      <c r="J142" t="s">
        <v>75</v>
      </c>
      <c r="K142">
        <v>1</v>
      </c>
      <c r="L142">
        <v>0</v>
      </c>
      <c r="N142" t="s">
        <v>60</v>
      </c>
      <c r="O142">
        <v>0</v>
      </c>
    </row>
    <row r="143" spans="1:15" x14ac:dyDescent="0.2">
      <c r="A143" t="s">
        <v>27</v>
      </c>
      <c r="B143" t="s">
        <v>101</v>
      </c>
      <c r="C143" t="s">
        <v>16</v>
      </c>
      <c r="D143">
        <v>5</v>
      </c>
      <c r="E143">
        <v>22</v>
      </c>
      <c r="F143" t="s">
        <v>16</v>
      </c>
      <c r="G143" t="s">
        <v>23</v>
      </c>
      <c r="H143" t="s">
        <v>24</v>
      </c>
      <c r="I143" t="s">
        <v>14</v>
      </c>
      <c r="J143" t="s">
        <v>89</v>
      </c>
      <c r="K143">
        <v>0</v>
      </c>
      <c r="L143">
        <v>0</v>
      </c>
      <c r="N143" t="s">
        <v>60</v>
      </c>
      <c r="O143">
        <v>0</v>
      </c>
    </row>
    <row r="144" spans="1:15" x14ac:dyDescent="0.2">
      <c r="A144" t="s">
        <v>27</v>
      </c>
      <c r="B144" t="s">
        <v>101</v>
      </c>
      <c r="C144" t="s">
        <v>16</v>
      </c>
      <c r="D144">
        <v>5</v>
      </c>
      <c r="E144">
        <v>23</v>
      </c>
      <c r="F144" t="s">
        <v>17</v>
      </c>
      <c r="G144" t="s">
        <v>35</v>
      </c>
      <c r="H144" t="s">
        <v>19</v>
      </c>
      <c r="I144" t="s">
        <v>36</v>
      </c>
      <c r="J144" t="s">
        <v>83</v>
      </c>
      <c r="K144">
        <v>1</v>
      </c>
      <c r="L144">
        <v>0</v>
      </c>
      <c r="N144" t="s">
        <v>60</v>
      </c>
      <c r="O144">
        <v>0</v>
      </c>
    </row>
    <row r="145" spans="1:15" x14ac:dyDescent="0.2">
      <c r="A145" t="s">
        <v>27</v>
      </c>
      <c r="B145" t="s">
        <v>101</v>
      </c>
      <c r="C145" t="s">
        <v>16</v>
      </c>
      <c r="D145">
        <v>5</v>
      </c>
      <c r="E145">
        <v>24</v>
      </c>
      <c r="F145" t="s">
        <v>16</v>
      </c>
      <c r="G145" t="s">
        <v>35</v>
      </c>
      <c r="H145" t="s">
        <v>24</v>
      </c>
      <c r="I145" t="s">
        <v>38</v>
      </c>
      <c r="J145" t="s">
        <v>82</v>
      </c>
      <c r="K145">
        <v>1</v>
      </c>
      <c r="L145">
        <v>0</v>
      </c>
      <c r="N145" t="s">
        <v>60</v>
      </c>
      <c r="O145">
        <v>0</v>
      </c>
    </row>
    <row r="146" spans="1:15" x14ac:dyDescent="0.2">
      <c r="A146" t="s">
        <v>27</v>
      </c>
      <c r="B146" t="s">
        <v>101</v>
      </c>
      <c r="C146" t="s">
        <v>16</v>
      </c>
      <c r="D146">
        <v>5</v>
      </c>
      <c r="E146">
        <v>25</v>
      </c>
      <c r="F146" t="s">
        <v>17</v>
      </c>
      <c r="G146" t="s">
        <v>23</v>
      </c>
      <c r="H146" t="s">
        <v>19</v>
      </c>
      <c r="I146" t="s">
        <v>30</v>
      </c>
      <c r="J146" t="s">
        <v>33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2">
      <c r="A147" t="s">
        <v>27</v>
      </c>
      <c r="B147" t="s">
        <v>101</v>
      </c>
      <c r="C147" t="s">
        <v>16</v>
      </c>
      <c r="D147">
        <v>5</v>
      </c>
      <c r="E147">
        <v>26</v>
      </c>
      <c r="F147" t="s">
        <v>17</v>
      </c>
      <c r="G147" t="s">
        <v>23</v>
      </c>
      <c r="H147" t="s">
        <v>19</v>
      </c>
      <c r="I147" t="s">
        <v>30</v>
      </c>
      <c r="J147" t="s">
        <v>88</v>
      </c>
      <c r="K147">
        <v>0</v>
      </c>
      <c r="L147">
        <v>0</v>
      </c>
      <c r="N147" t="s">
        <v>60</v>
      </c>
      <c r="O147">
        <v>0</v>
      </c>
    </row>
    <row r="148" spans="1:15" x14ac:dyDescent="0.2">
      <c r="A148" t="s">
        <v>27</v>
      </c>
      <c r="B148" t="s">
        <v>101</v>
      </c>
      <c r="C148" t="s">
        <v>16</v>
      </c>
      <c r="D148">
        <v>5</v>
      </c>
      <c r="E148">
        <v>27</v>
      </c>
      <c r="F148" t="s">
        <v>17</v>
      </c>
      <c r="G148" t="s">
        <v>35</v>
      </c>
      <c r="H148" t="s">
        <v>19</v>
      </c>
      <c r="I148" t="s">
        <v>36</v>
      </c>
      <c r="J148" t="s">
        <v>52</v>
      </c>
      <c r="K148">
        <v>1</v>
      </c>
      <c r="L148">
        <v>0</v>
      </c>
      <c r="N148" t="s">
        <v>60</v>
      </c>
      <c r="O148">
        <v>0</v>
      </c>
    </row>
    <row r="149" spans="1:15" x14ac:dyDescent="0.2">
      <c r="A149" t="s">
        <v>27</v>
      </c>
      <c r="B149" t="s">
        <v>101</v>
      </c>
      <c r="C149" t="s">
        <v>16</v>
      </c>
      <c r="D149">
        <v>5</v>
      </c>
      <c r="E149">
        <v>28</v>
      </c>
      <c r="F149" t="s">
        <v>16</v>
      </c>
      <c r="G149" t="s">
        <v>35</v>
      </c>
      <c r="H149" t="s">
        <v>24</v>
      </c>
      <c r="I149" t="s">
        <v>38</v>
      </c>
      <c r="J149" t="s">
        <v>63</v>
      </c>
      <c r="K149">
        <v>1</v>
      </c>
      <c r="L149">
        <v>0</v>
      </c>
      <c r="N149" t="s">
        <v>60</v>
      </c>
      <c r="O149">
        <v>0</v>
      </c>
    </row>
    <row r="150" spans="1:15" x14ac:dyDescent="0.2">
      <c r="A150" t="s">
        <v>27</v>
      </c>
      <c r="B150" t="s">
        <v>101</v>
      </c>
      <c r="C150" t="s">
        <v>16</v>
      </c>
      <c r="D150">
        <v>5</v>
      </c>
      <c r="E150">
        <v>29</v>
      </c>
      <c r="F150" t="s">
        <v>16</v>
      </c>
      <c r="G150" t="s">
        <v>23</v>
      </c>
      <c r="H150" t="s">
        <v>24</v>
      </c>
      <c r="I150" t="s">
        <v>14</v>
      </c>
      <c r="J150" t="s">
        <v>50</v>
      </c>
      <c r="K150" t="s">
        <v>60</v>
      </c>
      <c r="L150">
        <v>0</v>
      </c>
      <c r="N150" t="s">
        <v>60</v>
      </c>
      <c r="O150">
        <v>0</v>
      </c>
    </row>
    <row r="151" spans="1:15" x14ac:dyDescent="0.2">
      <c r="A151" t="s">
        <v>27</v>
      </c>
      <c r="B151" t="s">
        <v>101</v>
      </c>
      <c r="C151" t="s">
        <v>16</v>
      </c>
      <c r="D151">
        <v>5</v>
      </c>
      <c r="E151">
        <v>30</v>
      </c>
      <c r="F151" t="s">
        <v>16</v>
      </c>
      <c r="G151" t="s">
        <v>35</v>
      </c>
      <c r="H151" t="s">
        <v>24</v>
      </c>
      <c r="I151" t="s">
        <v>38</v>
      </c>
      <c r="J151" t="s">
        <v>39</v>
      </c>
      <c r="K151" t="s">
        <v>60</v>
      </c>
      <c r="L151">
        <v>0</v>
      </c>
      <c r="N151" t="s">
        <v>60</v>
      </c>
      <c r="O151">
        <v>0</v>
      </c>
    </row>
    <row r="152" spans="1:15" x14ac:dyDescent="0.2">
      <c r="A152" t="s">
        <v>27</v>
      </c>
      <c r="B152" t="s">
        <v>101</v>
      </c>
      <c r="C152" t="s">
        <v>16</v>
      </c>
      <c r="D152">
        <v>6</v>
      </c>
      <c r="E152">
        <v>1</v>
      </c>
      <c r="F152" t="s">
        <v>16</v>
      </c>
      <c r="G152" t="s">
        <v>18</v>
      </c>
      <c r="H152" t="s">
        <v>24</v>
      </c>
      <c r="I152" t="s">
        <v>27</v>
      </c>
      <c r="J152" t="s">
        <v>65</v>
      </c>
      <c r="K152">
        <v>0</v>
      </c>
      <c r="L152">
        <v>0</v>
      </c>
      <c r="N152" t="s">
        <v>60</v>
      </c>
      <c r="O152">
        <v>0</v>
      </c>
    </row>
    <row r="153" spans="1:15" x14ac:dyDescent="0.2">
      <c r="A153" t="s">
        <v>27</v>
      </c>
      <c r="B153" t="s">
        <v>101</v>
      </c>
      <c r="C153" t="s">
        <v>16</v>
      </c>
      <c r="D153">
        <v>6</v>
      </c>
      <c r="E153">
        <v>2</v>
      </c>
      <c r="F153" t="s">
        <v>17</v>
      </c>
      <c r="G153" t="s">
        <v>18</v>
      </c>
      <c r="H153" t="s">
        <v>19</v>
      </c>
      <c r="I153" t="s">
        <v>20</v>
      </c>
      <c r="J153" t="s">
        <v>66</v>
      </c>
      <c r="K153">
        <v>1</v>
      </c>
      <c r="L153">
        <v>0</v>
      </c>
      <c r="N153" t="s">
        <v>60</v>
      </c>
      <c r="O153">
        <v>0</v>
      </c>
    </row>
    <row r="154" spans="1:15" x14ac:dyDescent="0.2">
      <c r="A154" t="s">
        <v>27</v>
      </c>
      <c r="B154" t="s">
        <v>101</v>
      </c>
      <c r="C154" t="s">
        <v>16</v>
      </c>
      <c r="D154">
        <v>6</v>
      </c>
      <c r="E154">
        <v>3</v>
      </c>
      <c r="F154" t="s">
        <v>16</v>
      </c>
      <c r="G154" t="s">
        <v>35</v>
      </c>
      <c r="H154" t="s">
        <v>24</v>
      </c>
      <c r="I154" t="s">
        <v>38</v>
      </c>
      <c r="J154" t="s">
        <v>94</v>
      </c>
      <c r="K154">
        <v>1</v>
      </c>
      <c r="L154">
        <v>0</v>
      </c>
      <c r="N154" t="s">
        <v>60</v>
      </c>
      <c r="O154">
        <v>0</v>
      </c>
    </row>
    <row r="155" spans="1:15" x14ac:dyDescent="0.2">
      <c r="A155" t="s">
        <v>27</v>
      </c>
      <c r="B155" t="s">
        <v>101</v>
      </c>
      <c r="C155" t="s">
        <v>16</v>
      </c>
      <c r="D155">
        <v>6</v>
      </c>
      <c r="E155">
        <v>4</v>
      </c>
      <c r="F155" t="s">
        <v>16</v>
      </c>
      <c r="G155" t="s">
        <v>18</v>
      </c>
      <c r="H155" t="s">
        <v>24</v>
      </c>
      <c r="I155" t="s">
        <v>27</v>
      </c>
      <c r="J155" t="s">
        <v>86</v>
      </c>
      <c r="K155">
        <v>1</v>
      </c>
      <c r="L155">
        <v>0</v>
      </c>
      <c r="N155" t="s">
        <v>60</v>
      </c>
      <c r="O155">
        <v>0</v>
      </c>
    </row>
    <row r="156" spans="1:15" x14ac:dyDescent="0.2">
      <c r="A156" t="s">
        <v>27</v>
      </c>
      <c r="B156" t="s">
        <v>101</v>
      </c>
      <c r="C156" t="s">
        <v>16</v>
      </c>
      <c r="D156">
        <v>6</v>
      </c>
      <c r="E156">
        <v>5</v>
      </c>
      <c r="F156" t="s">
        <v>17</v>
      </c>
      <c r="G156" t="s">
        <v>35</v>
      </c>
      <c r="H156" t="s">
        <v>19</v>
      </c>
      <c r="I156" t="s">
        <v>36</v>
      </c>
      <c r="J156" t="s">
        <v>67</v>
      </c>
      <c r="K156">
        <v>1</v>
      </c>
      <c r="L156">
        <v>0</v>
      </c>
      <c r="N156" t="s">
        <v>60</v>
      </c>
      <c r="O156">
        <v>0</v>
      </c>
    </row>
    <row r="157" spans="1:15" x14ac:dyDescent="0.2">
      <c r="A157" t="s">
        <v>27</v>
      </c>
      <c r="B157" t="s">
        <v>101</v>
      </c>
      <c r="C157" t="s">
        <v>16</v>
      </c>
      <c r="D157">
        <v>6</v>
      </c>
      <c r="E157">
        <v>6</v>
      </c>
      <c r="F157" t="s">
        <v>16</v>
      </c>
      <c r="G157" t="s">
        <v>18</v>
      </c>
      <c r="H157" t="s">
        <v>24</v>
      </c>
      <c r="I157" t="s">
        <v>27</v>
      </c>
      <c r="J157" t="s">
        <v>47</v>
      </c>
      <c r="K157">
        <v>1</v>
      </c>
      <c r="L157">
        <v>0</v>
      </c>
      <c r="N157" t="s">
        <v>60</v>
      </c>
      <c r="O157">
        <v>0</v>
      </c>
    </row>
    <row r="158" spans="1:15" x14ac:dyDescent="0.2">
      <c r="A158" t="s">
        <v>27</v>
      </c>
      <c r="B158" t="s">
        <v>101</v>
      </c>
      <c r="C158" t="s">
        <v>16</v>
      </c>
      <c r="D158">
        <v>6</v>
      </c>
      <c r="E158">
        <v>7</v>
      </c>
      <c r="F158" t="s">
        <v>16</v>
      </c>
      <c r="G158" t="s">
        <v>35</v>
      </c>
      <c r="H158" t="s">
        <v>24</v>
      </c>
      <c r="I158" t="s">
        <v>38</v>
      </c>
      <c r="J158" t="s">
        <v>41</v>
      </c>
      <c r="K158">
        <v>1</v>
      </c>
      <c r="L158">
        <v>1</v>
      </c>
      <c r="M158">
        <v>2</v>
      </c>
      <c r="N158">
        <v>83</v>
      </c>
      <c r="O158">
        <v>83</v>
      </c>
    </row>
    <row r="159" spans="1:15" x14ac:dyDescent="0.2">
      <c r="A159" t="s">
        <v>27</v>
      </c>
      <c r="B159" t="s">
        <v>101</v>
      </c>
      <c r="C159" t="s">
        <v>16</v>
      </c>
      <c r="D159">
        <v>6</v>
      </c>
      <c r="E159">
        <v>8</v>
      </c>
      <c r="F159" t="s">
        <v>16</v>
      </c>
      <c r="G159" t="s">
        <v>23</v>
      </c>
      <c r="H159" t="s">
        <v>24</v>
      </c>
      <c r="I159" t="s">
        <v>14</v>
      </c>
      <c r="J159" t="s">
        <v>40</v>
      </c>
      <c r="K159">
        <v>1</v>
      </c>
      <c r="L159">
        <v>0</v>
      </c>
      <c r="N159" t="s">
        <v>60</v>
      </c>
      <c r="O159">
        <v>0</v>
      </c>
    </row>
    <row r="160" spans="1:15" x14ac:dyDescent="0.2">
      <c r="A160" t="s">
        <v>27</v>
      </c>
      <c r="B160" t="s">
        <v>101</v>
      </c>
      <c r="C160" t="s">
        <v>16</v>
      </c>
      <c r="D160">
        <v>6</v>
      </c>
      <c r="E160">
        <v>9</v>
      </c>
      <c r="F160" t="s">
        <v>17</v>
      </c>
      <c r="G160" t="s">
        <v>23</v>
      </c>
      <c r="H160" t="s">
        <v>19</v>
      </c>
      <c r="I160" t="s">
        <v>30</v>
      </c>
      <c r="J160" t="s">
        <v>58</v>
      </c>
      <c r="K160">
        <v>1</v>
      </c>
      <c r="L160">
        <v>0</v>
      </c>
      <c r="N160" t="s">
        <v>60</v>
      </c>
      <c r="O160">
        <v>0</v>
      </c>
    </row>
    <row r="161" spans="1:15" x14ac:dyDescent="0.2">
      <c r="A161" t="s">
        <v>27</v>
      </c>
      <c r="B161" t="s">
        <v>101</v>
      </c>
      <c r="C161" t="s">
        <v>16</v>
      </c>
      <c r="D161">
        <v>6</v>
      </c>
      <c r="E161">
        <v>10</v>
      </c>
      <c r="F161" t="s">
        <v>16</v>
      </c>
      <c r="G161" t="s">
        <v>18</v>
      </c>
      <c r="H161" t="s">
        <v>24</v>
      </c>
      <c r="I161" t="s">
        <v>27</v>
      </c>
      <c r="J161" t="s">
        <v>80</v>
      </c>
      <c r="K161">
        <v>1</v>
      </c>
      <c r="L161">
        <v>1</v>
      </c>
      <c r="M161">
        <v>1</v>
      </c>
      <c r="N161" t="s">
        <v>60</v>
      </c>
      <c r="O161">
        <v>0</v>
      </c>
    </row>
    <row r="162" spans="1:15" x14ac:dyDescent="0.2">
      <c r="A162" t="s">
        <v>27</v>
      </c>
      <c r="B162" t="s">
        <v>101</v>
      </c>
      <c r="C162" t="s">
        <v>16</v>
      </c>
      <c r="D162">
        <v>6</v>
      </c>
      <c r="E162">
        <v>11</v>
      </c>
      <c r="F162" t="s">
        <v>17</v>
      </c>
      <c r="G162" t="s">
        <v>18</v>
      </c>
      <c r="H162" t="s">
        <v>19</v>
      </c>
      <c r="I162" t="s">
        <v>20</v>
      </c>
      <c r="J162" t="s">
        <v>43</v>
      </c>
      <c r="K162">
        <v>1</v>
      </c>
      <c r="L162">
        <v>0</v>
      </c>
      <c r="N162" t="s">
        <v>60</v>
      </c>
      <c r="O162">
        <v>0</v>
      </c>
    </row>
    <row r="163" spans="1:15" x14ac:dyDescent="0.2">
      <c r="A163" t="s">
        <v>27</v>
      </c>
      <c r="B163" t="s">
        <v>101</v>
      </c>
      <c r="C163" t="s">
        <v>16</v>
      </c>
      <c r="D163">
        <v>6</v>
      </c>
      <c r="E163">
        <v>12</v>
      </c>
      <c r="F163" t="s">
        <v>17</v>
      </c>
      <c r="G163" t="s">
        <v>35</v>
      </c>
      <c r="H163" t="s">
        <v>19</v>
      </c>
      <c r="I163" t="s">
        <v>36</v>
      </c>
      <c r="J163" t="s">
        <v>64</v>
      </c>
      <c r="K163">
        <v>1</v>
      </c>
      <c r="L163">
        <v>0</v>
      </c>
      <c r="N163" t="s">
        <v>60</v>
      </c>
      <c r="O163">
        <v>0</v>
      </c>
    </row>
    <row r="164" spans="1:15" x14ac:dyDescent="0.2">
      <c r="A164" t="s">
        <v>27</v>
      </c>
      <c r="B164" t="s">
        <v>101</v>
      </c>
      <c r="C164" t="s">
        <v>16</v>
      </c>
      <c r="D164">
        <v>6</v>
      </c>
      <c r="E164">
        <v>13</v>
      </c>
      <c r="F164" t="s">
        <v>16</v>
      </c>
      <c r="G164" t="s">
        <v>18</v>
      </c>
      <c r="H164" t="s">
        <v>24</v>
      </c>
      <c r="I164" t="s">
        <v>27</v>
      </c>
      <c r="J164" t="s">
        <v>55</v>
      </c>
      <c r="K164">
        <v>0</v>
      </c>
      <c r="L164">
        <v>0</v>
      </c>
      <c r="N164" t="s">
        <v>60</v>
      </c>
      <c r="O164">
        <v>0</v>
      </c>
    </row>
    <row r="165" spans="1:15" x14ac:dyDescent="0.2">
      <c r="A165" t="s">
        <v>27</v>
      </c>
      <c r="B165" t="s">
        <v>101</v>
      </c>
      <c r="C165" t="s">
        <v>16</v>
      </c>
      <c r="D165">
        <v>6</v>
      </c>
      <c r="E165">
        <v>14</v>
      </c>
      <c r="F165" t="s">
        <v>17</v>
      </c>
      <c r="G165" t="s">
        <v>23</v>
      </c>
      <c r="H165" t="s">
        <v>19</v>
      </c>
      <c r="I165" t="s">
        <v>30</v>
      </c>
      <c r="J165" t="s">
        <v>54</v>
      </c>
      <c r="K165">
        <v>1</v>
      </c>
      <c r="L165">
        <v>0</v>
      </c>
      <c r="N165" t="s">
        <v>60</v>
      </c>
      <c r="O165">
        <v>0</v>
      </c>
    </row>
    <row r="166" spans="1:15" x14ac:dyDescent="0.2">
      <c r="A166" t="s">
        <v>27</v>
      </c>
      <c r="B166" t="s">
        <v>101</v>
      </c>
      <c r="C166" t="s">
        <v>16</v>
      </c>
      <c r="D166">
        <v>6</v>
      </c>
      <c r="E166">
        <v>15</v>
      </c>
      <c r="F166" t="s">
        <v>17</v>
      </c>
      <c r="G166" t="s">
        <v>18</v>
      </c>
      <c r="H166" t="s">
        <v>19</v>
      </c>
      <c r="I166" t="s">
        <v>20</v>
      </c>
      <c r="J166" t="s">
        <v>99</v>
      </c>
      <c r="K166">
        <v>1</v>
      </c>
      <c r="L166">
        <v>0</v>
      </c>
      <c r="N166" t="s">
        <v>60</v>
      </c>
      <c r="O166">
        <v>0</v>
      </c>
    </row>
    <row r="167" spans="1:15" x14ac:dyDescent="0.2">
      <c r="A167" t="s">
        <v>27</v>
      </c>
      <c r="B167" t="s">
        <v>101</v>
      </c>
      <c r="C167" t="s">
        <v>16</v>
      </c>
      <c r="D167">
        <v>6</v>
      </c>
      <c r="E167">
        <v>16</v>
      </c>
      <c r="F167" t="s">
        <v>16</v>
      </c>
      <c r="G167" t="s">
        <v>23</v>
      </c>
      <c r="H167" t="s">
        <v>24</v>
      </c>
      <c r="I167" t="s">
        <v>14</v>
      </c>
      <c r="J167" t="s">
        <v>84</v>
      </c>
      <c r="K167">
        <v>1</v>
      </c>
      <c r="L167">
        <v>0</v>
      </c>
      <c r="N167" t="s">
        <v>60</v>
      </c>
      <c r="O167">
        <v>0</v>
      </c>
    </row>
    <row r="168" spans="1:15" x14ac:dyDescent="0.2">
      <c r="A168" t="s">
        <v>27</v>
      </c>
      <c r="B168" t="s">
        <v>101</v>
      </c>
      <c r="C168" t="s">
        <v>16</v>
      </c>
      <c r="D168">
        <v>6</v>
      </c>
      <c r="E168">
        <v>17</v>
      </c>
      <c r="F168" t="s">
        <v>16</v>
      </c>
      <c r="G168" t="s">
        <v>23</v>
      </c>
      <c r="H168" t="s">
        <v>24</v>
      </c>
      <c r="I168" t="s">
        <v>14</v>
      </c>
      <c r="J168" t="s">
        <v>76</v>
      </c>
      <c r="K168">
        <v>1</v>
      </c>
      <c r="L168">
        <v>0</v>
      </c>
      <c r="N168" t="s">
        <v>60</v>
      </c>
      <c r="O168">
        <v>0</v>
      </c>
    </row>
    <row r="169" spans="1:15" x14ac:dyDescent="0.2">
      <c r="A169" t="s">
        <v>27</v>
      </c>
      <c r="B169" t="s">
        <v>101</v>
      </c>
      <c r="C169" t="s">
        <v>16</v>
      </c>
      <c r="D169">
        <v>6</v>
      </c>
      <c r="E169">
        <v>18</v>
      </c>
      <c r="F169" t="s">
        <v>17</v>
      </c>
      <c r="G169" t="s">
        <v>23</v>
      </c>
      <c r="H169" t="s">
        <v>19</v>
      </c>
      <c r="I169" t="s">
        <v>30</v>
      </c>
      <c r="J169" t="s">
        <v>90</v>
      </c>
      <c r="K169">
        <v>1</v>
      </c>
      <c r="L169">
        <v>0</v>
      </c>
      <c r="N169" t="s">
        <v>60</v>
      </c>
      <c r="O169">
        <v>0</v>
      </c>
    </row>
    <row r="170" spans="1:15" x14ac:dyDescent="0.2">
      <c r="A170" t="s">
        <v>27</v>
      </c>
      <c r="B170" t="s">
        <v>101</v>
      </c>
      <c r="C170" t="s">
        <v>16</v>
      </c>
      <c r="D170">
        <v>6</v>
      </c>
      <c r="E170">
        <v>19</v>
      </c>
      <c r="F170" t="s">
        <v>17</v>
      </c>
      <c r="G170" t="s">
        <v>18</v>
      </c>
      <c r="H170" t="s">
        <v>19</v>
      </c>
      <c r="I170" t="s">
        <v>20</v>
      </c>
      <c r="J170" t="s">
        <v>56</v>
      </c>
      <c r="K170">
        <v>1</v>
      </c>
      <c r="L170">
        <v>0</v>
      </c>
      <c r="N170" t="s">
        <v>60</v>
      </c>
      <c r="O170">
        <v>0</v>
      </c>
    </row>
    <row r="171" spans="1:15" x14ac:dyDescent="0.2">
      <c r="A171" t="s">
        <v>27</v>
      </c>
      <c r="B171" t="s">
        <v>101</v>
      </c>
      <c r="C171" t="s">
        <v>16</v>
      </c>
      <c r="D171">
        <v>6</v>
      </c>
      <c r="E171">
        <v>20</v>
      </c>
      <c r="F171" t="s">
        <v>17</v>
      </c>
      <c r="G171" t="s">
        <v>35</v>
      </c>
      <c r="H171" t="s">
        <v>19</v>
      </c>
      <c r="I171" t="s">
        <v>36</v>
      </c>
      <c r="J171" t="s">
        <v>53</v>
      </c>
      <c r="K171">
        <v>1</v>
      </c>
      <c r="L171">
        <v>0</v>
      </c>
      <c r="N171" t="s">
        <v>60</v>
      </c>
      <c r="O171">
        <v>0</v>
      </c>
    </row>
    <row r="172" spans="1:15" x14ac:dyDescent="0.2">
      <c r="A172" t="s">
        <v>27</v>
      </c>
      <c r="B172" t="s">
        <v>101</v>
      </c>
      <c r="C172" t="s">
        <v>16</v>
      </c>
      <c r="D172">
        <v>6</v>
      </c>
      <c r="E172">
        <v>21</v>
      </c>
      <c r="F172" t="s">
        <v>16</v>
      </c>
      <c r="G172" t="s">
        <v>35</v>
      </c>
      <c r="H172" t="s">
        <v>24</v>
      </c>
      <c r="I172" t="s">
        <v>38</v>
      </c>
      <c r="J172" t="s">
        <v>95</v>
      </c>
      <c r="K172">
        <v>1</v>
      </c>
      <c r="L172">
        <v>0</v>
      </c>
      <c r="N172" t="s">
        <v>60</v>
      </c>
      <c r="O172">
        <v>0</v>
      </c>
    </row>
    <row r="173" spans="1:15" x14ac:dyDescent="0.2">
      <c r="A173" t="s">
        <v>27</v>
      </c>
      <c r="B173" t="s">
        <v>101</v>
      </c>
      <c r="C173" t="s">
        <v>16</v>
      </c>
      <c r="D173">
        <v>6</v>
      </c>
      <c r="E173">
        <v>22</v>
      </c>
      <c r="F173" t="s">
        <v>16</v>
      </c>
      <c r="G173" t="s">
        <v>23</v>
      </c>
      <c r="H173" t="s">
        <v>24</v>
      </c>
      <c r="I173" t="s">
        <v>14</v>
      </c>
      <c r="J173" t="s">
        <v>100</v>
      </c>
      <c r="K173">
        <v>1</v>
      </c>
      <c r="L173">
        <v>0</v>
      </c>
      <c r="N173" t="s">
        <v>60</v>
      </c>
      <c r="O173">
        <v>0</v>
      </c>
    </row>
    <row r="174" spans="1:15" x14ac:dyDescent="0.2">
      <c r="A174" t="s">
        <v>27</v>
      </c>
      <c r="B174" t="s">
        <v>101</v>
      </c>
      <c r="C174" t="s">
        <v>16</v>
      </c>
      <c r="D174">
        <v>6</v>
      </c>
      <c r="E174">
        <v>23</v>
      </c>
      <c r="F174" t="s">
        <v>17</v>
      </c>
      <c r="G174" t="s">
        <v>35</v>
      </c>
      <c r="H174" t="s">
        <v>19</v>
      </c>
      <c r="I174" t="s">
        <v>36</v>
      </c>
      <c r="J174" t="s">
        <v>78</v>
      </c>
      <c r="K174">
        <v>1</v>
      </c>
      <c r="L174">
        <v>0</v>
      </c>
      <c r="N174" t="s">
        <v>60</v>
      </c>
      <c r="O174">
        <v>0</v>
      </c>
    </row>
    <row r="175" spans="1:15" x14ac:dyDescent="0.2">
      <c r="A175" t="s">
        <v>27</v>
      </c>
      <c r="B175" t="s">
        <v>101</v>
      </c>
      <c r="C175" t="s">
        <v>16</v>
      </c>
      <c r="D175">
        <v>6</v>
      </c>
      <c r="E175">
        <v>24</v>
      </c>
      <c r="F175" t="s">
        <v>17</v>
      </c>
      <c r="G175" t="s">
        <v>18</v>
      </c>
      <c r="H175" t="s">
        <v>19</v>
      </c>
      <c r="I175" t="s">
        <v>20</v>
      </c>
      <c r="J175" t="s">
        <v>77</v>
      </c>
      <c r="K175">
        <v>1</v>
      </c>
      <c r="L175">
        <v>0</v>
      </c>
      <c r="N175" t="s">
        <v>60</v>
      </c>
      <c r="O175">
        <v>0</v>
      </c>
    </row>
    <row r="176" spans="1:15" x14ac:dyDescent="0.2">
      <c r="A176" t="s">
        <v>27</v>
      </c>
      <c r="B176" t="s">
        <v>101</v>
      </c>
      <c r="C176" t="s">
        <v>16</v>
      </c>
      <c r="D176">
        <v>6</v>
      </c>
      <c r="E176">
        <v>25</v>
      </c>
      <c r="F176" t="s">
        <v>16</v>
      </c>
      <c r="G176" t="s">
        <v>35</v>
      </c>
      <c r="H176" t="s">
        <v>24</v>
      </c>
      <c r="I176" t="s">
        <v>38</v>
      </c>
      <c r="J176" t="s">
        <v>51</v>
      </c>
      <c r="K176">
        <v>1</v>
      </c>
      <c r="L176">
        <v>0</v>
      </c>
      <c r="N176" t="s">
        <v>60</v>
      </c>
      <c r="O176">
        <v>0</v>
      </c>
    </row>
    <row r="177" spans="1:15" x14ac:dyDescent="0.2">
      <c r="A177" t="s">
        <v>27</v>
      </c>
      <c r="B177" t="s">
        <v>101</v>
      </c>
      <c r="C177" t="s">
        <v>16</v>
      </c>
      <c r="D177">
        <v>6</v>
      </c>
      <c r="E177">
        <v>26</v>
      </c>
      <c r="F177" t="s">
        <v>17</v>
      </c>
      <c r="G177" t="s">
        <v>23</v>
      </c>
      <c r="H177" t="s">
        <v>19</v>
      </c>
      <c r="I177" t="s">
        <v>30</v>
      </c>
      <c r="J177" t="s">
        <v>48</v>
      </c>
      <c r="K177">
        <v>1</v>
      </c>
      <c r="L177">
        <v>0</v>
      </c>
      <c r="N177" t="s">
        <v>60</v>
      </c>
      <c r="O177">
        <v>0</v>
      </c>
    </row>
    <row r="178" spans="1:15" x14ac:dyDescent="0.2">
      <c r="A178" t="s">
        <v>27</v>
      </c>
      <c r="B178" t="s">
        <v>101</v>
      </c>
      <c r="C178" t="s">
        <v>16</v>
      </c>
      <c r="D178">
        <v>6</v>
      </c>
      <c r="E178">
        <v>27</v>
      </c>
      <c r="F178" t="s">
        <v>17</v>
      </c>
      <c r="G178" t="s">
        <v>35</v>
      </c>
      <c r="H178" t="s">
        <v>19</v>
      </c>
      <c r="I178" t="s">
        <v>36</v>
      </c>
      <c r="J178" t="s">
        <v>45</v>
      </c>
      <c r="K178">
        <v>0</v>
      </c>
      <c r="L178">
        <v>0</v>
      </c>
      <c r="N178" t="s">
        <v>60</v>
      </c>
      <c r="O178">
        <v>0</v>
      </c>
    </row>
    <row r="179" spans="1:15" x14ac:dyDescent="0.2">
      <c r="A179" t="s">
        <v>27</v>
      </c>
      <c r="B179" t="s">
        <v>101</v>
      </c>
      <c r="C179" t="s">
        <v>16</v>
      </c>
      <c r="D179">
        <v>6</v>
      </c>
      <c r="E179">
        <v>28</v>
      </c>
      <c r="F179" t="s">
        <v>17</v>
      </c>
      <c r="G179" t="s">
        <v>23</v>
      </c>
      <c r="H179" t="s">
        <v>19</v>
      </c>
      <c r="I179" t="s">
        <v>30</v>
      </c>
      <c r="J179" t="s">
        <v>69</v>
      </c>
      <c r="K179">
        <v>1</v>
      </c>
      <c r="L179">
        <v>0</v>
      </c>
      <c r="N179" t="s">
        <v>60</v>
      </c>
      <c r="O179">
        <v>0</v>
      </c>
    </row>
    <row r="180" spans="1:15" x14ac:dyDescent="0.2">
      <c r="A180" t="s">
        <v>27</v>
      </c>
      <c r="B180" t="s">
        <v>101</v>
      </c>
      <c r="C180" t="s">
        <v>16</v>
      </c>
      <c r="D180">
        <v>6</v>
      </c>
      <c r="E180">
        <v>29</v>
      </c>
      <c r="F180" t="s">
        <v>16</v>
      </c>
      <c r="G180" t="s">
        <v>23</v>
      </c>
      <c r="H180" t="s">
        <v>24</v>
      </c>
      <c r="I180" t="s">
        <v>14</v>
      </c>
      <c r="J180" t="s">
        <v>85</v>
      </c>
      <c r="K180">
        <v>1</v>
      </c>
      <c r="L180">
        <v>0</v>
      </c>
      <c r="N180" t="s">
        <v>60</v>
      </c>
      <c r="O180">
        <v>0</v>
      </c>
    </row>
    <row r="181" spans="1:15" x14ac:dyDescent="0.2">
      <c r="A181" t="s">
        <v>27</v>
      </c>
      <c r="B181" t="s">
        <v>101</v>
      </c>
      <c r="C181" t="s">
        <v>16</v>
      </c>
      <c r="D181">
        <v>6</v>
      </c>
      <c r="E181">
        <v>30</v>
      </c>
      <c r="F181" t="s">
        <v>16</v>
      </c>
      <c r="G181" t="s">
        <v>35</v>
      </c>
      <c r="H181" t="s">
        <v>24</v>
      </c>
      <c r="I181" t="s">
        <v>38</v>
      </c>
      <c r="J181" t="s">
        <v>49</v>
      </c>
      <c r="K181">
        <v>1</v>
      </c>
      <c r="L181">
        <v>0</v>
      </c>
      <c r="N181" t="s">
        <v>60</v>
      </c>
      <c r="O181">
        <v>0</v>
      </c>
    </row>
    <row r="182" spans="1:15" x14ac:dyDescent="0.2">
      <c r="A182" t="s">
        <v>36</v>
      </c>
      <c r="B182" t="s">
        <v>97</v>
      </c>
      <c r="C182" t="s">
        <v>17</v>
      </c>
      <c r="D182">
        <v>7</v>
      </c>
      <c r="E182">
        <v>1</v>
      </c>
      <c r="F182" t="s">
        <v>16</v>
      </c>
      <c r="G182" t="s">
        <v>35</v>
      </c>
      <c r="H182" t="s">
        <v>19</v>
      </c>
      <c r="I182" t="s">
        <v>38</v>
      </c>
      <c r="J182" t="s">
        <v>39</v>
      </c>
      <c r="K182">
        <v>0</v>
      </c>
      <c r="L182">
        <v>0</v>
      </c>
      <c r="N182" t="s">
        <v>60</v>
      </c>
      <c r="O182">
        <v>0</v>
      </c>
    </row>
    <row r="183" spans="1:15" x14ac:dyDescent="0.2">
      <c r="A183" t="s">
        <v>36</v>
      </c>
      <c r="B183" t="s">
        <v>97</v>
      </c>
      <c r="C183" t="s">
        <v>17</v>
      </c>
      <c r="D183">
        <v>7</v>
      </c>
      <c r="E183">
        <v>2</v>
      </c>
      <c r="F183" t="s">
        <v>17</v>
      </c>
      <c r="G183" t="s">
        <v>23</v>
      </c>
      <c r="H183" t="s">
        <v>24</v>
      </c>
      <c r="I183" t="s">
        <v>30</v>
      </c>
      <c r="J183" t="s">
        <v>58</v>
      </c>
      <c r="K183">
        <v>0</v>
      </c>
      <c r="L183">
        <v>0</v>
      </c>
      <c r="N183" t="s">
        <v>60</v>
      </c>
      <c r="O183">
        <v>0</v>
      </c>
    </row>
    <row r="184" spans="1:15" x14ac:dyDescent="0.2">
      <c r="A184" t="s">
        <v>36</v>
      </c>
      <c r="B184" t="s">
        <v>97</v>
      </c>
      <c r="C184" t="s">
        <v>17</v>
      </c>
      <c r="D184">
        <v>7</v>
      </c>
      <c r="E184">
        <v>3</v>
      </c>
      <c r="F184" t="s">
        <v>17</v>
      </c>
      <c r="G184" t="s">
        <v>18</v>
      </c>
      <c r="H184" t="s">
        <v>24</v>
      </c>
      <c r="I184" t="s">
        <v>20</v>
      </c>
      <c r="J184" t="s">
        <v>34</v>
      </c>
      <c r="K184">
        <v>0</v>
      </c>
      <c r="L184">
        <v>0</v>
      </c>
      <c r="N184" t="s">
        <v>60</v>
      </c>
      <c r="O184">
        <v>0</v>
      </c>
    </row>
    <row r="185" spans="1:15" x14ac:dyDescent="0.2">
      <c r="A185" t="s">
        <v>36</v>
      </c>
      <c r="B185" t="s">
        <v>97</v>
      </c>
      <c r="C185" t="s">
        <v>17</v>
      </c>
      <c r="D185">
        <v>7</v>
      </c>
      <c r="E185">
        <v>4</v>
      </c>
      <c r="F185" t="s">
        <v>16</v>
      </c>
      <c r="G185" t="s">
        <v>35</v>
      </c>
      <c r="H185" t="s">
        <v>19</v>
      </c>
      <c r="I185" t="s">
        <v>38</v>
      </c>
      <c r="J185" t="s">
        <v>63</v>
      </c>
      <c r="K185">
        <v>0</v>
      </c>
      <c r="L185">
        <v>0</v>
      </c>
      <c r="N185" t="s">
        <v>60</v>
      </c>
      <c r="O185">
        <v>0</v>
      </c>
    </row>
    <row r="186" spans="1:15" x14ac:dyDescent="0.2">
      <c r="A186" t="s">
        <v>36</v>
      </c>
      <c r="B186" t="s">
        <v>97</v>
      </c>
      <c r="C186" t="s">
        <v>17</v>
      </c>
      <c r="D186">
        <v>7</v>
      </c>
      <c r="E186">
        <v>5</v>
      </c>
      <c r="F186" t="s">
        <v>16</v>
      </c>
      <c r="G186" t="s">
        <v>18</v>
      </c>
      <c r="H186" t="s">
        <v>19</v>
      </c>
      <c r="I186" t="s">
        <v>27</v>
      </c>
      <c r="J186" t="s">
        <v>65</v>
      </c>
      <c r="K186">
        <v>0</v>
      </c>
      <c r="L186">
        <v>0</v>
      </c>
      <c r="N186" t="s">
        <v>60</v>
      </c>
      <c r="O186">
        <v>0</v>
      </c>
    </row>
    <row r="187" spans="1:15" x14ac:dyDescent="0.2">
      <c r="A187" t="s">
        <v>36</v>
      </c>
      <c r="B187" t="s">
        <v>97</v>
      </c>
      <c r="C187" t="s">
        <v>17</v>
      </c>
      <c r="D187">
        <v>7</v>
      </c>
      <c r="E187">
        <v>6</v>
      </c>
      <c r="F187" t="s">
        <v>17</v>
      </c>
      <c r="G187" t="s">
        <v>35</v>
      </c>
      <c r="H187" t="s">
        <v>24</v>
      </c>
      <c r="I187" t="s">
        <v>36</v>
      </c>
      <c r="J187" t="s">
        <v>67</v>
      </c>
      <c r="K187">
        <v>0</v>
      </c>
      <c r="L187">
        <v>0</v>
      </c>
      <c r="N187" t="s">
        <v>60</v>
      </c>
      <c r="O187">
        <v>0</v>
      </c>
    </row>
    <row r="188" spans="1:15" x14ac:dyDescent="0.2">
      <c r="A188" t="s">
        <v>36</v>
      </c>
      <c r="B188" t="s">
        <v>97</v>
      </c>
      <c r="C188" t="s">
        <v>17</v>
      </c>
      <c r="D188">
        <v>7</v>
      </c>
      <c r="E188">
        <v>7</v>
      </c>
      <c r="F188" t="s">
        <v>16</v>
      </c>
      <c r="G188" t="s">
        <v>35</v>
      </c>
      <c r="H188" t="s">
        <v>19</v>
      </c>
      <c r="I188" t="s">
        <v>38</v>
      </c>
      <c r="J188" t="s">
        <v>71</v>
      </c>
      <c r="K188">
        <v>0</v>
      </c>
      <c r="L188">
        <v>0</v>
      </c>
      <c r="N188" t="s">
        <v>60</v>
      </c>
      <c r="O188">
        <v>0</v>
      </c>
    </row>
    <row r="189" spans="1:15" x14ac:dyDescent="0.2">
      <c r="A189" t="s">
        <v>36</v>
      </c>
      <c r="B189" t="s">
        <v>97</v>
      </c>
      <c r="C189" t="s">
        <v>17</v>
      </c>
      <c r="D189">
        <v>7</v>
      </c>
      <c r="E189">
        <v>8</v>
      </c>
      <c r="F189" t="s">
        <v>16</v>
      </c>
      <c r="G189" t="s">
        <v>23</v>
      </c>
      <c r="H189" t="s">
        <v>19</v>
      </c>
      <c r="I189" t="s">
        <v>14</v>
      </c>
      <c r="J189" t="s">
        <v>85</v>
      </c>
      <c r="K189">
        <v>0</v>
      </c>
      <c r="L189">
        <v>0</v>
      </c>
      <c r="N189" t="s">
        <v>60</v>
      </c>
      <c r="O189">
        <v>0</v>
      </c>
    </row>
    <row r="190" spans="1:15" x14ac:dyDescent="0.2">
      <c r="A190" t="s">
        <v>36</v>
      </c>
      <c r="B190" t="s">
        <v>97</v>
      </c>
      <c r="C190" t="s">
        <v>17</v>
      </c>
      <c r="D190">
        <v>7</v>
      </c>
      <c r="E190">
        <v>9</v>
      </c>
      <c r="F190" t="s">
        <v>17</v>
      </c>
      <c r="G190" t="s">
        <v>18</v>
      </c>
      <c r="H190" t="s">
        <v>24</v>
      </c>
      <c r="I190" t="s">
        <v>20</v>
      </c>
      <c r="J190" t="s">
        <v>43</v>
      </c>
      <c r="K190">
        <v>0</v>
      </c>
      <c r="L190">
        <v>0</v>
      </c>
      <c r="N190" t="s">
        <v>60</v>
      </c>
      <c r="O190">
        <v>0</v>
      </c>
    </row>
    <row r="191" spans="1:15" x14ac:dyDescent="0.2">
      <c r="A191" t="s">
        <v>36</v>
      </c>
      <c r="B191" t="s">
        <v>97</v>
      </c>
      <c r="C191" t="s">
        <v>17</v>
      </c>
      <c r="D191">
        <v>7</v>
      </c>
      <c r="E191">
        <v>10</v>
      </c>
      <c r="F191" t="s">
        <v>16</v>
      </c>
      <c r="G191" t="s">
        <v>18</v>
      </c>
      <c r="H191" t="s">
        <v>19</v>
      </c>
      <c r="I191" t="s">
        <v>27</v>
      </c>
      <c r="J191" t="s">
        <v>79</v>
      </c>
      <c r="K191">
        <v>1</v>
      </c>
      <c r="L191">
        <v>0</v>
      </c>
      <c r="N191" t="s">
        <v>60</v>
      </c>
      <c r="O191">
        <v>0</v>
      </c>
    </row>
    <row r="192" spans="1:15" x14ac:dyDescent="0.2">
      <c r="A192" t="s">
        <v>36</v>
      </c>
      <c r="B192" t="s">
        <v>97</v>
      </c>
      <c r="C192" t="s">
        <v>17</v>
      </c>
      <c r="D192">
        <v>7</v>
      </c>
      <c r="E192">
        <v>11</v>
      </c>
      <c r="F192" t="s">
        <v>16</v>
      </c>
      <c r="G192" t="s">
        <v>23</v>
      </c>
      <c r="H192" t="s">
        <v>19</v>
      </c>
      <c r="I192" t="s">
        <v>14</v>
      </c>
      <c r="J192" t="s">
        <v>84</v>
      </c>
      <c r="K192">
        <v>1</v>
      </c>
      <c r="L192">
        <v>0</v>
      </c>
      <c r="N192" t="s">
        <v>60</v>
      </c>
      <c r="O192">
        <v>0</v>
      </c>
    </row>
    <row r="193" spans="1:15" x14ac:dyDescent="0.2">
      <c r="A193" t="s">
        <v>36</v>
      </c>
      <c r="B193" t="s">
        <v>97</v>
      </c>
      <c r="C193" t="s">
        <v>17</v>
      </c>
      <c r="D193">
        <v>7</v>
      </c>
      <c r="E193">
        <v>12</v>
      </c>
      <c r="F193" t="s">
        <v>17</v>
      </c>
      <c r="G193" t="s">
        <v>18</v>
      </c>
      <c r="H193" t="s">
        <v>24</v>
      </c>
      <c r="I193" t="s">
        <v>20</v>
      </c>
      <c r="J193" t="s">
        <v>77</v>
      </c>
      <c r="K193">
        <v>1</v>
      </c>
      <c r="L193">
        <v>0</v>
      </c>
      <c r="N193" t="s">
        <v>60</v>
      </c>
      <c r="O193">
        <v>0</v>
      </c>
    </row>
    <row r="194" spans="1:15" x14ac:dyDescent="0.2">
      <c r="A194" t="s">
        <v>36</v>
      </c>
      <c r="B194" t="s">
        <v>97</v>
      </c>
      <c r="C194" t="s">
        <v>17</v>
      </c>
      <c r="D194">
        <v>7</v>
      </c>
      <c r="E194">
        <v>13</v>
      </c>
      <c r="F194" t="s">
        <v>17</v>
      </c>
      <c r="G194" t="s">
        <v>23</v>
      </c>
      <c r="H194" t="s">
        <v>24</v>
      </c>
      <c r="I194" t="s">
        <v>30</v>
      </c>
      <c r="J194" t="s">
        <v>48</v>
      </c>
      <c r="K194">
        <v>0</v>
      </c>
      <c r="L194">
        <v>0</v>
      </c>
      <c r="N194" t="s">
        <v>60</v>
      </c>
      <c r="O194">
        <v>0</v>
      </c>
    </row>
    <row r="195" spans="1:15" x14ac:dyDescent="0.2">
      <c r="A195" t="s">
        <v>36</v>
      </c>
      <c r="B195" t="s">
        <v>97</v>
      </c>
      <c r="C195" t="s">
        <v>17</v>
      </c>
      <c r="D195">
        <v>7</v>
      </c>
      <c r="E195">
        <v>14</v>
      </c>
      <c r="F195" t="s">
        <v>17</v>
      </c>
      <c r="G195" t="s">
        <v>35</v>
      </c>
      <c r="H195" t="s">
        <v>24</v>
      </c>
      <c r="I195" t="s">
        <v>36</v>
      </c>
      <c r="J195" t="s">
        <v>52</v>
      </c>
      <c r="K195">
        <v>0</v>
      </c>
      <c r="L195">
        <v>0</v>
      </c>
      <c r="N195" t="s">
        <v>60</v>
      </c>
      <c r="O195">
        <v>0</v>
      </c>
    </row>
    <row r="196" spans="1:15" x14ac:dyDescent="0.2">
      <c r="A196" t="s">
        <v>36</v>
      </c>
      <c r="B196" t="s">
        <v>97</v>
      </c>
      <c r="C196" t="s">
        <v>17</v>
      </c>
      <c r="D196">
        <v>7</v>
      </c>
      <c r="E196">
        <v>15</v>
      </c>
      <c r="F196" t="s">
        <v>16</v>
      </c>
      <c r="G196" t="s">
        <v>23</v>
      </c>
      <c r="H196" t="s">
        <v>19</v>
      </c>
      <c r="I196" t="s">
        <v>14</v>
      </c>
      <c r="J196" t="s">
        <v>25</v>
      </c>
      <c r="K196">
        <v>0</v>
      </c>
      <c r="L196">
        <v>0</v>
      </c>
      <c r="N196" t="s">
        <v>60</v>
      </c>
      <c r="O196">
        <v>0</v>
      </c>
    </row>
    <row r="197" spans="1:15" x14ac:dyDescent="0.2">
      <c r="A197" t="s">
        <v>36</v>
      </c>
      <c r="B197" t="s">
        <v>97</v>
      </c>
      <c r="C197" t="s">
        <v>17</v>
      </c>
      <c r="D197">
        <v>7</v>
      </c>
      <c r="E197">
        <v>16</v>
      </c>
      <c r="F197" t="s">
        <v>16</v>
      </c>
      <c r="G197" t="s">
        <v>35</v>
      </c>
      <c r="H197" t="s">
        <v>19</v>
      </c>
      <c r="I197" t="s">
        <v>38</v>
      </c>
      <c r="J197" t="s">
        <v>49</v>
      </c>
      <c r="K197">
        <v>0</v>
      </c>
      <c r="L197">
        <v>0</v>
      </c>
      <c r="N197" t="s">
        <v>60</v>
      </c>
      <c r="O197">
        <v>0</v>
      </c>
    </row>
    <row r="198" spans="1:15" x14ac:dyDescent="0.2">
      <c r="A198" t="s">
        <v>36</v>
      </c>
      <c r="B198" t="s">
        <v>97</v>
      </c>
      <c r="C198" t="s">
        <v>17</v>
      </c>
      <c r="D198">
        <v>7</v>
      </c>
      <c r="E198">
        <v>17</v>
      </c>
      <c r="F198" t="s">
        <v>16</v>
      </c>
      <c r="G198" t="s">
        <v>35</v>
      </c>
      <c r="H198" t="s">
        <v>19</v>
      </c>
      <c r="I198" t="s">
        <v>38</v>
      </c>
      <c r="J198" t="s">
        <v>92</v>
      </c>
      <c r="K198">
        <v>0</v>
      </c>
      <c r="L198">
        <v>0</v>
      </c>
      <c r="N198" t="s">
        <v>60</v>
      </c>
      <c r="O198">
        <v>0</v>
      </c>
    </row>
    <row r="199" spans="1:15" x14ac:dyDescent="0.2">
      <c r="A199" t="s">
        <v>36</v>
      </c>
      <c r="B199" t="s">
        <v>97</v>
      </c>
      <c r="C199" t="s">
        <v>17</v>
      </c>
      <c r="D199">
        <v>7</v>
      </c>
      <c r="E199">
        <v>18</v>
      </c>
      <c r="F199" t="s">
        <v>17</v>
      </c>
      <c r="G199" t="s">
        <v>23</v>
      </c>
      <c r="H199" t="s">
        <v>24</v>
      </c>
      <c r="I199" t="s">
        <v>30</v>
      </c>
      <c r="J199" t="s">
        <v>88</v>
      </c>
      <c r="K199">
        <v>0</v>
      </c>
      <c r="L199">
        <v>0</v>
      </c>
      <c r="N199" t="s">
        <v>60</v>
      </c>
      <c r="O199">
        <v>0</v>
      </c>
    </row>
    <row r="200" spans="1:15" x14ac:dyDescent="0.2">
      <c r="A200" t="s">
        <v>36</v>
      </c>
      <c r="B200" t="s">
        <v>97</v>
      </c>
      <c r="C200" t="s">
        <v>17</v>
      </c>
      <c r="D200">
        <v>7</v>
      </c>
      <c r="E200">
        <v>19</v>
      </c>
      <c r="F200" t="s">
        <v>16</v>
      </c>
      <c r="G200" t="s">
        <v>18</v>
      </c>
      <c r="H200" t="s">
        <v>19</v>
      </c>
      <c r="I200" t="s">
        <v>27</v>
      </c>
      <c r="J200" t="s">
        <v>80</v>
      </c>
      <c r="K200">
        <v>0</v>
      </c>
      <c r="L200">
        <v>0</v>
      </c>
      <c r="N200" t="s">
        <v>60</v>
      </c>
      <c r="O200">
        <v>0</v>
      </c>
    </row>
    <row r="201" spans="1:15" x14ac:dyDescent="0.2">
      <c r="A201" t="s">
        <v>36</v>
      </c>
      <c r="B201" t="s">
        <v>97</v>
      </c>
      <c r="C201" t="s">
        <v>17</v>
      </c>
      <c r="D201">
        <v>7</v>
      </c>
      <c r="E201">
        <v>20</v>
      </c>
      <c r="F201" t="s">
        <v>16</v>
      </c>
      <c r="G201" t="s">
        <v>23</v>
      </c>
      <c r="H201" t="s">
        <v>19</v>
      </c>
      <c r="I201" t="s">
        <v>14</v>
      </c>
      <c r="J201" t="s">
        <v>76</v>
      </c>
      <c r="K201">
        <v>0</v>
      </c>
      <c r="L201">
        <v>0</v>
      </c>
      <c r="N201" t="s">
        <v>60</v>
      </c>
      <c r="O201">
        <v>0</v>
      </c>
    </row>
    <row r="202" spans="1:15" x14ac:dyDescent="0.2">
      <c r="A202" t="s">
        <v>36</v>
      </c>
      <c r="B202" t="s">
        <v>97</v>
      </c>
      <c r="C202" t="s">
        <v>17</v>
      </c>
      <c r="D202">
        <v>7</v>
      </c>
      <c r="E202">
        <v>21</v>
      </c>
      <c r="F202" t="s">
        <v>17</v>
      </c>
      <c r="G202" t="s">
        <v>23</v>
      </c>
      <c r="H202" t="s">
        <v>24</v>
      </c>
      <c r="I202" t="s">
        <v>30</v>
      </c>
      <c r="J202" t="s">
        <v>69</v>
      </c>
      <c r="K202">
        <v>0</v>
      </c>
      <c r="L202">
        <v>0</v>
      </c>
      <c r="N202" t="s">
        <v>60</v>
      </c>
      <c r="O202">
        <v>0</v>
      </c>
    </row>
    <row r="203" spans="1:15" x14ac:dyDescent="0.2">
      <c r="A203" t="s">
        <v>36</v>
      </c>
      <c r="B203" t="s">
        <v>97</v>
      </c>
      <c r="C203" t="s">
        <v>17</v>
      </c>
      <c r="D203">
        <v>7</v>
      </c>
      <c r="E203">
        <v>22</v>
      </c>
      <c r="F203" t="s">
        <v>16</v>
      </c>
      <c r="G203" t="s">
        <v>18</v>
      </c>
      <c r="H203" t="s">
        <v>19</v>
      </c>
      <c r="I203" t="s">
        <v>27</v>
      </c>
      <c r="J203" t="s">
        <v>28</v>
      </c>
      <c r="K203">
        <v>0</v>
      </c>
      <c r="L203">
        <v>0</v>
      </c>
      <c r="N203" t="s">
        <v>60</v>
      </c>
      <c r="O203">
        <v>0</v>
      </c>
    </row>
    <row r="204" spans="1:15" x14ac:dyDescent="0.2">
      <c r="A204" t="s">
        <v>36</v>
      </c>
      <c r="B204" t="s">
        <v>97</v>
      </c>
      <c r="C204" t="s">
        <v>17</v>
      </c>
      <c r="D204">
        <v>7</v>
      </c>
      <c r="E204">
        <v>23</v>
      </c>
      <c r="F204" t="s">
        <v>17</v>
      </c>
      <c r="G204" t="s">
        <v>18</v>
      </c>
      <c r="H204" t="s">
        <v>24</v>
      </c>
      <c r="I204" t="s">
        <v>20</v>
      </c>
      <c r="J204" t="s">
        <v>66</v>
      </c>
      <c r="K204">
        <v>0</v>
      </c>
      <c r="L204">
        <v>0</v>
      </c>
      <c r="N204" t="s">
        <v>60</v>
      </c>
      <c r="O204">
        <v>0</v>
      </c>
    </row>
    <row r="205" spans="1:15" x14ac:dyDescent="0.2">
      <c r="A205" t="s">
        <v>36</v>
      </c>
      <c r="B205" t="s">
        <v>97</v>
      </c>
      <c r="C205" t="s">
        <v>17</v>
      </c>
      <c r="D205">
        <v>7</v>
      </c>
      <c r="E205">
        <v>24</v>
      </c>
      <c r="F205" t="s">
        <v>17</v>
      </c>
      <c r="G205" t="s">
        <v>23</v>
      </c>
      <c r="H205" t="s">
        <v>24</v>
      </c>
      <c r="I205" t="s">
        <v>30</v>
      </c>
      <c r="J205" t="s">
        <v>90</v>
      </c>
      <c r="K205">
        <v>0</v>
      </c>
      <c r="L205">
        <v>0</v>
      </c>
      <c r="N205" t="s">
        <v>60</v>
      </c>
      <c r="O205">
        <v>0</v>
      </c>
    </row>
    <row r="206" spans="1:15" x14ac:dyDescent="0.2">
      <c r="A206" t="s">
        <v>36</v>
      </c>
      <c r="B206" t="s">
        <v>97</v>
      </c>
      <c r="C206" t="s">
        <v>17</v>
      </c>
      <c r="D206">
        <v>7</v>
      </c>
      <c r="E206">
        <v>25</v>
      </c>
      <c r="F206" t="s">
        <v>17</v>
      </c>
      <c r="G206" t="s">
        <v>35</v>
      </c>
      <c r="H206" t="s">
        <v>24</v>
      </c>
      <c r="I206" t="s">
        <v>36</v>
      </c>
      <c r="J206" t="s">
        <v>87</v>
      </c>
      <c r="K206">
        <v>0</v>
      </c>
      <c r="L206">
        <v>0</v>
      </c>
      <c r="N206" t="s">
        <v>60</v>
      </c>
      <c r="O206">
        <v>0</v>
      </c>
    </row>
    <row r="207" spans="1:15" x14ac:dyDescent="0.2">
      <c r="A207" t="s">
        <v>36</v>
      </c>
      <c r="B207" t="s">
        <v>97</v>
      </c>
      <c r="C207" t="s">
        <v>17</v>
      </c>
      <c r="D207">
        <v>7</v>
      </c>
      <c r="E207">
        <v>26</v>
      </c>
      <c r="F207" t="s">
        <v>17</v>
      </c>
      <c r="G207" t="s">
        <v>18</v>
      </c>
      <c r="H207" t="s">
        <v>24</v>
      </c>
      <c r="I207" t="s">
        <v>20</v>
      </c>
      <c r="J207" t="s">
        <v>74</v>
      </c>
      <c r="K207">
        <v>0</v>
      </c>
      <c r="L207">
        <v>0</v>
      </c>
      <c r="N207" t="s">
        <v>60</v>
      </c>
      <c r="O207">
        <v>0</v>
      </c>
    </row>
    <row r="208" spans="1:15" x14ac:dyDescent="0.2">
      <c r="A208" t="s">
        <v>36</v>
      </c>
      <c r="B208" t="s">
        <v>97</v>
      </c>
      <c r="C208" t="s">
        <v>17</v>
      </c>
      <c r="D208">
        <v>7</v>
      </c>
      <c r="E208">
        <v>27</v>
      </c>
      <c r="F208" t="s">
        <v>17</v>
      </c>
      <c r="G208" t="s">
        <v>35</v>
      </c>
      <c r="H208" t="s">
        <v>24</v>
      </c>
      <c r="I208" t="s">
        <v>36</v>
      </c>
      <c r="J208" t="s">
        <v>37</v>
      </c>
      <c r="K208">
        <v>0</v>
      </c>
      <c r="L208">
        <v>0</v>
      </c>
      <c r="N208" t="s">
        <v>60</v>
      </c>
      <c r="O208">
        <v>0</v>
      </c>
    </row>
    <row r="209" spans="1:15" x14ac:dyDescent="0.2">
      <c r="A209" t="s">
        <v>36</v>
      </c>
      <c r="B209" t="s">
        <v>97</v>
      </c>
      <c r="C209" t="s">
        <v>17</v>
      </c>
      <c r="D209">
        <v>7</v>
      </c>
      <c r="E209">
        <v>28</v>
      </c>
      <c r="F209" t="s">
        <v>16</v>
      </c>
      <c r="G209" t="s">
        <v>23</v>
      </c>
      <c r="H209" t="s">
        <v>19</v>
      </c>
      <c r="I209" t="s">
        <v>14</v>
      </c>
      <c r="J209" t="s">
        <v>61</v>
      </c>
      <c r="K209">
        <v>0</v>
      </c>
      <c r="L209">
        <v>0</v>
      </c>
      <c r="N209" t="s">
        <v>60</v>
      </c>
      <c r="O209">
        <v>0</v>
      </c>
    </row>
    <row r="210" spans="1:15" x14ac:dyDescent="0.2">
      <c r="A210" t="s">
        <v>36</v>
      </c>
      <c r="B210" t="s">
        <v>97</v>
      </c>
      <c r="C210" t="s">
        <v>17</v>
      </c>
      <c r="D210">
        <v>7</v>
      </c>
      <c r="E210">
        <v>29</v>
      </c>
      <c r="F210" t="s">
        <v>17</v>
      </c>
      <c r="G210" t="s">
        <v>35</v>
      </c>
      <c r="H210" t="s">
        <v>24</v>
      </c>
      <c r="I210" t="s">
        <v>36</v>
      </c>
      <c r="J210" t="s">
        <v>81</v>
      </c>
      <c r="K210">
        <v>1</v>
      </c>
      <c r="L210">
        <v>0</v>
      </c>
      <c r="N210" t="s">
        <v>60</v>
      </c>
      <c r="O210">
        <v>0</v>
      </c>
    </row>
    <row r="211" spans="1:15" x14ac:dyDescent="0.2">
      <c r="A211" t="s">
        <v>36</v>
      </c>
      <c r="B211" t="s">
        <v>97</v>
      </c>
      <c r="C211" t="s">
        <v>17</v>
      </c>
      <c r="D211">
        <v>7</v>
      </c>
      <c r="E211">
        <v>30</v>
      </c>
      <c r="F211" t="s">
        <v>16</v>
      </c>
      <c r="G211" t="s">
        <v>18</v>
      </c>
      <c r="H211" t="s">
        <v>19</v>
      </c>
      <c r="I211" t="s">
        <v>27</v>
      </c>
      <c r="J211" t="s">
        <v>96</v>
      </c>
      <c r="K211">
        <v>0</v>
      </c>
      <c r="L211">
        <v>0</v>
      </c>
      <c r="N211" t="s">
        <v>60</v>
      </c>
      <c r="O211">
        <v>0</v>
      </c>
    </row>
    <row r="212" spans="1:15" x14ac:dyDescent="0.2">
      <c r="A212" t="s">
        <v>36</v>
      </c>
      <c r="B212" t="s">
        <v>97</v>
      </c>
      <c r="C212" t="s">
        <v>17</v>
      </c>
      <c r="D212">
        <v>8</v>
      </c>
      <c r="E212">
        <v>1</v>
      </c>
      <c r="F212" t="s">
        <v>17</v>
      </c>
      <c r="G212" t="s">
        <v>23</v>
      </c>
      <c r="H212" t="s">
        <v>24</v>
      </c>
      <c r="I212" t="s">
        <v>30</v>
      </c>
      <c r="J212" t="s">
        <v>75</v>
      </c>
      <c r="K212">
        <v>0</v>
      </c>
      <c r="L212">
        <v>0</v>
      </c>
      <c r="N212" t="s">
        <v>60</v>
      </c>
      <c r="O212">
        <v>0</v>
      </c>
    </row>
    <row r="213" spans="1:15" x14ac:dyDescent="0.2">
      <c r="A213" t="s">
        <v>36</v>
      </c>
      <c r="B213" t="s">
        <v>97</v>
      </c>
      <c r="C213" t="s">
        <v>17</v>
      </c>
      <c r="D213">
        <v>8</v>
      </c>
      <c r="E213">
        <v>2</v>
      </c>
      <c r="F213" t="s">
        <v>16</v>
      </c>
      <c r="G213" t="s">
        <v>23</v>
      </c>
      <c r="H213" t="s">
        <v>19</v>
      </c>
      <c r="I213" t="s">
        <v>14</v>
      </c>
      <c r="J213" t="s">
        <v>50</v>
      </c>
      <c r="K213">
        <v>1</v>
      </c>
      <c r="L213">
        <v>0</v>
      </c>
      <c r="N213" t="s">
        <v>60</v>
      </c>
      <c r="O213">
        <v>0</v>
      </c>
    </row>
    <row r="214" spans="1:15" x14ac:dyDescent="0.2">
      <c r="A214" t="s">
        <v>36</v>
      </c>
      <c r="B214" t="s">
        <v>97</v>
      </c>
      <c r="C214" t="s">
        <v>17</v>
      </c>
      <c r="D214">
        <v>8</v>
      </c>
      <c r="E214">
        <v>3</v>
      </c>
      <c r="F214" t="s">
        <v>17</v>
      </c>
      <c r="G214" t="s">
        <v>18</v>
      </c>
      <c r="H214" t="s">
        <v>24</v>
      </c>
      <c r="I214" t="s">
        <v>20</v>
      </c>
      <c r="J214" t="s">
        <v>34</v>
      </c>
      <c r="K214">
        <v>1</v>
      </c>
      <c r="L214">
        <v>0</v>
      </c>
      <c r="N214" t="s">
        <v>60</v>
      </c>
      <c r="O214">
        <v>0</v>
      </c>
    </row>
    <row r="215" spans="1:15" x14ac:dyDescent="0.2">
      <c r="A215" t="s">
        <v>36</v>
      </c>
      <c r="B215" t="s">
        <v>97</v>
      </c>
      <c r="C215" t="s">
        <v>17</v>
      </c>
      <c r="D215">
        <v>8</v>
      </c>
      <c r="E215">
        <v>4</v>
      </c>
      <c r="F215" t="s">
        <v>17</v>
      </c>
      <c r="G215" t="s">
        <v>18</v>
      </c>
      <c r="H215" t="s">
        <v>24</v>
      </c>
      <c r="I215" t="s">
        <v>20</v>
      </c>
      <c r="J215" t="s">
        <v>21</v>
      </c>
      <c r="K215">
        <v>0</v>
      </c>
      <c r="L215">
        <v>0</v>
      </c>
      <c r="N215" t="s">
        <v>60</v>
      </c>
      <c r="O215">
        <v>0</v>
      </c>
    </row>
    <row r="216" spans="1:15" x14ac:dyDescent="0.2">
      <c r="A216" t="s">
        <v>36</v>
      </c>
      <c r="B216" t="s">
        <v>97</v>
      </c>
      <c r="C216" t="s">
        <v>17</v>
      </c>
      <c r="D216">
        <v>8</v>
      </c>
      <c r="E216">
        <v>5</v>
      </c>
      <c r="F216" t="s">
        <v>17</v>
      </c>
      <c r="G216" t="s">
        <v>35</v>
      </c>
      <c r="H216" t="s">
        <v>24</v>
      </c>
      <c r="I216" t="s">
        <v>36</v>
      </c>
      <c r="J216" t="s">
        <v>83</v>
      </c>
      <c r="K216">
        <v>0</v>
      </c>
      <c r="L216">
        <v>0</v>
      </c>
      <c r="N216" t="s">
        <v>60</v>
      </c>
      <c r="O216">
        <v>0</v>
      </c>
    </row>
    <row r="217" spans="1:15" x14ac:dyDescent="0.2">
      <c r="A217" t="s">
        <v>36</v>
      </c>
      <c r="B217" t="s">
        <v>97</v>
      </c>
      <c r="C217" t="s">
        <v>17</v>
      </c>
      <c r="D217">
        <v>8</v>
      </c>
      <c r="E217">
        <v>6</v>
      </c>
      <c r="F217" t="s">
        <v>17</v>
      </c>
      <c r="G217" t="s">
        <v>23</v>
      </c>
      <c r="H217" t="s">
        <v>24</v>
      </c>
      <c r="I217" t="s">
        <v>30</v>
      </c>
      <c r="J217" t="s">
        <v>31</v>
      </c>
      <c r="K217">
        <v>1</v>
      </c>
      <c r="L217">
        <v>0</v>
      </c>
      <c r="N217" t="s">
        <v>60</v>
      </c>
      <c r="O217">
        <v>0</v>
      </c>
    </row>
    <row r="218" spans="1:15" x14ac:dyDescent="0.2">
      <c r="A218" t="s">
        <v>36</v>
      </c>
      <c r="B218" t="s">
        <v>97</v>
      </c>
      <c r="C218" t="s">
        <v>17</v>
      </c>
      <c r="D218">
        <v>8</v>
      </c>
      <c r="E218">
        <v>7</v>
      </c>
      <c r="F218" t="s">
        <v>17</v>
      </c>
      <c r="G218" t="s">
        <v>23</v>
      </c>
      <c r="H218" t="s">
        <v>24</v>
      </c>
      <c r="I218" t="s">
        <v>30</v>
      </c>
      <c r="J218" t="s">
        <v>33</v>
      </c>
      <c r="K218">
        <v>0</v>
      </c>
      <c r="L218">
        <v>0</v>
      </c>
      <c r="N218" t="s">
        <v>60</v>
      </c>
      <c r="O218">
        <v>0</v>
      </c>
    </row>
    <row r="219" spans="1:15" x14ac:dyDescent="0.2">
      <c r="A219" t="s">
        <v>36</v>
      </c>
      <c r="B219" t="s">
        <v>97</v>
      </c>
      <c r="C219" t="s">
        <v>17</v>
      </c>
      <c r="D219">
        <v>8</v>
      </c>
      <c r="E219">
        <v>8</v>
      </c>
      <c r="F219" t="s">
        <v>17</v>
      </c>
      <c r="G219" t="s">
        <v>35</v>
      </c>
      <c r="H219" t="s">
        <v>24</v>
      </c>
      <c r="I219" t="s">
        <v>36</v>
      </c>
      <c r="J219" t="s">
        <v>64</v>
      </c>
      <c r="K219">
        <v>1</v>
      </c>
      <c r="L219">
        <v>0</v>
      </c>
      <c r="N219" t="s">
        <v>60</v>
      </c>
      <c r="O219">
        <v>0</v>
      </c>
    </row>
    <row r="220" spans="1:15" x14ac:dyDescent="0.2">
      <c r="A220" t="s">
        <v>36</v>
      </c>
      <c r="B220" t="s">
        <v>97</v>
      </c>
      <c r="C220" t="s">
        <v>17</v>
      </c>
      <c r="D220">
        <v>8</v>
      </c>
      <c r="E220">
        <v>9</v>
      </c>
      <c r="F220" t="s">
        <v>16</v>
      </c>
      <c r="G220" t="s">
        <v>18</v>
      </c>
      <c r="H220" t="s">
        <v>19</v>
      </c>
      <c r="I220" t="s">
        <v>27</v>
      </c>
      <c r="J220" t="s">
        <v>55</v>
      </c>
      <c r="K220">
        <v>0</v>
      </c>
      <c r="L220">
        <v>0</v>
      </c>
      <c r="N220" t="s">
        <v>60</v>
      </c>
      <c r="O220">
        <v>0</v>
      </c>
    </row>
    <row r="221" spans="1:15" x14ac:dyDescent="0.2">
      <c r="A221" t="s">
        <v>36</v>
      </c>
      <c r="B221" t="s">
        <v>97</v>
      </c>
      <c r="C221" t="s">
        <v>17</v>
      </c>
      <c r="D221">
        <v>8</v>
      </c>
      <c r="E221">
        <v>10</v>
      </c>
      <c r="F221" t="s">
        <v>17</v>
      </c>
      <c r="G221" t="s">
        <v>18</v>
      </c>
      <c r="H221" t="s">
        <v>24</v>
      </c>
      <c r="I221" t="s">
        <v>20</v>
      </c>
      <c r="J221" t="s">
        <v>68</v>
      </c>
      <c r="K221">
        <v>1</v>
      </c>
      <c r="L221">
        <v>0</v>
      </c>
      <c r="N221" t="s">
        <v>60</v>
      </c>
      <c r="O221">
        <v>0</v>
      </c>
    </row>
    <row r="222" spans="1:15" x14ac:dyDescent="0.2">
      <c r="A222" t="s">
        <v>36</v>
      </c>
      <c r="B222" t="s">
        <v>97</v>
      </c>
      <c r="C222" t="s">
        <v>17</v>
      </c>
      <c r="D222">
        <v>8</v>
      </c>
      <c r="E222">
        <v>11</v>
      </c>
      <c r="F222" t="s">
        <v>16</v>
      </c>
      <c r="G222" t="s">
        <v>35</v>
      </c>
      <c r="H222" t="s">
        <v>19</v>
      </c>
      <c r="I222" t="s">
        <v>38</v>
      </c>
      <c r="J222" t="s">
        <v>95</v>
      </c>
      <c r="K222">
        <v>1</v>
      </c>
      <c r="L222">
        <v>0</v>
      </c>
      <c r="N222" t="s">
        <v>60</v>
      </c>
      <c r="O222">
        <v>0</v>
      </c>
    </row>
    <row r="223" spans="1:15" x14ac:dyDescent="0.2">
      <c r="A223" t="s">
        <v>36</v>
      </c>
      <c r="B223" t="s">
        <v>97</v>
      </c>
      <c r="C223" t="s">
        <v>17</v>
      </c>
      <c r="D223">
        <v>8</v>
      </c>
      <c r="E223">
        <v>12</v>
      </c>
      <c r="F223" t="s">
        <v>17</v>
      </c>
      <c r="G223" t="s">
        <v>35</v>
      </c>
      <c r="H223" t="s">
        <v>24</v>
      </c>
      <c r="I223" t="s">
        <v>36</v>
      </c>
      <c r="J223" t="s">
        <v>78</v>
      </c>
      <c r="K223">
        <v>0</v>
      </c>
      <c r="L223">
        <v>0</v>
      </c>
      <c r="N223" t="s">
        <v>60</v>
      </c>
      <c r="O223">
        <v>0</v>
      </c>
    </row>
    <row r="224" spans="1:15" x14ac:dyDescent="0.2">
      <c r="A224" t="s">
        <v>36</v>
      </c>
      <c r="B224" t="s">
        <v>97</v>
      </c>
      <c r="C224" t="s">
        <v>17</v>
      </c>
      <c r="D224">
        <v>8</v>
      </c>
      <c r="E224">
        <v>13</v>
      </c>
      <c r="F224" t="s">
        <v>16</v>
      </c>
      <c r="G224" t="s">
        <v>23</v>
      </c>
      <c r="H224" t="s">
        <v>19</v>
      </c>
      <c r="I224" t="s">
        <v>14</v>
      </c>
      <c r="J224" t="s">
        <v>70</v>
      </c>
      <c r="K224">
        <v>0</v>
      </c>
      <c r="L224">
        <v>0</v>
      </c>
      <c r="N224" t="s">
        <v>60</v>
      </c>
      <c r="O224">
        <v>0</v>
      </c>
    </row>
    <row r="225" spans="1:15" x14ac:dyDescent="0.2">
      <c r="A225" t="s">
        <v>36</v>
      </c>
      <c r="B225" t="s">
        <v>97</v>
      </c>
      <c r="C225" t="s">
        <v>17</v>
      </c>
      <c r="D225">
        <v>8</v>
      </c>
      <c r="E225">
        <v>14</v>
      </c>
      <c r="F225" t="s">
        <v>16</v>
      </c>
      <c r="G225" t="s">
        <v>18</v>
      </c>
      <c r="H225" t="s">
        <v>19</v>
      </c>
      <c r="I225" t="s">
        <v>27</v>
      </c>
      <c r="J225" t="s">
        <v>86</v>
      </c>
      <c r="K225">
        <v>0</v>
      </c>
      <c r="L225">
        <v>0</v>
      </c>
      <c r="N225" t="s">
        <v>60</v>
      </c>
      <c r="O225">
        <v>0</v>
      </c>
    </row>
    <row r="226" spans="1:15" x14ac:dyDescent="0.2">
      <c r="A226" t="s">
        <v>36</v>
      </c>
      <c r="B226" t="s">
        <v>97</v>
      </c>
      <c r="C226" t="s">
        <v>17</v>
      </c>
      <c r="D226">
        <v>8</v>
      </c>
      <c r="E226">
        <v>15</v>
      </c>
      <c r="F226" t="s">
        <v>16</v>
      </c>
      <c r="G226" t="s">
        <v>23</v>
      </c>
      <c r="H226" t="s">
        <v>19</v>
      </c>
      <c r="I226" t="s">
        <v>14</v>
      </c>
      <c r="J226" t="s">
        <v>62</v>
      </c>
      <c r="K226">
        <v>1</v>
      </c>
      <c r="L226">
        <v>0</v>
      </c>
      <c r="N226" t="s">
        <v>60</v>
      </c>
      <c r="O226">
        <v>0</v>
      </c>
    </row>
    <row r="227" spans="1:15" x14ac:dyDescent="0.2">
      <c r="A227" t="s">
        <v>36</v>
      </c>
      <c r="B227" t="s">
        <v>97</v>
      </c>
      <c r="C227" t="s">
        <v>17</v>
      </c>
      <c r="D227">
        <v>8</v>
      </c>
      <c r="E227">
        <v>16</v>
      </c>
      <c r="F227" t="s">
        <v>17</v>
      </c>
      <c r="G227" t="s">
        <v>23</v>
      </c>
      <c r="H227" t="s">
        <v>24</v>
      </c>
      <c r="I227" t="s">
        <v>30</v>
      </c>
      <c r="J227" t="s">
        <v>54</v>
      </c>
      <c r="K227">
        <v>0</v>
      </c>
      <c r="L227">
        <v>0</v>
      </c>
      <c r="N227" t="s">
        <v>60</v>
      </c>
      <c r="O227">
        <v>0</v>
      </c>
    </row>
    <row r="228" spans="1:15" x14ac:dyDescent="0.2">
      <c r="A228" t="s">
        <v>36</v>
      </c>
      <c r="B228" t="s">
        <v>97</v>
      </c>
      <c r="C228" t="s">
        <v>17</v>
      </c>
      <c r="D228">
        <v>8</v>
      </c>
      <c r="E228">
        <v>17</v>
      </c>
      <c r="F228" t="s">
        <v>16</v>
      </c>
      <c r="G228" t="s">
        <v>35</v>
      </c>
      <c r="H228" t="s">
        <v>19</v>
      </c>
      <c r="I228" t="s">
        <v>38</v>
      </c>
      <c r="J228" t="s">
        <v>51</v>
      </c>
      <c r="K228">
        <v>0</v>
      </c>
      <c r="L228">
        <v>0</v>
      </c>
      <c r="N228" t="s">
        <v>60</v>
      </c>
      <c r="O228">
        <v>0</v>
      </c>
    </row>
    <row r="229" spans="1:15" x14ac:dyDescent="0.2">
      <c r="A229" t="s">
        <v>36</v>
      </c>
      <c r="B229" t="s">
        <v>97</v>
      </c>
      <c r="C229" t="s">
        <v>17</v>
      </c>
      <c r="D229">
        <v>8</v>
      </c>
      <c r="E229">
        <v>18</v>
      </c>
      <c r="F229" t="s">
        <v>16</v>
      </c>
      <c r="G229" t="s">
        <v>18</v>
      </c>
      <c r="H229" t="s">
        <v>19</v>
      </c>
      <c r="I229" t="s">
        <v>27</v>
      </c>
      <c r="J229" t="s">
        <v>57</v>
      </c>
      <c r="K229">
        <v>0</v>
      </c>
      <c r="L229">
        <v>0</v>
      </c>
      <c r="N229" t="s">
        <v>60</v>
      </c>
      <c r="O229">
        <v>0</v>
      </c>
    </row>
    <row r="230" spans="1:15" x14ac:dyDescent="0.2">
      <c r="A230" t="s">
        <v>36</v>
      </c>
      <c r="B230" t="s">
        <v>97</v>
      </c>
      <c r="C230" t="s">
        <v>17</v>
      </c>
      <c r="D230">
        <v>8</v>
      </c>
      <c r="E230">
        <v>19</v>
      </c>
      <c r="F230" t="s">
        <v>16</v>
      </c>
      <c r="G230" t="s">
        <v>35</v>
      </c>
      <c r="H230" t="s">
        <v>19</v>
      </c>
      <c r="I230" t="s">
        <v>38</v>
      </c>
      <c r="J230" t="s">
        <v>41</v>
      </c>
      <c r="K230">
        <v>0</v>
      </c>
      <c r="L230">
        <v>0</v>
      </c>
      <c r="N230" t="s">
        <v>60</v>
      </c>
      <c r="O230">
        <v>0</v>
      </c>
    </row>
    <row r="231" spans="1:15" x14ac:dyDescent="0.2">
      <c r="A231" t="s">
        <v>36</v>
      </c>
      <c r="B231" t="s">
        <v>97</v>
      </c>
      <c r="C231" t="s">
        <v>17</v>
      </c>
      <c r="D231">
        <v>8</v>
      </c>
      <c r="E231">
        <v>20</v>
      </c>
      <c r="F231" t="s">
        <v>17</v>
      </c>
      <c r="G231" t="s">
        <v>23</v>
      </c>
      <c r="H231" t="s">
        <v>24</v>
      </c>
      <c r="I231" t="s">
        <v>30</v>
      </c>
      <c r="J231" t="s">
        <v>73</v>
      </c>
      <c r="K231">
        <v>0</v>
      </c>
      <c r="L231">
        <v>0</v>
      </c>
      <c r="N231" t="s">
        <v>60</v>
      </c>
      <c r="O231">
        <v>0</v>
      </c>
    </row>
    <row r="232" spans="1:15" x14ac:dyDescent="0.2">
      <c r="A232" t="s">
        <v>36</v>
      </c>
      <c r="B232" t="s">
        <v>97</v>
      </c>
      <c r="C232" t="s">
        <v>17</v>
      </c>
      <c r="D232">
        <v>8</v>
      </c>
      <c r="E232">
        <v>21</v>
      </c>
      <c r="F232" t="s">
        <v>16</v>
      </c>
      <c r="G232" t="s">
        <v>35</v>
      </c>
      <c r="H232" t="s">
        <v>19</v>
      </c>
      <c r="I232" t="s">
        <v>38</v>
      </c>
      <c r="J232" t="s">
        <v>94</v>
      </c>
      <c r="K232">
        <v>1</v>
      </c>
      <c r="L232">
        <v>0</v>
      </c>
      <c r="N232" t="s">
        <v>60</v>
      </c>
      <c r="O232">
        <v>0</v>
      </c>
    </row>
    <row r="233" spans="1:15" x14ac:dyDescent="0.2">
      <c r="A233" t="s">
        <v>36</v>
      </c>
      <c r="B233" t="s">
        <v>97</v>
      </c>
      <c r="C233" t="s">
        <v>17</v>
      </c>
      <c r="D233">
        <v>8</v>
      </c>
      <c r="E233">
        <v>22</v>
      </c>
      <c r="F233" t="s">
        <v>17</v>
      </c>
      <c r="G233" t="s">
        <v>18</v>
      </c>
      <c r="H233" t="s">
        <v>24</v>
      </c>
      <c r="I233" t="s">
        <v>20</v>
      </c>
      <c r="J233" t="s">
        <v>91</v>
      </c>
      <c r="K233">
        <v>1</v>
      </c>
      <c r="L233">
        <v>0</v>
      </c>
      <c r="N233" t="s">
        <v>60</v>
      </c>
      <c r="O233">
        <v>0</v>
      </c>
    </row>
    <row r="234" spans="1:15" x14ac:dyDescent="0.2">
      <c r="A234" t="s">
        <v>36</v>
      </c>
      <c r="B234" t="s">
        <v>97</v>
      </c>
      <c r="C234" t="s">
        <v>17</v>
      </c>
      <c r="D234">
        <v>8</v>
      </c>
      <c r="E234">
        <v>23</v>
      </c>
      <c r="F234" t="s">
        <v>16</v>
      </c>
      <c r="G234" t="s">
        <v>18</v>
      </c>
      <c r="H234" t="s">
        <v>19</v>
      </c>
      <c r="I234" t="s">
        <v>27</v>
      </c>
      <c r="J234" t="s">
        <v>72</v>
      </c>
      <c r="K234">
        <v>1</v>
      </c>
      <c r="L234">
        <v>0</v>
      </c>
      <c r="N234" t="s">
        <v>60</v>
      </c>
      <c r="O234">
        <v>0</v>
      </c>
    </row>
    <row r="235" spans="1:15" x14ac:dyDescent="0.2">
      <c r="A235" t="s">
        <v>36</v>
      </c>
      <c r="B235" t="s">
        <v>97</v>
      </c>
      <c r="C235" t="s">
        <v>17</v>
      </c>
      <c r="D235">
        <v>8</v>
      </c>
      <c r="E235">
        <v>24</v>
      </c>
      <c r="F235" t="s">
        <v>17</v>
      </c>
      <c r="G235" t="s">
        <v>35</v>
      </c>
      <c r="H235" t="s">
        <v>24</v>
      </c>
      <c r="I235" t="s">
        <v>36</v>
      </c>
      <c r="J235" t="s">
        <v>53</v>
      </c>
      <c r="K235">
        <v>1</v>
      </c>
      <c r="L235">
        <v>0</v>
      </c>
      <c r="N235" t="s">
        <v>60</v>
      </c>
      <c r="O235">
        <v>0</v>
      </c>
    </row>
    <row r="236" spans="1:15" x14ac:dyDescent="0.2">
      <c r="A236" t="s">
        <v>36</v>
      </c>
      <c r="B236" t="s">
        <v>97</v>
      </c>
      <c r="C236" t="s">
        <v>17</v>
      </c>
      <c r="D236">
        <v>8</v>
      </c>
      <c r="E236">
        <v>25</v>
      </c>
      <c r="F236" t="s">
        <v>16</v>
      </c>
      <c r="G236" t="s">
        <v>23</v>
      </c>
      <c r="H236" t="s">
        <v>19</v>
      </c>
      <c r="I236" t="s">
        <v>14</v>
      </c>
      <c r="J236" t="s">
        <v>89</v>
      </c>
      <c r="K236">
        <v>1</v>
      </c>
      <c r="L236">
        <v>0</v>
      </c>
      <c r="N236" t="s">
        <v>60</v>
      </c>
      <c r="O236">
        <v>0</v>
      </c>
    </row>
    <row r="237" spans="1:15" x14ac:dyDescent="0.2">
      <c r="A237" t="s">
        <v>36</v>
      </c>
      <c r="B237" t="s">
        <v>97</v>
      </c>
      <c r="C237" t="s">
        <v>17</v>
      </c>
      <c r="D237">
        <v>8</v>
      </c>
      <c r="E237">
        <v>26</v>
      </c>
      <c r="F237" t="s">
        <v>17</v>
      </c>
      <c r="G237" t="s">
        <v>35</v>
      </c>
      <c r="H237" t="s">
        <v>24</v>
      </c>
      <c r="I237" t="s">
        <v>36</v>
      </c>
      <c r="J237" t="s">
        <v>45</v>
      </c>
      <c r="K237">
        <v>1</v>
      </c>
      <c r="L237">
        <v>0</v>
      </c>
      <c r="N237" t="s">
        <v>60</v>
      </c>
      <c r="O237">
        <v>0</v>
      </c>
    </row>
    <row r="238" spans="1:15" x14ac:dyDescent="0.2">
      <c r="A238" t="s">
        <v>36</v>
      </c>
      <c r="B238" t="s">
        <v>97</v>
      </c>
      <c r="C238" t="s">
        <v>17</v>
      </c>
      <c r="D238">
        <v>8</v>
      </c>
      <c r="E238">
        <v>27</v>
      </c>
      <c r="F238" t="s">
        <v>16</v>
      </c>
      <c r="G238" t="s">
        <v>18</v>
      </c>
      <c r="H238" t="s">
        <v>19</v>
      </c>
      <c r="I238" t="s">
        <v>27</v>
      </c>
      <c r="J238" t="s">
        <v>47</v>
      </c>
      <c r="K238">
        <v>1</v>
      </c>
      <c r="L238">
        <v>0</v>
      </c>
      <c r="N238" t="s">
        <v>60</v>
      </c>
      <c r="O238">
        <v>0</v>
      </c>
    </row>
    <row r="239" spans="1:15" x14ac:dyDescent="0.2">
      <c r="A239" t="s">
        <v>36</v>
      </c>
      <c r="B239" t="s">
        <v>97</v>
      </c>
      <c r="C239" t="s">
        <v>17</v>
      </c>
      <c r="D239">
        <v>8</v>
      </c>
      <c r="E239">
        <v>28</v>
      </c>
      <c r="F239" t="s">
        <v>16</v>
      </c>
      <c r="G239" t="s">
        <v>35</v>
      </c>
      <c r="H239" t="s">
        <v>19</v>
      </c>
      <c r="I239" t="s">
        <v>38</v>
      </c>
      <c r="J239" t="s">
        <v>82</v>
      </c>
      <c r="K239">
        <v>1</v>
      </c>
      <c r="L239">
        <v>0</v>
      </c>
      <c r="N239" t="s">
        <v>60</v>
      </c>
      <c r="O239">
        <v>0</v>
      </c>
    </row>
    <row r="240" spans="1:15" x14ac:dyDescent="0.2">
      <c r="A240" t="s">
        <v>36</v>
      </c>
      <c r="B240" t="s">
        <v>97</v>
      </c>
      <c r="C240" t="s">
        <v>17</v>
      </c>
      <c r="D240">
        <v>8</v>
      </c>
      <c r="E240">
        <v>29</v>
      </c>
      <c r="F240" t="s">
        <v>17</v>
      </c>
      <c r="G240" t="s">
        <v>18</v>
      </c>
      <c r="H240" t="s">
        <v>24</v>
      </c>
      <c r="I240" t="s">
        <v>20</v>
      </c>
      <c r="J240" t="s">
        <v>93</v>
      </c>
      <c r="K240">
        <v>1</v>
      </c>
      <c r="L240">
        <v>0</v>
      </c>
      <c r="N240" t="s">
        <v>60</v>
      </c>
      <c r="O240">
        <v>0</v>
      </c>
    </row>
    <row r="241" spans="1:15" x14ac:dyDescent="0.2">
      <c r="A241" t="s">
        <v>36</v>
      </c>
      <c r="B241" t="s">
        <v>97</v>
      </c>
      <c r="C241" t="s">
        <v>17</v>
      </c>
      <c r="D241">
        <v>8</v>
      </c>
      <c r="E241">
        <v>30</v>
      </c>
      <c r="F241" t="s">
        <v>16</v>
      </c>
      <c r="G241" t="s">
        <v>23</v>
      </c>
      <c r="H241" t="s">
        <v>19</v>
      </c>
      <c r="I241" t="s">
        <v>14</v>
      </c>
      <c r="J241" t="s">
        <v>40</v>
      </c>
      <c r="K241">
        <v>0</v>
      </c>
      <c r="L241">
        <v>0</v>
      </c>
      <c r="N241" t="s">
        <v>60</v>
      </c>
      <c r="O241">
        <v>0</v>
      </c>
    </row>
    <row r="242" spans="1:15" x14ac:dyDescent="0.2">
      <c r="A242" t="s">
        <v>20</v>
      </c>
      <c r="B242" t="s">
        <v>101</v>
      </c>
      <c r="C242" t="s">
        <v>17</v>
      </c>
      <c r="D242">
        <v>9</v>
      </c>
      <c r="E242">
        <v>1</v>
      </c>
      <c r="F242" t="s">
        <v>17</v>
      </c>
      <c r="G242" t="s">
        <v>23</v>
      </c>
      <c r="H242" t="s">
        <v>24</v>
      </c>
      <c r="I242" t="s">
        <v>30</v>
      </c>
      <c r="J242" t="s">
        <v>48</v>
      </c>
      <c r="K242">
        <v>1</v>
      </c>
      <c r="L242">
        <v>0</v>
      </c>
      <c r="N242" t="s">
        <v>60</v>
      </c>
      <c r="O242">
        <v>0</v>
      </c>
    </row>
    <row r="243" spans="1:15" x14ac:dyDescent="0.2">
      <c r="A243" t="s">
        <v>20</v>
      </c>
      <c r="B243" t="s">
        <v>101</v>
      </c>
      <c r="C243" t="s">
        <v>17</v>
      </c>
      <c r="D243">
        <v>9</v>
      </c>
      <c r="E243">
        <v>2</v>
      </c>
      <c r="F243" t="s">
        <v>16</v>
      </c>
      <c r="G243" t="s">
        <v>18</v>
      </c>
      <c r="H243" t="s">
        <v>19</v>
      </c>
      <c r="I243" t="s">
        <v>27</v>
      </c>
      <c r="J243" t="s">
        <v>65</v>
      </c>
      <c r="K243">
        <v>0</v>
      </c>
      <c r="L243">
        <v>0</v>
      </c>
      <c r="N243" t="s">
        <v>60</v>
      </c>
      <c r="O243">
        <v>0</v>
      </c>
    </row>
    <row r="244" spans="1:15" x14ac:dyDescent="0.2">
      <c r="A244" t="s">
        <v>20</v>
      </c>
      <c r="B244" t="s">
        <v>101</v>
      </c>
      <c r="C244" t="s">
        <v>17</v>
      </c>
      <c r="D244">
        <v>9</v>
      </c>
      <c r="E244">
        <v>3</v>
      </c>
      <c r="F244" t="s">
        <v>16</v>
      </c>
      <c r="G244" t="s">
        <v>23</v>
      </c>
      <c r="H244" t="s">
        <v>19</v>
      </c>
      <c r="I244" t="s">
        <v>14</v>
      </c>
      <c r="J244" t="s">
        <v>61</v>
      </c>
      <c r="K244">
        <v>0</v>
      </c>
      <c r="L244">
        <v>0</v>
      </c>
      <c r="N244" t="s">
        <v>60</v>
      </c>
      <c r="O244">
        <v>0</v>
      </c>
    </row>
    <row r="245" spans="1:15" x14ac:dyDescent="0.2">
      <c r="A245" t="s">
        <v>20</v>
      </c>
      <c r="B245" t="s">
        <v>101</v>
      </c>
      <c r="C245" t="s">
        <v>17</v>
      </c>
      <c r="D245">
        <v>9</v>
      </c>
      <c r="E245">
        <v>4</v>
      </c>
      <c r="F245" t="s">
        <v>17</v>
      </c>
      <c r="G245" t="s">
        <v>18</v>
      </c>
      <c r="H245" t="s">
        <v>24</v>
      </c>
      <c r="I245" t="s">
        <v>20</v>
      </c>
      <c r="J245" t="s">
        <v>77</v>
      </c>
      <c r="K245">
        <v>0</v>
      </c>
      <c r="L245">
        <v>0</v>
      </c>
      <c r="N245" t="s">
        <v>60</v>
      </c>
      <c r="O245">
        <v>0</v>
      </c>
    </row>
    <row r="246" spans="1:15" x14ac:dyDescent="0.2">
      <c r="A246" t="s">
        <v>20</v>
      </c>
      <c r="B246" t="s">
        <v>101</v>
      </c>
      <c r="C246" t="s">
        <v>17</v>
      </c>
      <c r="D246">
        <v>9</v>
      </c>
      <c r="E246">
        <v>5</v>
      </c>
      <c r="F246" t="s">
        <v>17</v>
      </c>
      <c r="G246" t="s">
        <v>35</v>
      </c>
      <c r="H246" t="s">
        <v>24</v>
      </c>
      <c r="I246" t="s">
        <v>36</v>
      </c>
      <c r="J246" t="s">
        <v>67</v>
      </c>
      <c r="K246">
        <v>0</v>
      </c>
      <c r="L246">
        <v>0</v>
      </c>
      <c r="N246" t="s">
        <v>60</v>
      </c>
      <c r="O246">
        <v>0</v>
      </c>
    </row>
    <row r="247" spans="1:15" x14ac:dyDescent="0.2">
      <c r="A247" t="s">
        <v>20</v>
      </c>
      <c r="B247" t="s">
        <v>101</v>
      </c>
      <c r="C247" t="s">
        <v>17</v>
      </c>
      <c r="D247">
        <v>9</v>
      </c>
      <c r="E247">
        <v>6</v>
      </c>
      <c r="F247" t="s">
        <v>16</v>
      </c>
      <c r="G247" t="s">
        <v>35</v>
      </c>
      <c r="H247" t="s">
        <v>19</v>
      </c>
      <c r="I247" t="s">
        <v>38</v>
      </c>
      <c r="J247" t="s">
        <v>49</v>
      </c>
      <c r="K247">
        <v>0</v>
      </c>
      <c r="L247">
        <v>0</v>
      </c>
      <c r="N247" t="s">
        <v>60</v>
      </c>
      <c r="O247">
        <v>0</v>
      </c>
    </row>
    <row r="248" spans="1:15" x14ac:dyDescent="0.2">
      <c r="A248" t="s">
        <v>20</v>
      </c>
      <c r="B248" t="s">
        <v>101</v>
      </c>
      <c r="C248" t="s">
        <v>17</v>
      </c>
      <c r="D248">
        <v>9</v>
      </c>
      <c r="E248">
        <v>7</v>
      </c>
      <c r="F248" t="s">
        <v>17</v>
      </c>
      <c r="G248" t="s">
        <v>18</v>
      </c>
      <c r="H248" t="s">
        <v>24</v>
      </c>
      <c r="I248" t="s">
        <v>20</v>
      </c>
      <c r="J248" t="s">
        <v>66</v>
      </c>
      <c r="K248">
        <v>1</v>
      </c>
      <c r="L248">
        <v>0</v>
      </c>
      <c r="N248" t="s">
        <v>60</v>
      </c>
      <c r="O248">
        <v>0</v>
      </c>
    </row>
    <row r="249" spans="1:15" x14ac:dyDescent="0.2">
      <c r="A249" t="s">
        <v>20</v>
      </c>
      <c r="B249" t="s">
        <v>101</v>
      </c>
      <c r="C249" t="s">
        <v>17</v>
      </c>
      <c r="D249">
        <v>9</v>
      </c>
      <c r="E249">
        <v>8</v>
      </c>
      <c r="F249" t="s">
        <v>17</v>
      </c>
      <c r="G249" t="s">
        <v>18</v>
      </c>
      <c r="H249" t="s">
        <v>24</v>
      </c>
      <c r="I249" t="s">
        <v>20</v>
      </c>
      <c r="J249" t="s">
        <v>21</v>
      </c>
      <c r="K249">
        <v>1</v>
      </c>
      <c r="L249">
        <v>0</v>
      </c>
      <c r="N249" t="s">
        <v>60</v>
      </c>
      <c r="O249">
        <v>0</v>
      </c>
    </row>
    <row r="250" spans="1:15" x14ac:dyDescent="0.2">
      <c r="A250" t="s">
        <v>20</v>
      </c>
      <c r="B250" t="s">
        <v>101</v>
      </c>
      <c r="C250" t="s">
        <v>17</v>
      </c>
      <c r="D250">
        <v>9</v>
      </c>
      <c r="E250">
        <v>9</v>
      </c>
      <c r="F250" t="s">
        <v>16</v>
      </c>
      <c r="G250" t="s">
        <v>23</v>
      </c>
      <c r="H250" t="s">
        <v>19</v>
      </c>
      <c r="I250" t="s">
        <v>14</v>
      </c>
      <c r="J250" t="s">
        <v>40</v>
      </c>
      <c r="K250">
        <v>1</v>
      </c>
      <c r="L250">
        <v>0</v>
      </c>
      <c r="N250" t="s">
        <v>60</v>
      </c>
      <c r="O250">
        <v>0</v>
      </c>
    </row>
    <row r="251" spans="1:15" x14ac:dyDescent="0.2">
      <c r="A251" t="s">
        <v>20</v>
      </c>
      <c r="B251" t="s">
        <v>101</v>
      </c>
      <c r="C251" t="s">
        <v>17</v>
      </c>
      <c r="D251">
        <v>9</v>
      </c>
      <c r="E251">
        <v>10</v>
      </c>
      <c r="F251" t="s">
        <v>17</v>
      </c>
      <c r="G251" t="s">
        <v>35</v>
      </c>
      <c r="H251" t="s">
        <v>24</v>
      </c>
      <c r="I251" t="s">
        <v>36</v>
      </c>
      <c r="J251" t="s">
        <v>37</v>
      </c>
      <c r="K251">
        <v>1</v>
      </c>
      <c r="L251">
        <v>0</v>
      </c>
      <c r="N251" t="s">
        <v>60</v>
      </c>
      <c r="O251">
        <v>0</v>
      </c>
    </row>
    <row r="252" spans="1:15" x14ac:dyDescent="0.2">
      <c r="A252" t="s">
        <v>20</v>
      </c>
      <c r="B252" t="s">
        <v>101</v>
      </c>
      <c r="C252" t="s">
        <v>17</v>
      </c>
      <c r="D252">
        <v>9</v>
      </c>
      <c r="E252">
        <v>11</v>
      </c>
      <c r="F252" t="s">
        <v>16</v>
      </c>
      <c r="G252" t="s">
        <v>35</v>
      </c>
      <c r="H252" t="s">
        <v>19</v>
      </c>
      <c r="I252" t="s">
        <v>38</v>
      </c>
      <c r="J252" t="s">
        <v>82</v>
      </c>
      <c r="K252">
        <v>0</v>
      </c>
      <c r="L252">
        <v>0</v>
      </c>
      <c r="N252" t="s">
        <v>60</v>
      </c>
      <c r="O252">
        <v>0</v>
      </c>
    </row>
    <row r="253" spans="1:15" x14ac:dyDescent="0.2">
      <c r="A253" t="s">
        <v>20</v>
      </c>
      <c r="B253" t="s">
        <v>101</v>
      </c>
      <c r="C253" t="s">
        <v>17</v>
      </c>
      <c r="D253">
        <v>9</v>
      </c>
      <c r="E253">
        <v>12</v>
      </c>
      <c r="F253" t="s">
        <v>16</v>
      </c>
      <c r="G253" t="s">
        <v>23</v>
      </c>
      <c r="H253" t="s">
        <v>19</v>
      </c>
      <c r="I253" t="s">
        <v>14</v>
      </c>
      <c r="J253" t="s">
        <v>70</v>
      </c>
      <c r="K253">
        <v>0</v>
      </c>
      <c r="L253">
        <v>0</v>
      </c>
      <c r="N253" t="s">
        <v>60</v>
      </c>
      <c r="O253">
        <v>0</v>
      </c>
    </row>
    <row r="254" spans="1:15" x14ac:dyDescent="0.2">
      <c r="A254" t="s">
        <v>20</v>
      </c>
      <c r="B254" t="s">
        <v>101</v>
      </c>
      <c r="C254" t="s">
        <v>17</v>
      </c>
      <c r="D254">
        <v>9</v>
      </c>
      <c r="E254">
        <v>13</v>
      </c>
      <c r="F254" t="s">
        <v>17</v>
      </c>
      <c r="G254" t="s">
        <v>23</v>
      </c>
      <c r="H254" t="s">
        <v>24</v>
      </c>
      <c r="I254" t="s">
        <v>30</v>
      </c>
      <c r="J254" t="s">
        <v>54</v>
      </c>
      <c r="K254">
        <v>1</v>
      </c>
      <c r="L254">
        <v>0</v>
      </c>
      <c r="N254" t="s">
        <v>60</v>
      </c>
      <c r="O254">
        <v>0</v>
      </c>
    </row>
    <row r="255" spans="1:15" x14ac:dyDescent="0.2">
      <c r="A255" t="s">
        <v>20</v>
      </c>
      <c r="B255" t="s">
        <v>101</v>
      </c>
      <c r="C255" t="s">
        <v>17</v>
      </c>
      <c r="D255">
        <v>9</v>
      </c>
      <c r="E255">
        <v>14</v>
      </c>
      <c r="F255" t="s">
        <v>16</v>
      </c>
      <c r="G255" t="s">
        <v>18</v>
      </c>
      <c r="H255" t="s">
        <v>19</v>
      </c>
      <c r="I255" t="s">
        <v>27</v>
      </c>
      <c r="J255" t="s">
        <v>96</v>
      </c>
      <c r="K255">
        <v>1</v>
      </c>
      <c r="L255">
        <v>0</v>
      </c>
      <c r="N255" t="s">
        <v>60</v>
      </c>
      <c r="O255">
        <v>0</v>
      </c>
    </row>
    <row r="256" spans="1:15" x14ac:dyDescent="0.2">
      <c r="A256" t="s">
        <v>20</v>
      </c>
      <c r="B256" t="s">
        <v>101</v>
      </c>
      <c r="C256" t="s">
        <v>17</v>
      </c>
      <c r="D256">
        <v>9</v>
      </c>
      <c r="E256">
        <v>15</v>
      </c>
      <c r="F256" t="s">
        <v>17</v>
      </c>
      <c r="G256" t="s">
        <v>35</v>
      </c>
      <c r="H256" t="s">
        <v>24</v>
      </c>
      <c r="I256" t="s">
        <v>36</v>
      </c>
      <c r="J256" t="s">
        <v>45</v>
      </c>
      <c r="K256">
        <v>0</v>
      </c>
      <c r="L256">
        <v>0</v>
      </c>
      <c r="N256" t="s">
        <v>60</v>
      </c>
      <c r="O256">
        <v>0</v>
      </c>
    </row>
    <row r="257" spans="1:15" x14ac:dyDescent="0.2">
      <c r="A257" t="s">
        <v>20</v>
      </c>
      <c r="B257" t="s">
        <v>101</v>
      </c>
      <c r="C257" t="s">
        <v>17</v>
      </c>
      <c r="D257">
        <v>9</v>
      </c>
      <c r="E257">
        <v>16</v>
      </c>
      <c r="F257" t="s">
        <v>17</v>
      </c>
      <c r="G257" t="s">
        <v>23</v>
      </c>
      <c r="H257" t="s">
        <v>24</v>
      </c>
      <c r="I257" t="s">
        <v>30</v>
      </c>
      <c r="J257" t="s">
        <v>88</v>
      </c>
      <c r="K257">
        <v>0</v>
      </c>
      <c r="L257">
        <v>0</v>
      </c>
      <c r="N257" t="s">
        <v>60</v>
      </c>
      <c r="O257">
        <v>0</v>
      </c>
    </row>
    <row r="258" spans="1:15" x14ac:dyDescent="0.2">
      <c r="A258" t="s">
        <v>20</v>
      </c>
      <c r="B258" t="s">
        <v>101</v>
      </c>
      <c r="C258" t="s">
        <v>17</v>
      </c>
      <c r="D258">
        <v>9</v>
      </c>
      <c r="E258">
        <v>17</v>
      </c>
      <c r="F258" t="s">
        <v>17</v>
      </c>
      <c r="G258" t="s">
        <v>35</v>
      </c>
      <c r="H258" t="s">
        <v>24</v>
      </c>
      <c r="I258" t="s">
        <v>36</v>
      </c>
      <c r="J258" t="s">
        <v>78</v>
      </c>
      <c r="K258">
        <v>0</v>
      </c>
      <c r="L258">
        <v>0</v>
      </c>
      <c r="N258" t="s">
        <v>60</v>
      </c>
      <c r="O258">
        <v>0</v>
      </c>
    </row>
    <row r="259" spans="1:15" x14ac:dyDescent="0.2">
      <c r="A259" t="s">
        <v>20</v>
      </c>
      <c r="B259" t="s">
        <v>101</v>
      </c>
      <c r="C259" t="s">
        <v>17</v>
      </c>
      <c r="D259">
        <v>9</v>
      </c>
      <c r="E259">
        <v>18</v>
      </c>
      <c r="F259" t="s">
        <v>16</v>
      </c>
      <c r="G259" t="s">
        <v>23</v>
      </c>
      <c r="H259" t="s">
        <v>19</v>
      </c>
      <c r="I259" t="s">
        <v>14</v>
      </c>
      <c r="J259" t="s">
        <v>89</v>
      </c>
      <c r="K259" t="s">
        <v>60</v>
      </c>
      <c r="L259">
        <v>0</v>
      </c>
      <c r="N259" t="s">
        <v>60</v>
      </c>
      <c r="O259">
        <v>0</v>
      </c>
    </row>
    <row r="260" spans="1:15" x14ac:dyDescent="0.2">
      <c r="A260" t="s">
        <v>20</v>
      </c>
      <c r="B260" t="s">
        <v>101</v>
      </c>
      <c r="C260" t="s">
        <v>17</v>
      </c>
      <c r="D260">
        <v>9</v>
      </c>
      <c r="E260">
        <v>19</v>
      </c>
      <c r="F260" t="s">
        <v>16</v>
      </c>
      <c r="G260" t="s">
        <v>18</v>
      </c>
      <c r="H260" t="s">
        <v>19</v>
      </c>
      <c r="I260" t="s">
        <v>27</v>
      </c>
      <c r="J260" t="s">
        <v>86</v>
      </c>
      <c r="K260">
        <v>1</v>
      </c>
      <c r="L260">
        <v>0</v>
      </c>
      <c r="N260" t="s">
        <v>60</v>
      </c>
      <c r="O260">
        <v>0</v>
      </c>
    </row>
    <row r="261" spans="1:15" x14ac:dyDescent="0.2">
      <c r="A261" t="s">
        <v>20</v>
      </c>
      <c r="B261" t="s">
        <v>101</v>
      </c>
      <c r="C261" t="s">
        <v>17</v>
      </c>
      <c r="D261">
        <v>9</v>
      </c>
      <c r="E261">
        <v>20</v>
      </c>
      <c r="F261" t="s">
        <v>17</v>
      </c>
      <c r="G261" t="s">
        <v>18</v>
      </c>
      <c r="H261" t="s">
        <v>24</v>
      </c>
      <c r="I261" t="s">
        <v>20</v>
      </c>
      <c r="J261" t="s">
        <v>74</v>
      </c>
      <c r="K261">
        <v>0</v>
      </c>
      <c r="L261">
        <v>0</v>
      </c>
      <c r="N261" t="s">
        <v>60</v>
      </c>
      <c r="O261">
        <v>0</v>
      </c>
    </row>
    <row r="262" spans="1:15" x14ac:dyDescent="0.2">
      <c r="A262" t="s">
        <v>20</v>
      </c>
      <c r="B262" t="s">
        <v>101</v>
      </c>
      <c r="C262" t="s">
        <v>17</v>
      </c>
      <c r="D262">
        <v>9</v>
      </c>
      <c r="E262">
        <v>21</v>
      </c>
      <c r="F262" t="s">
        <v>16</v>
      </c>
      <c r="G262" t="s">
        <v>35</v>
      </c>
      <c r="H262" t="s">
        <v>19</v>
      </c>
      <c r="I262" t="s">
        <v>38</v>
      </c>
      <c r="J262" t="s">
        <v>41</v>
      </c>
      <c r="K262" t="s">
        <v>60</v>
      </c>
      <c r="L262">
        <v>0</v>
      </c>
      <c r="N262" t="s">
        <v>60</v>
      </c>
      <c r="O262">
        <v>0</v>
      </c>
    </row>
    <row r="263" spans="1:15" x14ac:dyDescent="0.2">
      <c r="A263" t="s">
        <v>20</v>
      </c>
      <c r="B263" t="s">
        <v>101</v>
      </c>
      <c r="C263" t="s">
        <v>17</v>
      </c>
      <c r="D263">
        <v>9</v>
      </c>
      <c r="E263">
        <v>22</v>
      </c>
      <c r="F263" t="s">
        <v>17</v>
      </c>
      <c r="G263" t="s">
        <v>23</v>
      </c>
      <c r="H263" t="s">
        <v>24</v>
      </c>
      <c r="I263" t="s">
        <v>30</v>
      </c>
      <c r="J263" t="s">
        <v>31</v>
      </c>
      <c r="K263">
        <v>0</v>
      </c>
      <c r="L263">
        <v>0</v>
      </c>
      <c r="N263" t="s">
        <v>60</v>
      </c>
      <c r="O263">
        <v>0</v>
      </c>
    </row>
    <row r="264" spans="1:15" x14ac:dyDescent="0.2">
      <c r="A264" t="s">
        <v>20</v>
      </c>
      <c r="B264" t="s">
        <v>101</v>
      </c>
      <c r="C264" t="s">
        <v>17</v>
      </c>
      <c r="D264">
        <v>9</v>
      </c>
      <c r="E264">
        <v>23</v>
      </c>
      <c r="F264" t="s">
        <v>16</v>
      </c>
      <c r="G264" t="s">
        <v>23</v>
      </c>
      <c r="H264" t="s">
        <v>19</v>
      </c>
      <c r="I264" t="s">
        <v>14</v>
      </c>
      <c r="J264" t="s">
        <v>84</v>
      </c>
      <c r="K264">
        <v>1</v>
      </c>
      <c r="L264">
        <v>0</v>
      </c>
      <c r="N264" t="s">
        <v>60</v>
      </c>
      <c r="O264">
        <v>0</v>
      </c>
    </row>
    <row r="265" spans="1:15" x14ac:dyDescent="0.2">
      <c r="A265" t="s">
        <v>20</v>
      </c>
      <c r="B265" t="s">
        <v>101</v>
      </c>
      <c r="C265" t="s">
        <v>17</v>
      </c>
      <c r="D265">
        <v>9</v>
      </c>
      <c r="E265">
        <v>24</v>
      </c>
      <c r="F265" t="s">
        <v>16</v>
      </c>
      <c r="G265" t="s">
        <v>18</v>
      </c>
      <c r="H265" t="s">
        <v>19</v>
      </c>
      <c r="I265" t="s">
        <v>27</v>
      </c>
      <c r="J265" t="s">
        <v>80</v>
      </c>
      <c r="K265">
        <v>1</v>
      </c>
      <c r="L265">
        <v>0</v>
      </c>
      <c r="N265" t="s">
        <v>60</v>
      </c>
      <c r="O265">
        <v>0</v>
      </c>
    </row>
    <row r="266" spans="1:15" x14ac:dyDescent="0.2">
      <c r="A266" t="s">
        <v>20</v>
      </c>
      <c r="B266" t="s">
        <v>101</v>
      </c>
      <c r="C266" t="s">
        <v>17</v>
      </c>
      <c r="D266">
        <v>9</v>
      </c>
      <c r="E266">
        <v>25</v>
      </c>
      <c r="F266" t="s">
        <v>16</v>
      </c>
      <c r="G266" t="s">
        <v>18</v>
      </c>
      <c r="H266" t="s">
        <v>19</v>
      </c>
      <c r="I266" t="s">
        <v>27</v>
      </c>
      <c r="J266" t="s">
        <v>47</v>
      </c>
      <c r="K266">
        <v>0</v>
      </c>
      <c r="L266">
        <v>0</v>
      </c>
      <c r="N266" t="s">
        <v>60</v>
      </c>
      <c r="O266">
        <v>0</v>
      </c>
    </row>
    <row r="267" spans="1:15" x14ac:dyDescent="0.2">
      <c r="A267" t="s">
        <v>20</v>
      </c>
      <c r="B267" t="s">
        <v>101</v>
      </c>
      <c r="C267" t="s">
        <v>17</v>
      </c>
      <c r="D267">
        <v>9</v>
      </c>
      <c r="E267">
        <v>26</v>
      </c>
      <c r="F267" t="s">
        <v>16</v>
      </c>
      <c r="G267" t="s">
        <v>35</v>
      </c>
      <c r="H267" t="s">
        <v>19</v>
      </c>
      <c r="I267" t="s">
        <v>38</v>
      </c>
      <c r="J267" t="s">
        <v>92</v>
      </c>
      <c r="K267">
        <v>0</v>
      </c>
      <c r="L267">
        <v>0</v>
      </c>
      <c r="N267" t="s">
        <v>60</v>
      </c>
      <c r="O267">
        <v>0</v>
      </c>
    </row>
    <row r="268" spans="1:15" x14ac:dyDescent="0.2">
      <c r="A268" t="s">
        <v>20</v>
      </c>
      <c r="B268" t="s">
        <v>101</v>
      </c>
      <c r="C268" t="s">
        <v>17</v>
      </c>
      <c r="D268">
        <v>9</v>
      </c>
      <c r="E268">
        <v>27</v>
      </c>
      <c r="F268" t="s">
        <v>17</v>
      </c>
      <c r="G268" t="s">
        <v>35</v>
      </c>
      <c r="H268" t="s">
        <v>24</v>
      </c>
      <c r="I268" t="s">
        <v>36</v>
      </c>
      <c r="J268" t="s">
        <v>81</v>
      </c>
      <c r="K268">
        <v>1</v>
      </c>
      <c r="L268">
        <v>0</v>
      </c>
      <c r="N268" t="s">
        <v>60</v>
      </c>
      <c r="O268">
        <v>0</v>
      </c>
    </row>
    <row r="269" spans="1:15" x14ac:dyDescent="0.2">
      <c r="A269" t="s">
        <v>20</v>
      </c>
      <c r="B269" t="s">
        <v>101</v>
      </c>
      <c r="C269" t="s">
        <v>17</v>
      </c>
      <c r="D269">
        <v>9</v>
      </c>
      <c r="E269">
        <v>28</v>
      </c>
      <c r="F269" t="s">
        <v>16</v>
      </c>
      <c r="G269" t="s">
        <v>35</v>
      </c>
      <c r="H269" t="s">
        <v>19</v>
      </c>
      <c r="I269" t="s">
        <v>38</v>
      </c>
      <c r="J269" t="s">
        <v>94</v>
      </c>
      <c r="K269">
        <v>0</v>
      </c>
      <c r="L269">
        <v>0</v>
      </c>
      <c r="N269" t="s">
        <v>60</v>
      </c>
      <c r="O269">
        <v>0</v>
      </c>
    </row>
    <row r="270" spans="1:15" x14ac:dyDescent="0.2">
      <c r="A270" t="s">
        <v>20</v>
      </c>
      <c r="B270" t="s">
        <v>101</v>
      </c>
      <c r="C270" t="s">
        <v>17</v>
      </c>
      <c r="D270">
        <v>9</v>
      </c>
      <c r="E270">
        <v>29</v>
      </c>
      <c r="F270" t="s">
        <v>17</v>
      </c>
      <c r="G270" t="s">
        <v>23</v>
      </c>
      <c r="H270" t="s">
        <v>24</v>
      </c>
      <c r="I270" t="s">
        <v>30</v>
      </c>
      <c r="J270" t="s">
        <v>58</v>
      </c>
      <c r="K270">
        <v>1</v>
      </c>
      <c r="L270">
        <v>0</v>
      </c>
      <c r="N270" t="s">
        <v>60</v>
      </c>
      <c r="O270">
        <v>0</v>
      </c>
    </row>
    <row r="271" spans="1:15" x14ac:dyDescent="0.2">
      <c r="A271" t="s">
        <v>20</v>
      </c>
      <c r="B271" t="s">
        <v>101</v>
      </c>
      <c r="C271" t="s">
        <v>17</v>
      </c>
      <c r="D271">
        <v>9</v>
      </c>
      <c r="E271">
        <v>30</v>
      </c>
      <c r="F271" t="s">
        <v>17</v>
      </c>
      <c r="G271" t="s">
        <v>18</v>
      </c>
      <c r="H271" t="s">
        <v>24</v>
      </c>
      <c r="I271" t="s">
        <v>20</v>
      </c>
      <c r="J271" t="s">
        <v>56</v>
      </c>
      <c r="K271">
        <v>0</v>
      </c>
      <c r="L271">
        <v>0</v>
      </c>
      <c r="N271" t="s">
        <v>60</v>
      </c>
      <c r="O271">
        <v>0</v>
      </c>
    </row>
    <row r="272" spans="1:15" x14ac:dyDescent="0.2">
      <c r="A272" t="s">
        <v>20</v>
      </c>
      <c r="B272" t="s">
        <v>101</v>
      </c>
      <c r="C272" t="s">
        <v>17</v>
      </c>
      <c r="D272">
        <v>10</v>
      </c>
      <c r="E272">
        <v>1</v>
      </c>
      <c r="F272" t="s">
        <v>17</v>
      </c>
      <c r="G272" t="s">
        <v>18</v>
      </c>
      <c r="H272" t="s">
        <v>24</v>
      </c>
      <c r="I272" t="s">
        <v>20</v>
      </c>
      <c r="J272" t="s">
        <v>34</v>
      </c>
      <c r="K272">
        <v>0</v>
      </c>
      <c r="L272">
        <v>0</v>
      </c>
      <c r="N272" t="s">
        <v>60</v>
      </c>
      <c r="O272">
        <v>0</v>
      </c>
    </row>
    <row r="273" spans="1:15" x14ac:dyDescent="0.2">
      <c r="A273" t="s">
        <v>20</v>
      </c>
      <c r="B273" t="s">
        <v>101</v>
      </c>
      <c r="C273" t="s">
        <v>17</v>
      </c>
      <c r="D273">
        <v>10</v>
      </c>
      <c r="E273">
        <v>2</v>
      </c>
      <c r="F273" t="s">
        <v>17</v>
      </c>
      <c r="G273" t="s">
        <v>18</v>
      </c>
      <c r="H273" t="s">
        <v>24</v>
      </c>
      <c r="I273" t="s">
        <v>20</v>
      </c>
      <c r="J273" t="s">
        <v>93</v>
      </c>
      <c r="K273">
        <v>1</v>
      </c>
      <c r="L273">
        <v>0</v>
      </c>
      <c r="N273" t="s">
        <v>60</v>
      </c>
      <c r="O273">
        <v>0</v>
      </c>
    </row>
    <row r="274" spans="1:15" x14ac:dyDescent="0.2">
      <c r="A274" t="s">
        <v>20</v>
      </c>
      <c r="B274" t="s">
        <v>101</v>
      </c>
      <c r="C274" t="s">
        <v>17</v>
      </c>
      <c r="D274">
        <v>10</v>
      </c>
      <c r="E274">
        <v>3</v>
      </c>
      <c r="F274" t="s">
        <v>17</v>
      </c>
      <c r="G274" t="s">
        <v>35</v>
      </c>
      <c r="H274" t="s">
        <v>24</v>
      </c>
      <c r="I274" t="s">
        <v>36</v>
      </c>
      <c r="J274" t="s">
        <v>64</v>
      </c>
      <c r="K274">
        <v>1</v>
      </c>
      <c r="L274">
        <v>0</v>
      </c>
      <c r="N274" t="s">
        <v>60</v>
      </c>
      <c r="O274">
        <v>0</v>
      </c>
    </row>
    <row r="275" spans="1:15" x14ac:dyDescent="0.2">
      <c r="A275" t="s">
        <v>20</v>
      </c>
      <c r="B275" t="s">
        <v>101</v>
      </c>
      <c r="C275" t="s">
        <v>17</v>
      </c>
      <c r="D275">
        <v>10</v>
      </c>
      <c r="E275">
        <v>4</v>
      </c>
      <c r="F275" t="s">
        <v>17</v>
      </c>
      <c r="G275" t="s">
        <v>18</v>
      </c>
      <c r="H275" t="s">
        <v>24</v>
      </c>
      <c r="I275" t="s">
        <v>20</v>
      </c>
      <c r="J275" t="s">
        <v>68</v>
      </c>
      <c r="K275">
        <v>1</v>
      </c>
      <c r="L275">
        <v>0</v>
      </c>
      <c r="N275" t="s">
        <v>60</v>
      </c>
      <c r="O275">
        <v>0</v>
      </c>
    </row>
    <row r="276" spans="1:15" x14ac:dyDescent="0.2">
      <c r="A276" t="s">
        <v>20</v>
      </c>
      <c r="B276" t="s">
        <v>101</v>
      </c>
      <c r="C276" t="s">
        <v>17</v>
      </c>
      <c r="D276">
        <v>10</v>
      </c>
      <c r="E276">
        <v>5</v>
      </c>
      <c r="F276" t="s">
        <v>17</v>
      </c>
      <c r="G276" t="s">
        <v>23</v>
      </c>
      <c r="H276" t="s">
        <v>24</v>
      </c>
      <c r="I276" t="s">
        <v>30</v>
      </c>
      <c r="J276" t="s">
        <v>90</v>
      </c>
      <c r="K276">
        <v>1</v>
      </c>
      <c r="L276">
        <v>1</v>
      </c>
      <c r="M276">
        <v>2</v>
      </c>
      <c r="N276">
        <v>190</v>
      </c>
      <c r="O276">
        <v>190</v>
      </c>
    </row>
    <row r="277" spans="1:15" x14ac:dyDescent="0.2">
      <c r="A277" t="s">
        <v>20</v>
      </c>
      <c r="B277" t="s">
        <v>101</v>
      </c>
      <c r="C277" t="s">
        <v>17</v>
      </c>
      <c r="D277">
        <v>10</v>
      </c>
      <c r="E277">
        <v>6</v>
      </c>
      <c r="F277" t="s">
        <v>17</v>
      </c>
      <c r="G277" t="s">
        <v>23</v>
      </c>
      <c r="H277" t="s">
        <v>24</v>
      </c>
      <c r="I277" t="s">
        <v>30</v>
      </c>
      <c r="J277" t="s">
        <v>75</v>
      </c>
      <c r="K277">
        <v>1</v>
      </c>
      <c r="L277">
        <v>0</v>
      </c>
      <c r="N277" t="s">
        <v>60</v>
      </c>
      <c r="O277">
        <v>0</v>
      </c>
    </row>
    <row r="278" spans="1:15" x14ac:dyDescent="0.2">
      <c r="A278" t="s">
        <v>20</v>
      </c>
      <c r="B278" t="s">
        <v>101</v>
      </c>
      <c r="C278" t="s">
        <v>17</v>
      </c>
      <c r="D278">
        <v>10</v>
      </c>
      <c r="E278">
        <v>7</v>
      </c>
      <c r="F278" t="s">
        <v>17</v>
      </c>
      <c r="G278" t="s">
        <v>23</v>
      </c>
      <c r="H278" t="s">
        <v>24</v>
      </c>
      <c r="I278" t="s">
        <v>30</v>
      </c>
      <c r="J278" t="s">
        <v>73</v>
      </c>
      <c r="K278">
        <v>1</v>
      </c>
      <c r="L278">
        <v>0</v>
      </c>
      <c r="N278" t="s">
        <v>60</v>
      </c>
      <c r="O278">
        <v>0</v>
      </c>
    </row>
    <row r="279" spans="1:15" x14ac:dyDescent="0.2">
      <c r="A279" t="s">
        <v>20</v>
      </c>
      <c r="B279" t="s">
        <v>101</v>
      </c>
      <c r="C279" t="s">
        <v>17</v>
      </c>
      <c r="D279">
        <v>10</v>
      </c>
      <c r="E279">
        <v>8</v>
      </c>
      <c r="F279" t="s">
        <v>16</v>
      </c>
      <c r="G279" t="s">
        <v>18</v>
      </c>
      <c r="H279" t="s">
        <v>19</v>
      </c>
      <c r="I279" t="s">
        <v>27</v>
      </c>
      <c r="J279" t="s">
        <v>57</v>
      </c>
      <c r="K279">
        <v>1</v>
      </c>
      <c r="L279">
        <v>0</v>
      </c>
      <c r="N279" t="s">
        <v>60</v>
      </c>
      <c r="O279">
        <v>0</v>
      </c>
    </row>
    <row r="280" spans="1:15" x14ac:dyDescent="0.2">
      <c r="A280" t="s">
        <v>20</v>
      </c>
      <c r="B280" t="s">
        <v>101</v>
      </c>
      <c r="C280" t="s">
        <v>17</v>
      </c>
      <c r="D280">
        <v>10</v>
      </c>
      <c r="E280">
        <v>9</v>
      </c>
      <c r="F280" t="s">
        <v>16</v>
      </c>
      <c r="G280" t="s">
        <v>18</v>
      </c>
      <c r="H280" t="s">
        <v>19</v>
      </c>
      <c r="I280" t="s">
        <v>27</v>
      </c>
      <c r="J280" t="s">
        <v>55</v>
      </c>
      <c r="K280">
        <v>1</v>
      </c>
      <c r="L280">
        <v>0</v>
      </c>
      <c r="N280" t="s">
        <v>60</v>
      </c>
      <c r="O280">
        <v>0</v>
      </c>
    </row>
    <row r="281" spans="1:15" x14ac:dyDescent="0.2">
      <c r="A281" t="s">
        <v>20</v>
      </c>
      <c r="B281" t="s">
        <v>101</v>
      </c>
      <c r="C281" t="s">
        <v>17</v>
      </c>
      <c r="D281">
        <v>10</v>
      </c>
      <c r="E281">
        <v>10</v>
      </c>
      <c r="F281" t="s">
        <v>16</v>
      </c>
      <c r="G281" t="s">
        <v>23</v>
      </c>
      <c r="H281" t="s">
        <v>19</v>
      </c>
      <c r="I281" t="s">
        <v>14</v>
      </c>
      <c r="J281" t="s">
        <v>50</v>
      </c>
      <c r="K281">
        <v>1</v>
      </c>
      <c r="L281">
        <v>0</v>
      </c>
      <c r="N281" t="s">
        <v>60</v>
      </c>
      <c r="O281">
        <v>0</v>
      </c>
    </row>
    <row r="282" spans="1:15" x14ac:dyDescent="0.2">
      <c r="A282" t="s">
        <v>20</v>
      </c>
      <c r="B282" t="s">
        <v>101</v>
      </c>
      <c r="C282" t="s">
        <v>17</v>
      </c>
      <c r="D282">
        <v>10</v>
      </c>
      <c r="E282">
        <v>11</v>
      </c>
      <c r="F282" t="s">
        <v>16</v>
      </c>
      <c r="G282" t="s">
        <v>23</v>
      </c>
      <c r="H282" t="s">
        <v>19</v>
      </c>
      <c r="I282" t="s">
        <v>14</v>
      </c>
      <c r="J282" t="s">
        <v>85</v>
      </c>
      <c r="K282">
        <v>1</v>
      </c>
      <c r="L282">
        <v>0</v>
      </c>
      <c r="N282" t="s">
        <v>60</v>
      </c>
      <c r="O282">
        <v>0</v>
      </c>
    </row>
    <row r="283" spans="1:15" x14ac:dyDescent="0.2">
      <c r="A283" t="s">
        <v>20</v>
      </c>
      <c r="B283" t="s">
        <v>101</v>
      </c>
      <c r="C283" t="s">
        <v>17</v>
      </c>
      <c r="D283">
        <v>10</v>
      </c>
      <c r="E283">
        <v>12</v>
      </c>
      <c r="F283" t="s">
        <v>16</v>
      </c>
      <c r="G283" t="s">
        <v>35</v>
      </c>
      <c r="H283" t="s">
        <v>19</v>
      </c>
      <c r="I283" t="s">
        <v>38</v>
      </c>
      <c r="J283" t="s">
        <v>39</v>
      </c>
      <c r="K283">
        <v>0</v>
      </c>
      <c r="L283">
        <v>0</v>
      </c>
      <c r="N283" t="s">
        <v>60</v>
      </c>
      <c r="O283">
        <v>0</v>
      </c>
    </row>
    <row r="284" spans="1:15" x14ac:dyDescent="0.2">
      <c r="A284" t="s">
        <v>20</v>
      </c>
      <c r="B284" t="s">
        <v>101</v>
      </c>
      <c r="C284" t="s">
        <v>17</v>
      </c>
      <c r="D284">
        <v>10</v>
      </c>
      <c r="E284">
        <v>13</v>
      </c>
      <c r="F284" t="s">
        <v>16</v>
      </c>
      <c r="G284" t="s">
        <v>35</v>
      </c>
      <c r="H284" t="s">
        <v>19</v>
      </c>
      <c r="I284" t="s">
        <v>38</v>
      </c>
      <c r="J284" t="s">
        <v>51</v>
      </c>
      <c r="K284">
        <v>1</v>
      </c>
      <c r="L284">
        <v>0</v>
      </c>
      <c r="N284" t="s">
        <v>60</v>
      </c>
      <c r="O284">
        <v>0</v>
      </c>
    </row>
    <row r="285" spans="1:15" x14ac:dyDescent="0.2">
      <c r="A285" t="s">
        <v>20</v>
      </c>
      <c r="B285" t="s">
        <v>101</v>
      </c>
      <c r="C285" t="s">
        <v>17</v>
      </c>
      <c r="D285">
        <v>10</v>
      </c>
      <c r="E285">
        <v>14</v>
      </c>
      <c r="F285" t="s">
        <v>16</v>
      </c>
      <c r="G285" t="s">
        <v>18</v>
      </c>
      <c r="H285" t="s">
        <v>19</v>
      </c>
      <c r="I285" t="s">
        <v>27</v>
      </c>
      <c r="J285" t="s">
        <v>72</v>
      </c>
      <c r="K285">
        <v>1</v>
      </c>
      <c r="L285">
        <v>0</v>
      </c>
      <c r="N285" t="s">
        <v>60</v>
      </c>
      <c r="O285">
        <v>0</v>
      </c>
    </row>
    <row r="286" spans="1:15" x14ac:dyDescent="0.2">
      <c r="A286" t="s">
        <v>20</v>
      </c>
      <c r="B286" t="s">
        <v>101</v>
      </c>
      <c r="C286" t="s">
        <v>17</v>
      </c>
      <c r="D286">
        <v>10</v>
      </c>
      <c r="E286">
        <v>15</v>
      </c>
      <c r="F286" t="s">
        <v>16</v>
      </c>
      <c r="G286" t="s">
        <v>35</v>
      </c>
      <c r="H286" t="s">
        <v>19</v>
      </c>
      <c r="I286" t="s">
        <v>38</v>
      </c>
      <c r="J286" t="s">
        <v>95</v>
      </c>
      <c r="K286" t="s">
        <v>60</v>
      </c>
      <c r="L286">
        <v>0</v>
      </c>
      <c r="N286" t="s">
        <v>60</v>
      </c>
      <c r="O286">
        <v>0</v>
      </c>
    </row>
    <row r="287" spans="1:15" x14ac:dyDescent="0.2">
      <c r="A287" t="s">
        <v>20</v>
      </c>
      <c r="B287" t="s">
        <v>101</v>
      </c>
      <c r="C287" t="s">
        <v>17</v>
      </c>
      <c r="D287">
        <v>10</v>
      </c>
      <c r="E287">
        <v>16</v>
      </c>
      <c r="F287" t="s">
        <v>17</v>
      </c>
      <c r="G287" t="s">
        <v>18</v>
      </c>
      <c r="H287" t="s">
        <v>24</v>
      </c>
      <c r="I287" t="s">
        <v>20</v>
      </c>
      <c r="J287" t="s">
        <v>91</v>
      </c>
      <c r="K287">
        <v>1</v>
      </c>
      <c r="L287">
        <v>0</v>
      </c>
      <c r="N287" t="s">
        <v>60</v>
      </c>
      <c r="O287">
        <v>0</v>
      </c>
    </row>
    <row r="288" spans="1:15" x14ac:dyDescent="0.2">
      <c r="A288" t="s">
        <v>20</v>
      </c>
      <c r="B288" t="s">
        <v>101</v>
      </c>
      <c r="C288" t="s">
        <v>17</v>
      </c>
      <c r="D288">
        <v>10</v>
      </c>
      <c r="E288">
        <v>17</v>
      </c>
      <c r="F288" t="s">
        <v>16</v>
      </c>
      <c r="G288" t="s">
        <v>23</v>
      </c>
      <c r="H288" t="s">
        <v>19</v>
      </c>
      <c r="I288" t="s">
        <v>14</v>
      </c>
      <c r="J288" t="s">
        <v>76</v>
      </c>
      <c r="K288">
        <v>1</v>
      </c>
      <c r="L288">
        <v>0</v>
      </c>
      <c r="N288" t="s">
        <v>60</v>
      </c>
      <c r="O288">
        <v>0</v>
      </c>
    </row>
    <row r="289" spans="1:15" x14ac:dyDescent="0.2">
      <c r="A289" t="s">
        <v>20</v>
      </c>
      <c r="B289" t="s">
        <v>101</v>
      </c>
      <c r="C289" t="s">
        <v>17</v>
      </c>
      <c r="D289">
        <v>10</v>
      </c>
      <c r="E289">
        <v>18</v>
      </c>
      <c r="F289" t="s">
        <v>16</v>
      </c>
      <c r="G289" t="s">
        <v>23</v>
      </c>
      <c r="H289" t="s">
        <v>19</v>
      </c>
      <c r="I289" t="s">
        <v>14</v>
      </c>
      <c r="J289" t="s">
        <v>62</v>
      </c>
      <c r="K289">
        <v>0</v>
      </c>
      <c r="L289">
        <v>0</v>
      </c>
      <c r="N289" t="s">
        <v>60</v>
      </c>
      <c r="O289">
        <v>0</v>
      </c>
    </row>
    <row r="290" spans="1:15" x14ac:dyDescent="0.2">
      <c r="A290" t="s">
        <v>20</v>
      </c>
      <c r="B290" t="s">
        <v>101</v>
      </c>
      <c r="C290" t="s">
        <v>17</v>
      </c>
      <c r="D290">
        <v>10</v>
      </c>
      <c r="E290">
        <v>19</v>
      </c>
      <c r="F290" t="s">
        <v>17</v>
      </c>
      <c r="G290" t="s">
        <v>23</v>
      </c>
      <c r="H290" t="s">
        <v>24</v>
      </c>
      <c r="I290" t="s">
        <v>30</v>
      </c>
      <c r="J290" t="s">
        <v>33</v>
      </c>
      <c r="K290">
        <v>1</v>
      </c>
      <c r="L290">
        <v>0</v>
      </c>
      <c r="N290" t="s">
        <v>60</v>
      </c>
      <c r="O290">
        <v>0</v>
      </c>
    </row>
    <row r="291" spans="1:15" x14ac:dyDescent="0.2">
      <c r="A291" t="s">
        <v>20</v>
      </c>
      <c r="B291" t="s">
        <v>101</v>
      </c>
      <c r="C291" t="s">
        <v>17</v>
      </c>
      <c r="D291">
        <v>10</v>
      </c>
      <c r="E291">
        <v>20</v>
      </c>
      <c r="F291" t="s">
        <v>16</v>
      </c>
      <c r="G291" t="s">
        <v>18</v>
      </c>
      <c r="H291" t="s">
        <v>19</v>
      </c>
      <c r="I291" t="s">
        <v>27</v>
      </c>
      <c r="J291" t="s">
        <v>28</v>
      </c>
      <c r="K291">
        <v>1</v>
      </c>
      <c r="L291">
        <v>0</v>
      </c>
      <c r="N291" t="s">
        <v>60</v>
      </c>
      <c r="O291">
        <v>0</v>
      </c>
    </row>
    <row r="292" spans="1:15" x14ac:dyDescent="0.2">
      <c r="A292" t="s">
        <v>20</v>
      </c>
      <c r="B292" t="s">
        <v>101</v>
      </c>
      <c r="C292" t="s">
        <v>17</v>
      </c>
      <c r="D292">
        <v>10</v>
      </c>
      <c r="E292">
        <v>21</v>
      </c>
      <c r="F292" t="s">
        <v>16</v>
      </c>
      <c r="G292" t="s">
        <v>35</v>
      </c>
      <c r="H292" t="s">
        <v>19</v>
      </c>
      <c r="I292" t="s">
        <v>38</v>
      </c>
      <c r="J292" t="s">
        <v>63</v>
      </c>
      <c r="K292">
        <v>0</v>
      </c>
      <c r="L292">
        <v>0</v>
      </c>
      <c r="N292" t="s">
        <v>60</v>
      </c>
      <c r="O292">
        <v>0</v>
      </c>
    </row>
    <row r="293" spans="1:15" x14ac:dyDescent="0.2">
      <c r="A293" t="s">
        <v>20</v>
      </c>
      <c r="B293" t="s">
        <v>101</v>
      </c>
      <c r="C293" t="s">
        <v>17</v>
      </c>
      <c r="D293">
        <v>10</v>
      </c>
      <c r="E293">
        <v>22</v>
      </c>
      <c r="F293" t="s">
        <v>17</v>
      </c>
      <c r="G293" t="s">
        <v>18</v>
      </c>
      <c r="H293" t="s">
        <v>24</v>
      </c>
      <c r="I293" t="s">
        <v>20</v>
      </c>
      <c r="J293" t="s">
        <v>43</v>
      </c>
      <c r="K293">
        <v>1</v>
      </c>
      <c r="L293">
        <v>0</v>
      </c>
      <c r="N293" t="s">
        <v>60</v>
      </c>
      <c r="O293">
        <v>0</v>
      </c>
    </row>
    <row r="294" spans="1:15" x14ac:dyDescent="0.2">
      <c r="A294" t="s">
        <v>20</v>
      </c>
      <c r="B294" t="s">
        <v>101</v>
      </c>
      <c r="C294" t="s">
        <v>17</v>
      </c>
      <c r="D294">
        <v>10</v>
      </c>
      <c r="E294">
        <v>23</v>
      </c>
      <c r="F294" t="s">
        <v>16</v>
      </c>
      <c r="G294" t="s">
        <v>23</v>
      </c>
      <c r="H294" t="s">
        <v>19</v>
      </c>
      <c r="I294" t="s">
        <v>14</v>
      </c>
      <c r="J294" t="s">
        <v>25</v>
      </c>
      <c r="K294">
        <v>1</v>
      </c>
      <c r="L294">
        <v>0</v>
      </c>
      <c r="N294" t="s">
        <v>60</v>
      </c>
      <c r="O294">
        <v>0</v>
      </c>
    </row>
    <row r="295" spans="1:15" x14ac:dyDescent="0.2">
      <c r="A295" t="s">
        <v>20</v>
      </c>
      <c r="B295" t="s">
        <v>101</v>
      </c>
      <c r="C295" t="s">
        <v>17</v>
      </c>
      <c r="D295">
        <v>10</v>
      </c>
      <c r="E295">
        <v>24</v>
      </c>
      <c r="F295" t="s">
        <v>17</v>
      </c>
      <c r="G295" t="s">
        <v>35</v>
      </c>
      <c r="H295" t="s">
        <v>24</v>
      </c>
      <c r="I295" t="s">
        <v>36</v>
      </c>
      <c r="J295" t="s">
        <v>53</v>
      </c>
      <c r="K295" t="s">
        <v>60</v>
      </c>
      <c r="L295">
        <v>0</v>
      </c>
      <c r="N295" t="s">
        <v>60</v>
      </c>
      <c r="O295">
        <v>0</v>
      </c>
    </row>
    <row r="296" spans="1:15" x14ac:dyDescent="0.2">
      <c r="A296" t="s">
        <v>20</v>
      </c>
      <c r="B296" t="s">
        <v>101</v>
      </c>
      <c r="C296" t="s">
        <v>17</v>
      </c>
      <c r="D296">
        <v>10</v>
      </c>
      <c r="E296">
        <v>25</v>
      </c>
      <c r="F296" t="s">
        <v>16</v>
      </c>
      <c r="G296" t="s">
        <v>35</v>
      </c>
      <c r="H296" t="s">
        <v>19</v>
      </c>
      <c r="I296" t="s">
        <v>38</v>
      </c>
      <c r="J296" t="s">
        <v>71</v>
      </c>
      <c r="K296" t="s">
        <v>60</v>
      </c>
      <c r="L296">
        <v>0</v>
      </c>
      <c r="N296" t="s">
        <v>60</v>
      </c>
      <c r="O296">
        <v>0</v>
      </c>
    </row>
    <row r="297" spans="1:15" x14ac:dyDescent="0.2">
      <c r="A297" t="s">
        <v>20</v>
      </c>
      <c r="B297" t="s">
        <v>101</v>
      </c>
      <c r="C297" t="s">
        <v>17</v>
      </c>
      <c r="D297">
        <v>10</v>
      </c>
      <c r="E297">
        <v>26</v>
      </c>
      <c r="F297" t="s">
        <v>17</v>
      </c>
      <c r="G297" t="s">
        <v>35</v>
      </c>
      <c r="H297" t="s">
        <v>24</v>
      </c>
      <c r="I297" t="s">
        <v>36</v>
      </c>
      <c r="J297" t="s">
        <v>52</v>
      </c>
      <c r="K297">
        <v>1</v>
      </c>
      <c r="L297">
        <v>0</v>
      </c>
      <c r="N297" t="s">
        <v>60</v>
      </c>
      <c r="O297">
        <v>0</v>
      </c>
    </row>
    <row r="298" spans="1:15" x14ac:dyDescent="0.2">
      <c r="A298" t="s">
        <v>20</v>
      </c>
      <c r="B298" t="s">
        <v>101</v>
      </c>
      <c r="C298" t="s">
        <v>17</v>
      </c>
      <c r="D298">
        <v>10</v>
      </c>
      <c r="E298">
        <v>27</v>
      </c>
      <c r="F298" t="s">
        <v>17</v>
      </c>
      <c r="G298" t="s">
        <v>35</v>
      </c>
      <c r="H298" t="s">
        <v>24</v>
      </c>
      <c r="I298" t="s">
        <v>36</v>
      </c>
      <c r="J298" t="s">
        <v>83</v>
      </c>
      <c r="K298" t="s">
        <v>60</v>
      </c>
      <c r="L298">
        <v>0</v>
      </c>
      <c r="N298" t="s">
        <v>60</v>
      </c>
      <c r="O298">
        <v>0</v>
      </c>
    </row>
    <row r="299" spans="1:15" x14ac:dyDescent="0.2">
      <c r="A299" t="s">
        <v>20</v>
      </c>
      <c r="B299" t="s">
        <v>101</v>
      </c>
      <c r="C299" t="s">
        <v>17</v>
      </c>
      <c r="D299">
        <v>10</v>
      </c>
      <c r="E299">
        <v>28</v>
      </c>
      <c r="F299" t="s">
        <v>17</v>
      </c>
      <c r="G299" t="s">
        <v>23</v>
      </c>
      <c r="H299" t="s">
        <v>24</v>
      </c>
      <c r="I299" t="s">
        <v>30</v>
      </c>
      <c r="J299" t="s">
        <v>69</v>
      </c>
      <c r="K299" t="s">
        <v>60</v>
      </c>
      <c r="L299">
        <v>0</v>
      </c>
      <c r="N299" t="s">
        <v>60</v>
      </c>
      <c r="O299">
        <v>0</v>
      </c>
    </row>
    <row r="300" spans="1:15" x14ac:dyDescent="0.2">
      <c r="A300" t="s">
        <v>20</v>
      </c>
      <c r="B300" t="s">
        <v>101</v>
      </c>
      <c r="C300" t="s">
        <v>17</v>
      </c>
      <c r="D300">
        <v>10</v>
      </c>
      <c r="E300">
        <v>29</v>
      </c>
      <c r="F300" t="s">
        <v>17</v>
      </c>
      <c r="G300" t="s">
        <v>35</v>
      </c>
      <c r="H300" t="s">
        <v>24</v>
      </c>
      <c r="I300" t="s">
        <v>36</v>
      </c>
      <c r="J300" t="s">
        <v>83</v>
      </c>
      <c r="K300" t="s">
        <v>60</v>
      </c>
      <c r="L300">
        <v>0</v>
      </c>
      <c r="N300" t="s">
        <v>60</v>
      </c>
      <c r="O300">
        <v>0</v>
      </c>
    </row>
    <row r="301" spans="1:15" x14ac:dyDescent="0.2">
      <c r="A301" t="s">
        <v>20</v>
      </c>
      <c r="B301" t="s">
        <v>101</v>
      </c>
      <c r="C301" t="s">
        <v>17</v>
      </c>
      <c r="D301">
        <v>10</v>
      </c>
      <c r="E301">
        <v>30</v>
      </c>
      <c r="F301" t="s">
        <v>16</v>
      </c>
      <c r="G301" t="s">
        <v>18</v>
      </c>
      <c r="H301" t="s">
        <v>19</v>
      </c>
      <c r="I301" t="s">
        <v>27</v>
      </c>
      <c r="J301" t="s">
        <v>79</v>
      </c>
      <c r="K301" t="s">
        <v>60</v>
      </c>
      <c r="L301">
        <v>0</v>
      </c>
      <c r="N301" t="s">
        <v>60</v>
      </c>
      <c r="O301">
        <v>0</v>
      </c>
    </row>
    <row r="302" spans="1:15" x14ac:dyDescent="0.2">
      <c r="A302" t="s">
        <v>30</v>
      </c>
      <c r="B302" t="s">
        <v>15</v>
      </c>
      <c r="C302" t="s">
        <v>17</v>
      </c>
      <c r="D302">
        <v>11</v>
      </c>
      <c r="E302">
        <v>1</v>
      </c>
      <c r="F302" t="s">
        <v>16</v>
      </c>
      <c r="G302" t="s">
        <v>18</v>
      </c>
      <c r="H302" t="s">
        <v>19</v>
      </c>
      <c r="I302" t="s">
        <v>27</v>
      </c>
      <c r="J302" t="s">
        <v>96</v>
      </c>
      <c r="K302">
        <v>0</v>
      </c>
      <c r="L302">
        <v>0</v>
      </c>
      <c r="N302" t="s">
        <v>60</v>
      </c>
      <c r="O302">
        <v>0</v>
      </c>
    </row>
    <row r="303" spans="1:15" x14ac:dyDescent="0.2">
      <c r="A303" t="s">
        <v>30</v>
      </c>
      <c r="B303" t="s">
        <v>15</v>
      </c>
      <c r="C303" t="s">
        <v>17</v>
      </c>
      <c r="D303">
        <v>11</v>
      </c>
      <c r="E303">
        <v>2</v>
      </c>
      <c r="F303" t="s">
        <v>16</v>
      </c>
      <c r="G303" t="s">
        <v>18</v>
      </c>
      <c r="H303" t="s">
        <v>19</v>
      </c>
      <c r="I303" t="s">
        <v>27</v>
      </c>
      <c r="J303" t="s">
        <v>65</v>
      </c>
      <c r="K303">
        <v>0</v>
      </c>
      <c r="L303">
        <v>0</v>
      </c>
      <c r="N303" t="s">
        <v>60</v>
      </c>
      <c r="O303">
        <v>0</v>
      </c>
    </row>
    <row r="304" spans="1:15" x14ac:dyDescent="0.2">
      <c r="A304" t="s">
        <v>30</v>
      </c>
      <c r="B304" t="s">
        <v>15</v>
      </c>
      <c r="C304" t="s">
        <v>17</v>
      </c>
      <c r="D304">
        <v>11</v>
      </c>
      <c r="E304">
        <v>3</v>
      </c>
      <c r="F304" t="s">
        <v>17</v>
      </c>
      <c r="G304" t="s">
        <v>23</v>
      </c>
      <c r="H304" t="s">
        <v>24</v>
      </c>
      <c r="I304" t="s">
        <v>30</v>
      </c>
      <c r="J304" t="s">
        <v>31</v>
      </c>
      <c r="K304">
        <v>0</v>
      </c>
      <c r="L304">
        <v>0</v>
      </c>
      <c r="N304" t="s">
        <v>60</v>
      </c>
      <c r="O304">
        <v>0</v>
      </c>
    </row>
    <row r="305" spans="1:15" x14ac:dyDescent="0.2">
      <c r="A305" t="s">
        <v>30</v>
      </c>
      <c r="B305" t="s">
        <v>15</v>
      </c>
      <c r="C305" t="s">
        <v>17</v>
      </c>
      <c r="D305">
        <v>11</v>
      </c>
      <c r="E305">
        <v>4</v>
      </c>
      <c r="F305" t="s">
        <v>17</v>
      </c>
      <c r="G305" t="s">
        <v>35</v>
      </c>
      <c r="H305" t="s">
        <v>24</v>
      </c>
      <c r="I305" t="s">
        <v>36</v>
      </c>
      <c r="J305" t="s">
        <v>81</v>
      </c>
      <c r="K305">
        <v>0</v>
      </c>
      <c r="L305">
        <v>0</v>
      </c>
      <c r="N305" t="s">
        <v>60</v>
      </c>
      <c r="O305">
        <v>0</v>
      </c>
    </row>
    <row r="306" spans="1:15" x14ac:dyDescent="0.2">
      <c r="A306" t="s">
        <v>30</v>
      </c>
      <c r="B306" t="s">
        <v>15</v>
      </c>
      <c r="C306" t="s">
        <v>17</v>
      </c>
      <c r="D306">
        <v>11</v>
      </c>
      <c r="E306">
        <v>5</v>
      </c>
      <c r="F306" t="s">
        <v>16</v>
      </c>
      <c r="G306" t="s">
        <v>18</v>
      </c>
      <c r="H306" t="s">
        <v>19</v>
      </c>
      <c r="I306" t="s">
        <v>27</v>
      </c>
      <c r="J306" t="s">
        <v>72</v>
      </c>
      <c r="K306">
        <v>0</v>
      </c>
      <c r="L306">
        <v>0</v>
      </c>
      <c r="N306" t="s">
        <v>60</v>
      </c>
      <c r="O306">
        <v>0</v>
      </c>
    </row>
    <row r="307" spans="1:15" x14ac:dyDescent="0.2">
      <c r="A307" t="s">
        <v>30</v>
      </c>
      <c r="B307" t="s">
        <v>15</v>
      </c>
      <c r="C307" t="s">
        <v>17</v>
      </c>
      <c r="D307">
        <v>11</v>
      </c>
      <c r="E307">
        <v>6</v>
      </c>
      <c r="F307" t="s">
        <v>16</v>
      </c>
      <c r="G307" t="s">
        <v>18</v>
      </c>
      <c r="H307" t="s">
        <v>19</v>
      </c>
      <c r="I307" t="s">
        <v>27</v>
      </c>
      <c r="J307" t="s">
        <v>79</v>
      </c>
      <c r="K307">
        <v>0</v>
      </c>
      <c r="L307">
        <v>0</v>
      </c>
      <c r="N307" t="s">
        <v>60</v>
      </c>
      <c r="O307">
        <v>0</v>
      </c>
    </row>
    <row r="308" spans="1:15" x14ac:dyDescent="0.2">
      <c r="A308" t="s">
        <v>30</v>
      </c>
      <c r="B308" t="s">
        <v>15</v>
      </c>
      <c r="C308" t="s">
        <v>17</v>
      </c>
      <c r="D308">
        <v>11</v>
      </c>
      <c r="E308">
        <v>7</v>
      </c>
      <c r="F308" t="s">
        <v>17</v>
      </c>
      <c r="G308" t="s">
        <v>23</v>
      </c>
      <c r="H308" t="s">
        <v>24</v>
      </c>
      <c r="I308" t="s">
        <v>30</v>
      </c>
      <c r="J308" t="s">
        <v>75</v>
      </c>
      <c r="K308">
        <v>0</v>
      </c>
      <c r="L308">
        <v>0</v>
      </c>
      <c r="N308" t="s">
        <v>60</v>
      </c>
      <c r="O308">
        <v>0</v>
      </c>
    </row>
    <row r="309" spans="1:15" x14ac:dyDescent="0.2">
      <c r="A309" t="s">
        <v>30</v>
      </c>
      <c r="B309" t="s">
        <v>15</v>
      </c>
      <c r="C309" t="s">
        <v>17</v>
      </c>
      <c r="D309">
        <v>11</v>
      </c>
      <c r="E309">
        <v>8</v>
      </c>
      <c r="F309" t="s">
        <v>16</v>
      </c>
      <c r="G309" t="s">
        <v>23</v>
      </c>
      <c r="H309" t="s">
        <v>19</v>
      </c>
      <c r="I309" t="s">
        <v>14</v>
      </c>
      <c r="J309" t="s">
        <v>25</v>
      </c>
      <c r="K309">
        <v>0</v>
      </c>
      <c r="L309">
        <v>0</v>
      </c>
      <c r="N309" t="s">
        <v>60</v>
      </c>
      <c r="O309">
        <v>0</v>
      </c>
    </row>
    <row r="310" spans="1:15" x14ac:dyDescent="0.2">
      <c r="A310" t="s">
        <v>30</v>
      </c>
      <c r="B310" t="s">
        <v>15</v>
      </c>
      <c r="C310" t="s">
        <v>17</v>
      </c>
      <c r="D310">
        <v>11</v>
      </c>
      <c r="E310">
        <v>9</v>
      </c>
      <c r="F310" t="s">
        <v>16</v>
      </c>
      <c r="G310" t="s">
        <v>35</v>
      </c>
      <c r="H310" t="s">
        <v>19</v>
      </c>
      <c r="I310" t="s">
        <v>38</v>
      </c>
      <c r="J310" t="s">
        <v>51</v>
      </c>
      <c r="K310">
        <v>0</v>
      </c>
      <c r="L310">
        <v>0</v>
      </c>
      <c r="N310" t="s">
        <v>60</v>
      </c>
      <c r="O310">
        <v>0</v>
      </c>
    </row>
    <row r="311" spans="1:15" x14ac:dyDescent="0.2">
      <c r="A311" t="s">
        <v>30</v>
      </c>
      <c r="B311" t="s">
        <v>15</v>
      </c>
      <c r="C311" t="s">
        <v>17</v>
      </c>
      <c r="D311">
        <v>11</v>
      </c>
      <c r="E311">
        <v>10</v>
      </c>
      <c r="F311" t="s">
        <v>17</v>
      </c>
      <c r="G311" t="s">
        <v>18</v>
      </c>
      <c r="H311" t="s">
        <v>24</v>
      </c>
      <c r="I311" t="s">
        <v>20</v>
      </c>
      <c r="J311" t="s">
        <v>77</v>
      </c>
      <c r="K311">
        <v>0</v>
      </c>
      <c r="L311">
        <v>0</v>
      </c>
      <c r="N311" t="s">
        <v>60</v>
      </c>
      <c r="O311">
        <v>0</v>
      </c>
    </row>
    <row r="312" spans="1:15" x14ac:dyDescent="0.2">
      <c r="A312" t="s">
        <v>30</v>
      </c>
      <c r="B312" t="s">
        <v>15</v>
      </c>
      <c r="C312" t="s">
        <v>17</v>
      </c>
      <c r="D312">
        <v>11</v>
      </c>
      <c r="E312">
        <v>11</v>
      </c>
      <c r="F312" t="s">
        <v>16</v>
      </c>
      <c r="G312" t="s">
        <v>23</v>
      </c>
      <c r="H312" t="s">
        <v>19</v>
      </c>
      <c r="I312" t="s">
        <v>14</v>
      </c>
      <c r="J312" t="s">
        <v>89</v>
      </c>
      <c r="K312">
        <v>0</v>
      </c>
      <c r="L312">
        <v>0</v>
      </c>
      <c r="N312" t="s">
        <v>60</v>
      </c>
      <c r="O312">
        <v>0</v>
      </c>
    </row>
    <row r="313" spans="1:15" x14ac:dyDescent="0.2">
      <c r="A313" t="s">
        <v>30</v>
      </c>
      <c r="B313" t="s">
        <v>15</v>
      </c>
      <c r="C313" t="s">
        <v>17</v>
      </c>
      <c r="D313">
        <v>11</v>
      </c>
      <c r="E313">
        <v>12</v>
      </c>
      <c r="F313" t="s">
        <v>16</v>
      </c>
      <c r="G313" t="s">
        <v>35</v>
      </c>
      <c r="H313" t="s">
        <v>19</v>
      </c>
      <c r="I313" t="s">
        <v>38</v>
      </c>
      <c r="J313" t="s">
        <v>39</v>
      </c>
      <c r="K313">
        <v>0</v>
      </c>
      <c r="L313">
        <v>0</v>
      </c>
      <c r="N313" t="s">
        <v>60</v>
      </c>
      <c r="O313">
        <v>0</v>
      </c>
    </row>
    <row r="314" spans="1:15" x14ac:dyDescent="0.2">
      <c r="A314" t="s">
        <v>30</v>
      </c>
      <c r="B314" t="s">
        <v>15</v>
      </c>
      <c r="C314" t="s">
        <v>17</v>
      </c>
      <c r="D314">
        <v>11</v>
      </c>
      <c r="E314">
        <v>13</v>
      </c>
      <c r="F314" t="s">
        <v>16</v>
      </c>
      <c r="G314" t="s">
        <v>35</v>
      </c>
      <c r="H314" t="s">
        <v>19</v>
      </c>
      <c r="I314" t="s">
        <v>38</v>
      </c>
      <c r="J314" t="s">
        <v>41</v>
      </c>
      <c r="K314">
        <v>0</v>
      </c>
      <c r="L314">
        <v>0</v>
      </c>
      <c r="N314" t="s">
        <v>60</v>
      </c>
      <c r="O314">
        <v>0</v>
      </c>
    </row>
    <row r="315" spans="1:15" x14ac:dyDescent="0.2">
      <c r="A315" t="s">
        <v>30</v>
      </c>
      <c r="B315" t="s">
        <v>15</v>
      </c>
      <c r="C315" t="s">
        <v>17</v>
      </c>
      <c r="D315">
        <v>11</v>
      </c>
      <c r="E315">
        <v>14</v>
      </c>
      <c r="F315" t="s">
        <v>17</v>
      </c>
      <c r="G315" t="s">
        <v>18</v>
      </c>
      <c r="H315" t="s">
        <v>24</v>
      </c>
      <c r="I315" t="s">
        <v>20</v>
      </c>
      <c r="J315" t="s">
        <v>74</v>
      </c>
      <c r="K315">
        <v>0</v>
      </c>
      <c r="L315">
        <v>0</v>
      </c>
      <c r="N315" t="s">
        <v>60</v>
      </c>
      <c r="O315">
        <v>0</v>
      </c>
    </row>
    <row r="316" spans="1:15" x14ac:dyDescent="0.2">
      <c r="A316" t="s">
        <v>30</v>
      </c>
      <c r="B316" t="s">
        <v>15</v>
      </c>
      <c r="C316" t="s">
        <v>17</v>
      </c>
      <c r="D316">
        <v>11</v>
      </c>
      <c r="E316">
        <v>15</v>
      </c>
      <c r="F316" t="s">
        <v>16</v>
      </c>
      <c r="G316" t="s">
        <v>23</v>
      </c>
      <c r="H316" t="s">
        <v>19</v>
      </c>
      <c r="I316" t="s">
        <v>14</v>
      </c>
      <c r="J316" t="s">
        <v>61</v>
      </c>
      <c r="K316">
        <v>0</v>
      </c>
      <c r="L316">
        <v>0</v>
      </c>
      <c r="N316" t="s">
        <v>60</v>
      </c>
      <c r="O316">
        <v>0</v>
      </c>
    </row>
    <row r="317" spans="1:15" x14ac:dyDescent="0.2">
      <c r="A317" t="s">
        <v>30</v>
      </c>
      <c r="B317" t="s">
        <v>15</v>
      </c>
      <c r="C317" t="s">
        <v>17</v>
      </c>
      <c r="D317">
        <v>11</v>
      </c>
      <c r="E317">
        <v>16</v>
      </c>
      <c r="F317" t="s">
        <v>16</v>
      </c>
      <c r="G317" t="s">
        <v>23</v>
      </c>
      <c r="H317" t="s">
        <v>19</v>
      </c>
      <c r="I317" t="s">
        <v>14</v>
      </c>
      <c r="J317" t="s">
        <v>50</v>
      </c>
      <c r="K317">
        <v>0</v>
      </c>
      <c r="L317">
        <v>0</v>
      </c>
      <c r="N317" t="s">
        <v>60</v>
      </c>
      <c r="O317">
        <v>0</v>
      </c>
    </row>
    <row r="318" spans="1:15" x14ac:dyDescent="0.2">
      <c r="A318" t="s">
        <v>30</v>
      </c>
      <c r="B318" t="s">
        <v>15</v>
      </c>
      <c r="C318" t="s">
        <v>17</v>
      </c>
      <c r="D318">
        <v>11</v>
      </c>
      <c r="E318">
        <v>17</v>
      </c>
      <c r="F318" t="s">
        <v>17</v>
      </c>
      <c r="G318" t="s">
        <v>18</v>
      </c>
      <c r="H318" t="s">
        <v>24</v>
      </c>
      <c r="I318" t="s">
        <v>20</v>
      </c>
      <c r="J318" t="s">
        <v>68</v>
      </c>
      <c r="K318">
        <v>0</v>
      </c>
      <c r="L318">
        <v>0</v>
      </c>
      <c r="N318" t="s">
        <v>60</v>
      </c>
      <c r="O318">
        <v>0</v>
      </c>
    </row>
    <row r="319" spans="1:15" x14ac:dyDescent="0.2">
      <c r="A319" t="s">
        <v>30</v>
      </c>
      <c r="B319" t="s">
        <v>15</v>
      </c>
      <c r="C319" t="s">
        <v>17</v>
      </c>
      <c r="D319">
        <v>11</v>
      </c>
      <c r="E319">
        <v>18</v>
      </c>
      <c r="F319" t="s">
        <v>17</v>
      </c>
      <c r="G319" t="s">
        <v>18</v>
      </c>
      <c r="H319" t="s">
        <v>24</v>
      </c>
      <c r="I319" t="s">
        <v>20</v>
      </c>
      <c r="J319" t="s">
        <v>43</v>
      </c>
      <c r="K319">
        <v>0</v>
      </c>
      <c r="L319">
        <v>0</v>
      </c>
      <c r="N319" t="s">
        <v>60</v>
      </c>
      <c r="O319">
        <v>0</v>
      </c>
    </row>
    <row r="320" spans="1:15" x14ac:dyDescent="0.2">
      <c r="A320" t="s">
        <v>30</v>
      </c>
      <c r="B320" t="s">
        <v>15</v>
      </c>
      <c r="C320" t="s">
        <v>17</v>
      </c>
      <c r="D320">
        <v>11</v>
      </c>
      <c r="E320">
        <v>19</v>
      </c>
      <c r="F320" t="s">
        <v>16</v>
      </c>
      <c r="G320" t="s">
        <v>18</v>
      </c>
      <c r="H320" t="s">
        <v>19</v>
      </c>
      <c r="I320" t="s">
        <v>27</v>
      </c>
      <c r="J320" t="s">
        <v>86</v>
      </c>
      <c r="K320">
        <v>0</v>
      </c>
      <c r="L320">
        <v>0</v>
      </c>
      <c r="N320" t="s">
        <v>60</v>
      </c>
      <c r="O320">
        <v>0</v>
      </c>
    </row>
    <row r="321" spans="1:15" x14ac:dyDescent="0.2">
      <c r="A321" t="s">
        <v>30</v>
      </c>
      <c r="B321" t="s">
        <v>15</v>
      </c>
      <c r="C321" t="s">
        <v>17</v>
      </c>
      <c r="D321">
        <v>11</v>
      </c>
      <c r="E321">
        <v>20</v>
      </c>
      <c r="F321" t="s">
        <v>17</v>
      </c>
      <c r="G321" t="s">
        <v>35</v>
      </c>
      <c r="H321" t="s">
        <v>24</v>
      </c>
      <c r="I321" t="s">
        <v>36</v>
      </c>
      <c r="J321" t="s">
        <v>64</v>
      </c>
      <c r="K321">
        <v>0</v>
      </c>
      <c r="L321">
        <v>0</v>
      </c>
      <c r="N321" t="s">
        <v>60</v>
      </c>
      <c r="O321">
        <v>0</v>
      </c>
    </row>
    <row r="322" spans="1:15" x14ac:dyDescent="0.2">
      <c r="A322" t="s">
        <v>30</v>
      </c>
      <c r="B322" t="s">
        <v>15</v>
      </c>
      <c r="C322" t="s">
        <v>17</v>
      </c>
      <c r="D322">
        <v>11</v>
      </c>
      <c r="E322">
        <v>21</v>
      </c>
      <c r="F322" t="s">
        <v>17</v>
      </c>
      <c r="G322" t="s">
        <v>35</v>
      </c>
      <c r="H322" t="s">
        <v>24</v>
      </c>
      <c r="I322" t="s">
        <v>36</v>
      </c>
      <c r="J322" t="s">
        <v>78</v>
      </c>
      <c r="K322">
        <v>0</v>
      </c>
      <c r="L322">
        <v>0</v>
      </c>
      <c r="N322" t="s">
        <v>60</v>
      </c>
      <c r="O322">
        <v>0</v>
      </c>
    </row>
    <row r="323" spans="1:15" x14ac:dyDescent="0.2">
      <c r="A323" t="s">
        <v>30</v>
      </c>
      <c r="B323" t="s">
        <v>15</v>
      </c>
      <c r="C323" t="s">
        <v>17</v>
      </c>
      <c r="D323">
        <v>11</v>
      </c>
      <c r="E323">
        <v>22</v>
      </c>
      <c r="F323" t="s">
        <v>17</v>
      </c>
      <c r="G323" t="s">
        <v>30</v>
      </c>
      <c r="H323" t="s">
        <v>24</v>
      </c>
      <c r="I323" t="s">
        <v>30</v>
      </c>
      <c r="J323" t="s">
        <v>73</v>
      </c>
      <c r="K323">
        <v>0</v>
      </c>
      <c r="L323">
        <v>0</v>
      </c>
      <c r="N323" t="s">
        <v>60</v>
      </c>
      <c r="O323">
        <v>0</v>
      </c>
    </row>
    <row r="324" spans="1:15" x14ac:dyDescent="0.2">
      <c r="A324" t="s">
        <v>30</v>
      </c>
      <c r="B324" t="s">
        <v>15</v>
      </c>
      <c r="C324" t="s">
        <v>17</v>
      </c>
      <c r="D324">
        <v>11</v>
      </c>
      <c r="E324">
        <v>23</v>
      </c>
      <c r="F324" t="s">
        <v>17</v>
      </c>
      <c r="G324" t="s">
        <v>30</v>
      </c>
      <c r="H324" t="s">
        <v>24</v>
      </c>
      <c r="I324" t="s">
        <v>30</v>
      </c>
      <c r="J324" t="s">
        <v>33</v>
      </c>
      <c r="K324">
        <v>0</v>
      </c>
      <c r="L324">
        <v>0</v>
      </c>
      <c r="N324" t="s">
        <v>60</v>
      </c>
      <c r="O324">
        <v>0</v>
      </c>
    </row>
    <row r="325" spans="1:15" x14ac:dyDescent="0.2">
      <c r="A325" t="s">
        <v>30</v>
      </c>
      <c r="B325" t="s">
        <v>15</v>
      </c>
      <c r="C325" t="s">
        <v>17</v>
      </c>
      <c r="D325">
        <v>11</v>
      </c>
      <c r="E325">
        <v>24</v>
      </c>
      <c r="F325" t="s">
        <v>17</v>
      </c>
      <c r="G325" t="s">
        <v>36</v>
      </c>
      <c r="H325" t="s">
        <v>24</v>
      </c>
      <c r="I325" t="s">
        <v>36</v>
      </c>
      <c r="J325" t="s">
        <v>87</v>
      </c>
      <c r="K325">
        <v>0</v>
      </c>
      <c r="L325">
        <v>0</v>
      </c>
      <c r="N325" t="s">
        <v>60</v>
      </c>
      <c r="O325">
        <v>0</v>
      </c>
    </row>
    <row r="326" spans="1:15" x14ac:dyDescent="0.2">
      <c r="A326" t="s">
        <v>30</v>
      </c>
      <c r="B326" t="s">
        <v>15</v>
      </c>
      <c r="C326" t="s">
        <v>17</v>
      </c>
      <c r="D326">
        <v>11</v>
      </c>
      <c r="E326">
        <v>25</v>
      </c>
      <c r="F326" t="s">
        <v>17</v>
      </c>
      <c r="G326" t="s">
        <v>36</v>
      </c>
      <c r="H326" t="s">
        <v>24</v>
      </c>
      <c r="I326" t="s">
        <v>36</v>
      </c>
      <c r="J326" t="s">
        <v>67</v>
      </c>
      <c r="K326">
        <v>0</v>
      </c>
      <c r="L326">
        <v>0</v>
      </c>
      <c r="N326" t="s">
        <v>60</v>
      </c>
      <c r="O326">
        <v>0</v>
      </c>
    </row>
    <row r="327" spans="1:15" x14ac:dyDescent="0.2">
      <c r="A327" t="s">
        <v>30</v>
      </c>
      <c r="B327" t="s">
        <v>15</v>
      </c>
      <c r="C327" t="s">
        <v>17</v>
      </c>
      <c r="D327">
        <v>11</v>
      </c>
      <c r="E327">
        <v>26</v>
      </c>
      <c r="F327" t="s">
        <v>16</v>
      </c>
      <c r="G327" t="s">
        <v>38</v>
      </c>
      <c r="H327" t="s">
        <v>19</v>
      </c>
      <c r="I327" t="s">
        <v>38</v>
      </c>
      <c r="J327" t="s">
        <v>94</v>
      </c>
      <c r="K327">
        <v>0</v>
      </c>
      <c r="L327">
        <v>0</v>
      </c>
      <c r="N327" t="s">
        <v>60</v>
      </c>
      <c r="O327">
        <v>0</v>
      </c>
    </row>
    <row r="328" spans="1:15" x14ac:dyDescent="0.2">
      <c r="A328" t="s">
        <v>30</v>
      </c>
      <c r="B328" t="s">
        <v>15</v>
      </c>
      <c r="C328" t="s">
        <v>17</v>
      </c>
      <c r="D328">
        <v>11</v>
      </c>
      <c r="E328">
        <v>27</v>
      </c>
      <c r="F328" t="s">
        <v>16</v>
      </c>
      <c r="G328" t="s">
        <v>38</v>
      </c>
      <c r="H328" t="s">
        <v>19</v>
      </c>
      <c r="I328" t="s">
        <v>38</v>
      </c>
      <c r="J328" t="s">
        <v>92</v>
      </c>
      <c r="K328">
        <v>0</v>
      </c>
      <c r="L328">
        <v>0</v>
      </c>
      <c r="N328" t="s">
        <v>60</v>
      </c>
      <c r="O328">
        <v>0</v>
      </c>
    </row>
    <row r="329" spans="1:15" x14ac:dyDescent="0.2">
      <c r="A329" t="s">
        <v>30</v>
      </c>
      <c r="B329" t="s">
        <v>15</v>
      </c>
      <c r="C329" t="s">
        <v>17</v>
      </c>
      <c r="D329">
        <v>11</v>
      </c>
      <c r="E329">
        <v>28</v>
      </c>
      <c r="F329" t="s">
        <v>16</v>
      </c>
      <c r="G329" t="s">
        <v>14</v>
      </c>
      <c r="H329" t="s">
        <v>19</v>
      </c>
      <c r="I329" t="s">
        <v>14</v>
      </c>
      <c r="J329" t="s">
        <v>85</v>
      </c>
      <c r="K329">
        <v>0</v>
      </c>
      <c r="L329">
        <v>0</v>
      </c>
      <c r="N329" t="s">
        <v>60</v>
      </c>
      <c r="O329">
        <v>0</v>
      </c>
    </row>
    <row r="330" spans="1:15" x14ac:dyDescent="0.2">
      <c r="A330" t="s">
        <v>30</v>
      </c>
      <c r="B330" t="s">
        <v>15</v>
      </c>
      <c r="C330" t="s">
        <v>17</v>
      </c>
      <c r="D330">
        <v>11</v>
      </c>
      <c r="E330">
        <v>29</v>
      </c>
      <c r="F330" t="s">
        <v>17</v>
      </c>
      <c r="G330" t="s">
        <v>20</v>
      </c>
      <c r="H330" t="s">
        <v>24</v>
      </c>
      <c r="I330" t="s">
        <v>20</v>
      </c>
      <c r="J330" t="s">
        <v>66</v>
      </c>
      <c r="K330">
        <v>0</v>
      </c>
      <c r="L330">
        <v>0</v>
      </c>
      <c r="N330" t="s">
        <v>60</v>
      </c>
      <c r="O330">
        <v>0</v>
      </c>
    </row>
    <row r="331" spans="1:15" x14ac:dyDescent="0.2">
      <c r="A331" t="s">
        <v>30</v>
      </c>
      <c r="B331" t="s">
        <v>15</v>
      </c>
      <c r="C331" t="s">
        <v>17</v>
      </c>
      <c r="D331">
        <v>11</v>
      </c>
      <c r="E331">
        <v>30</v>
      </c>
      <c r="F331" t="s">
        <v>17</v>
      </c>
      <c r="G331" t="s">
        <v>36</v>
      </c>
      <c r="H331" t="s">
        <v>24</v>
      </c>
      <c r="I331" t="s">
        <v>36</v>
      </c>
      <c r="J331" t="s">
        <v>52</v>
      </c>
      <c r="K331">
        <v>0</v>
      </c>
      <c r="L331">
        <v>0</v>
      </c>
      <c r="N331" t="s">
        <v>60</v>
      </c>
      <c r="O331">
        <v>0</v>
      </c>
    </row>
    <row r="332" spans="1:15" x14ac:dyDescent="0.2">
      <c r="A332" t="s">
        <v>30</v>
      </c>
      <c r="B332" t="s">
        <v>15</v>
      </c>
      <c r="C332" t="s">
        <v>17</v>
      </c>
      <c r="D332">
        <v>12</v>
      </c>
      <c r="E332">
        <v>1</v>
      </c>
      <c r="F332" t="s">
        <v>16</v>
      </c>
      <c r="G332" t="s">
        <v>38</v>
      </c>
      <c r="H332" t="s">
        <v>19</v>
      </c>
      <c r="I332" t="s">
        <v>38</v>
      </c>
      <c r="J332" t="s">
        <v>95</v>
      </c>
      <c r="K332">
        <v>0</v>
      </c>
      <c r="L332">
        <v>0</v>
      </c>
      <c r="N332" t="s">
        <v>60</v>
      </c>
      <c r="O332">
        <v>0</v>
      </c>
    </row>
    <row r="333" spans="1:15" x14ac:dyDescent="0.2">
      <c r="A333" t="s">
        <v>30</v>
      </c>
      <c r="B333" t="s">
        <v>15</v>
      </c>
      <c r="C333" t="s">
        <v>17</v>
      </c>
      <c r="D333">
        <v>12</v>
      </c>
      <c r="E333">
        <v>2</v>
      </c>
      <c r="F333" t="s">
        <v>17</v>
      </c>
      <c r="G333" t="s">
        <v>20</v>
      </c>
      <c r="H333" t="s">
        <v>24</v>
      </c>
      <c r="I333" t="s">
        <v>20</v>
      </c>
      <c r="J333" t="s">
        <v>21</v>
      </c>
      <c r="K333">
        <v>0</v>
      </c>
      <c r="L333">
        <v>0</v>
      </c>
      <c r="N333" t="s">
        <v>60</v>
      </c>
      <c r="O333">
        <v>0</v>
      </c>
    </row>
    <row r="334" spans="1:15" x14ac:dyDescent="0.2">
      <c r="A334" t="s">
        <v>30</v>
      </c>
      <c r="B334" t="s">
        <v>15</v>
      </c>
      <c r="C334" t="s">
        <v>17</v>
      </c>
      <c r="D334">
        <v>12</v>
      </c>
      <c r="E334">
        <v>3</v>
      </c>
      <c r="F334" t="s">
        <v>16</v>
      </c>
      <c r="G334" t="s">
        <v>38</v>
      </c>
      <c r="H334" t="s">
        <v>19</v>
      </c>
      <c r="I334" t="s">
        <v>38</v>
      </c>
      <c r="J334" t="s">
        <v>82</v>
      </c>
      <c r="K334">
        <v>0</v>
      </c>
      <c r="L334">
        <v>0</v>
      </c>
      <c r="N334" t="s">
        <v>60</v>
      </c>
      <c r="O334">
        <v>0</v>
      </c>
    </row>
    <row r="335" spans="1:15" x14ac:dyDescent="0.2">
      <c r="A335" t="s">
        <v>30</v>
      </c>
      <c r="B335" t="s">
        <v>15</v>
      </c>
      <c r="C335" t="s">
        <v>17</v>
      </c>
      <c r="D335">
        <v>12</v>
      </c>
      <c r="E335">
        <v>4</v>
      </c>
      <c r="F335" t="s">
        <v>16</v>
      </c>
      <c r="G335" t="s">
        <v>14</v>
      </c>
      <c r="H335" t="s">
        <v>19</v>
      </c>
      <c r="I335" t="s">
        <v>14</v>
      </c>
      <c r="J335" t="s">
        <v>84</v>
      </c>
      <c r="K335">
        <v>0</v>
      </c>
      <c r="L335">
        <v>0</v>
      </c>
      <c r="N335" t="s">
        <v>60</v>
      </c>
      <c r="O335">
        <v>0</v>
      </c>
    </row>
    <row r="336" spans="1:15" x14ac:dyDescent="0.2">
      <c r="A336" t="s">
        <v>30</v>
      </c>
      <c r="B336" t="s">
        <v>15</v>
      </c>
      <c r="C336" t="s">
        <v>17</v>
      </c>
      <c r="D336">
        <v>12</v>
      </c>
      <c r="E336">
        <v>5</v>
      </c>
      <c r="F336" t="s">
        <v>17</v>
      </c>
      <c r="G336" t="s">
        <v>36</v>
      </c>
      <c r="H336" t="s">
        <v>24</v>
      </c>
      <c r="I336" t="s">
        <v>36</v>
      </c>
      <c r="J336" t="s">
        <v>37</v>
      </c>
      <c r="K336">
        <v>0</v>
      </c>
      <c r="L336">
        <v>0</v>
      </c>
      <c r="N336" t="s">
        <v>60</v>
      </c>
      <c r="O336">
        <v>0</v>
      </c>
    </row>
    <row r="337" spans="1:15" x14ac:dyDescent="0.2">
      <c r="A337" t="s">
        <v>30</v>
      </c>
      <c r="B337" t="s">
        <v>15</v>
      </c>
      <c r="C337" t="s">
        <v>17</v>
      </c>
      <c r="D337">
        <v>12</v>
      </c>
      <c r="E337">
        <v>6</v>
      </c>
      <c r="F337" t="s">
        <v>17</v>
      </c>
      <c r="G337" t="s">
        <v>30</v>
      </c>
      <c r="H337" t="s">
        <v>24</v>
      </c>
      <c r="I337" t="s">
        <v>30</v>
      </c>
      <c r="J337" t="s">
        <v>88</v>
      </c>
      <c r="K337">
        <v>0</v>
      </c>
      <c r="L337">
        <v>0</v>
      </c>
      <c r="N337" t="s">
        <v>60</v>
      </c>
      <c r="O337">
        <v>0</v>
      </c>
    </row>
    <row r="338" spans="1:15" x14ac:dyDescent="0.2">
      <c r="A338" t="s">
        <v>30</v>
      </c>
      <c r="B338" t="s">
        <v>15</v>
      </c>
      <c r="C338" t="s">
        <v>17</v>
      </c>
      <c r="D338">
        <v>12</v>
      </c>
      <c r="E338">
        <v>7</v>
      </c>
      <c r="F338" t="s">
        <v>16</v>
      </c>
      <c r="G338" t="s">
        <v>27</v>
      </c>
      <c r="H338" t="s">
        <v>19</v>
      </c>
      <c r="I338" t="s">
        <v>27</v>
      </c>
      <c r="J338" t="s">
        <v>57</v>
      </c>
      <c r="K338">
        <v>0</v>
      </c>
      <c r="L338">
        <v>0</v>
      </c>
      <c r="N338" t="s">
        <v>60</v>
      </c>
      <c r="O338">
        <v>0</v>
      </c>
    </row>
    <row r="339" spans="1:15" x14ac:dyDescent="0.2">
      <c r="A339" t="s">
        <v>30</v>
      </c>
      <c r="B339" t="s">
        <v>15</v>
      </c>
      <c r="C339" t="s">
        <v>17</v>
      </c>
      <c r="D339">
        <v>12</v>
      </c>
      <c r="E339">
        <v>8</v>
      </c>
      <c r="F339" t="s">
        <v>17</v>
      </c>
      <c r="G339" t="s">
        <v>20</v>
      </c>
      <c r="H339" t="s">
        <v>24</v>
      </c>
      <c r="I339" t="s">
        <v>20</v>
      </c>
      <c r="J339" t="s">
        <v>91</v>
      </c>
      <c r="K339">
        <v>0</v>
      </c>
      <c r="L339">
        <v>0</v>
      </c>
      <c r="N339" t="s">
        <v>60</v>
      </c>
      <c r="O339">
        <v>0</v>
      </c>
    </row>
    <row r="340" spans="1:15" x14ac:dyDescent="0.2">
      <c r="A340" t="s">
        <v>30</v>
      </c>
      <c r="B340" t="s">
        <v>15</v>
      </c>
      <c r="C340" t="s">
        <v>17</v>
      </c>
      <c r="D340">
        <v>12</v>
      </c>
      <c r="E340">
        <v>9</v>
      </c>
      <c r="F340" t="s">
        <v>17</v>
      </c>
      <c r="G340" t="s">
        <v>20</v>
      </c>
      <c r="H340" t="s">
        <v>24</v>
      </c>
      <c r="I340" t="s">
        <v>20</v>
      </c>
      <c r="J340" t="s">
        <v>56</v>
      </c>
      <c r="K340">
        <v>0</v>
      </c>
      <c r="L340">
        <v>0</v>
      </c>
      <c r="N340" t="s">
        <v>60</v>
      </c>
      <c r="O340">
        <v>0</v>
      </c>
    </row>
    <row r="341" spans="1:15" x14ac:dyDescent="0.2">
      <c r="A341" t="s">
        <v>30</v>
      </c>
      <c r="B341" t="s">
        <v>15</v>
      </c>
      <c r="C341" t="s">
        <v>17</v>
      </c>
      <c r="D341">
        <v>12</v>
      </c>
      <c r="E341">
        <v>10</v>
      </c>
      <c r="F341" t="s">
        <v>16</v>
      </c>
      <c r="G341" t="s">
        <v>14</v>
      </c>
      <c r="H341" t="s">
        <v>19</v>
      </c>
      <c r="I341" t="s">
        <v>14</v>
      </c>
      <c r="J341" t="s">
        <v>70</v>
      </c>
      <c r="K341">
        <v>0</v>
      </c>
      <c r="L341">
        <v>0</v>
      </c>
      <c r="N341" t="s">
        <v>60</v>
      </c>
      <c r="O341">
        <v>0</v>
      </c>
    </row>
    <row r="342" spans="1:15" x14ac:dyDescent="0.2">
      <c r="A342" t="s">
        <v>30</v>
      </c>
      <c r="B342" t="s">
        <v>15</v>
      </c>
      <c r="C342" t="s">
        <v>17</v>
      </c>
      <c r="D342">
        <v>12</v>
      </c>
      <c r="E342">
        <v>11</v>
      </c>
      <c r="F342" t="s">
        <v>16</v>
      </c>
      <c r="G342" t="s">
        <v>14</v>
      </c>
      <c r="H342" t="s">
        <v>19</v>
      </c>
      <c r="I342" t="s">
        <v>14</v>
      </c>
      <c r="J342" t="s">
        <v>76</v>
      </c>
      <c r="K342">
        <v>0</v>
      </c>
      <c r="L342">
        <v>0</v>
      </c>
      <c r="N342" t="s">
        <v>60</v>
      </c>
      <c r="O342">
        <v>0</v>
      </c>
    </row>
    <row r="343" spans="1:15" x14ac:dyDescent="0.2">
      <c r="A343" t="s">
        <v>30</v>
      </c>
      <c r="B343" t="s">
        <v>15</v>
      </c>
      <c r="C343" t="s">
        <v>17</v>
      </c>
      <c r="D343">
        <v>12</v>
      </c>
      <c r="E343">
        <v>12</v>
      </c>
      <c r="F343" t="s">
        <v>17</v>
      </c>
      <c r="G343" t="s">
        <v>20</v>
      </c>
      <c r="H343" t="s">
        <v>24</v>
      </c>
      <c r="I343" t="s">
        <v>20</v>
      </c>
      <c r="J343" t="s">
        <v>93</v>
      </c>
      <c r="K343">
        <v>0</v>
      </c>
      <c r="L343">
        <v>0</v>
      </c>
      <c r="N343" t="s">
        <v>60</v>
      </c>
      <c r="O343">
        <v>0</v>
      </c>
    </row>
    <row r="344" spans="1:15" x14ac:dyDescent="0.2">
      <c r="A344" t="s">
        <v>30</v>
      </c>
      <c r="B344" t="s">
        <v>15</v>
      </c>
      <c r="C344" t="s">
        <v>17</v>
      </c>
      <c r="D344">
        <v>12</v>
      </c>
      <c r="E344">
        <v>13</v>
      </c>
      <c r="F344" t="s">
        <v>17</v>
      </c>
      <c r="G344" t="s">
        <v>36</v>
      </c>
      <c r="H344" t="s">
        <v>24</v>
      </c>
      <c r="I344" t="s">
        <v>36</v>
      </c>
      <c r="J344" t="s">
        <v>83</v>
      </c>
      <c r="K344">
        <v>0</v>
      </c>
      <c r="L344">
        <v>0</v>
      </c>
      <c r="N344" t="s">
        <v>60</v>
      </c>
      <c r="O344">
        <v>0</v>
      </c>
    </row>
    <row r="345" spans="1:15" x14ac:dyDescent="0.2">
      <c r="A345" t="s">
        <v>30</v>
      </c>
      <c r="B345" t="s">
        <v>15</v>
      </c>
      <c r="C345" t="s">
        <v>17</v>
      </c>
      <c r="D345">
        <v>12</v>
      </c>
      <c r="E345">
        <v>14</v>
      </c>
      <c r="F345" t="s">
        <v>17</v>
      </c>
      <c r="G345" t="s">
        <v>30</v>
      </c>
      <c r="H345" t="s">
        <v>24</v>
      </c>
      <c r="I345" t="s">
        <v>30</v>
      </c>
      <c r="J345" t="s">
        <v>48</v>
      </c>
      <c r="K345">
        <v>0</v>
      </c>
      <c r="L345">
        <v>0</v>
      </c>
      <c r="N345" t="s">
        <v>60</v>
      </c>
      <c r="O345">
        <v>0</v>
      </c>
    </row>
    <row r="346" spans="1:15" x14ac:dyDescent="0.2">
      <c r="A346" t="s">
        <v>30</v>
      </c>
      <c r="B346" t="s">
        <v>15</v>
      </c>
      <c r="C346" t="s">
        <v>17</v>
      </c>
      <c r="D346">
        <v>12</v>
      </c>
      <c r="E346">
        <v>15</v>
      </c>
      <c r="F346" t="s">
        <v>16</v>
      </c>
      <c r="G346" t="s">
        <v>14</v>
      </c>
      <c r="H346" t="s">
        <v>19</v>
      </c>
      <c r="I346" t="s">
        <v>14</v>
      </c>
      <c r="J346" t="s">
        <v>62</v>
      </c>
      <c r="K346">
        <v>0</v>
      </c>
      <c r="L346">
        <v>0</v>
      </c>
      <c r="N346" t="s">
        <v>60</v>
      </c>
      <c r="O346">
        <v>0</v>
      </c>
    </row>
    <row r="347" spans="1:15" x14ac:dyDescent="0.2">
      <c r="A347" t="s">
        <v>30</v>
      </c>
      <c r="B347" t="s">
        <v>15</v>
      </c>
      <c r="C347" t="s">
        <v>17</v>
      </c>
      <c r="D347">
        <v>12</v>
      </c>
      <c r="E347">
        <v>16</v>
      </c>
      <c r="F347" t="s">
        <v>16</v>
      </c>
      <c r="G347" t="s">
        <v>27</v>
      </c>
      <c r="H347" t="s">
        <v>19</v>
      </c>
      <c r="I347" t="s">
        <v>27</v>
      </c>
      <c r="J347" t="s">
        <v>55</v>
      </c>
      <c r="K347">
        <v>0</v>
      </c>
      <c r="L347">
        <v>0</v>
      </c>
      <c r="N347" t="s">
        <v>60</v>
      </c>
      <c r="O347">
        <v>0</v>
      </c>
    </row>
    <row r="348" spans="1:15" x14ac:dyDescent="0.2">
      <c r="A348" t="s">
        <v>30</v>
      </c>
      <c r="B348" t="s">
        <v>15</v>
      </c>
      <c r="C348" t="s">
        <v>17</v>
      </c>
      <c r="D348">
        <v>12</v>
      </c>
      <c r="E348">
        <v>17</v>
      </c>
      <c r="F348" t="s">
        <v>16</v>
      </c>
      <c r="G348" t="s">
        <v>27</v>
      </c>
      <c r="H348" t="s">
        <v>19</v>
      </c>
      <c r="I348" t="s">
        <v>27</v>
      </c>
      <c r="J348" t="s">
        <v>80</v>
      </c>
      <c r="K348">
        <v>0</v>
      </c>
      <c r="L348">
        <v>0</v>
      </c>
      <c r="N348" t="s">
        <v>60</v>
      </c>
      <c r="O348">
        <v>0</v>
      </c>
    </row>
    <row r="349" spans="1:15" x14ac:dyDescent="0.2">
      <c r="A349" t="s">
        <v>30</v>
      </c>
      <c r="B349" t="s">
        <v>15</v>
      </c>
      <c r="C349" t="s">
        <v>17</v>
      </c>
      <c r="D349">
        <v>12</v>
      </c>
      <c r="E349">
        <v>18</v>
      </c>
      <c r="F349" t="s">
        <v>17</v>
      </c>
      <c r="G349" t="s">
        <v>30</v>
      </c>
      <c r="H349" t="s">
        <v>24</v>
      </c>
      <c r="I349" t="s">
        <v>30</v>
      </c>
      <c r="J349" t="s">
        <v>90</v>
      </c>
      <c r="K349">
        <v>0</v>
      </c>
      <c r="L349">
        <v>0</v>
      </c>
      <c r="N349" t="s">
        <v>60</v>
      </c>
      <c r="O349">
        <v>0</v>
      </c>
    </row>
    <row r="350" spans="1:15" x14ac:dyDescent="0.2">
      <c r="A350" t="s">
        <v>30</v>
      </c>
      <c r="B350" t="s">
        <v>15</v>
      </c>
      <c r="C350" t="s">
        <v>17</v>
      </c>
      <c r="D350">
        <v>12</v>
      </c>
      <c r="E350">
        <v>19</v>
      </c>
      <c r="F350" t="s">
        <v>17</v>
      </c>
      <c r="G350" t="s">
        <v>30</v>
      </c>
      <c r="H350" t="s">
        <v>24</v>
      </c>
      <c r="I350" t="s">
        <v>30</v>
      </c>
      <c r="J350" t="s">
        <v>58</v>
      </c>
      <c r="K350">
        <v>0</v>
      </c>
      <c r="L350">
        <v>0</v>
      </c>
      <c r="N350" t="s">
        <v>60</v>
      </c>
      <c r="O350">
        <v>0</v>
      </c>
    </row>
    <row r="351" spans="1:15" x14ac:dyDescent="0.2">
      <c r="A351" t="s">
        <v>30</v>
      </c>
      <c r="B351" t="s">
        <v>15</v>
      </c>
      <c r="C351" t="s">
        <v>17</v>
      </c>
      <c r="D351">
        <v>12</v>
      </c>
      <c r="E351">
        <v>20</v>
      </c>
      <c r="F351" t="s">
        <v>17</v>
      </c>
      <c r="G351" t="s">
        <v>30</v>
      </c>
      <c r="H351" t="s">
        <v>24</v>
      </c>
      <c r="I351" t="s">
        <v>30</v>
      </c>
      <c r="J351" t="s">
        <v>69</v>
      </c>
      <c r="K351">
        <v>0</v>
      </c>
      <c r="L351">
        <v>0</v>
      </c>
      <c r="N351" t="s">
        <v>60</v>
      </c>
      <c r="O351">
        <v>0</v>
      </c>
    </row>
    <row r="352" spans="1:15" x14ac:dyDescent="0.2">
      <c r="A352" t="s">
        <v>30</v>
      </c>
      <c r="B352" t="s">
        <v>15</v>
      </c>
      <c r="C352" t="s">
        <v>17</v>
      </c>
      <c r="D352">
        <v>12</v>
      </c>
      <c r="E352">
        <v>21</v>
      </c>
      <c r="F352" t="s">
        <v>16</v>
      </c>
      <c r="G352" t="s">
        <v>38</v>
      </c>
      <c r="H352" t="s">
        <v>19</v>
      </c>
      <c r="I352" t="s">
        <v>38</v>
      </c>
      <c r="J352" t="s">
        <v>63</v>
      </c>
      <c r="K352">
        <v>0</v>
      </c>
      <c r="L352">
        <v>0</v>
      </c>
      <c r="N352" t="s">
        <v>60</v>
      </c>
      <c r="O352">
        <v>0</v>
      </c>
    </row>
    <row r="353" spans="1:15" x14ac:dyDescent="0.2">
      <c r="A353" t="s">
        <v>30</v>
      </c>
      <c r="B353" t="s">
        <v>15</v>
      </c>
      <c r="C353" t="s">
        <v>17</v>
      </c>
      <c r="D353">
        <v>12</v>
      </c>
      <c r="E353">
        <v>22</v>
      </c>
      <c r="F353" t="s">
        <v>16</v>
      </c>
      <c r="G353" t="s">
        <v>27</v>
      </c>
      <c r="H353" t="s">
        <v>19</v>
      </c>
      <c r="I353" t="s">
        <v>27</v>
      </c>
      <c r="J353" t="s">
        <v>28</v>
      </c>
      <c r="K353">
        <v>0</v>
      </c>
      <c r="L353">
        <v>0</v>
      </c>
      <c r="N353" t="s">
        <v>60</v>
      </c>
      <c r="O353">
        <v>0</v>
      </c>
    </row>
    <row r="354" spans="1:15" x14ac:dyDescent="0.2">
      <c r="A354" t="s">
        <v>30</v>
      </c>
      <c r="B354" t="s">
        <v>15</v>
      </c>
      <c r="C354" t="s">
        <v>17</v>
      </c>
      <c r="D354">
        <v>12</v>
      </c>
      <c r="E354">
        <v>23</v>
      </c>
      <c r="F354" t="s">
        <v>16</v>
      </c>
      <c r="G354" t="s">
        <v>38</v>
      </c>
      <c r="H354" t="s">
        <v>19</v>
      </c>
      <c r="I354" t="s">
        <v>38</v>
      </c>
      <c r="J354" t="s">
        <v>71</v>
      </c>
      <c r="K354">
        <v>0</v>
      </c>
      <c r="L354">
        <v>0</v>
      </c>
      <c r="N354" t="s">
        <v>60</v>
      </c>
      <c r="O354">
        <v>0</v>
      </c>
    </row>
    <row r="355" spans="1:15" x14ac:dyDescent="0.2">
      <c r="A355" t="s">
        <v>30</v>
      </c>
      <c r="B355" t="s">
        <v>15</v>
      </c>
      <c r="C355" t="s">
        <v>17</v>
      </c>
      <c r="D355">
        <v>12</v>
      </c>
      <c r="E355">
        <v>24</v>
      </c>
      <c r="F355" t="s">
        <v>16</v>
      </c>
      <c r="G355" t="s">
        <v>27</v>
      </c>
      <c r="H355" t="s">
        <v>19</v>
      </c>
      <c r="I355" t="s">
        <v>27</v>
      </c>
      <c r="J355" t="s">
        <v>47</v>
      </c>
      <c r="K355">
        <v>0</v>
      </c>
      <c r="L355">
        <v>0</v>
      </c>
      <c r="N355" t="s">
        <v>60</v>
      </c>
      <c r="O355">
        <v>0</v>
      </c>
    </row>
    <row r="356" spans="1:15" x14ac:dyDescent="0.2">
      <c r="A356" t="s">
        <v>30</v>
      </c>
      <c r="B356" t="s">
        <v>15</v>
      </c>
      <c r="C356" t="s">
        <v>17</v>
      </c>
      <c r="D356">
        <v>12</v>
      </c>
      <c r="E356">
        <v>25</v>
      </c>
      <c r="F356" t="s">
        <v>17</v>
      </c>
      <c r="G356" t="s">
        <v>30</v>
      </c>
      <c r="H356" t="s">
        <v>24</v>
      </c>
      <c r="I356" t="s">
        <v>30</v>
      </c>
      <c r="J356" t="s">
        <v>54</v>
      </c>
      <c r="K356">
        <v>0</v>
      </c>
      <c r="L356">
        <v>0</v>
      </c>
      <c r="N356" t="s">
        <v>60</v>
      </c>
      <c r="O356">
        <v>0</v>
      </c>
    </row>
    <row r="357" spans="1:15" x14ac:dyDescent="0.2">
      <c r="A357" t="s">
        <v>30</v>
      </c>
      <c r="B357" t="s">
        <v>15</v>
      </c>
      <c r="C357" t="s">
        <v>17</v>
      </c>
      <c r="D357">
        <v>12</v>
      </c>
      <c r="E357">
        <v>26</v>
      </c>
      <c r="F357" t="s">
        <v>17</v>
      </c>
      <c r="G357" t="s">
        <v>36</v>
      </c>
      <c r="H357" t="s">
        <v>24</v>
      </c>
      <c r="I357" t="s">
        <v>36</v>
      </c>
      <c r="J357" t="s">
        <v>53</v>
      </c>
      <c r="K357">
        <v>0</v>
      </c>
      <c r="L357">
        <v>0</v>
      </c>
      <c r="N357" t="s">
        <v>60</v>
      </c>
      <c r="O357">
        <v>0</v>
      </c>
    </row>
    <row r="358" spans="1:15" x14ac:dyDescent="0.2">
      <c r="A358" t="s">
        <v>30</v>
      </c>
      <c r="B358" t="s">
        <v>15</v>
      </c>
      <c r="C358" t="s">
        <v>17</v>
      </c>
      <c r="D358">
        <v>12</v>
      </c>
      <c r="E358">
        <v>27</v>
      </c>
      <c r="F358" t="s">
        <v>16</v>
      </c>
      <c r="G358" t="s">
        <v>14</v>
      </c>
      <c r="H358" t="s">
        <v>19</v>
      </c>
      <c r="I358" t="s">
        <v>14</v>
      </c>
      <c r="J358" t="s">
        <v>40</v>
      </c>
      <c r="K358">
        <v>0</v>
      </c>
      <c r="L358">
        <v>0</v>
      </c>
      <c r="N358" t="s">
        <v>60</v>
      </c>
      <c r="O358">
        <v>0</v>
      </c>
    </row>
    <row r="359" spans="1:15" x14ac:dyDescent="0.2">
      <c r="A359" t="s">
        <v>30</v>
      </c>
      <c r="B359" t="s">
        <v>15</v>
      </c>
      <c r="C359" t="s">
        <v>17</v>
      </c>
      <c r="D359">
        <v>12</v>
      </c>
      <c r="E359">
        <v>28</v>
      </c>
      <c r="F359" t="s">
        <v>16</v>
      </c>
      <c r="G359" t="s">
        <v>38</v>
      </c>
      <c r="H359" t="s">
        <v>19</v>
      </c>
      <c r="I359" t="s">
        <v>38</v>
      </c>
      <c r="J359" t="s">
        <v>49</v>
      </c>
      <c r="K359">
        <v>0</v>
      </c>
      <c r="L359">
        <v>0</v>
      </c>
      <c r="N359" t="s">
        <v>60</v>
      </c>
      <c r="O359">
        <v>0</v>
      </c>
    </row>
    <row r="360" spans="1:15" x14ac:dyDescent="0.2">
      <c r="A360" t="s">
        <v>30</v>
      </c>
      <c r="B360" t="s">
        <v>15</v>
      </c>
      <c r="C360" t="s">
        <v>17</v>
      </c>
      <c r="D360">
        <v>12</v>
      </c>
      <c r="E360">
        <v>29</v>
      </c>
      <c r="F360" t="s">
        <v>17</v>
      </c>
      <c r="G360" t="s">
        <v>36</v>
      </c>
      <c r="H360" t="s">
        <v>24</v>
      </c>
      <c r="I360" t="s">
        <v>36</v>
      </c>
      <c r="J360" t="s">
        <v>45</v>
      </c>
      <c r="K360">
        <v>0</v>
      </c>
      <c r="L360">
        <v>0</v>
      </c>
      <c r="N360" t="s">
        <v>60</v>
      </c>
      <c r="O360">
        <v>0</v>
      </c>
    </row>
    <row r="361" spans="1:15" x14ac:dyDescent="0.2">
      <c r="A361" t="s">
        <v>30</v>
      </c>
      <c r="B361" t="s">
        <v>15</v>
      </c>
      <c r="C361" t="s">
        <v>17</v>
      </c>
      <c r="D361">
        <v>12</v>
      </c>
      <c r="E361">
        <v>30</v>
      </c>
      <c r="F361" t="s">
        <v>17</v>
      </c>
      <c r="G361" t="s">
        <v>20</v>
      </c>
      <c r="H361" t="s">
        <v>24</v>
      </c>
      <c r="I361" t="s">
        <v>20</v>
      </c>
      <c r="J361" t="s">
        <v>34</v>
      </c>
      <c r="K361">
        <v>0</v>
      </c>
      <c r="L361">
        <v>0</v>
      </c>
      <c r="N361" t="s">
        <v>60</v>
      </c>
      <c r="O3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corrections</vt:lpstr>
      <vt:lpstr>meta-data</vt:lpstr>
      <vt:lpstr>pivot - R estimate</vt:lpstr>
      <vt:lpstr>graph pop growth</vt:lpstr>
      <vt:lpstr>popgrowth</vt:lpstr>
      <vt:lpstr>working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zerebecki.r@gmail.com</dc:creator>
  <cp:lastModifiedBy>zerebecki.r@gmail.com</cp:lastModifiedBy>
  <dcterms:created xsi:type="dcterms:W3CDTF">2018-06-13T16:36:42Z</dcterms:created>
  <dcterms:modified xsi:type="dcterms:W3CDTF">2018-06-13T20:00:01Z</dcterms:modified>
</cp:coreProperties>
</file>