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F3D8077-C82C-4E5A-94AF-FA5394C35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S1.1 Sampling information" sheetId="12" r:id="rId1"/>
    <sheet name="TableS1.2 Results of TA cloning" sheetId="15" r:id="rId2"/>
    <sheet name="Table S1.3 FST" sheetId="8" r:id="rId3"/>
    <sheet name="Table S1.4 Migrate rate" sheetId="14" r:id="rId4"/>
    <sheet name="TableS1.5 HWE" sheetId="17" r:id="rId5"/>
    <sheet name="Table S1.6 Genetic diversity" sheetId="11" r:id="rId6"/>
  </sheets>
  <definedNames>
    <definedName name="_xlnm._FilterDatabase" localSheetId="1" hidden="1">'TableS1.2 Results of TA cloning'!$E$3:$E$381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8" l="1"/>
  <c r="Y24" i="8" s="1"/>
  <c r="B26" i="8"/>
  <c r="R18" i="8"/>
  <c r="R17" i="8"/>
  <c r="B27" i="8"/>
  <c r="B7" i="8"/>
  <c r="B6" i="8"/>
  <c r="F7" i="11" l="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500-000001000000}">
      <text>
        <r>
          <rPr>
            <sz val="10"/>
            <color indexed="81"/>
            <rFont val="宋体"/>
            <family val="3"/>
            <charset val="134"/>
          </rPr>
          <t>No of individuals in sample</t>
        </r>
      </text>
    </comment>
    <comment ref="G5" authorId="0" shapeId="0" xr:uid="{00000000-0006-0000-0500-000002000000}">
      <text>
        <r>
          <rPr>
            <sz val="10"/>
            <color indexed="81"/>
            <rFont val="宋体"/>
            <family val="3"/>
            <charset val="134"/>
          </rPr>
          <t>Nei's unbiased gene diversity
Nei, M. (1987) "Molecular Evolutionary Genetics", Columbia University Press, New York, NY, USA.</t>
        </r>
      </text>
    </comment>
    <comment ref="H5" authorId="0" shapeId="0" xr:uid="{00000000-0006-0000-0500-000003000000}">
      <text>
        <r>
          <rPr>
            <sz val="10"/>
            <color indexed="81"/>
            <rFont val="宋体"/>
            <family val="3"/>
            <charset val="134"/>
          </rPr>
          <t>Observed heterozygosity</t>
        </r>
      </text>
    </comment>
    <comment ref="I5" authorId="0" shapeId="0" xr:uid="{00000000-0006-0000-0500-000004000000}">
      <text>
        <r>
          <rPr>
            <sz val="10"/>
            <color indexed="81"/>
            <rFont val="宋体"/>
            <family val="3"/>
            <charset val="134"/>
          </rPr>
          <t>Mean number of alleles / locus (MNA)</t>
        </r>
      </text>
    </comment>
  </commentList>
</comments>
</file>

<file path=xl/sharedStrings.xml><?xml version="1.0" encoding="utf-8"?>
<sst xmlns="http://schemas.openxmlformats.org/spreadsheetml/2006/main" count="981" uniqueCount="527">
  <si>
    <t>Sar</t>
  </si>
  <si>
    <t>Not</t>
  </si>
  <si>
    <t>Onn</t>
  </si>
  <si>
    <t>Kat</t>
  </si>
  <si>
    <t>Tok</t>
  </si>
  <si>
    <t>Ago</t>
  </si>
  <si>
    <t>Hir</t>
  </si>
  <si>
    <t>Oki</t>
  </si>
  <si>
    <t>Lid</t>
  </si>
  <si>
    <t>Nan</t>
  </si>
  <si>
    <t>Oha</t>
  </si>
  <si>
    <t>HXI</t>
  </si>
  <si>
    <t>XCh</t>
  </si>
  <si>
    <t>YRD</t>
  </si>
  <si>
    <t>SLL</t>
  </si>
  <si>
    <t>HQB</t>
  </si>
  <si>
    <t>WJR</t>
  </si>
  <si>
    <t>XSW</t>
  </si>
  <si>
    <t>GMW</t>
  </si>
  <si>
    <t>WDP</t>
  </si>
  <si>
    <t>JQ</t>
  </si>
  <si>
    <t>HK</t>
  </si>
  <si>
    <t>SCI</t>
  </si>
  <si>
    <t>BGI</t>
  </si>
  <si>
    <t>PEB</t>
  </si>
  <si>
    <t>Birch</t>
  </si>
  <si>
    <t>Padi</t>
  </si>
  <si>
    <t>Willa</t>
  </si>
  <si>
    <t>Yaqu</t>
  </si>
  <si>
    <t>Coos</t>
  </si>
  <si>
    <t>Humb</t>
  </si>
  <si>
    <t>Yon</t>
  </si>
  <si>
    <t>Netar</t>
  </si>
  <si>
    <t>Birch32</t>
  </si>
  <si>
    <t>Code</t>
  </si>
  <si>
    <t>R</t>
  </si>
  <si>
    <t>Ne(95% CI)</t>
  </si>
  <si>
    <t>0.5157(0.0474)</t>
  </si>
  <si>
    <t>0.4778(0.0209)</t>
  </si>
  <si>
    <t>-</t>
  </si>
  <si>
    <t>2.5(1.7-4.6)</t>
  </si>
  <si>
    <t>0.6887(0.0406)</t>
  </si>
  <si>
    <t>0.6509(0.0174)</t>
  </si>
  <si>
    <t>9.17(3.75)</t>
  </si>
  <si>
    <t>4.565(1.563)</t>
  </si>
  <si>
    <t>378.6(123.3-∞)</t>
  </si>
  <si>
    <t>0.7598(0.0205)</t>
  </si>
  <si>
    <t>0.7231(0.0162)</t>
  </si>
  <si>
    <t>8.42(3.05)</t>
  </si>
  <si>
    <t>4.722(1.071)</t>
  </si>
  <si>
    <t>606.4(189.7-∞)</t>
  </si>
  <si>
    <t>0.6605(0.0388)</t>
  </si>
  <si>
    <t>0.6601(0.0177)</t>
  </si>
  <si>
    <t>7.96(3.69)</t>
  </si>
  <si>
    <t>4.17(1.319)</t>
  </si>
  <si>
    <t>417.1(122.6-∞)</t>
  </si>
  <si>
    <t>0.5784(0.034)</t>
  </si>
  <si>
    <t>0.5529(0.0182)</t>
  </si>
  <si>
    <t>3.357(1.034)</t>
  </si>
  <si>
    <t>149.3(50.4-∞)</t>
  </si>
  <si>
    <t>0.5821(0.0494)</t>
  </si>
  <si>
    <t>0.5694(0.0413)</t>
  </si>
  <si>
    <t>3.622(1.583)</t>
  </si>
  <si>
    <t>5.1(2.6-11.7)</t>
  </si>
  <si>
    <t>0.7162(0.0358)</t>
  </si>
  <si>
    <t>0.6119(0.0176)</t>
  </si>
  <si>
    <t>4.505(1.383)</t>
  </si>
  <si>
    <t>318.3(85.2-∞)</t>
  </si>
  <si>
    <t>0.6396(0.0255)</t>
  </si>
  <si>
    <t>0.6219(0.0176)</t>
  </si>
  <si>
    <t>6.25(2.79)</t>
  </si>
  <si>
    <t>∞(172.4-∞)</t>
  </si>
  <si>
    <t>0.5799(0.0322)</t>
  </si>
  <si>
    <t>0.5391(0.0181)</t>
  </si>
  <si>
    <t>4.75(2.86)</t>
  </si>
  <si>
    <t>437.8(88.5-∞)</t>
  </si>
  <si>
    <t>0.6035(0.0452)</t>
  </si>
  <si>
    <t>0.6225(0.0178)</t>
  </si>
  <si>
    <t>6.75(4.81)</t>
  </si>
  <si>
    <t>3.728(1.646)</t>
  </si>
  <si>
    <t>152.6(37.2-∞)</t>
  </si>
  <si>
    <t>0.5885(0.0412)</t>
  </si>
  <si>
    <t>5.33(2.57)</t>
  </si>
  <si>
    <t>3.375(1.132)</t>
  </si>
  <si>
    <t>17.6(7.6-52.2)</t>
  </si>
  <si>
    <t>0.6512(0.0175)</t>
  </si>
  <si>
    <t>9.21(3.86)</t>
  </si>
  <si>
    <t>4.621(1.355)</t>
  </si>
  <si>
    <t>111.7(54.9-1062.2)</t>
  </si>
  <si>
    <t>0.6625(0.0446)</t>
  </si>
  <si>
    <t>0.5458(0.0181)</t>
  </si>
  <si>
    <t>7.58(3.76)</t>
  </si>
  <si>
    <t>4.156(1.524)</t>
  </si>
  <si>
    <t>48.7(29.5-107.7)</t>
  </si>
  <si>
    <t>0.5505(0.0368)</t>
  </si>
  <si>
    <t>0.4776(0.0183)</t>
  </si>
  <si>
    <t>3.114(0.763)</t>
  </si>
  <si>
    <t>107(45.0-∞)</t>
  </si>
  <si>
    <t>0.3595(0.0176)</t>
  </si>
  <si>
    <t>2.635(1.122)</t>
  </si>
  <si>
    <t>53.2(22.7-1474.1)</t>
  </si>
  <si>
    <t>0.6559(0.0357)</t>
  </si>
  <si>
    <t>0.5876(0.0181)</t>
  </si>
  <si>
    <t>6.42(2.36)</t>
  </si>
  <si>
    <t>3.841(1.075)</t>
  </si>
  <si>
    <t>55.8(34.8-115.3)</t>
  </si>
  <si>
    <t>0.5565(0.0387)</t>
  </si>
  <si>
    <t>4.63(1.95)</t>
  </si>
  <si>
    <t>3.101(0.944)</t>
  </si>
  <si>
    <t>∞(326.2-∞)</t>
  </si>
  <si>
    <t>0.5967(0.0358)</t>
  </si>
  <si>
    <t>5.13(2.01)</t>
  </si>
  <si>
    <t>3.407(1.026)</t>
  </si>
  <si>
    <t>17.4(11.0-29.2)</t>
  </si>
  <si>
    <t>0.5692(0.0426)</t>
  </si>
  <si>
    <t>4.92(1.72)</t>
  </si>
  <si>
    <t>30.7(17.0-74.0)</t>
  </si>
  <si>
    <t>0.1427(0.0467)</t>
  </si>
  <si>
    <t>1.33(0.56)</t>
  </si>
  <si>
    <t>1.326(0.542)</t>
  </si>
  <si>
    <t>9.5(0.6-∞)</t>
  </si>
  <si>
    <t>0.5565(0.0252)</t>
  </si>
  <si>
    <t>0.5884(0.0222)</t>
  </si>
  <si>
    <t>3.88(1.12)</t>
  </si>
  <si>
    <t>3.015(0.655)</t>
  </si>
  <si>
    <t>1.3(0.9-1.8)</t>
  </si>
  <si>
    <t>0.2376(0.0486)</t>
  </si>
  <si>
    <t>0.1787(0.0139)</t>
  </si>
  <si>
    <t>2.88(2.15)</t>
  </si>
  <si>
    <t>1.909(0.968)</t>
  </si>
  <si>
    <t>175.4(33.9-∞)</t>
  </si>
  <si>
    <t>0.4262(0.0452)</t>
  </si>
  <si>
    <t>0.6374(0.0333)</t>
  </si>
  <si>
    <t>2.54(0.93)</t>
  </si>
  <si>
    <t>2.238(0.657)</t>
  </si>
  <si>
    <t>1.2(0.1-∞)</t>
  </si>
  <si>
    <t>0.4415(0.0487)</t>
  </si>
  <si>
    <t>0.3105(0.0195)</t>
  </si>
  <si>
    <t>5.54(2.19)</t>
  </si>
  <si>
    <t>2.927(1.084)</t>
  </si>
  <si>
    <t>2.1(1.0-7.1)</t>
  </si>
  <si>
    <t>0.4235(0.0573)</t>
  </si>
  <si>
    <t>0.3181(0.0174)</t>
  </si>
  <si>
    <t>4.21(2.23)</t>
  </si>
  <si>
    <t>2.645(1.209)</t>
  </si>
  <si>
    <t>22.5(10.7-73.6)</t>
  </si>
  <si>
    <t>0.2886(0.0503)</t>
  </si>
  <si>
    <t>0.2253(0.0151)</t>
  </si>
  <si>
    <t>3.33(1.69)</t>
  </si>
  <si>
    <t>1.952(0.761)</t>
  </si>
  <si>
    <t>11.7(3.5-36.6)</t>
  </si>
  <si>
    <t>0.1889(0.0425)</t>
  </si>
  <si>
    <t>0.1442(0.0141)</t>
  </si>
  <si>
    <t>2.38(1.44)</t>
  </si>
  <si>
    <t>1.678(0.733)</t>
  </si>
  <si>
    <t>6.4(1.9-25.7)</t>
  </si>
  <si>
    <t>0.4514(0.0483)</t>
  </si>
  <si>
    <t>0.4098(0.0179)</t>
  </si>
  <si>
    <t>2.558(0.962)</t>
  </si>
  <si>
    <t>93.1(38.5-∞)</t>
  </si>
  <si>
    <t>0.3341(0.0519)</t>
  </si>
  <si>
    <t>2.17(1.34)</t>
  </si>
  <si>
    <t>1.893(0.884)</t>
  </si>
  <si>
    <t>8.5(2.5-34.0)</t>
  </si>
  <si>
    <t>0.4037(0.0518)</t>
  </si>
  <si>
    <t>0.3807(0.0182)</t>
  </si>
  <si>
    <t>4.54(2.19)</t>
  </si>
  <si>
    <t>2.608(1.106)</t>
  </si>
  <si>
    <t>42.5(18.5-583.3)</t>
  </si>
  <si>
    <t>0.4302(0.0535)</t>
  </si>
  <si>
    <t>3.04(1.57)</t>
  </si>
  <si>
    <t>2.496(1.097)</t>
  </si>
  <si>
    <t>1.9(1.0-7.3)</t>
  </si>
  <si>
    <t>0.5257(0.0679)</t>
  </si>
  <si>
    <t>0.4724(0.0183)</t>
  </si>
  <si>
    <t>6.17(4.52)</t>
  </si>
  <si>
    <t>678.6(91.5-∞)</t>
  </si>
  <si>
    <t>0.4792(0.0186)</t>
  </si>
  <si>
    <t>2.858(1.179)</t>
  </si>
  <si>
    <t>43.7(21.2-217.5)</t>
  </si>
  <si>
    <t>Code</t>
    <phoneticPr fontId="1" type="noConversion"/>
  </si>
  <si>
    <t>Country</t>
    <phoneticPr fontId="1" type="noConversion"/>
  </si>
  <si>
    <t>Location</t>
    <phoneticPr fontId="1" type="noConversion"/>
  </si>
  <si>
    <t>Latitude</t>
    <phoneticPr fontId="1" type="noConversion"/>
  </si>
  <si>
    <t>Sampling date</t>
    <phoneticPr fontId="1" type="noConversion"/>
  </si>
  <si>
    <t>Sampling interval</t>
    <phoneticPr fontId="1" type="noConversion"/>
  </si>
  <si>
    <r>
      <t>N</t>
    </r>
    <r>
      <rPr>
        <vertAlign val="subscript"/>
        <sz val="10"/>
        <color theme="1"/>
        <rFont val="Times New Roman"/>
        <family val="1"/>
      </rPr>
      <t>SSR</t>
    </r>
    <phoneticPr fontId="1" type="noConversion"/>
  </si>
  <si>
    <r>
      <t>N</t>
    </r>
    <r>
      <rPr>
        <vertAlign val="subscript"/>
        <sz val="10"/>
        <color theme="1"/>
        <rFont val="Times New Roman"/>
        <family val="1"/>
      </rPr>
      <t>matK</t>
    </r>
    <r>
      <rPr>
        <sz val="10"/>
        <color theme="1"/>
        <rFont val="Times New Roman"/>
        <family val="1"/>
      </rPr>
      <t xml:space="preserve"> </t>
    </r>
    <phoneticPr fontId="1" type="noConversion"/>
  </si>
  <si>
    <t>Clade N</t>
    <phoneticPr fontId="1" type="noConversion"/>
  </si>
  <si>
    <t>China</t>
    <phoneticPr fontId="1" type="noConversion"/>
  </si>
  <si>
    <t>Huiquan Bay, Qingdao</t>
    <phoneticPr fontId="1" type="noConversion"/>
  </si>
  <si>
    <t>36°03'05"N, 120°20'17"E</t>
    <phoneticPr fontId="1" type="noConversion"/>
  </si>
  <si>
    <t>&gt;2m</t>
    <phoneticPr fontId="1" type="noConversion"/>
  </si>
  <si>
    <t>Swan Lake, Rongcheng</t>
    <phoneticPr fontId="1" type="noConversion"/>
  </si>
  <si>
    <t>37°21'01"N, 122°34'46"E</t>
    <phoneticPr fontId="1" type="noConversion"/>
  </si>
  <si>
    <t>2-10m</t>
    <phoneticPr fontId="1" type="noConversion"/>
  </si>
  <si>
    <t>Yellow River Delta, Donying</t>
    <phoneticPr fontId="1" type="noConversion"/>
  </si>
  <si>
    <t>37°43'09"N, 119°09'49"E</t>
    <phoneticPr fontId="1" type="noConversion"/>
  </si>
  <si>
    <t>~20m</t>
    <phoneticPr fontId="1" type="noConversion"/>
  </si>
  <si>
    <t>Xch</t>
  </si>
  <si>
    <t>Xingcheng</t>
    <phoneticPr fontId="1" type="noConversion"/>
  </si>
  <si>
    <t>40°24'13"N, 120°36'17"E</t>
    <phoneticPr fontId="1" type="noConversion"/>
  </si>
  <si>
    <t>~10m</t>
    <phoneticPr fontId="1" type="noConversion"/>
  </si>
  <si>
    <t>Haxian Island, Dalian</t>
    <phoneticPr fontId="1" type="noConversion"/>
  </si>
  <si>
    <t>39°14'01"N, 122°31'15"E</t>
    <phoneticPr fontId="1" type="noConversion"/>
  </si>
  <si>
    <t>Yon</t>
    <phoneticPr fontId="1" type="noConversion"/>
  </si>
  <si>
    <t>South Korea</t>
    <phoneticPr fontId="1" type="noConversion"/>
  </si>
  <si>
    <t>Yongbuk, Koje Island, Busan</t>
    <phoneticPr fontId="1" type="noConversion"/>
  </si>
  <si>
    <t>35°26'58"N, 128°35'45"E</t>
    <phoneticPr fontId="1" type="noConversion"/>
  </si>
  <si>
    <t>&gt;10m</t>
    <phoneticPr fontId="1" type="noConversion"/>
  </si>
  <si>
    <t>Japan</t>
  </si>
  <si>
    <t>Ohashi River,  Shimane</t>
    <phoneticPr fontId="1" type="noConversion"/>
  </si>
  <si>
    <t>34°48'04"N, 133°06'45"E</t>
    <phoneticPr fontId="1" type="noConversion"/>
  </si>
  <si>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>10m</t>
    </r>
    <phoneticPr fontId="1" type="noConversion"/>
  </si>
  <si>
    <t>Ago Bay, Mie</t>
    <phoneticPr fontId="1" type="noConversion"/>
  </si>
  <si>
    <t>34°18'03"N, 136°50'50"E</t>
    <phoneticPr fontId="1" type="noConversion"/>
  </si>
  <si>
    <t>Tokyo Bay, Tokyo</t>
    <phoneticPr fontId="1" type="noConversion"/>
  </si>
  <si>
    <t>35°18'46"N, 139°48'49"E</t>
    <phoneticPr fontId="1" type="noConversion"/>
  </si>
  <si>
    <t>Katsura-jima Island, Miyagi</t>
    <phoneticPr fontId="1" type="noConversion"/>
  </si>
  <si>
    <t>38°20'08"N, 141°05'14"E</t>
    <phoneticPr fontId="1" type="noConversion"/>
  </si>
  <si>
    <t>&gt;5m</t>
    <phoneticPr fontId="1" type="noConversion"/>
  </si>
  <si>
    <t>Onneto Lake, Nemuro, Hokaido</t>
    <phoneticPr fontId="1" type="noConversion"/>
  </si>
  <si>
    <t>43°15'47"N, 145°29'28"E</t>
    <phoneticPr fontId="1" type="noConversion"/>
  </si>
  <si>
    <t>Notoro Lake, Abashiri, Hokaido</t>
    <phoneticPr fontId="1" type="noConversion"/>
  </si>
  <si>
    <t>44°05'59"N, 143°52'12"E</t>
    <phoneticPr fontId="1" type="noConversion"/>
  </si>
  <si>
    <t>Saroma Lake, Abashiri, Hokaido</t>
    <phoneticPr fontId="1" type="noConversion"/>
  </si>
  <si>
    <t>44°04'08"N, 144°11'38"E</t>
    <phoneticPr fontId="1" type="noConversion"/>
  </si>
  <si>
    <t>America</t>
  </si>
  <si>
    <t>Birch Bay, WA</t>
    <phoneticPr fontId="1" type="noConversion"/>
  </si>
  <si>
    <t>48°54'07"N, 122°46'26"W</t>
    <phoneticPr fontId="1" type="noConversion"/>
  </si>
  <si>
    <t>&gt;20m</t>
    <phoneticPr fontId="1" type="noConversion"/>
  </si>
  <si>
    <t>Padilla, WA</t>
    <phoneticPr fontId="1" type="noConversion"/>
  </si>
  <si>
    <t>48°28'50"N, 122°28'37"W</t>
    <phoneticPr fontId="1" type="noConversion"/>
  </si>
  <si>
    <t>two sites: 20m</t>
    <phoneticPr fontId="1" type="noConversion"/>
  </si>
  <si>
    <t>Willa</t>
    <phoneticPr fontId="1" type="noConversion"/>
  </si>
  <si>
    <t>Willapa Bay, WA</t>
    <phoneticPr fontId="1" type="noConversion"/>
  </si>
  <si>
    <t>46°43'40"N, 123°57'06"W</t>
    <phoneticPr fontId="1" type="noConversion"/>
  </si>
  <si>
    <t>two sites: 20m; 5-20m</t>
    <phoneticPr fontId="1" type="noConversion"/>
  </si>
  <si>
    <t>Neta</t>
  </si>
  <si>
    <t>Netarts Bay, OR</t>
    <phoneticPr fontId="1" type="noConversion"/>
  </si>
  <si>
    <t>45°24'37"N, 123°56'07"W</t>
    <phoneticPr fontId="1" type="noConversion"/>
  </si>
  <si>
    <t>20m</t>
    <phoneticPr fontId="1" type="noConversion"/>
  </si>
  <si>
    <t>Yaquina Bay, OR</t>
    <phoneticPr fontId="1" type="noConversion"/>
  </si>
  <si>
    <t>44°34'51"N, 123°59'41"W</t>
    <phoneticPr fontId="1" type="noConversion"/>
  </si>
  <si>
    <r>
      <t>three sites: 20m; 5-20m;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>10m</t>
    </r>
    <phoneticPr fontId="1" type="noConversion"/>
  </si>
  <si>
    <t>Coos Bay, OR</t>
    <phoneticPr fontId="1" type="noConversion"/>
  </si>
  <si>
    <t>43°18'53"N, 124°19'09"W</t>
    <phoneticPr fontId="1" type="noConversion"/>
  </si>
  <si>
    <r>
      <t xml:space="preserve">two sites: 3-10m; 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>20m</t>
    </r>
    <phoneticPr fontId="1" type="noConversion"/>
  </si>
  <si>
    <t>Humb</t>
    <phoneticPr fontId="1" type="noConversion"/>
  </si>
  <si>
    <t>Humboldt Bay, CA</t>
    <phoneticPr fontId="1" type="noConversion"/>
  </si>
  <si>
    <t>40°51'29"N, 124°09'27"W</t>
    <phoneticPr fontId="1" type="noConversion"/>
  </si>
  <si>
    <t>&lt;1m</t>
    <phoneticPr fontId="1" type="noConversion"/>
  </si>
  <si>
    <t>Nanao bay, Noto Penisula, Japan</t>
    <phoneticPr fontId="1" type="noConversion"/>
  </si>
  <si>
    <t>37°12'11"N, 136°54'24"E</t>
    <phoneticPr fontId="1" type="noConversion"/>
  </si>
  <si>
    <t>Yulpo, Koje Island, Busan</t>
    <phoneticPr fontId="1" type="noConversion"/>
  </si>
  <si>
    <t>34°46'04"N, 128°35'45"E</t>
    <phoneticPr fontId="1" type="noConversion"/>
  </si>
  <si>
    <t xml:space="preserve">Jigozen, Hiroshima bay, Japan </t>
    <phoneticPr fontId="1" type="noConversion"/>
  </si>
  <si>
    <t>34°20'02"N, 132°19'15"E</t>
    <phoneticPr fontId="1" type="noConversion"/>
  </si>
  <si>
    <t>Clade S</t>
    <phoneticPr fontId="1" type="noConversion"/>
  </si>
  <si>
    <t>Lida Bay, Noto Penisula, Japan</t>
    <phoneticPr fontId="1" type="noConversion"/>
  </si>
  <si>
    <t>37°25'59"N, 137°15'30"E</t>
    <phoneticPr fontId="1" type="noConversion"/>
  </si>
  <si>
    <t xml:space="preserve">- </t>
    <phoneticPr fontId="1" type="noConversion"/>
  </si>
  <si>
    <t>Okinawa Island, Japan</t>
    <phoneticPr fontId="1" type="noConversion"/>
  </si>
  <si>
    <t>26°20'51"N, 127°53'07"E</t>
    <phoneticPr fontId="1" type="noConversion"/>
  </si>
  <si>
    <t>2-5m</t>
    <phoneticPr fontId="1" type="noConversion"/>
  </si>
  <si>
    <t xml:space="preserve"> China</t>
    <phoneticPr fontId="1" type="noConversion"/>
  </si>
  <si>
    <t>Wujiang River, Kinmen Island,</t>
    <phoneticPr fontId="1" type="noConversion"/>
  </si>
  <si>
    <t>24°25'36"N, 118°18'34"E</t>
    <phoneticPr fontId="1" type="noConversion"/>
  </si>
  <si>
    <t>≥5m</t>
    <phoneticPr fontId="1" type="noConversion"/>
  </si>
  <si>
    <t>Xiangshan Wetland, Taiwan Island</t>
    <phoneticPr fontId="1" type="noConversion"/>
  </si>
  <si>
    <t>24°46'38"N, 120°54'45"E</t>
    <phoneticPr fontId="1" type="noConversion"/>
  </si>
  <si>
    <t>Gaomei Wetland, Taiwan Island</t>
    <phoneticPr fontId="1" type="noConversion"/>
  </si>
  <si>
    <t>24°18'57"N, 120°32'38"E</t>
    <phoneticPr fontId="1" type="noConversion"/>
  </si>
  <si>
    <t>Wude Port, Penghu Island</t>
    <phoneticPr fontId="1" type="noConversion"/>
  </si>
  <si>
    <t>23°31'43"N, 119°35'48"E</t>
    <phoneticPr fontId="1" type="noConversion"/>
  </si>
  <si>
    <t>Jiangmei and Qitou, Penghu Island</t>
    <phoneticPr fontId="1" type="noConversion"/>
  </si>
  <si>
    <t>23°38'57"N, 119°36'16"E</t>
    <phoneticPr fontId="1" type="noConversion"/>
  </si>
  <si>
    <t>Laichiwo, Hongkong</t>
    <phoneticPr fontId="1" type="noConversion"/>
  </si>
  <si>
    <t>22°03'21"N, 114°16'10"E</t>
    <phoneticPr fontId="1" type="noConversion"/>
  </si>
  <si>
    <t>Shangchuandao Island, Taishan</t>
    <phoneticPr fontId="1" type="noConversion"/>
  </si>
  <si>
    <t>21°39'22"N, 112°45'48"E</t>
    <phoneticPr fontId="1" type="noConversion"/>
  </si>
  <si>
    <t>~1m</t>
    <phoneticPr fontId="1" type="noConversion"/>
  </si>
  <si>
    <t>PerB</t>
  </si>
  <si>
    <t>Perl  Bay, Fangchenggang</t>
    <phoneticPr fontId="1" type="noConversion"/>
  </si>
  <si>
    <t>21°35'52"N, 108°12'46"E</t>
    <phoneticPr fontId="1" type="noConversion"/>
  </si>
  <si>
    <t>5-20m</t>
    <phoneticPr fontId="1" type="noConversion"/>
  </si>
  <si>
    <t>Beigang Island, Haikou</t>
    <phoneticPr fontId="1" type="noConversion"/>
  </si>
  <si>
    <t>20°00'54"N, 110°33'45"E</t>
    <phoneticPr fontId="1" type="noConversion"/>
  </si>
  <si>
    <t>10-20m</t>
    <phoneticPr fontId="1" type="noConversion"/>
  </si>
  <si>
    <t>Yul1-15-1</t>
  </si>
  <si>
    <t>Yul1-15-2</t>
  </si>
  <si>
    <t>Yul1-15-3</t>
  </si>
  <si>
    <t>Yul1-15-4</t>
  </si>
  <si>
    <t>Yul1-15-5</t>
  </si>
  <si>
    <t>Yul1-20-1</t>
  </si>
  <si>
    <t>Yul1-20-3</t>
  </si>
  <si>
    <t>Yul1-20-4</t>
  </si>
  <si>
    <t>Yul2-18-1</t>
  </si>
  <si>
    <t>Yul2-18-2</t>
  </si>
  <si>
    <t>Yul2-18-3</t>
  </si>
  <si>
    <t>Yul2-18-4</t>
  </si>
  <si>
    <t>Yul2-18-5</t>
  </si>
  <si>
    <t>Yul2-22-1</t>
  </si>
  <si>
    <t>Yul2-22-4</t>
  </si>
  <si>
    <t>Yul2-3-1</t>
  </si>
  <si>
    <t>Yul2-3-2</t>
  </si>
  <si>
    <t>Yul2-3-3</t>
  </si>
  <si>
    <t>Yul2-3-5</t>
  </si>
  <si>
    <t>Yul2-4-1</t>
  </si>
  <si>
    <t>Yul2-6-1</t>
  </si>
  <si>
    <t>Yul2-6-3</t>
  </si>
  <si>
    <t>Yul2-6-4</t>
  </si>
  <si>
    <t>Yul2-8-1</t>
  </si>
  <si>
    <t>Yul2-8-4</t>
  </si>
  <si>
    <t>Yul2-8-5</t>
  </si>
  <si>
    <t>Oha32-1</t>
  </si>
  <si>
    <t>Oha32-2</t>
  </si>
  <si>
    <t>Oha32-3</t>
  </si>
  <si>
    <t>Oha32-4</t>
  </si>
  <si>
    <t>Oha32-5</t>
  </si>
  <si>
    <t>Tok32-2</t>
  </si>
  <si>
    <t>Tok32-3</t>
  </si>
  <si>
    <t>Tok32-4</t>
  </si>
  <si>
    <t>Nan21-1</t>
  </si>
  <si>
    <t>Nan21-3</t>
  </si>
  <si>
    <t>Nan22-2</t>
  </si>
  <si>
    <t>Nan22-4</t>
  </si>
  <si>
    <t>Nan22-5</t>
  </si>
  <si>
    <t>Nan29-3</t>
  </si>
  <si>
    <t>Nan29-5</t>
  </si>
  <si>
    <t>Nan30-2</t>
  </si>
  <si>
    <t>Lida2-1</t>
  </si>
  <si>
    <t>Oki16-1</t>
  </si>
  <si>
    <t>Oki16-2</t>
  </si>
  <si>
    <t>Oki16-3</t>
  </si>
  <si>
    <t>Oki16-4</t>
  </si>
  <si>
    <t>Oki16-5</t>
  </si>
  <si>
    <r>
      <t>N</t>
    </r>
    <r>
      <rPr>
        <vertAlign val="subscript"/>
        <sz val="10"/>
        <color theme="1"/>
        <rFont val="Times New Roman"/>
        <family val="1"/>
      </rPr>
      <t>ITS</t>
    </r>
    <phoneticPr fontId="1" type="noConversion"/>
  </si>
  <si>
    <t>SCI24--1</t>
  </si>
  <si>
    <t>SCI24--3</t>
  </si>
  <si>
    <t>SCI24--4</t>
  </si>
  <si>
    <t>SCI28--2</t>
  </si>
  <si>
    <t>SCI28--3</t>
  </si>
  <si>
    <t>SCI28--4</t>
  </si>
  <si>
    <t>Yul1-15</t>
    <phoneticPr fontId="1" type="noConversion"/>
  </si>
  <si>
    <t>Yul1-20</t>
    <phoneticPr fontId="1" type="noConversion"/>
  </si>
  <si>
    <t>Yul2-18</t>
    <phoneticPr fontId="1" type="noConversion"/>
  </si>
  <si>
    <t>Yul2-22</t>
    <phoneticPr fontId="1" type="noConversion"/>
  </si>
  <si>
    <t>Yul2-3</t>
    <phoneticPr fontId="1" type="noConversion"/>
  </si>
  <si>
    <t>Yul2-4</t>
    <phoneticPr fontId="1" type="noConversion"/>
  </si>
  <si>
    <t>Yul2-6</t>
    <phoneticPr fontId="1" type="noConversion"/>
  </si>
  <si>
    <t>Yul2-8</t>
    <phoneticPr fontId="1" type="noConversion"/>
  </si>
  <si>
    <t>Oha32</t>
    <phoneticPr fontId="1" type="noConversion"/>
  </si>
  <si>
    <t>Tok32</t>
    <phoneticPr fontId="1" type="noConversion"/>
  </si>
  <si>
    <t>Nan21</t>
    <phoneticPr fontId="1" type="noConversion"/>
  </si>
  <si>
    <t>Nan22</t>
    <phoneticPr fontId="1" type="noConversion"/>
  </si>
  <si>
    <t>Nan29</t>
    <phoneticPr fontId="1" type="noConversion"/>
  </si>
  <si>
    <t>Nan30</t>
    <phoneticPr fontId="1" type="noConversion"/>
  </si>
  <si>
    <t>Lida2</t>
    <phoneticPr fontId="1" type="noConversion"/>
  </si>
  <si>
    <t>Oki16</t>
    <phoneticPr fontId="1" type="noConversion"/>
  </si>
  <si>
    <t>WJR30</t>
    <phoneticPr fontId="1" type="noConversion"/>
  </si>
  <si>
    <t>SCI24</t>
    <phoneticPr fontId="1" type="noConversion"/>
  </si>
  <si>
    <t>SCI28</t>
    <phoneticPr fontId="1" type="noConversion"/>
  </si>
  <si>
    <t>Xch14</t>
    <phoneticPr fontId="1" type="noConversion"/>
  </si>
  <si>
    <t>Xch15</t>
    <phoneticPr fontId="1" type="noConversion"/>
  </si>
  <si>
    <t>HXI33</t>
    <phoneticPr fontId="1" type="noConversion"/>
  </si>
  <si>
    <t>Xch24</t>
    <phoneticPr fontId="1" type="noConversion"/>
  </si>
  <si>
    <t>Xch14-1</t>
  </si>
  <si>
    <t>Xch14-2</t>
  </si>
  <si>
    <t>Xch14-3</t>
  </si>
  <si>
    <t>Xch14-5</t>
  </si>
  <si>
    <t>Xch15-1</t>
  </si>
  <si>
    <t>Xch15-2</t>
  </si>
  <si>
    <t>Xch24-1</t>
  </si>
  <si>
    <t>Xch24-2</t>
  </si>
  <si>
    <t>HXI33-1</t>
  </si>
  <si>
    <t>HXI33-3</t>
  </si>
  <si>
    <t>WJR30-1</t>
    <phoneticPr fontId="1" type="noConversion"/>
  </si>
  <si>
    <t>WJR30-5</t>
    <phoneticPr fontId="1" type="noConversion"/>
  </si>
  <si>
    <t>Genotype</t>
    <phoneticPr fontId="1" type="noConversion"/>
  </si>
  <si>
    <t>G2</t>
    <phoneticPr fontId="1" type="noConversion"/>
  </si>
  <si>
    <t>G3</t>
    <phoneticPr fontId="1" type="noConversion"/>
  </si>
  <si>
    <t>G1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</si>
  <si>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</si>
  <si>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</si>
  <si>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</si>
  <si>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</si>
  <si>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</si>
  <si>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</si>
  <si>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</si>
  <si>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</si>
  <si>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</si>
  <si>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</si>
  <si>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</si>
  <si>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</si>
  <si>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G16</t>
    <phoneticPr fontId="1" type="noConversion"/>
  </si>
  <si>
    <t>G17</t>
    <phoneticPr fontId="1" type="noConversion"/>
  </si>
  <si>
    <t>G18</t>
    <phoneticPr fontId="1" type="noConversion"/>
  </si>
  <si>
    <t>G20</t>
    <phoneticPr fontId="1" type="noConversion"/>
  </si>
  <si>
    <t>G21</t>
    <phoneticPr fontId="1" type="noConversion"/>
  </si>
  <si>
    <t>G22</t>
    <phoneticPr fontId="1" type="noConversion"/>
  </si>
  <si>
    <t>G23</t>
    <phoneticPr fontId="1" type="noConversion"/>
  </si>
  <si>
    <t>G24</t>
    <phoneticPr fontId="1" type="noConversion"/>
  </si>
  <si>
    <t>G25</t>
    <phoneticPr fontId="1" type="noConversion"/>
  </si>
  <si>
    <t>G26</t>
    <phoneticPr fontId="1" type="noConversion"/>
  </si>
  <si>
    <t>G27</t>
    <phoneticPr fontId="1" type="noConversion"/>
  </si>
  <si>
    <t>G19</t>
    <phoneticPr fontId="1" type="noConversion"/>
  </si>
  <si>
    <t>G28</t>
    <phoneticPr fontId="1" type="noConversion"/>
  </si>
  <si>
    <t>G30</t>
    <phoneticPr fontId="1" type="noConversion"/>
  </si>
  <si>
    <t>G31</t>
    <phoneticPr fontId="1" type="noConversion"/>
  </si>
  <si>
    <t>G29</t>
    <phoneticPr fontId="1" type="noConversion"/>
  </si>
  <si>
    <t>G33</t>
    <phoneticPr fontId="1" type="noConversion"/>
  </si>
  <si>
    <t>G36</t>
    <phoneticPr fontId="1" type="noConversion"/>
  </si>
  <si>
    <t>G37</t>
    <phoneticPr fontId="1" type="noConversion"/>
  </si>
  <si>
    <t>G38</t>
    <phoneticPr fontId="1" type="noConversion"/>
  </si>
  <si>
    <t>G39</t>
    <phoneticPr fontId="1" type="noConversion"/>
  </si>
  <si>
    <t>G40</t>
    <phoneticPr fontId="1" type="noConversion"/>
  </si>
  <si>
    <t>G41</t>
    <phoneticPr fontId="1" type="noConversion"/>
  </si>
  <si>
    <t>G42</t>
    <phoneticPr fontId="1" type="noConversion"/>
  </si>
  <si>
    <t>G43</t>
    <phoneticPr fontId="1" type="noConversion"/>
  </si>
  <si>
    <t>G44</t>
    <phoneticPr fontId="1" type="noConversion"/>
  </si>
  <si>
    <t>G45</t>
    <phoneticPr fontId="1" type="noConversion"/>
  </si>
  <si>
    <t>G46</t>
    <phoneticPr fontId="1" type="noConversion"/>
  </si>
  <si>
    <t>G47</t>
    <phoneticPr fontId="1" type="noConversion"/>
  </si>
  <si>
    <t>G48</t>
    <phoneticPr fontId="1" type="noConversion"/>
  </si>
  <si>
    <t>G50</t>
    <phoneticPr fontId="1" type="noConversion"/>
  </si>
  <si>
    <t>G52</t>
    <phoneticPr fontId="1" type="noConversion"/>
  </si>
  <si>
    <t>G51</t>
    <phoneticPr fontId="1" type="noConversion"/>
  </si>
  <si>
    <t>Clade</t>
    <phoneticPr fontId="1" type="noConversion"/>
  </si>
  <si>
    <t>N</t>
    <phoneticPr fontId="1" type="noConversion"/>
  </si>
  <si>
    <t>S</t>
    <phoneticPr fontId="1" type="noConversion"/>
  </si>
  <si>
    <t>Copy name</t>
    <phoneticPr fontId="1" type="noConversion"/>
  </si>
  <si>
    <t>Sample</t>
    <phoneticPr fontId="1" type="noConversion"/>
  </si>
  <si>
    <t>Subclade</t>
    <phoneticPr fontId="1" type="noConversion"/>
  </si>
  <si>
    <t>N-China</t>
    <phoneticPr fontId="1" type="noConversion"/>
  </si>
  <si>
    <t>N-Japan</t>
    <phoneticPr fontId="1" type="noConversion"/>
  </si>
  <si>
    <t>S-Japan</t>
    <phoneticPr fontId="1" type="noConversion"/>
  </si>
  <si>
    <t>S-China</t>
    <phoneticPr fontId="1" type="noConversion"/>
  </si>
  <si>
    <t>0.3140(0.0212)</t>
    <phoneticPr fontId="1" type="noConversion"/>
  </si>
  <si>
    <t>0.4119(0.0260)</t>
    <phoneticPr fontId="1" type="noConversion"/>
  </si>
  <si>
    <t>3.559(1.876)</t>
    <phoneticPr fontId="1" type="noConversion"/>
  </si>
  <si>
    <t>G35</t>
    <phoneticPr fontId="1" type="noConversion"/>
  </si>
  <si>
    <t xml:space="preserve">native </t>
    <phoneticPr fontId="1" type="noConversion"/>
  </si>
  <si>
    <t>nonative  (USA)</t>
    <phoneticPr fontId="1" type="noConversion"/>
  </si>
  <si>
    <t xml:space="preserve">native </t>
  </si>
  <si>
    <t>Groups</t>
    <phoneticPr fontId="1" type="noConversion"/>
  </si>
  <si>
    <t>N</t>
    <phoneticPr fontId="1" type="noConversion"/>
  </si>
  <si>
    <t>Yul</t>
    <phoneticPr fontId="1" type="noConversion"/>
  </si>
  <si>
    <t>sd</t>
    <phoneticPr fontId="1" type="noConversion"/>
  </si>
  <si>
    <t>Mean</t>
    <phoneticPr fontId="1" type="noConversion"/>
  </si>
  <si>
    <t>USA</t>
    <phoneticPr fontId="1" type="noConversion"/>
  </si>
  <si>
    <t>Between N and S</t>
    <phoneticPr fontId="1" type="noConversion"/>
  </si>
  <si>
    <t>Oha32</t>
  </si>
  <si>
    <t>Not40</t>
  </si>
  <si>
    <t>Onn33</t>
  </si>
  <si>
    <t>Kat32</t>
  </si>
  <si>
    <t>Tok32</t>
  </si>
  <si>
    <t>Ago32</t>
  </si>
  <si>
    <r>
      <rPr>
        <i/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R</t>
    </r>
    <phoneticPr fontId="1" type="noConversion"/>
  </si>
  <si>
    <r>
      <rPr>
        <i/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G</t>
    </r>
    <phoneticPr fontId="1" type="noConversion"/>
  </si>
  <si>
    <r>
      <t>H</t>
    </r>
    <r>
      <rPr>
        <vertAlign val="subscript"/>
        <sz val="10"/>
        <color theme="1"/>
        <rFont val="Times New Roman"/>
        <family val="1"/>
      </rPr>
      <t>E</t>
    </r>
    <r>
      <rPr>
        <sz val="10"/>
        <color theme="1"/>
        <rFont val="Times New Roman"/>
        <family val="1"/>
      </rPr>
      <t>(SD)</t>
    </r>
    <phoneticPr fontId="1" type="noConversion"/>
  </si>
  <si>
    <r>
      <t>N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(SD)</t>
    </r>
    <phoneticPr fontId="1" type="noConversion"/>
  </si>
  <si>
    <r>
      <t>H</t>
    </r>
    <r>
      <rPr>
        <vertAlign val="sub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(SD)</t>
    </r>
    <phoneticPr fontId="1" type="noConversion"/>
  </si>
  <si>
    <r>
      <rPr>
        <i/>
        <sz val="10"/>
        <color theme="1"/>
        <rFont val="Times New Roman"/>
        <family val="1"/>
      </rPr>
      <t>F</t>
    </r>
    <r>
      <rPr>
        <vertAlign val="subscript"/>
        <sz val="10"/>
        <color theme="1"/>
        <rFont val="Times New Roman"/>
        <family val="1"/>
      </rPr>
      <t>IS</t>
    </r>
    <phoneticPr fontId="1" type="noConversion"/>
  </si>
  <si>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A-USA</t>
    </r>
    <phoneticPr fontId="1" type="noConversion"/>
  </si>
  <si>
    <r>
      <t>P</t>
    </r>
    <r>
      <rPr>
        <vertAlign val="subscript"/>
        <sz val="10"/>
        <color theme="1"/>
        <rFont val="Times New Roman"/>
        <family val="1"/>
      </rPr>
      <t>A_Globe</t>
    </r>
    <phoneticPr fontId="1" type="noConversion"/>
  </si>
  <si>
    <r>
      <rPr>
        <i/>
        <sz val="10"/>
        <color theme="1"/>
        <rFont val="Times New Roman"/>
        <family val="1"/>
      </rPr>
      <t>A</t>
    </r>
    <r>
      <rPr>
        <i/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(SD)</t>
    </r>
    <phoneticPr fontId="1" type="noConversion"/>
  </si>
  <si>
    <t>5.50(2.50)</t>
    <phoneticPr fontId="1" type="noConversion"/>
  </si>
  <si>
    <t>3.88(1.80)</t>
    <phoneticPr fontId="1" type="noConversion"/>
  </si>
  <si>
    <t>8.33(3.70)</t>
    <phoneticPr fontId="1" type="noConversion"/>
  </si>
  <si>
    <t>4.79(1.50)</t>
    <phoneticPr fontId="1" type="noConversion"/>
  </si>
  <si>
    <t>4.75(3.00)</t>
    <phoneticPr fontId="1" type="noConversion"/>
  </si>
  <si>
    <t>3.50(1.84)</t>
    <phoneticPr fontId="1" type="noConversion"/>
  </si>
  <si>
    <t>4.67(2.90)</t>
    <phoneticPr fontId="1" type="noConversion"/>
  </si>
  <si>
    <t>3.128(0.870)</t>
    <phoneticPr fontId="1" type="noConversion"/>
  </si>
  <si>
    <t>3.630(1.022)</t>
    <phoneticPr fontId="1" type="noConversion"/>
  </si>
  <si>
    <t>3.120(0.991)</t>
    <phoneticPr fontId="1" type="noConversion"/>
  </si>
  <si>
    <t>2.849(1.100)</t>
    <phoneticPr fontId="1" type="noConversion"/>
  </si>
  <si>
    <t>0.5524(0.0180)</t>
    <phoneticPr fontId="1" type="noConversion"/>
  </si>
  <si>
    <t>0.5052(0.0180)</t>
    <phoneticPr fontId="1" type="noConversion"/>
  </si>
  <si>
    <t>0.4761(0.0180)</t>
    <phoneticPr fontId="1" type="noConversion"/>
  </si>
  <si>
    <t>0.1250(0.0276)</t>
    <phoneticPr fontId="1" type="noConversion"/>
  </si>
  <si>
    <t>0.6240(0.0178)</t>
    <phoneticPr fontId="1" type="noConversion"/>
  </si>
  <si>
    <t>3.50(1.62)</t>
    <phoneticPr fontId="1" type="noConversion"/>
  </si>
  <si>
    <t>0.4080(0.0502)</t>
    <phoneticPr fontId="1" type="noConversion"/>
  </si>
  <si>
    <t>0.7090(0.0337)</t>
    <phoneticPr fontId="1" type="noConversion"/>
  </si>
  <si>
    <t>0.5038(0.0520)</t>
    <phoneticPr fontId="1" type="noConversion"/>
  </si>
  <si>
    <t>ime</t>
    <phoneticPr fontId="1" type="noConversion"/>
  </si>
  <si>
    <r>
      <rPr>
        <b/>
        <sz val="10"/>
        <color theme="1"/>
        <rFont val="Times New Roman"/>
        <family val="1"/>
      </rPr>
      <t xml:space="preserve">Table S1.1.  Sampling information of 34 </t>
    </r>
    <r>
      <rPr>
        <b/>
        <i/>
        <sz val="10"/>
        <color theme="1"/>
        <rFont val="Times New Roman"/>
        <family val="1"/>
      </rPr>
      <t>Zostera japonica</t>
    </r>
    <r>
      <rPr>
        <b/>
        <sz val="10"/>
        <color theme="1"/>
        <rFont val="Times New Roman"/>
        <family val="1"/>
      </rPr>
      <t xml:space="preserve"> populations across its native and nonnative range.</t>
    </r>
    <r>
      <rPr>
        <sz val="10"/>
        <color theme="1"/>
        <rFont val="Times New Roman"/>
        <family val="1"/>
      </rPr>
      <t xml:space="preserve"> N, number of sample; N</t>
    </r>
    <r>
      <rPr>
        <vertAlign val="subscript"/>
        <sz val="10"/>
        <color theme="1"/>
        <rFont val="Times New Roman"/>
        <family val="1"/>
      </rPr>
      <t>SSR</t>
    </r>
    <r>
      <rPr>
        <sz val="10"/>
        <color theme="1"/>
        <rFont val="Times New Roman"/>
        <family val="1"/>
      </rPr>
      <t>, number of samples used for genotyping on SSR loci; N</t>
    </r>
    <r>
      <rPr>
        <vertAlign val="subscript"/>
        <sz val="10"/>
        <color theme="1"/>
        <rFont val="Times New Roman"/>
        <family val="1"/>
      </rPr>
      <t>matK</t>
    </r>
    <r>
      <rPr>
        <sz val="10"/>
        <color theme="1"/>
        <rFont val="Times New Roman"/>
        <family val="1"/>
      </rPr>
      <t>, number of samples used for sequencing on m</t>
    </r>
    <r>
      <rPr>
        <sz val="10"/>
        <color theme="1"/>
        <rFont val="Ti'"/>
        <family val="1"/>
      </rPr>
      <t>atK; N</t>
    </r>
    <r>
      <rPr>
        <vertAlign val="subscript"/>
        <sz val="10"/>
        <color theme="1"/>
        <rFont val="Ti'"/>
        <family val="1"/>
      </rPr>
      <t>ITS</t>
    </r>
    <r>
      <rPr>
        <sz val="10"/>
        <color theme="1"/>
        <rFont val="Ti'"/>
        <family val="1"/>
      </rPr>
      <t>, number of samples used for sequencing on ITS.</t>
    </r>
    <phoneticPr fontId="1" type="noConversion"/>
  </si>
  <si>
    <r>
      <t xml:space="preserve">Table S1.3. Pairwise </t>
    </r>
    <r>
      <rPr>
        <b/>
        <i/>
        <sz val="10"/>
        <color theme="1"/>
        <rFont val="Times New Roman"/>
        <family val="1"/>
      </rPr>
      <t>F</t>
    </r>
    <r>
      <rPr>
        <b/>
        <vertAlign val="subscript"/>
        <sz val="10"/>
        <color theme="1"/>
        <rFont val="Times New Roman"/>
        <family val="1"/>
      </rPr>
      <t>ST</t>
    </r>
    <r>
      <rPr>
        <b/>
        <sz val="10"/>
        <color theme="1"/>
        <rFont val="Times New Roman"/>
        <family val="1"/>
      </rPr>
      <t xml:space="preserve"> of 33 </t>
    </r>
    <r>
      <rPr>
        <b/>
        <i/>
        <sz val="10"/>
        <color theme="1"/>
        <rFont val="Times New Roman"/>
        <family val="1"/>
      </rPr>
      <t>Zostera japonica</t>
    </r>
    <r>
      <rPr>
        <b/>
        <sz val="10"/>
        <color theme="1"/>
        <rFont val="Times New Roman"/>
        <family val="1"/>
      </rPr>
      <t xml:space="preserve"> populations across its native and nonnative range based on 24 microsatellite loci</t>
    </r>
    <phoneticPr fontId="1" type="noConversion"/>
  </si>
  <si>
    <t>Hir30</t>
  </si>
  <si>
    <t>Oki25</t>
  </si>
  <si>
    <t>Lid32</t>
  </si>
  <si>
    <t>Nan30</t>
  </si>
  <si>
    <t>Koje15</t>
  </si>
  <si>
    <t>HXI26</t>
  </si>
  <si>
    <t>Xch31</t>
  </si>
  <si>
    <t>YRD33</t>
  </si>
  <si>
    <t>SLL40</t>
  </si>
  <si>
    <t>HQB24</t>
  </si>
  <si>
    <t>WJR36</t>
  </si>
  <si>
    <t>XSW61</t>
  </si>
  <si>
    <t>GMW43</t>
  </si>
  <si>
    <t>WDP32</t>
  </si>
  <si>
    <t>JQ21</t>
  </si>
  <si>
    <t>HK38</t>
  </si>
  <si>
    <t>SCI28</t>
  </si>
  <si>
    <t>BGI32</t>
  </si>
  <si>
    <t>PEB33</t>
  </si>
  <si>
    <t>Padi31</t>
  </si>
  <si>
    <t>Willa32</t>
  </si>
  <si>
    <t>Neta32</t>
  </si>
  <si>
    <t>Yaqu32</t>
  </si>
  <si>
    <t>Coos32</t>
  </si>
  <si>
    <t>Humb06</t>
  </si>
  <si>
    <t>No</t>
  </si>
  <si>
    <t>ZJ018</t>
  </si>
  <si>
    <t>ZJ026</t>
  </si>
  <si>
    <t>ZJ028</t>
  </si>
  <si>
    <t>ZJ042</t>
  </si>
  <si>
    <t>Sar42</t>
    <phoneticPr fontId="1" type="noConversion"/>
  </si>
  <si>
    <t>ZJ011</t>
    <phoneticPr fontId="1" type="noConversion"/>
  </si>
  <si>
    <r>
      <rPr>
        <b/>
        <sz val="10"/>
        <color theme="1"/>
        <rFont val="Times New Roman"/>
        <family val="1"/>
      </rPr>
      <t xml:space="preserve">Table S1.6. Genetic diversity, effective population size, and bottleneck of 33 </t>
    </r>
    <r>
      <rPr>
        <b/>
        <i/>
        <sz val="10"/>
        <color theme="1"/>
        <rFont val="Times New Roman"/>
        <family val="1"/>
      </rPr>
      <t>Zostera japonica</t>
    </r>
    <r>
      <rPr>
        <b/>
        <sz val="10"/>
        <color theme="1"/>
        <rFont val="Times New Roman"/>
        <family val="1"/>
      </rPr>
      <t xml:space="preserve"> populations across its native and nonnative range based on 24 microsatellite loci.  </t>
    </r>
    <r>
      <rPr>
        <i/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 xml:space="preserve">, number of ramets; </t>
    </r>
    <r>
      <rPr>
        <i/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 xml:space="preserve">, number of genets; R, richness of genotypes; </t>
    </r>
    <r>
      <rPr>
        <i/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E</t>
    </r>
    <r>
      <rPr>
        <sz val="10"/>
        <color theme="1"/>
        <rFont val="Times New Roman"/>
        <family val="1"/>
      </rPr>
      <t xml:space="preserve">, expected heterozygosity; </t>
    </r>
    <r>
      <rPr>
        <i/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 xml:space="preserve">, observed heterozygosity; </t>
    </r>
    <r>
      <rPr>
        <i/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, allelic number; </t>
    </r>
    <r>
      <rPr>
        <i/>
        <sz val="10"/>
        <color theme="1"/>
        <rFont val="Times New Roman"/>
        <family val="1"/>
      </rPr>
      <t>A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 xml:space="preserve">, allelic richness; 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A_Globe</t>
    </r>
    <r>
      <rPr>
        <sz val="10"/>
        <color theme="1"/>
        <rFont val="Times New Roman"/>
        <family val="1"/>
      </rPr>
      <t xml:space="preserve">, number of private alleles across global populations;  </t>
    </r>
    <r>
      <rPr>
        <i/>
        <sz val="10"/>
        <color theme="1"/>
        <rFont val="Times New Roman"/>
        <family val="1"/>
      </rPr>
      <t>P</t>
    </r>
    <r>
      <rPr>
        <vertAlign val="subscript"/>
        <sz val="10"/>
        <color theme="1"/>
        <rFont val="Times New Roman"/>
        <family val="1"/>
      </rPr>
      <t>A-USA</t>
    </r>
    <r>
      <rPr>
        <sz val="10"/>
        <color theme="1"/>
        <rFont val="Times New Roman"/>
        <family val="1"/>
      </rPr>
      <t>, number of private alleles across America; FIS, inbreeding coefficient; Ne, effective populations size</t>
    </r>
    <phoneticPr fontId="1" type="noConversion"/>
  </si>
  <si>
    <r>
      <t xml:space="preserve">Table S1.5. The results of   Hardy-Weinberg Equilibrium (HWE)  tests  for 33 </t>
    </r>
    <r>
      <rPr>
        <b/>
        <i/>
        <sz val="11"/>
        <color theme="1"/>
        <rFont val="Times New Roman"/>
        <family val="1"/>
      </rPr>
      <t>Zostera japonica</t>
    </r>
    <r>
      <rPr>
        <b/>
        <sz val="11"/>
        <color theme="1"/>
        <rFont val="Times New Roman"/>
        <family val="1"/>
      </rPr>
      <t xml:space="preserve"> populations  across 24 microsatellite loci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Times New Roman"/>
        <family val="1"/>
      </rPr>
      <t xml:space="preserve"> The first row, the 33 population codes and the number of genets in each population; the first column, the 24 microsatellite loci; the numbers in the table, the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values (the significant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values after Bonferroni correction are marked in red)</t>
    </r>
    <phoneticPr fontId="1" type="noConversion"/>
  </si>
  <si>
    <r>
      <t xml:space="preserve">Table S1.4. Contemporary migrate rate between 33 </t>
    </r>
    <r>
      <rPr>
        <b/>
        <i/>
        <sz val="10"/>
        <rFont val="Times New Roman"/>
        <family val="1"/>
      </rPr>
      <t>Zostera japonica</t>
    </r>
    <r>
      <rPr>
        <b/>
        <sz val="10"/>
        <rFont val="Times New Roman"/>
        <family val="1"/>
      </rPr>
      <t xml:space="preserve"> populations across  its native and nonnative range</t>
    </r>
  </si>
  <si>
    <r>
      <t xml:space="preserve">Table S1.2. The results of TA cloning of the individuals with multiple copies in ITS. </t>
    </r>
    <r>
      <rPr>
        <sz val="11"/>
        <rFont val="Times New Roman"/>
        <family val="1"/>
      </rPr>
      <t>The individuals with red color have  both copies of clade N and S.</t>
    </r>
  </si>
  <si>
    <r>
      <t>N</t>
    </r>
    <r>
      <rPr>
        <b/>
        <vertAlign val="subscript"/>
        <sz val="11"/>
        <rFont val="Times New Roman"/>
        <family val="1"/>
      </rPr>
      <t>copy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</si>
</sst>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_ "/>
    <numFmt numFmtId="165" formatCode="0.00_ "/>
    <numFmt numFmtId="166" formatCode="0.0000_ "/>
    <numFmt numFmtId="167" formatCode="0.0000"/>
    <numFmt numFmtId="168" formatCode="0.000_);[Red]\(0.000\)"/>
  </numFmts>
  <fonts count="2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1"/>
      <name val="宋体"/>
      <family val="3"/>
      <charset val="134"/>
    </font>
    <font>
      <b/>
      <sz val="11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sz val="10"/>
      <color theme="1"/>
      <name val="Calibri"/>
      <family val="1"/>
      <scheme val="minor"/>
    </font>
    <font>
      <sz val="11"/>
      <name val="Times New Roman"/>
      <family val="1"/>
    </font>
    <font>
      <sz val="10"/>
      <color theme="1"/>
      <name val="Ti'"/>
      <family val="1"/>
    </font>
    <font>
      <sz val="10"/>
      <color theme="1"/>
      <name val="宋体"/>
      <family val="1"/>
    </font>
    <font>
      <vertAlign val="subscript"/>
      <sz val="10"/>
      <color theme="1"/>
      <name val="Ti'"/>
      <family val="1"/>
    </font>
    <font>
      <i/>
      <vertAlign val="subscript"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vertAlign val="subscript"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8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5" fillId="0" borderId="2" xfId="0" applyFont="1" applyBorder="1"/>
    <xf numFmtId="164" fontId="5" fillId="2" borderId="14" xfId="0" applyNumberFormat="1" applyFont="1" applyFill="1" applyBorder="1" applyAlignment="1">
      <alignment horizontal="center"/>
    </xf>
    <xf numFmtId="164" fontId="5" fillId="2" borderId="15" xfId="0" applyNumberFormat="1" applyFont="1" applyFill="1" applyBorder="1" applyAlignment="1">
      <alignment horizontal="center"/>
    </xf>
    <xf numFmtId="164" fontId="5" fillId="2" borderId="0" xfId="0" applyNumberFormat="1" applyFont="1" applyFill="1"/>
    <xf numFmtId="164" fontId="5" fillId="2" borderId="16" xfId="0" applyNumberFormat="1" applyFont="1" applyFill="1" applyBorder="1" applyAlignment="1">
      <alignment horizontal="center"/>
    </xf>
    <xf numFmtId="164" fontId="5" fillId="2" borderId="17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4" fontId="5" fillId="4" borderId="15" xfId="0" applyNumberFormat="1" applyFont="1" applyFill="1" applyBorder="1" applyAlignment="1">
      <alignment horizontal="center"/>
    </xf>
    <xf numFmtId="164" fontId="5" fillId="4" borderId="16" xfId="0" applyNumberFormat="1" applyFont="1" applyFill="1" applyBorder="1" applyAlignment="1">
      <alignment horizontal="center"/>
    </xf>
    <xf numFmtId="164" fontId="5" fillId="4" borderId="17" xfId="0" applyNumberFormat="1" applyFont="1" applyFill="1" applyBorder="1" applyAlignment="1">
      <alignment horizontal="center"/>
    </xf>
    <xf numFmtId="164" fontId="5" fillId="4" borderId="0" xfId="0" applyNumberFormat="1" applyFont="1" applyFill="1"/>
    <xf numFmtId="164" fontId="5" fillId="3" borderId="14" xfId="0" applyNumberFormat="1" applyFont="1" applyFill="1" applyBorder="1" applyAlignment="1">
      <alignment horizontal="center"/>
    </xf>
    <xf numFmtId="164" fontId="5" fillId="3" borderId="15" xfId="0" applyNumberFormat="1" applyFont="1" applyFill="1" applyBorder="1" applyAlignment="1">
      <alignment horizontal="center"/>
    </xf>
    <xf numFmtId="164" fontId="5" fillId="5" borderId="0" xfId="0" applyNumberFormat="1" applyFont="1" applyFill="1"/>
    <xf numFmtId="164" fontId="5" fillId="3" borderId="16" xfId="0" applyNumberFormat="1" applyFont="1" applyFill="1" applyBorder="1" applyAlignment="1">
      <alignment horizontal="center"/>
    </xf>
    <xf numFmtId="164" fontId="5" fillId="3" borderId="17" xfId="0" applyNumberFormat="1" applyFont="1" applyFill="1" applyBorder="1" applyAlignment="1">
      <alignment horizontal="center"/>
    </xf>
    <xf numFmtId="164" fontId="5" fillId="5" borderId="14" xfId="0" applyNumberFormat="1" applyFont="1" applyFill="1" applyBorder="1" applyAlignment="1">
      <alignment horizontal="center"/>
    </xf>
    <xf numFmtId="164" fontId="5" fillId="5" borderId="15" xfId="0" applyNumberFormat="1" applyFont="1" applyFill="1" applyBorder="1" applyAlignment="1">
      <alignment horizontal="center"/>
    </xf>
    <xf numFmtId="164" fontId="5" fillId="3" borderId="0" xfId="0" applyNumberFormat="1" applyFont="1" applyFill="1"/>
    <xf numFmtId="164" fontId="5" fillId="5" borderId="16" xfId="0" applyNumberFormat="1" applyFont="1" applyFill="1" applyBorder="1" applyAlignment="1">
      <alignment horizontal="center"/>
    </xf>
    <xf numFmtId="164" fontId="5" fillId="5" borderId="17" xfId="0" applyNumberFormat="1" applyFont="1" applyFill="1" applyBorder="1" applyAlignment="1">
      <alignment horizontal="center"/>
    </xf>
    <xf numFmtId="164" fontId="5" fillId="5" borderId="1" xfId="0" applyNumberFormat="1" applyFont="1" applyFill="1" applyBorder="1"/>
    <xf numFmtId="164" fontId="5" fillId="0" borderId="1" xfId="0" applyNumberFormat="1" applyFont="1" applyBorder="1"/>
    <xf numFmtId="164" fontId="5" fillId="3" borderId="1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24" fillId="0" borderId="20" xfId="0" applyFont="1" applyBorder="1" applyAlignment="1">
      <alignment horizontal="center"/>
    </xf>
    <xf numFmtId="0" fontId="24" fillId="0" borderId="3" xfId="0" applyFont="1" applyBorder="1"/>
    <xf numFmtId="0" fontId="24" fillId="0" borderId="21" xfId="0" applyFont="1" applyBorder="1"/>
    <xf numFmtId="0" fontId="24" fillId="0" borderId="5" xfId="0" applyFont="1" applyBorder="1" applyAlignment="1">
      <alignment horizontal="center"/>
    </xf>
    <xf numFmtId="166" fontId="17" fillId="0" borderId="4" xfId="0" applyNumberFormat="1" applyFont="1" applyBorder="1" applyAlignment="1">
      <alignment horizontal="center"/>
    </xf>
    <xf numFmtId="166" fontId="17" fillId="0" borderId="3" xfId="0" applyNumberFormat="1" applyFont="1" applyBorder="1" applyAlignment="1">
      <alignment horizontal="center"/>
    </xf>
    <xf numFmtId="166" fontId="17" fillId="0" borderId="21" xfId="0" applyNumberFormat="1" applyFont="1" applyBorder="1" applyAlignment="1">
      <alignment horizontal="center"/>
    </xf>
    <xf numFmtId="166" fontId="17" fillId="0" borderId="5" xfId="0" applyNumberFormat="1" applyFont="1" applyBorder="1" applyAlignment="1">
      <alignment horizontal="center"/>
    </xf>
    <xf numFmtId="166" fontId="17" fillId="0" borderId="0" xfId="0" applyNumberFormat="1" applyFont="1" applyAlignment="1">
      <alignment horizontal="center"/>
    </xf>
    <xf numFmtId="166" fontId="17" fillId="0" borderId="22" xfId="0" applyNumberFormat="1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166" fontId="17" fillId="0" borderId="6" xfId="0" applyNumberFormat="1" applyFont="1" applyBorder="1" applyAlignment="1">
      <alignment horizontal="center"/>
    </xf>
    <xf numFmtId="166" fontId="17" fillId="0" borderId="1" xfId="0" applyNumberFormat="1" applyFont="1" applyBorder="1" applyAlignment="1">
      <alignment horizontal="center"/>
    </xf>
    <xf numFmtId="166" fontId="17" fillId="0" borderId="23" xfId="0" applyNumberFormat="1" applyFont="1" applyBorder="1" applyAlignment="1">
      <alignment horizontal="center"/>
    </xf>
    <xf numFmtId="0" fontId="25" fillId="0" borderId="1" xfId="0" applyFont="1" applyBorder="1" applyAlignment="1">
      <alignment horizontal="left" wrapText="1"/>
    </xf>
    <xf numFmtId="0" fontId="27" fillId="0" borderId="2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B1" sqref="B1:M2"/>
    </sheetView>
  </sheetViews>
  <sheetFormatPr defaultRowHeight="15"/>
  <cols>
    <col min="4" max="4" width="5.85546875" customWidth="1"/>
    <col min="5" max="5" width="10.85546875" customWidth="1"/>
    <col min="6" max="6" width="25.85546875" customWidth="1"/>
    <col min="7" max="7" width="22.85546875" customWidth="1"/>
    <col min="8" max="8" width="16.140625" customWidth="1"/>
    <col min="9" max="9" width="23.140625" customWidth="1"/>
    <col min="10" max="10" width="6.85546875" customWidth="1"/>
    <col min="11" max="11" width="5.85546875" customWidth="1"/>
    <col min="12" max="12" width="5.5703125" customWidth="1"/>
  </cols>
  <sheetData>
    <row r="1" spans="1:17" ht="14.45" customHeight="1">
      <c r="B1" s="75" t="s">
        <v>488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7"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7" ht="20.45" customHeight="1">
      <c r="A3" s="13"/>
      <c r="B3" s="78" t="s">
        <v>445</v>
      </c>
      <c r="C3" s="79"/>
      <c r="D3" s="14" t="s">
        <v>180</v>
      </c>
      <c r="E3" s="14" t="s">
        <v>181</v>
      </c>
      <c r="F3" s="14" t="s">
        <v>182</v>
      </c>
      <c r="G3" s="14" t="s">
        <v>183</v>
      </c>
      <c r="H3" s="14" t="s">
        <v>184</v>
      </c>
      <c r="I3" s="14" t="s">
        <v>185</v>
      </c>
      <c r="J3" s="14" t="s">
        <v>446</v>
      </c>
      <c r="K3" s="14" t="s">
        <v>187</v>
      </c>
      <c r="L3" s="14" t="s">
        <v>337</v>
      </c>
      <c r="M3" s="14" t="s">
        <v>186</v>
      </c>
    </row>
    <row r="4" spans="1:17" ht="14.45" customHeight="1">
      <c r="A4" s="15">
        <v>1</v>
      </c>
      <c r="B4" s="72" t="s">
        <v>188</v>
      </c>
      <c r="C4" s="72" t="s">
        <v>442</v>
      </c>
      <c r="D4" s="9" t="s">
        <v>15</v>
      </c>
      <c r="E4" s="9" t="s">
        <v>189</v>
      </c>
      <c r="F4" s="16" t="s">
        <v>190</v>
      </c>
      <c r="G4" s="17" t="s">
        <v>191</v>
      </c>
      <c r="H4" s="17">
        <v>2015.09</v>
      </c>
      <c r="I4" s="18" t="s">
        <v>192</v>
      </c>
      <c r="J4" s="9">
        <v>32</v>
      </c>
      <c r="K4" s="9">
        <v>12</v>
      </c>
      <c r="L4" s="9">
        <v>12</v>
      </c>
      <c r="M4" s="9">
        <v>32</v>
      </c>
      <c r="Q4" s="3"/>
    </row>
    <row r="5" spans="1:17" ht="12.95" customHeight="1">
      <c r="A5" s="15">
        <v>2</v>
      </c>
      <c r="B5" s="73"/>
      <c r="C5" s="73"/>
      <c r="D5" s="9" t="s">
        <v>14</v>
      </c>
      <c r="E5" s="9" t="s">
        <v>189</v>
      </c>
      <c r="F5" s="16" t="s">
        <v>193</v>
      </c>
      <c r="G5" s="17" t="s">
        <v>194</v>
      </c>
      <c r="H5" s="17">
        <v>2012.08</v>
      </c>
      <c r="I5" s="18" t="s">
        <v>195</v>
      </c>
      <c r="J5" s="9">
        <v>32</v>
      </c>
      <c r="K5" s="9">
        <v>12</v>
      </c>
      <c r="L5" s="9">
        <v>12</v>
      </c>
      <c r="M5" s="9">
        <v>32</v>
      </c>
      <c r="Q5" s="3"/>
    </row>
    <row r="6" spans="1:17" ht="15.6" customHeight="1">
      <c r="A6" s="15">
        <v>3</v>
      </c>
      <c r="B6" s="73"/>
      <c r="C6" s="73"/>
      <c r="D6" s="9" t="s">
        <v>13</v>
      </c>
      <c r="E6" s="9" t="s">
        <v>189</v>
      </c>
      <c r="F6" s="16" t="s">
        <v>196</v>
      </c>
      <c r="G6" s="17" t="s">
        <v>197</v>
      </c>
      <c r="H6" s="17">
        <v>2015.05</v>
      </c>
      <c r="I6" s="18" t="s">
        <v>198</v>
      </c>
      <c r="J6" s="9">
        <v>32</v>
      </c>
      <c r="K6" s="9">
        <v>12</v>
      </c>
      <c r="L6" s="9">
        <v>12</v>
      </c>
      <c r="M6" s="9">
        <v>32</v>
      </c>
      <c r="Q6" s="3"/>
    </row>
    <row r="7" spans="1:17" ht="9.9499999999999993" customHeight="1">
      <c r="A7" s="15">
        <v>4</v>
      </c>
      <c r="B7" s="73"/>
      <c r="C7" s="73"/>
      <c r="D7" s="9" t="s">
        <v>199</v>
      </c>
      <c r="E7" s="9" t="s">
        <v>189</v>
      </c>
      <c r="F7" s="16" t="s">
        <v>200</v>
      </c>
      <c r="G7" s="17" t="s">
        <v>201</v>
      </c>
      <c r="H7" s="17">
        <v>2015.06</v>
      </c>
      <c r="I7" s="18" t="s">
        <v>202</v>
      </c>
      <c r="J7" s="9">
        <v>30</v>
      </c>
      <c r="K7" s="9">
        <v>11</v>
      </c>
      <c r="L7" s="9">
        <v>11</v>
      </c>
      <c r="M7" s="9">
        <v>30</v>
      </c>
      <c r="Q7" s="3"/>
    </row>
    <row r="8" spans="1:17" ht="17.100000000000001" customHeight="1">
      <c r="A8" s="15">
        <v>5</v>
      </c>
      <c r="B8" s="73"/>
      <c r="C8" s="73"/>
      <c r="D8" s="9" t="s">
        <v>11</v>
      </c>
      <c r="E8" s="9" t="s">
        <v>189</v>
      </c>
      <c r="F8" s="16" t="s">
        <v>203</v>
      </c>
      <c r="G8" s="17" t="s">
        <v>204</v>
      </c>
      <c r="H8" s="17">
        <v>2015.06</v>
      </c>
      <c r="I8" s="18" t="s">
        <v>202</v>
      </c>
      <c r="J8" s="9">
        <v>31</v>
      </c>
      <c r="K8" s="9">
        <v>12</v>
      </c>
      <c r="L8" s="9">
        <v>11</v>
      </c>
      <c r="M8" s="9">
        <v>31</v>
      </c>
      <c r="Q8" s="3"/>
    </row>
    <row r="9" spans="1:17" ht="12.6" customHeight="1">
      <c r="A9" s="15">
        <v>6</v>
      </c>
      <c r="B9" s="73"/>
      <c r="C9" s="73"/>
      <c r="D9" s="9" t="s">
        <v>205</v>
      </c>
      <c r="E9" s="9" t="s">
        <v>206</v>
      </c>
      <c r="F9" s="16" t="s">
        <v>207</v>
      </c>
      <c r="G9" s="17" t="s">
        <v>208</v>
      </c>
      <c r="H9" s="17">
        <v>2019.01</v>
      </c>
      <c r="I9" s="18" t="s">
        <v>209</v>
      </c>
      <c r="J9" s="9">
        <v>15</v>
      </c>
      <c r="K9" s="9">
        <v>7</v>
      </c>
      <c r="L9" s="9">
        <v>0</v>
      </c>
      <c r="M9" s="9">
        <v>15</v>
      </c>
      <c r="Q9" s="3"/>
    </row>
    <row r="10" spans="1:17" ht="11.1" customHeight="1">
      <c r="A10" s="15">
        <v>7</v>
      </c>
      <c r="B10" s="73"/>
      <c r="C10" s="73"/>
      <c r="D10" s="9" t="s">
        <v>10</v>
      </c>
      <c r="E10" s="9" t="s">
        <v>210</v>
      </c>
      <c r="F10" s="16" t="s">
        <v>211</v>
      </c>
      <c r="G10" s="17" t="s">
        <v>212</v>
      </c>
      <c r="H10" s="17">
        <v>2016.08</v>
      </c>
      <c r="I10" s="18" t="s">
        <v>213</v>
      </c>
      <c r="J10" s="9">
        <v>32</v>
      </c>
      <c r="K10" s="9">
        <v>12</v>
      </c>
      <c r="L10" s="9">
        <v>12</v>
      </c>
      <c r="M10" s="9">
        <v>32</v>
      </c>
      <c r="Q10" s="3"/>
    </row>
    <row r="11" spans="1:17" ht="12.95" customHeight="1">
      <c r="A11" s="15">
        <v>8</v>
      </c>
      <c r="B11" s="73"/>
      <c r="C11" s="73"/>
      <c r="D11" s="9" t="s">
        <v>0</v>
      </c>
      <c r="E11" s="9" t="s">
        <v>210</v>
      </c>
      <c r="F11" s="16" t="s">
        <v>225</v>
      </c>
      <c r="G11" s="17" t="s">
        <v>226</v>
      </c>
      <c r="H11" s="17">
        <v>2016.08</v>
      </c>
      <c r="I11" s="18" t="s">
        <v>202</v>
      </c>
      <c r="J11" s="9">
        <v>32</v>
      </c>
      <c r="K11" s="9">
        <v>4</v>
      </c>
      <c r="L11" s="9">
        <v>0</v>
      </c>
      <c r="M11" s="9">
        <v>32</v>
      </c>
      <c r="Q11" s="3"/>
    </row>
    <row r="12" spans="1:17" ht="12.95" customHeight="1">
      <c r="A12" s="15">
        <v>9</v>
      </c>
      <c r="B12" s="73"/>
      <c r="C12" s="73"/>
      <c r="D12" s="9" t="s">
        <v>1</v>
      </c>
      <c r="E12" s="9" t="s">
        <v>210</v>
      </c>
      <c r="F12" s="16" t="s">
        <v>223</v>
      </c>
      <c r="G12" s="17" t="s">
        <v>224</v>
      </c>
      <c r="H12" s="17">
        <v>2016.08</v>
      </c>
      <c r="I12" s="18" t="s">
        <v>202</v>
      </c>
      <c r="J12" s="9">
        <v>32</v>
      </c>
      <c r="K12" s="9">
        <v>11</v>
      </c>
      <c r="L12" s="9">
        <v>12</v>
      </c>
      <c r="M12" s="9">
        <v>32</v>
      </c>
      <c r="Q12" s="3"/>
    </row>
    <row r="13" spans="1:17" ht="15.95" customHeight="1">
      <c r="A13" s="15">
        <v>10</v>
      </c>
      <c r="B13" s="73"/>
      <c r="C13" s="73"/>
      <c r="D13" s="9" t="s">
        <v>2</v>
      </c>
      <c r="E13" s="9" t="s">
        <v>210</v>
      </c>
      <c r="F13" s="16" t="s">
        <v>221</v>
      </c>
      <c r="G13" s="17" t="s">
        <v>222</v>
      </c>
      <c r="H13" s="17">
        <v>2016.08</v>
      </c>
      <c r="I13" s="18" t="s">
        <v>202</v>
      </c>
      <c r="J13" s="9">
        <v>32</v>
      </c>
      <c r="K13" s="9">
        <v>12</v>
      </c>
      <c r="L13" s="9">
        <v>12</v>
      </c>
      <c r="M13" s="9">
        <v>32</v>
      </c>
      <c r="Q13" s="3"/>
    </row>
    <row r="14" spans="1:17" ht="15.6" customHeight="1">
      <c r="A14" s="15">
        <v>11</v>
      </c>
      <c r="B14" s="73"/>
      <c r="C14" s="73"/>
      <c r="D14" s="9" t="s">
        <v>3</v>
      </c>
      <c r="E14" s="9" t="s">
        <v>210</v>
      </c>
      <c r="F14" s="16" t="s">
        <v>218</v>
      </c>
      <c r="G14" s="17" t="s">
        <v>219</v>
      </c>
      <c r="H14" s="17">
        <v>2019.05</v>
      </c>
      <c r="I14" s="18" t="s">
        <v>220</v>
      </c>
      <c r="J14" s="9">
        <v>32</v>
      </c>
      <c r="K14" s="9">
        <v>14</v>
      </c>
      <c r="L14" s="9">
        <v>16</v>
      </c>
      <c r="M14" s="9">
        <v>32</v>
      </c>
      <c r="Q14" s="3"/>
    </row>
    <row r="15" spans="1:17" ht="17.100000000000001" customHeight="1">
      <c r="A15" s="15">
        <v>12</v>
      </c>
      <c r="B15" s="73"/>
      <c r="C15" s="73"/>
      <c r="D15" s="9" t="s">
        <v>4</v>
      </c>
      <c r="E15" s="9" t="s">
        <v>210</v>
      </c>
      <c r="F15" s="16" t="s">
        <v>216</v>
      </c>
      <c r="G15" s="17" t="s">
        <v>217</v>
      </c>
      <c r="H15" s="17">
        <v>2016.08</v>
      </c>
      <c r="I15" s="18" t="s">
        <v>202</v>
      </c>
      <c r="J15" s="9">
        <v>32</v>
      </c>
      <c r="K15" s="9">
        <v>11</v>
      </c>
      <c r="L15" s="9">
        <v>12</v>
      </c>
      <c r="M15" s="9">
        <v>32</v>
      </c>
      <c r="Q15" s="3"/>
    </row>
    <row r="16" spans="1:17" ht="12.95" customHeight="1">
      <c r="A16" s="15">
        <v>13</v>
      </c>
      <c r="B16" s="73"/>
      <c r="C16" s="73"/>
      <c r="D16" s="9" t="s">
        <v>5</v>
      </c>
      <c r="E16" s="9" t="s">
        <v>210</v>
      </c>
      <c r="F16" s="16" t="s">
        <v>214</v>
      </c>
      <c r="G16" s="17" t="s">
        <v>215</v>
      </c>
      <c r="H16" s="17">
        <v>2016.08</v>
      </c>
      <c r="I16" s="18" t="s">
        <v>202</v>
      </c>
      <c r="J16" s="9">
        <v>32</v>
      </c>
      <c r="K16" s="9">
        <v>13</v>
      </c>
      <c r="L16" s="9">
        <v>13</v>
      </c>
      <c r="M16" s="9">
        <v>32</v>
      </c>
      <c r="Q16" s="3"/>
    </row>
    <row r="17" spans="1:17" ht="15" customHeight="1">
      <c r="A17" s="15">
        <v>14</v>
      </c>
      <c r="B17" s="73"/>
      <c r="C17" s="72" t="s">
        <v>443</v>
      </c>
      <c r="D17" s="20" t="s">
        <v>25</v>
      </c>
      <c r="E17" s="21" t="s">
        <v>227</v>
      </c>
      <c r="F17" s="22" t="s">
        <v>228</v>
      </c>
      <c r="G17" s="23" t="s">
        <v>229</v>
      </c>
      <c r="H17" s="23">
        <v>2017.05</v>
      </c>
      <c r="I17" s="24" t="s">
        <v>230</v>
      </c>
      <c r="J17" s="21">
        <v>32</v>
      </c>
      <c r="K17" s="21">
        <v>11</v>
      </c>
      <c r="L17" s="21">
        <v>12</v>
      </c>
      <c r="M17" s="21">
        <v>32</v>
      </c>
      <c r="Q17" s="3"/>
    </row>
    <row r="18" spans="1:17" ht="14.1" customHeight="1">
      <c r="A18" s="15">
        <v>15</v>
      </c>
      <c r="B18" s="73"/>
      <c r="C18" s="73"/>
      <c r="D18" s="25" t="s">
        <v>26</v>
      </c>
      <c r="E18" s="9" t="s">
        <v>227</v>
      </c>
      <c r="F18" s="16" t="s">
        <v>231</v>
      </c>
      <c r="G18" s="26" t="s">
        <v>232</v>
      </c>
      <c r="H18" s="17">
        <v>2017.05</v>
      </c>
      <c r="I18" s="18" t="s">
        <v>233</v>
      </c>
      <c r="J18" s="9">
        <v>32</v>
      </c>
      <c r="K18" s="9">
        <v>12</v>
      </c>
      <c r="L18" s="9">
        <v>10</v>
      </c>
      <c r="M18" s="9">
        <v>32</v>
      </c>
      <c r="Q18" s="3"/>
    </row>
    <row r="19" spans="1:17" ht="16.5" customHeight="1">
      <c r="A19" s="15">
        <v>16</v>
      </c>
      <c r="B19" s="73"/>
      <c r="C19" s="73"/>
      <c r="D19" s="25" t="s">
        <v>234</v>
      </c>
      <c r="E19" s="9" t="s">
        <v>227</v>
      </c>
      <c r="F19" s="16" t="s">
        <v>235</v>
      </c>
      <c r="G19" s="26" t="s">
        <v>236</v>
      </c>
      <c r="H19" s="17">
        <v>2017.05</v>
      </c>
      <c r="I19" s="18" t="s">
        <v>237</v>
      </c>
      <c r="J19" s="9">
        <v>32</v>
      </c>
      <c r="K19" s="9">
        <v>12</v>
      </c>
      <c r="L19" s="9">
        <v>12</v>
      </c>
      <c r="M19" s="9">
        <v>32</v>
      </c>
      <c r="Q19" s="3"/>
    </row>
    <row r="20" spans="1:17" ht="12.95" customHeight="1">
      <c r="A20" s="15">
        <v>17</v>
      </c>
      <c r="B20" s="73"/>
      <c r="C20" s="73"/>
      <c r="D20" s="25" t="s">
        <v>238</v>
      </c>
      <c r="E20" s="9" t="s">
        <v>227</v>
      </c>
      <c r="F20" s="16" t="s">
        <v>239</v>
      </c>
      <c r="G20" s="26" t="s">
        <v>240</v>
      </c>
      <c r="H20" s="17">
        <v>2017.05</v>
      </c>
      <c r="I20" s="18" t="s">
        <v>241</v>
      </c>
      <c r="J20" s="9">
        <v>32</v>
      </c>
      <c r="K20" s="9">
        <v>11</v>
      </c>
      <c r="L20" s="9">
        <v>12</v>
      </c>
      <c r="M20" s="9">
        <v>32</v>
      </c>
      <c r="Q20" s="3"/>
    </row>
    <row r="21" spans="1:17" ht="12.95" customHeight="1">
      <c r="A21" s="15">
        <v>18</v>
      </c>
      <c r="B21" s="73"/>
      <c r="C21" s="73"/>
      <c r="D21" s="25" t="s">
        <v>28</v>
      </c>
      <c r="E21" s="9" t="s">
        <v>227</v>
      </c>
      <c r="F21" s="16" t="s">
        <v>242</v>
      </c>
      <c r="G21" s="26" t="s">
        <v>243</v>
      </c>
      <c r="H21" s="17">
        <v>2017.05</v>
      </c>
      <c r="I21" s="18" t="s">
        <v>244</v>
      </c>
      <c r="J21" s="9">
        <v>32</v>
      </c>
      <c r="K21" s="9">
        <v>12</v>
      </c>
      <c r="L21" s="9">
        <v>12</v>
      </c>
      <c r="M21" s="9">
        <v>32</v>
      </c>
      <c r="Q21" s="3"/>
    </row>
    <row r="22" spans="1:17" ht="15" customHeight="1">
      <c r="A22" s="15">
        <v>19</v>
      </c>
      <c r="B22" s="73"/>
      <c r="C22" s="73"/>
      <c r="D22" s="25" t="s">
        <v>29</v>
      </c>
      <c r="E22" s="9" t="s">
        <v>227</v>
      </c>
      <c r="F22" s="16" t="s">
        <v>245</v>
      </c>
      <c r="G22" s="26" t="s">
        <v>246</v>
      </c>
      <c r="H22" s="17">
        <v>2017.05</v>
      </c>
      <c r="I22" s="18" t="s">
        <v>247</v>
      </c>
      <c r="J22" s="9">
        <v>32</v>
      </c>
      <c r="K22" s="9">
        <v>12</v>
      </c>
      <c r="L22" s="9">
        <v>12</v>
      </c>
      <c r="M22" s="9">
        <v>32</v>
      </c>
      <c r="Q22" s="3"/>
    </row>
    <row r="23" spans="1:17" ht="12.95" customHeight="1">
      <c r="A23" s="15">
        <v>20</v>
      </c>
      <c r="B23" s="74"/>
      <c r="C23" s="74"/>
      <c r="D23" s="27" t="s">
        <v>248</v>
      </c>
      <c r="E23" s="10" t="s">
        <v>227</v>
      </c>
      <c r="F23" s="28" t="s">
        <v>249</v>
      </c>
      <c r="G23" s="29" t="s">
        <v>250</v>
      </c>
      <c r="H23" s="30">
        <v>2017.05</v>
      </c>
      <c r="I23" s="31" t="s">
        <v>251</v>
      </c>
      <c r="J23" s="10">
        <v>17</v>
      </c>
      <c r="K23" s="10">
        <v>6</v>
      </c>
      <c r="L23" s="10">
        <v>3</v>
      </c>
      <c r="M23" s="10">
        <v>17</v>
      </c>
      <c r="Q23" s="3"/>
    </row>
    <row r="24" spans="1:17" ht="14.1" customHeight="1">
      <c r="A24" s="15">
        <v>21</v>
      </c>
      <c r="B24" s="72" t="s">
        <v>258</v>
      </c>
      <c r="C24" s="72" t="s">
        <v>444</v>
      </c>
      <c r="D24" s="20" t="s">
        <v>9</v>
      </c>
      <c r="E24" s="21" t="s">
        <v>210</v>
      </c>
      <c r="F24" s="22" t="s">
        <v>252</v>
      </c>
      <c r="G24" s="23" t="s">
        <v>253</v>
      </c>
      <c r="H24" s="23">
        <v>2016.08</v>
      </c>
      <c r="I24" s="24" t="s">
        <v>195</v>
      </c>
      <c r="J24" s="21">
        <v>32</v>
      </c>
      <c r="K24" s="21">
        <v>12</v>
      </c>
      <c r="L24" s="21">
        <v>14</v>
      </c>
      <c r="M24" s="21">
        <v>32</v>
      </c>
      <c r="Q24" s="3"/>
    </row>
    <row r="25" spans="1:17">
      <c r="A25" s="15">
        <v>22</v>
      </c>
      <c r="B25" s="73"/>
      <c r="C25" s="73"/>
      <c r="D25" s="25" t="s">
        <v>447</v>
      </c>
      <c r="E25" s="9" t="s">
        <v>206</v>
      </c>
      <c r="F25" s="16" t="s">
        <v>254</v>
      </c>
      <c r="G25" s="9" t="s">
        <v>255</v>
      </c>
      <c r="H25" s="9">
        <v>2019.01</v>
      </c>
      <c r="I25" s="16" t="s">
        <v>209</v>
      </c>
      <c r="J25" s="9">
        <v>32</v>
      </c>
      <c r="K25" s="9">
        <v>10</v>
      </c>
      <c r="L25" s="9">
        <v>13</v>
      </c>
      <c r="M25" s="9">
        <v>0</v>
      </c>
      <c r="Q25" s="3"/>
    </row>
    <row r="26" spans="1:17">
      <c r="A26" s="15">
        <v>23</v>
      </c>
      <c r="B26" s="73"/>
      <c r="C26" s="73"/>
      <c r="D26" s="25" t="s">
        <v>6</v>
      </c>
      <c r="E26" s="9" t="s">
        <v>210</v>
      </c>
      <c r="F26" s="16" t="s">
        <v>256</v>
      </c>
      <c r="G26" s="17" t="s">
        <v>257</v>
      </c>
      <c r="H26" s="17">
        <v>2018.12</v>
      </c>
      <c r="I26" s="18" t="s">
        <v>192</v>
      </c>
      <c r="J26" s="9">
        <v>17</v>
      </c>
      <c r="K26" s="9">
        <v>7</v>
      </c>
      <c r="L26" s="9">
        <v>0</v>
      </c>
      <c r="M26" s="9">
        <v>17</v>
      </c>
      <c r="Q26" s="3"/>
    </row>
    <row r="27" spans="1:17" ht="14.1" customHeight="1">
      <c r="A27" s="15">
        <v>24</v>
      </c>
      <c r="B27" s="73"/>
      <c r="C27" s="73"/>
      <c r="D27" s="25" t="s">
        <v>8</v>
      </c>
      <c r="E27" s="9" t="s">
        <v>210</v>
      </c>
      <c r="F27" s="16" t="s">
        <v>259</v>
      </c>
      <c r="G27" s="17" t="s">
        <v>260</v>
      </c>
      <c r="H27" s="17">
        <v>2016.08</v>
      </c>
      <c r="I27" s="32" t="s">
        <v>261</v>
      </c>
      <c r="J27" s="9">
        <v>32</v>
      </c>
      <c r="K27" s="9">
        <v>13</v>
      </c>
      <c r="L27" s="9">
        <v>6</v>
      </c>
      <c r="M27" s="9">
        <v>32</v>
      </c>
      <c r="Q27" s="3"/>
    </row>
    <row r="28" spans="1:17">
      <c r="A28" s="15">
        <v>25</v>
      </c>
      <c r="B28" s="73"/>
      <c r="C28" s="73"/>
      <c r="D28" s="25" t="s">
        <v>7</v>
      </c>
      <c r="E28" s="9" t="s">
        <v>210</v>
      </c>
      <c r="F28" s="16" t="s">
        <v>262</v>
      </c>
      <c r="G28" s="17" t="s">
        <v>263</v>
      </c>
      <c r="H28" s="17">
        <v>2016.08</v>
      </c>
      <c r="I28" s="18" t="s">
        <v>264</v>
      </c>
      <c r="J28" s="9">
        <v>25</v>
      </c>
      <c r="K28" s="9">
        <v>12</v>
      </c>
      <c r="L28" s="9">
        <v>12</v>
      </c>
      <c r="M28" s="9">
        <v>25</v>
      </c>
      <c r="Q28" s="3"/>
    </row>
    <row r="29" spans="1:17">
      <c r="A29" s="15">
        <v>26</v>
      </c>
      <c r="B29" s="73"/>
      <c r="C29" s="73"/>
      <c r="D29" s="25" t="s">
        <v>16</v>
      </c>
      <c r="E29" s="9" t="s">
        <v>265</v>
      </c>
      <c r="F29" s="16" t="s">
        <v>266</v>
      </c>
      <c r="G29" s="17" t="s">
        <v>267</v>
      </c>
      <c r="H29" s="17">
        <v>2016.07</v>
      </c>
      <c r="I29" s="18" t="s">
        <v>268</v>
      </c>
      <c r="J29" s="9">
        <v>32</v>
      </c>
      <c r="K29" s="9">
        <v>12</v>
      </c>
      <c r="L29" s="9">
        <v>12</v>
      </c>
      <c r="M29" s="9">
        <v>32</v>
      </c>
      <c r="Q29" s="3"/>
    </row>
    <row r="30" spans="1:17" ht="25.5">
      <c r="A30" s="15">
        <v>27</v>
      </c>
      <c r="B30" s="73"/>
      <c r="C30" s="73"/>
      <c r="D30" s="25" t="s">
        <v>17</v>
      </c>
      <c r="E30" s="9" t="s">
        <v>265</v>
      </c>
      <c r="F30" s="16" t="s">
        <v>269</v>
      </c>
      <c r="G30" s="17" t="s">
        <v>270</v>
      </c>
      <c r="H30" s="17">
        <v>2016.07</v>
      </c>
      <c r="I30" s="18" t="s">
        <v>220</v>
      </c>
      <c r="J30" s="9">
        <v>32</v>
      </c>
      <c r="K30" s="9">
        <v>13</v>
      </c>
      <c r="L30" s="9">
        <v>12</v>
      </c>
      <c r="M30" s="9">
        <v>32</v>
      </c>
      <c r="Q30" s="3"/>
    </row>
    <row r="31" spans="1:17">
      <c r="A31" s="15">
        <v>28</v>
      </c>
      <c r="B31" s="73"/>
      <c r="C31" s="73"/>
      <c r="D31" s="25" t="s">
        <v>18</v>
      </c>
      <c r="E31" s="9" t="s">
        <v>265</v>
      </c>
      <c r="F31" s="16" t="s">
        <v>271</v>
      </c>
      <c r="G31" s="17" t="s">
        <v>272</v>
      </c>
      <c r="H31" s="17">
        <v>2016.07</v>
      </c>
      <c r="I31" s="18" t="s">
        <v>192</v>
      </c>
      <c r="J31" s="9">
        <v>32</v>
      </c>
      <c r="K31" s="9">
        <v>12</v>
      </c>
      <c r="L31" s="9">
        <v>12</v>
      </c>
      <c r="M31" s="9">
        <v>32</v>
      </c>
      <c r="Q31" s="3"/>
    </row>
    <row r="32" spans="1:17">
      <c r="A32" s="15">
        <v>29</v>
      </c>
      <c r="B32" s="73"/>
      <c r="C32" s="73"/>
      <c r="D32" s="25" t="s">
        <v>19</v>
      </c>
      <c r="E32" s="9" t="s">
        <v>265</v>
      </c>
      <c r="F32" s="16" t="s">
        <v>273</v>
      </c>
      <c r="G32" s="17" t="s">
        <v>274</v>
      </c>
      <c r="H32" s="17">
        <v>2016.07</v>
      </c>
      <c r="I32" s="18" t="s">
        <v>202</v>
      </c>
      <c r="J32" s="9">
        <v>32</v>
      </c>
      <c r="K32" s="9">
        <v>9</v>
      </c>
      <c r="L32" s="9">
        <v>12</v>
      </c>
      <c r="M32" s="9">
        <v>32</v>
      </c>
      <c r="Q32" s="3"/>
    </row>
    <row r="33" spans="1:17" ht="25.5">
      <c r="A33" s="15">
        <v>30</v>
      </c>
      <c r="B33" s="73"/>
      <c r="C33" s="73"/>
      <c r="D33" s="25" t="s">
        <v>20</v>
      </c>
      <c r="E33" s="9" t="s">
        <v>265</v>
      </c>
      <c r="F33" s="16" t="s">
        <v>275</v>
      </c>
      <c r="G33" s="17" t="s">
        <v>276</v>
      </c>
      <c r="H33" s="17">
        <v>2016.07</v>
      </c>
      <c r="I33" s="18" t="s">
        <v>192</v>
      </c>
      <c r="J33" s="9">
        <v>21</v>
      </c>
      <c r="K33" s="9">
        <v>10</v>
      </c>
      <c r="L33" s="9">
        <v>2</v>
      </c>
      <c r="M33" s="9">
        <v>21</v>
      </c>
      <c r="Q33" s="3"/>
    </row>
    <row r="34" spans="1:17">
      <c r="A34" s="15">
        <v>31</v>
      </c>
      <c r="B34" s="73"/>
      <c r="C34" s="73"/>
      <c r="D34" s="25" t="s">
        <v>21</v>
      </c>
      <c r="E34" s="9" t="s">
        <v>265</v>
      </c>
      <c r="F34" s="16" t="s">
        <v>277</v>
      </c>
      <c r="G34" s="17" t="s">
        <v>278</v>
      </c>
      <c r="H34" s="17">
        <v>2012.06</v>
      </c>
      <c r="I34" s="18" t="s">
        <v>220</v>
      </c>
      <c r="J34" s="9">
        <v>32</v>
      </c>
      <c r="K34" s="9">
        <v>11</v>
      </c>
      <c r="L34" s="9">
        <v>12</v>
      </c>
      <c r="M34" s="9">
        <v>32</v>
      </c>
      <c r="Q34" s="3"/>
    </row>
    <row r="35" spans="1:17" ht="25.5">
      <c r="A35" s="15">
        <v>32</v>
      </c>
      <c r="B35" s="73"/>
      <c r="C35" s="73"/>
      <c r="D35" s="25" t="s">
        <v>22</v>
      </c>
      <c r="E35" s="9" t="s">
        <v>265</v>
      </c>
      <c r="F35" s="16" t="s">
        <v>279</v>
      </c>
      <c r="G35" s="17" t="s">
        <v>280</v>
      </c>
      <c r="H35" s="17">
        <v>2015.04</v>
      </c>
      <c r="I35" s="18" t="s">
        <v>281</v>
      </c>
      <c r="J35" s="9">
        <v>27</v>
      </c>
      <c r="K35" s="9">
        <v>10</v>
      </c>
      <c r="L35" s="9">
        <v>12</v>
      </c>
      <c r="M35" s="9">
        <v>27</v>
      </c>
      <c r="Q35" s="3"/>
    </row>
    <row r="36" spans="1:17">
      <c r="A36" s="15">
        <v>33</v>
      </c>
      <c r="B36" s="73"/>
      <c r="C36" s="73"/>
      <c r="D36" s="25" t="s">
        <v>282</v>
      </c>
      <c r="E36" s="9" t="s">
        <v>265</v>
      </c>
      <c r="F36" s="16" t="s">
        <v>283</v>
      </c>
      <c r="G36" s="17" t="s">
        <v>284</v>
      </c>
      <c r="H36" s="17">
        <v>2012.06</v>
      </c>
      <c r="I36" s="18" t="s">
        <v>285</v>
      </c>
      <c r="J36" s="9">
        <v>32</v>
      </c>
      <c r="K36" s="9">
        <v>11</v>
      </c>
      <c r="L36" s="9">
        <v>12</v>
      </c>
      <c r="M36" s="9">
        <v>32</v>
      </c>
      <c r="Q36" s="3"/>
    </row>
    <row r="37" spans="1:17" ht="18" customHeight="1">
      <c r="A37" s="15">
        <v>34</v>
      </c>
      <c r="B37" s="74"/>
      <c r="C37" s="74"/>
      <c r="D37" s="27" t="s">
        <v>23</v>
      </c>
      <c r="E37" s="10" t="s">
        <v>265</v>
      </c>
      <c r="F37" s="28" t="s">
        <v>286</v>
      </c>
      <c r="G37" s="30" t="s">
        <v>287</v>
      </c>
      <c r="H37" s="30">
        <v>2015.04</v>
      </c>
      <c r="I37" s="31" t="s">
        <v>288</v>
      </c>
      <c r="J37" s="10">
        <v>32</v>
      </c>
      <c r="K37" s="10">
        <v>12</v>
      </c>
      <c r="L37" s="10">
        <v>12</v>
      </c>
      <c r="M37" s="10">
        <v>32</v>
      </c>
      <c r="Q37" s="3"/>
    </row>
    <row r="38" spans="1:17">
      <c r="A38" s="33"/>
      <c r="B38" s="34"/>
      <c r="D38" s="35"/>
      <c r="E38" s="35"/>
      <c r="F38" s="19"/>
      <c r="H38" s="35"/>
      <c r="J38" s="35"/>
      <c r="K38" s="35"/>
      <c r="L38" s="35"/>
      <c r="M38" s="35"/>
      <c r="Q38" s="3"/>
    </row>
  </sheetData>
  <mergeCells count="7">
    <mergeCell ref="B24:B37"/>
    <mergeCell ref="C24:C37"/>
    <mergeCell ref="B1:M2"/>
    <mergeCell ref="B3:C3"/>
    <mergeCell ref="B4:B23"/>
    <mergeCell ref="C4:C16"/>
    <mergeCell ref="C17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69"/>
  <sheetViews>
    <sheetView topLeftCell="A63" zoomScale="95" zoomScaleNormal="95" workbookViewId="0">
      <selection activeCell="G17" sqref="D1:I69"/>
    </sheetView>
  </sheetViews>
  <sheetFormatPr defaultRowHeight="15"/>
  <cols>
    <col min="4" max="4" width="10.85546875" style="33" customWidth="1"/>
    <col min="5" max="5" width="10.7109375" style="35" customWidth="1"/>
    <col min="6" max="6" width="12.42578125" style="35" customWidth="1"/>
    <col min="7" max="7" width="13.140625" style="35" customWidth="1"/>
    <col min="8" max="8" width="11.140625" customWidth="1"/>
    <col min="9" max="9" width="13.5703125" customWidth="1"/>
  </cols>
  <sheetData>
    <row r="1" spans="4:9">
      <c r="D1" s="107" t="s">
        <v>525</v>
      </c>
      <c r="E1" s="107"/>
      <c r="F1" s="107"/>
      <c r="G1" s="107"/>
      <c r="H1" s="107"/>
      <c r="I1" s="107"/>
    </row>
    <row r="2" spans="4:9">
      <c r="D2" s="108"/>
      <c r="E2" s="108"/>
      <c r="F2" s="108"/>
      <c r="G2" s="108"/>
      <c r="H2" s="108"/>
      <c r="I2" s="108"/>
    </row>
    <row r="3" spans="4:9" s="35" customFormat="1" ht="17.25">
      <c r="D3" s="109" t="s">
        <v>432</v>
      </c>
      <c r="E3" s="109" t="s">
        <v>526</v>
      </c>
      <c r="F3" s="109" t="s">
        <v>431</v>
      </c>
      <c r="G3" s="109" t="s">
        <v>379</v>
      </c>
      <c r="H3" s="109" t="s">
        <v>428</v>
      </c>
      <c r="I3" s="109" t="s">
        <v>433</v>
      </c>
    </row>
    <row r="4" spans="4:9">
      <c r="D4" s="110" t="s">
        <v>363</v>
      </c>
      <c r="E4" s="111">
        <v>4</v>
      </c>
      <c r="F4" s="39" t="s">
        <v>367</v>
      </c>
      <c r="G4" s="39" t="s">
        <v>380</v>
      </c>
      <c r="H4" s="39" t="s">
        <v>429</v>
      </c>
      <c r="I4" s="39" t="s">
        <v>434</v>
      </c>
    </row>
    <row r="5" spans="4:9">
      <c r="D5" s="112"/>
      <c r="E5" s="113"/>
      <c r="F5" s="39" t="s">
        <v>368</v>
      </c>
      <c r="G5" s="39" t="s">
        <v>381</v>
      </c>
      <c r="H5" s="39" t="s">
        <v>429</v>
      </c>
      <c r="I5" s="39" t="s">
        <v>434</v>
      </c>
    </row>
    <row r="6" spans="4:9">
      <c r="D6" s="112"/>
      <c r="E6" s="113"/>
      <c r="F6" s="39" t="s">
        <v>369</v>
      </c>
      <c r="G6" s="39" t="s">
        <v>382</v>
      </c>
      <c r="H6" s="39" t="s">
        <v>429</v>
      </c>
      <c r="I6" s="39" t="s">
        <v>434</v>
      </c>
    </row>
    <row r="7" spans="4:9">
      <c r="D7" s="112"/>
      <c r="E7" s="113"/>
      <c r="F7" s="39" t="s">
        <v>370</v>
      </c>
      <c r="G7" s="39" t="s">
        <v>383</v>
      </c>
      <c r="H7" s="39" t="s">
        <v>429</v>
      </c>
      <c r="I7" s="39" t="s">
        <v>434</v>
      </c>
    </row>
    <row r="8" spans="4:9">
      <c r="D8" s="112" t="s">
        <v>364</v>
      </c>
      <c r="E8" s="113">
        <v>2</v>
      </c>
      <c r="F8" s="39" t="s">
        <v>371</v>
      </c>
      <c r="G8" s="39" t="s">
        <v>384</v>
      </c>
      <c r="H8" s="39" t="s">
        <v>429</v>
      </c>
      <c r="I8" s="39" t="s">
        <v>434</v>
      </c>
    </row>
    <row r="9" spans="4:9">
      <c r="D9" s="112"/>
      <c r="E9" s="113"/>
      <c r="F9" s="39" t="s">
        <v>372</v>
      </c>
      <c r="G9" s="39" t="s">
        <v>382</v>
      </c>
      <c r="H9" s="39" t="s">
        <v>429</v>
      </c>
      <c r="I9" s="39" t="s">
        <v>434</v>
      </c>
    </row>
    <row r="10" spans="4:9">
      <c r="D10" s="112" t="s">
        <v>366</v>
      </c>
      <c r="E10" s="113">
        <v>2</v>
      </c>
      <c r="F10" s="39" t="s">
        <v>373</v>
      </c>
      <c r="G10" s="39" t="s">
        <v>382</v>
      </c>
      <c r="H10" s="39" t="s">
        <v>429</v>
      </c>
      <c r="I10" s="39" t="s">
        <v>434</v>
      </c>
    </row>
    <row r="11" spans="4:9">
      <c r="D11" s="112"/>
      <c r="E11" s="113"/>
      <c r="F11" s="39" t="s">
        <v>374</v>
      </c>
      <c r="G11" s="39" t="s">
        <v>385</v>
      </c>
      <c r="H11" s="39" t="s">
        <v>429</v>
      </c>
      <c r="I11" s="39" t="s">
        <v>434</v>
      </c>
    </row>
    <row r="12" spans="4:9">
      <c r="D12" s="112" t="s">
        <v>365</v>
      </c>
      <c r="E12" s="113">
        <v>2</v>
      </c>
      <c r="F12" s="39" t="s">
        <v>375</v>
      </c>
      <c r="G12" s="39" t="s">
        <v>382</v>
      </c>
      <c r="H12" s="39" t="s">
        <v>429</v>
      </c>
      <c r="I12" s="39" t="s">
        <v>434</v>
      </c>
    </row>
    <row r="13" spans="4:9">
      <c r="D13" s="112"/>
      <c r="E13" s="113"/>
      <c r="F13" s="39" t="s">
        <v>376</v>
      </c>
      <c r="G13" s="39" t="s">
        <v>386</v>
      </c>
      <c r="H13" s="39" t="s">
        <v>429</v>
      </c>
      <c r="I13" s="39" t="s">
        <v>435</v>
      </c>
    </row>
    <row r="14" spans="4:9">
      <c r="D14" s="112" t="s">
        <v>344</v>
      </c>
      <c r="E14" s="113">
        <v>5</v>
      </c>
      <c r="F14" s="39" t="s">
        <v>289</v>
      </c>
      <c r="G14" s="39" t="s">
        <v>387</v>
      </c>
      <c r="H14" s="39" t="s">
        <v>430</v>
      </c>
      <c r="I14" s="39" t="s">
        <v>437</v>
      </c>
    </row>
    <row r="15" spans="4:9">
      <c r="D15" s="112"/>
      <c r="E15" s="113"/>
      <c r="F15" s="39" t="s">
        <v>290</v>
      </c>
      <c r="G15" s="39" t="s">
        <v>388</v>
      </c>
      <c r="H15" s="39" t="s">
        <v>429</v>
      </c>
      <c r="I15" s="39" t="s">
        <v>435</v>
      </c>
    </row>
    <row r="16" spans="4:9">
      <c r="D16" s="112"/>
      <c r="E16" s="113"/>
      <c r="F16" s="39" t="s">
        <v>291</v>
      </c>
      <c r="G16" s="39" t="s">
        <v>389</v>
      </c>
      <c r="H16" s="39" t="s">
        <v>430</v>
      </c>
      <c r="I16" s="39" t="s">
        <v>437</v>
      </c>
    </row>
    <row r="17" spans="4:9">
      <c r="D17" s="112"/>
      <c r="E17" s="113"/>
      <c r="F17" s="39" t="s">
        <v>292</v>
      </c>
      <c r="G17" s="39" t="s">
        <v>386</v>
      </c>
      <c r="H17" s="39" t="s">
        <v>429</v>
      </c>
      <c r="I17" s="39" t="s">
        <v>435</v>
      </c>
    </row>
    <row r="18" spans="4:9">
      <c r="D18" s="112"/>
      <c r="E18" s="113"/>
      <c r="F18" s="39" t="s">
        <v>293</v>
      </c>
      <c r="G18" s="39" t="s">
        <v>390</v>
      </c>
      <c r="H18" s="39" t="s">
        <v>429</v>
      </c>
      <c r="I18" s="39" t="s">
        <v>435</v>
      </c>
    </row>
    <row r="19" spans="4:9">
      <c r="D19" s="112" t="s">
        <v>345</v>
      </c>
      <c r="E19" s="113">
        <v>3</v>
      </c>
      <c r="F19" s="39" t="s">
        <v>294</v>
      </c>
      <c r="G19" s="39" t="s">
        <v>391</v>
      </c>
      <c r="H19" s="39" t="s">
        <v>429</v>
      </c>
      <c r="I19" s="39" t="s">
        <v>435</v>
      </c>
    </row>
    <row r="20" spans="4:9">
      <c r="D20" s="112"/>
      <c r="E20" s="113"/>
      <c r="F20" s="39" t="s">
        <v>295</v>
      </c>
      <c r="G20" s="39" t="s">
        <v>392</v>
      </c>
      <c r="H20" s="39" t="s">
        <v>429</v>
      </c>
      <c r="I20" s="39" t="s">
        <v>435</v>
      </c>
    </row>
    <row r="21" spans="4:9">
      <c r="D21" s="112"/>
      <c r="E21" s="113"/>
      <c r="F21" s="39" t="s">
        <v>296</v>
      </c>
      <c r="G21" s="39" t="s">
        <v>393</v>
      </c>
      <c r="H21" s="39" t="s">
        <v>429</v>
      </c>
      <c r="I21" s="39" t="s">
        <v>435</v>
      </c>
    </row>
    <row r="22" spans="4:9">
      <c r="D22" s="112" t="s">
        <v>348</v>
      </c>
      <c r="E22" s="113">
        <v>4</v>
      </c>
      <c r="F22" s="39" t="s">
        <v>304</v>
      </c>
      <c r="G22" s="39" t="s">
        <v>398</v>
      </c>
      <c r="H22" s="39" t="s">
        <v>429</v>
      </c>
      <c r="I22" s="39" t="s">
        <v>435</v>
      </c>
    </row>
    <row r="23" spans="4:9">
      <c r="D23" s="112"/>
      <c r="E23" s="113"/>
      <c r="F23" s="39" t="s">
        <v>305</v>
      </c>
      <c r="G23" s="39" t="s">
        <v>387</v>
      </c>
      <c r="H23" s="39" t="s">
        <v>430</v>
      </c>
      <c r="I23" s="39" t="s">
        <v>437</v>
      </c>
    </row>
    <row r="24" spans="4:9">
      <c r="D24" s="112"/>
      <c r="E24" s="113"/>
      <c r="F24" s="39" t="s">
        <v>306</v>
      </c>
      <c r="G24" s="39" t="s">
        <v>399</v>
      </c>
      <c r="H24" s="39" t="s">
        <v>429</v>
      </c>
      <c r="I24" s="39" t="s">
        <v>435</v>
      </c>
    </row>
    <row r="25" spans="4:9">
      <c r="D25" s="112"/>
      <c r="E25" s="113"/>
      <c r="F25" s="39" t="s">
        <v>307</v>
      </c>
      <c r="G25" s="39" t="s">
        <v>400</v>
      </c>
      <c r="H25" s="39" t="s">
        <v>430</v>
      </c>
      <c r="I25" s="39" t="s">
        <v>437</v>
      </c>
    </row>
    <row r="26" spans="4:9">
      <c r="D26" s="114" t="s">
        <v>349</v>
      </c>
      <c r="E26" s="39">
        <v>1</v>
      </c>
      <c r="F26" s="39" t="s">
        <v>308</v>
      </c>
      <c r="G26" s="39" t="s">
        <v>401</v>
      </c>
      <c r="H26" s="39" t="s">
        <v>430</v>
      </c>
      <c r="I26" s="39" t="s">
        <v>437</v>
      </c>
    </row>
    <row r="27" spans="4:9">
      <c r="D27" s="112" t="s">
        <v>350</v>
      </c>
      <c r="E27" s="113">
        <v>3</v>
      </c>
      <c r="F27" s="39" t="s">
        <v>309</v>
      </c>
      <c r="G27" s="39" t="s">
        <v>402</v>
      </c>
      <c r="H27" s="39" t="s">
        <v>430</v>
      </c>
      <c r="I27" s="39" t="s">
        <v>437</v>
      </c>
    </row>
    <row r="28" spans="4:9">
      <c r="D28" s="112"/>
      <c r="E28" s="113"/>
      <c r="F28" s="39" t="s">
        <v>310</v>
      </c>
      <c r="G28" s="39" t="s">
        <v>387</v>
      </c>
      <c r="H28" s="39" t="s">
        <v>430</v>
      </c>
      <c r="I28" s="39" t="s">
        <v>437</v>
      </c>
    </row>
    <row r="29" spans="4:9">
      <c r="D29" s="112"/>
      <c r="E29" s="113"/>
      <c r="F29" s="39" t="s">
        <v>311</v>
      </c>
      <c r="G29" s="39" t="s">
        <v>403</v>
      </c>
      <c r="H29" s="39" t="s">
        <v>429</v>
      </c>
      <c r="I29" s="39" t="s">
        <v>435</v>
      </c>
    </row>
    <row r="30" spans="4:9">
      <c r="D30" s="112" t="s">
        <v>351</v>
      </c>
      <c r="E30" s="113">
        <v>3</v>
      </c>
      <c r="F30" s="39" t="s">
        <v>312</v>
      </c>
      <c r="G30" s="39" t="s">
        <v>404</v>
      </c>
      <c r="H30" s="39" t="s">
        <v>429</v>
      </c>
      <c r="I30" s="39" t="s">
        <v>435</v>
      </c>
    </row>
    <row r="31" spans="4:9">
      <c r="D31" s="112"/>
      <c r="E31" s="113"/>
      <c r="F31" s="39" t="s">
        <v>313</v>
      </c>
      <c r="G31" s="39" t="s">
        <v>405</v>
      </c>
      <c r="H31" s="39" t="s">
        <v>429</v>
      </c>
      <c r="I31" s="39" t="s">
        <v>435</v>
      </c>
    </row>
    <row r="32" spans="4:9">
      <c r="D32" s="112"/>
      <c r="E32" s="113"/>
      <c r="F32" s="39" t="s">
        <v>314</v>
      </c>
      <c r="G32" s="39" t="s">
        <v>386</v>
      </c>
      <c r="H32" s="39" t="s">
        <v>429</v>
      </c>
      <c r="I32" s="39" t="s">
        <v>435</v>
      </c>
    </row>
    <row r="33" spans="4:9">
      <c r="D33" s="112" t="s">
        <v>346</v>
      </c>
      <c r="E33" s="113">
        <v>5</v>
      </c>
      <c r="F33" s="39" t="s">
        <v>297</v>
      </c>
      <c r="G33" s="39" t="s">
        <v>394</v>
      </c>
      <c r="H33" s="39" t="s">
        <v>429</v>
      </c>
      <c r="I33" s="39" t="s">
        <v>435</v>
      </c>
    </row>
    <row r="34" spans="4:9">
      <c r="D34" s="112"/>
      <c r="E34" s="113"/>
      <c r="F34" s="39" t="s">
        <v>298</v>
      </c>
      <c r="G34" s="39" t="s">
        <v>395</v>
      </c>
      <c r="H34" s="39" t="s">
        <v>429</v>
      </c>
      <c r="I34" s="39" t="s">
        <v>435</v>
      </c>
    </row>
    <row r="35" spans="4:9">
      <c r="D35" s="112"/>
      <c r="E35" s="113"/>
      <c r="F35" s="39" t="s">
        <v>299</v>
      </c>
      <c r="G35" s="39" t="s">
        <v>386</v>
      </c>
      <c r="H35" s="39" t="s">
        <v>429</v>
      </c>
      <c r="I35" s="39" t="s">
        <v>435</v>
      </c>
    </row>
    <row r="36" spans="4:9">
      <c r="D36" s="112"/>
      <c r="E36" s="113"/>
      <c r="F36" s="39" t="s">
        <v>300</v>
      </c>
      <c r="G36" s="39" t="s">
        <v>396</v>
      </c>
      <c r="H36" s="39" t="s">
        <v>429</v>
      </c>
      <c r="I36" s="39" t="s">
        <v>435</v>
      </c>
    </row>
    <row r="37" spans="4:9">
      <c r="D37" s="112"/>
      <c r="E37" s="113"/>
      <c r="F37" s="39" t="s">
        <v>301</v>
      </c>
      <c r="G37" s="39" t="s">
        <v>397</v>
      </c>
      <c r="H37" s="39" t="s">
        <v>429</v>
      </c>
      <c r="I37" s="39" t="s">
        <v>435</v>
      </c>
    </row>
    <row r="38" spans="4:9">
      <c r="D38" s="112" t="s">
        <v>347</v>
      </c>
      <c r="E38" s="113">
        <v>2</v>
      </c>
      <c r="F38" s="39" t="s">
        <v>302</v>
      </c>
      <c r="G38" s="39" t="s">
        <v>386</v>
      </c>
      <c r="H38" s="39" t="s">
        <v>429</v>
      </c>
      <c r="I38" s="39" t="s">
        <v>435</v>
      </c>
    </row>
    <row r="39" spans="4:9">
      <c r="D39" s="112"/>
      <c r="E39" s="113"/>
      <c r="F39" s="39" t="s">
        <v>303</v>
      </c>
      <c r="G39" s="39" t="s">
        <v>406</v>
      </c>
      <c r="H39" s="39" t="s">
        <v>429</v>
      </c>
      <c r="I39" s="39" t="s">
        <v>435</v>
      </c>
    </row>
    <row r="40" spans="4:9">
      <c r="D40" s="112" t="s">
        <v>352</v>
      </c>
      <c r="E40" s="113">
        <v>5</v>
      </c>
      <c r="F40" s="39" t="s">
        <v>315</v>
      </c>
      <c r="G40" s="39" t="s">
        <v>386</v>
      </c>
      <c r="H40" s="39" t="s">
        <v>429</v>
      </c>
      <c r="I40" s="39" t="s">
        <v>435</v>
      </c>
    </row>
    <row r="41" spans="4:9">
      <c r="D41" s="112"/>
      <c r="E41" s="113"/>
      <c r="F41" s="39" t="s">
        <v>316</v>
      </c>
      <c r="G41" s="39" t="s">
        <v>410</v>
      </c>
      <c r="H41" s="39" t="s">
        <v>429</v>
      </c>
      <c r="I41" s="39" t="s">
        <v>435</v>
      </c>
    </row>
    <row r="42" spans="4:9">
      <c r="D42" s="112"/>
      <c r="E42" s="113"/>
      <c r="F42" s="39" t="s">
        <v>317</v>
      </c>
      <c r="G42" s="39" t="s">
        <v>408</v>
      </c>
      <c r="H42" s="39" t="s">
        <v>429</v>
      </c>
      <c r="I42" s="39" t="s">
        <v>435</v>
      </c>
    </row>
    <row r="43" spans="4:9">
      <c r="D43" s="112"/>
      <c r="E43" s="113"/>
      <c r="F43" s="39" t="s">
        <v>318</v>
      </c>
      <c r="G43" s="39" t="s">
        <v>407</v>
      </c>
      <c r="H43" s="39" t="s">
        <v>429</v>
      </c>
      <c r="I43" s="39" t="s">
        <v>435</v>
      </c>
    </row>
    <row r="44" spans="4:9">
      <c r="D44" s="112"/>
      <c r="E44" s="113"/>
      <c r="F44" s="39" t="s">
        <v>319</v>
      </c>
      <c r="G44" s="39" t="s">
        <v>409</v>
      </c>
      <c r="H44" s="39" t="s">
        <v>429</v>
      </c>
      <c r="I44" s="39" t="s">
        <v>435</v>
      </c>
    </row>
    <row r="45" spans="4:9">
      <c r="D45" s="112" t="s">
        <v>353</v>
      </c>
      <c r="E45" s="113">
        <v>3</v>
      </c>
      <c r="F45" s="39" t="s">
        <v>320</v>
      </c>
      <c r="G45" s="39" t="s">
        <v>386</v>
      </c>
      <c r="H45" s="39" t="s">
        <v>429</v>
      </c>
      <c r="I45" s="39" t="s">
        <v>435</v>
      </c>
    </row>
    <row r="46" spans="4:9">
      <c r="D46" s="112"/>
      <c r="E46" s="113"/>
      <c r="F46" s="39" t="s">
        <v>321</v>
      </c>
      <c r="G46" s="39" t="s">
        <v>411</v>
      </c>
      <c r="H46" s="39" t="s">
        <v>429</v>
      </c>
      <c r="I46" s="39" t="s">
        <v>435</v>
      </c>
    </row>
    <row r="47" spans="4:9">
      <c r="D47" s="112"/>
      <c r="E47" s="113"/>
      <c r="F47" s="39" t="s">
        <v>322</v>
      </c>
      <c r="G47" s="39" t="s">
        <v>441</v>
      </c>
      <c r="H47" s="39" t="s">
        <v>430</v>
      </c>
      <c r="I47" s="39" t="s">
        <v>436</v>
      </c>
    </row>
    <row r="48" spans="4:9">
      <c r="D48" s="112" t="s">
        <v>354</v>
      </c>
      <c r="E48" s="113">
        <v>2</v>
      </c>
      <c r="F48" s="39" t="s">
        <v>323</v>
      </c>
      <c r="G48" s="39" t="s">
        <v>413</v>
      </c>
      <c r="H48" s="39" t="s">
        <v>430</v>
      </c>
      <c r="I48" s="39" t="s">
        <v>436</v>
      </c>
    </row>
    <row r="49" spans="4:11">
      <c r="D49" s="112"/>
      <c r="E49" s="113"/>
      <c r="F49" s="39" t="s">
        <v>324</v>
      </c>
      <c r="G49" s="39" t="s">
        <v>412</v>
      </c>
      <c r="H49" s="39" t="s">
        <v>430</v>
      </c>
      <c r="I49" s="39" t="s">
        <v>436</v>
      </c>
    </row>
    <row r="50" spans="4:11">
      <c r="D50" s="112" t="s">
        <v>355</v>
      </c>
      <c r="E50" s="113">
        <v>3</v>
      </c>
      <c r="F50" s="39" t="s">
        <v>325</v>
      </c>
      <c r="G50" s="39" t="s">
        <v>414</v>
      </c>
      <c r="H50" s="39" t="s">
        <v>429</v>
      </c>
      <c r="I50" s="39" t="s">
        <v>435</v>
      </c>
    </row>
    <row r="51" spans="4:11">
      <c r="D51" s="112"/>
      <c r="E51" s="113"/>
      <c r="F51" s="39" t="s">
        <v>326</v>
      </c>
      <c r="G51" s="39" t="s">
        <v>415</v>
      </c>
      <c r="H51" s="39" t="s">
        <v>429</v>
      </c>
      <c r="I51" s="39" t="s">
        <v>435</v>
      </c>
    </row>
    <row r="52" spans="4:11">
      <c r="D52" s="112"/>
      <c r="E52" s="113"/>
      <c r="F52" s="39" t="s">
        <v>327</v>
      </c>
      <c r="G52" s="39" t="s">
        <v>412</v>
      </c>
      <c r="H52" s="39" t="s">
        <v>430</v>
      </c>
      <c r="I52" s="39" t="s">
        <v>436</v>
      </c>
    </row>
    <row r="53" spans="4:11">
      <c r="D53" s="112" t="s">
        <v>356</v>
      </c>
      <c r="E53" s="113">
        <v>2</v>
      </c>
      <c r="F53" s="39" t="s">
        <v>328</v>
      </c>
      <c r="G53" s="39" t="s">
        <v>416</v>
      </c>
      <c r="H53" s="39" t="s">
        <v>429</v>
      </c>
      <c r="I53" s="39" t="s">
        <v>435</v>
      </c>
    </row>
    <row r="54" spans="4:11">
      <c r="D54" s="112"/>
      <c r="E54" s="113"/>
      <c r="F54" s="39" t="s">
        <v>329</v>
      </c>
      <c r="G54" s="39" t="s">
        <v>417</v>
      </c>
      <c r="H54" s="39" t="s">
        <v>430</v>
      </c>
      <c r="I54" s="39" t="s">
        <v>436</v>
      </c>
    </row>
    <row r="55" spans="4:11">
      <c r="D55" s="114" t="s">
        <v>357</v>
      </c>
      <c r="E55" s="39">
        <v>1</v>
      </c>
      <c r="F55" s="39" t="s">
        <v>330</v>
      </c>
      <c r="G55" s="39" t="s">
        <v>418</v>
      </c>
      <c r="H55" s="39" t="s">
        <v>429</v>
      </c>
      <c r="I55" s="39" t="s">
        <v>435</v>
      </c>
    </row>
    <row r="56" spans="4:11">
      <c r="D56" s="114" t="s">
        <v>358</v>
      </c>
      <c r="E56" s="39">
        <v>1</v>
      </c>
      <c r="F56" s="39" t="s">
        <v>331</v>
      </c>
      <c r="G56" s="39" t="s">
        <v>412</v>
      </c>
      <c r="H56" s="39" t="s">
        <v>430</v>
      </c>
      <c r="I56" s="39" t="s">
        <v>436</v>
      </c>
    </row>
    <row r="57" spans="4:11">
      <c r="D57" s="112" t="s">
        <v>359</v>
      </c>
      <c r="E57" s="113">
        <v>5</v>
      </c>
      <c r="F57" s="39" t="s">
        <v>332</v>
      </c>
      <c r="G57" s="39" t="s">
        <v>412</v>
      </c>
      <c r="H57" s="39" t="s">
        <v>430</v>
      </c>
      <c r="I57" s="39" t="s">
        <v>436</v>
      </c>
    </row>
    <row r="58" spans="4:11">
      <c r="D58" s="112"/>
      <c r="E58" s="113"/>
      <c r="F58" s="39" t="s">
        <v>333</v>
      </c>
      <c r="G58" s="39" t="s">
        <v>419</v>
      </c>
      <c r="H58" s="39" t="s">
        <v>430</v>
      </c>
      <c r="I58" s="39" t="s">
        <v>436</v>
      </c>
      <c r="K58" s="7"/>
    </row>
    <row r="59" spans="4:11">
      <c r="D59" s="112"/>
      <c r="E59" s="113"/>
      <c r="F59" s="39" t="s">
        <v>334</v>
      </c>
      <c r="G59" s="39" t="s">
        <v>420</v>
      </c>
      <c r="H59" s="39" t="s">
        <v>430</v>
      </c>
      <c r="I59" s="39" t="s">
        <v>437</v>
      </c>
      <c r="K59" s="7"/>
    </row>
    <row r="60" spans="4:11">
      <c r="D60" s="112"/>
      <c r="E60" s="113"/>
      <c r="F60" s="39" t="s">
        <v>335</v>
      </c>
      <c r="G60" s="39" t="s">
        <v>421</v>
      </c>
      <c r="H60" s="39" t="s">
        <v>430</v>
      </c>
      <c r="I60" s="39" t="s">
        <v>436</v>
      </c>
    </row>
    <row r="61" spans="4:11">
      <c r="D61" s="112"/>
      <c r="E61" s="113"/>
      <c r="F61" s="39" t="s">
        <v>336</v>
      </c>
      <c r="G61" s="39" t="s">
        <v>422</v>
      </c>
      <c r="H61" s="39" t="s">
        <v>430</v>
      </c>
      <c r="I61" s="39" t="s">
        <v>436</v>
      </c>
    </row>
    <row r="62" spans="4:11">
      <c r="D62" s="112" t="s">
        <v>360</v>
      </c>
      <c r="E62" s="113">
        <v>2</v>
      </c>
      <c r="F62" s="39" t="s">
        <v>377</v>
      </c>
      <c r="G62" s="39" t="s">
        <v>387</v>
      </c>
      <c r="H62" s="39" t="s">
        <v>430</v>
      </c>
      <c r="I62" s="39" t="s">
        <v>437</v>
      </c>
    </row>
    <row r="63" spans="4:11">
      <c r="D63" s="112"/>
      <c r="E63" s="113"/>
      <c r="F63" s="39" t="s">
        <v>378</v>
      </c>
      <c r="G63" s="39" t="s">
        <v>423</v>
      </c>
      <c r="H63" s="39" t="s">
        <v>430</v>
      </c>
      <c r="I63" s="39" t="s">
        <v>437</v>
      </c>
    </row>
    <row r="64" spans="4:11">
      <c r="D64" s="112" t="s">
        <v>361</v>
      </c>
      <c r="E64" s="113">
        <v>3</v>
      </c>
      <c r="F64" s="39" t="s">
        <v>338</v>
      </c>
      <c r="G64" s="39" t="s">
        <v>424</v>
      </c>
      <c r="H64" s="39" t="s">
        <v>430</v>
      </c>
      <c r="I64" s="39" t="s">
        <v>437</v>
      </c>
    </row>
    <row r="65" spans="4:9">
      <c r="D65" s="112"/>
      <c r="E65" s="113"/>
      <c r="F65" s="39" t="s">
        <v>339</v>
      </c>
      <c r="G65" s="39" t="s">
        <v>425</v>
      </c>
      <c r="H65" s="39" t="s">
        <v>430</v>
      </c>
      <c r="I65" s="39" t="s">
        <v>437</v>
      </c>
    </row>
    <row r="66" spans="4:9">
      <c r="D66" s="112"/>
      <c r="E66" s="113"/>
      <c r="F66" s="39" t="s">
        <v>340</v>
      </c>
      <c r="G66" s="39" t="s">
        <v>387</v>
      </c>
      <c r="H66" s="39" t="s">
        <v>430</v>
      </c>
      <c r="I66" s="39" t="s">
        <v>437</v>
      </c>
    </row>
    <row r="67" spans="4:9">
      <c r="D67" s="112" t="s">
        <v>362</v>
      </c>
      <c r="E67" s="113">
        <v>3</v>
      </c>
      <c r="F67" s="39" t="s">
        <v>341</v>
      </c>
      <c r="G67" s="39" t="s">
        <v>424</v>
      </c>
      <c r="H67" s="39" t="s">
        <v>430</v>
      </c>
      <c r="I67" s="39" t="s">
        <v>437</v>
      </c>
    </row>
    <row r="68" spans="4:9">
      <c r="D68" s="112"/>
      <c r="E68" s="113"/>
      <c r="F68" s="39" t="s">
        <v>342</v>
      </c>
      <c r="G68" s="39" t="s">
        <v>427</v>
      </c>
      <c r="H68" s="39" t="s">
        <v>430</v>
      </c>
      <c r="I68" s="39" t="s">
        <v>437</v>
      </c>
    </row>
    <row r="69" spans="4:9">
      <c r="D69" s="115"/>
      <c r="E69" s="116"/>
      <c r="F69" s="117" t="s">
        <v>343</v>
      </c>
      <c r="G69" s="117" t="s">
        <v>426</v>
      </c>
      <c r="H69" s="117" t="s">
        <v>430</v>
      </c>
      <c r="I69" s="117" t="s">
        <v>437</v>
      </c>
    </row>
  </sheetData>
  <mergeCells count="41">
    <mergeCell ref="D67:D69"/>
    <mergeCell ref="D64:D66"/>
    <mergeCell ref="D62:D63"/>
    <mergeCell ref="D57:D61"/>
    <mergeCell ref="E57:E61"/>
    <mergeCell ref="E62:E63"/>
    <mergeCell ref="E64:E66"/>
    <mergeCell ref="E67:E69"/>
    <mergeCell ref="D53:D54"/>
    <mergeCell ref="E53:E54"/>
    <mergeCell ref="D50:D52"/>
    <mergeCell ref="E50:E52"/>
    <mergeCell ref="D48:D49"/>
    <mergeCell ref="E48:E49"/>
    <mergeCell ref="D45:D47"/>
    <mergeCell ref="E45:E47"/>
    <mergeCell ref="D40:D44"/>
    <mergeCell ref="E40:E44"/>
    <mergeCell ref="D38:D39"/>
    <mergeCell ref="E38:E39"/>
    <mergeCell ref="D33:D37"/>
    <mergeCell ref="E33:E37"/>
    <mergeCell ref="D30:D32"/>
    <mergeCell ref="E30:E32"/>
    <mergeCell ref="D27:D29"/>
    <mergeCell ref="E27:E29"/>
    <mergeCell ref="D1:I2"/>
    <mergeCell ref="D22:D25"/>
    <mergeCell ref="E22:E25"/>
    <mergeCell ref="D19:D21"/>
    <mergeCell ref="E19:E21"/>
    <mergeCell ref="D14:D18"/>
    <mergeCell ref="E14:E18"/>
    <mergeCell ref="D4:D7"/>
    <mergeCell ref="E4:E7"/>
    <mergeCell ref="D12:D13"/>
    <mergeCell ref="E12:E13"/>
    <mergeCell ref="D10:D11"/>
    <mergeCell ref="E10:E11"/>
    <mergeCell ref="D8:D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38"/>
  <sheetViews>
    <sheetView workbookViewId="0">
      <selection activeCell="Q24" sqref="Q24:V24"/>
    </sheetView>
  </sheetViews>
  <sheetFormatPr defaultColWidth="8.85546875" defaultRowHeight="12.75"/>
  <cols>
    <col min="1" max="16384" width="8.85546875" style="45"/>
  </cols>
  <sheetData>
    <row r="2" spans="1:36" ht="15.75">
      <c r="D2" s="36"/>
      <c r="E2" s="36"/>
      <c r="F2" s="36"/>
      <c r="G2" s="36"/>
      <c r="H2" s="36"/>
      <c r="I2" s="36"/>
      <c r="J2" s="36"/>
      <c r="K2" s="36"/>
    </row>
    <row r="3" spans="1:36" ht="15.75">
      <c r="C3" s="80" t="s">
        <v>489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</row>
    <row r="4" spans="1:36" ht="13.5" thickBot="1">
      <c r="A4" s="46"/>
      <c r="C4" s="47"/>
      <c r="D4" s="2" t="s">
        <v>15</v>
      </c>
      <c r="E4" s="2" t="s">
        <v>14</v>
      </c>
      <c r="F4" s="2" t="s">
        <v>13</v>
      </c>
      <c r="G4" s="2" t="s">
        <v>12</v>
      </c>
      <c r="H4" s="2" t="s">
        <v>11</v>
      </c>
      <c r="I4" s="2" t="s">
        <v>31</v>
      </c>
      <c r="J4" s="2" t="s">
        <v>10</v>
      </c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26</v>
      </c>
      <c r="S4" s="2" t="s">
        <v>27</v>
      </c>
      <c r="T4" s="2" t="s">
        <v>32</v>
      </c>
      <c r="U4" s="2" t="s">
        <v>28</v>
      </c>
      <c r="V4" s="2" t="s">
        <v>29</v>
      </c>
      <c r="W4" s="2" t="s">
        <v>30</v>
      </c>
      <c r="X4" s="2" t="s">
        <v>9</v>
      </c>
      <c r="Y4" s="2" t="s">
        <v>8</v>
      </c>
      <c r="Z4" s="2" t="s">
        <v>6</v>
      </c>
      <c r="AA4" s="2" t="s">
        <v>7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2" t="s">
        <v>24</v>
      </c>
      <c r="AJ4" s="2" t="s">
        <v>23</v>
      </c>
    </row>
    <row r="5" spans="1:36" ht="14.25" thickTop="1" thickBot="1">
      <c r="A5" s="82" t="s">
        <v>188</v>
      </c>
      <c r="B5" s="83"/>
      <c r="C5" s="3" t="s">
        <v>15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</row>
    <row r="6" spans="1:36" ht="13.5" thickTop="1">
      <c r="A6" s="48" t="s">
        <v>449</v>
      </c>
      <c r="B6" s="49">
        <f>AVERAGE(D5:P17)</f>
        <v>0.2613755128205128</v>
      </c>
      <c r="C6" s="3" t="s">
        <v>14</v>
      </c>
      <c r="D6" s="50">
        <v>0.20165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</row>
    <row r="7" spans="1:36" ht="13.5" thickBot="1">
      <c r="A7" s="51" t="s">
        <v>448</v>
      </c>
      <c r="B7" s="52">
        <f>STDEV(D6:O17)</f>
        <v>5.9876529769735919E-2</v>
      </c>
      <c r="C7" s="3" t="s">
        <v>13</v>
      </c>
      <c r="D7" s="50">
        <v>0.22839000000000001</v>
      </c>
      <c r="E7" s="50">
        <v>0.13696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</row>
    <row r="8" spans="1:36" ht="13.5" thickTop="1">
      <c r="B8" s="46"/>
      <c r="C8" s="3" t="s">
        <v>12</v>
      </c>
      <c r="D8" s="50">
        <v>0.25026999999999999</v>
      </c>
      <c r="E8" s="50">
        <v>0.11637</v>
      </c>
      <c r="F8" s="50">
        <v>0.10832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6">
      <c r="C9" s="3" t="s">
        <v>11</v>
      </c>
      <c r="D9" s="50">
        <v>0.28867999999999999</v>
      </c>
      <c r="E9" s="50">
        <v>0.23376</v>
      </c>
      <c r="F9" s="50">
        <v>0.21285999999999999</v>
      </c>
      <c r="G9" s="50">
        <v>0.24873000000000001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</row>
    <row r="10" spans="1:36">
      <c r="C10" s="3" t="s">
        <v>31</v>
      </c>
      <c r="D10" s="50">
        <v>0.3589</v>
      </c>
      <c r="E10" s="50">
        <v>0.26666000000000001</v>
      </c>
      <c r="F10" s="50">
        <v>0.24409</v>
      </c>
      <c r="G10" s="50">
        <v>0.29348000000000002</v>
      </c>
      <c r="H10" s="50">
        <v>0.34166999999999997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</row>
    <row r="11" spans="1:36">
      <c r="C11" s="3" t="s">
        <v>10</v>
      </c>
      <c r="D11" s="50">
        <v>0.29975000000000002</v>
      </c>
      <c r="E11" s="50">
        <v>0.22775000000000001</v>
      </c>
      <c r="F11" s="50">
        <v>0.18038000000000001</v>
      </c>
      <c r="G11" s="50">
        <v>0.23893</v>
      </c>
      <c r="H11" s="50">
        <v>0.28365000000000001</v>
      </c>
      <c r="I11" s="50">
        <v>0.24976999999999999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</row>
    <row r="12" spans="1:36">
      <c r="C12" s="3" t="s">
        <v>0</v>
      </c>
      <c r="D12" s="50">
        <v>0.35915999999999998</v>
      </c>
      <c r="E12" s="50">
        <v>0.25844</v>
      </c>
      <c r="F12" s="50">
        <v>0.23729</v>
      </c>
      <c r="G12" s="50">
        <v>0.30095</v>
      </c>
      <c r="H12" s="50">
        <v>0.29315000000000002</v>
      </c>
      <c r="I12" s="50">
        <v>0.28012999999999999</v>
      </c>
      <c r="J12" s="50">
        <v>0.20455999999999999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36">
      <c r="C13" s="3" t="s">
        <v>1</v>
      </c>
      <c r="D13" s="50">
        <v>0.38366</v>
      </c>
      <c r="E13" s="50">
        <v>0.28038999999999997</v>
      </c>
      <c r="F13" s="50">
        <v>0.26489000000000001</v>
      </c>
      <c r="G13" s="50">
        <v>0.32534999999999997</v>
      </c>
      <c r="H13" s="50">
        <v>0.33478999999999998</v>
      </c>
      <c r="I13" s="50">
        <v>0.29546</v>
      </c>
      <c r="J13" s="50">
        <v>0.23932</v>
      </c>
      <c r="K13" s="50">
        <v>0.12213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</row>
    <row r="14" spans="1:36">
      <c r="C14" s="3" t="s">
        <v>2</v>
      </c>
      <c r="D14" s="50">
        <v>0.35272999999999999</v>
      </c>
      <c r="E14" s="50">
        <v>0.28833999999999999</v>
      </c>
      <c r="F14" s="50">
        <v>0.26252999999999999</v>
      </c>
      <c r="G14" s="50">
        <v>0.30817</v>
      </c>
      <c r="H14" s="50">
        <v>0.32239000000000001</v>
      </c>
      <c r="I14" s="50">
        <v>0.28444999999999998</v>
      </c>
      <c r="J14" s="50">
        <v>0.21531</v>
      </c>
      <c r="K14" s="50">
        <v>0.15509999999999999</v>
      </c>
      <c r="L14" s="50">
        <v>0.15866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</row>
    <row r="15" spans="1:36" ht="13.5" thickBot="1">
      <c r="C15" s="3" t="s">
        <v>3</v>
      </c>
      <c r="D15" s="50">
        <v>0.37719000000000003</v>
      </c>
      <c r="E15" s="50">
        <v>0.27872000000000002</v>
      </c>
      <c r="F15" s="50">
        <v>0.24964</v>
      </c>
      <c r="G15" s="50">
        <v>0.31608000000000003</v>
      </c>
      <c r="H15" s="50">
        <v>0.34383999999999998</v>
      </c>
      <c r="I15" s="50">
        <v>0.32323000000000002</v>
      </c>
      <c r="J15" s="50">
        <v>0.23386999999999999</v>
      </c>
      <c r="K15" s="50">
        <v>0.25518999999999997</v>
      </c>
      <c r="L15" s="50">
        <v>0.28071000000000002</v>
      </c>
      <c r="M15" s="50">
        <v>0.23821999999999999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</row>
    <row r="16" spans="1:36" ht="14.25" thickTop="1" thickBot="1">
      <c r="C16" s="3" t="s">
        <v>4</v>
      </c>
      <c r="D16" s="50">
        <v>0.31879999999999997</v>
      </c>
      <c r="E16" s="50">
        <v>0.24667</v>
      </c>
      <c r="F16" s="50">
        <v>0.2019</v>
      </c>
      <c r="G16" s="50">
        <v>0.25291000000000002</v>
      </c>
      <c r="H16" s="50">
        <v>0.27545999999999998</v>
      </c>
      <c r="I16" s="50">
        <v>0.24836</v>
      </c>
      <c r="J16" s="50">
        <v>0.16461999999999999</v>
      </c>
      <c r="K16" s="50">
        <v>0.214</v>
      </c>
      <c r="L16" s="50">
        <v>0.25935000000000002</v>
      </c>
      <c r="M16" s="50">
        <v>0.22181000000000001</v>
      </c>
      <c r="N16" s="50">
        <v>0.23641000000000001</v>
      </c>
      <c r="O16" s="46"/>
      <c r="P16" s="46"/>
      <c r="Q16" s="82" t="s">
        <v>450</v>
      </c>
      <c r="R16" s="83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36" ht="13.5" thickTop="1">
      <c r="C17" s="3" t="s">
        <v>5</v>
      </c>
      <c r="D17" s="50">
        <v>0.37124000000000001</v>
      </c>
      <c r="E17" s="50">
        <v>0.29648999999999998</v>
      </c>
      <c r="F17" s="50">
        <v>0.24026</v>
      </c>
      <c r="G17" s="50">
        <v>0.28804000000000002</v>
      </c>
      <c r="H17" s="50">
        <v>0.31175000000000003</v>
      </c>
      <c r="I17" s="50">
        <v>0.28942000000000001</v>
      </c>
      <c r="J17" s="50">
        <v>0.23802999999999999</v>
      </c>
      <c r="K17" s="50">
        <v>0.25575999999999999</v>
      </c>
      <c r="L17" s="50">
        <v>0.29107</v>
      </c>
      <c r="M17" s="50">
        <v>0.27882000000000001</v>
      </c>
      <c r="N17" s="50">
        <v>0.27794000000000002</v>
      </c>
      <c r="O17" s="50">
        <v>0.17312</v>
      </c>
      <c r="P17" s="46"/>
      <c r="Q17" s="53" t="s">
        <v>449</v>
      </c>
      <c r="R17" s="54">
        <f>AVERAGE(Q19:V24)</f>
        <v>0.25039142857142854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</row>
    <row r="18" spans="1:36" ht="13.5" thickBot="1">
      <c r="C18" s="3" t="s">
        <v>25</v>
      </c>
      <c r="D18" s="46">
        <v>0.41031000000000001</v>
      </c>
      <c r="E18" s="46">
        <v>0.31561</v>
      </c>
      <c r="F18" s="46">
        <v>0.27168999999999999</v>
      </c>
      <c r="G18" s="46">
        <v>0.31637999999999999</v>
      </c>
      <c r="H18" s="46">
        <v>0.36548999999999998</v>
      </c>
      <c r="I18" s="46">
        <v>0.35183999999999999</v>
      </c>
      <c r="J18" s="46">
        <v>0.26967000000000002</v>
      </c>
      <c r="K18" s="46">
        <v>0.29410999999999998</v>
      </c>
      <c r="L18" s="46">
        <v>0.31447000000000003</v>
      </c>
      <c r="M18" s="46">
        <v>0.27407999999999999</v>
      </c>
      <c r="N18" s="46">
        <v>0.23086000000000001</v>
      </c>
      <c r="O18" s="46">
        <v>0.23755000000000001</v>
      </c>
      <c r="P18" s="46">
        <v>0.26552999999999999</v>
      </c>
      <c r="Q18" s="55" t="s">
        <v>448</v>
      </c>
      <c r="R18" s="56">
        <f>AVERAGE(Q19:V24)</f>
        <v>0.25039142857142854</v>
      </c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</row>
    <row r="19" spans="1:36" ht="13.5" thickTop="1">
      <c r="C19" s="3" t="s">
        <v>26</v>
      </c>
      <c r="D19" s="46">
        <v>0.50671999999999995</v>
      </c>
      <c r="E19" s="46">
        <v>0.37801000000000001</v>
      </c>
      <c r="F19" s="46">
        <v>0.36371999999999999</v>
      </c>
      <c r="G19" s="46">
        <v>0.41997000000000001</v>
      </c>
      <c r="H19" s="46">
        <v>0.45162000000000002</v>
      </c>
      <c r="I19" s="46">
        <v>0.45746999999999999</v>
      </c>
      <c r="J19" s="46">
        <v>0.34306999999999999</v>
      </c>
      <c r="K19" s="46">
        <v>0.33785999999999999</v>
      </c>
      <c r="L19" s="46">
        <v>0.35443000000000002</v>
      </c>
      <c r="M19" s="46">
        <v>0.35681000000000002</v>
      </c>
      <c r="N19" s="46">
        <v>0.29333999999999999</v>
      </c>
      <c r="O19" s="46">
        <v>0.31469000000000003</v>
      </c>
      <c r="P19" s="46">
        <v>0.36403999999999997</v>
      </c>
      <c r="Q19" s="57">
        <v>0.14366999999999999</v>
      </c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</row>
    <row r="20" spans="1:36">
      <c r="C20" s="3" t="s">
        <v>27</v>
      </c>
      <c r="D20" s="46">
        <v>0.34797</v>
      </c>
      <c r="E20" s="46">
        <v>0.26138</v>
      </c>
      <c r="F20" s="46">
        <v>0.22567999999999999</v>
      </c>
      <c r="G20" s="46">
        <v>0.27760000000000001</v>
      </c>
      <c r="H20" s="46">
        <v>0.30823</v>
      </c>
      <c r="I20" s="46">
        <v>0.2737</v>
      </c>
      <c r="J20" s="46">
        <v>0.20596999999999999</v>
      </c>
      <c r="K20" s="46">
        <v>0.21135000000000001</v>
      </c>
      <c r="L20" s="46">
        <v>0.22506000000000001</v>
      </c>
      <c r="M20" s="46">
        <v>0.19253000000000001</v>
      </c>
      <c r="N20" s="46">
        <v>0.15340000000000001</v>
      </c>
      <c r="O20" s="46">
        <v>0.18926999999999999</v>
      </c>
      <c r="P20" s="46">
        <v>0.21673999999999999</v>
      </c>
      <c r="Q20" s="57">
        <v>0.14162</v>
      </c>
      <c r="R20" s="57">
        <v>0.2472</v>
      </c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</row>
    <row r="21" spans="1:36">
      <c r="C21" s="3" t="s">
        <v>32</v>
      </c>
      <c r="D21" s="46">
        <v>0.40973999999999999</v>
      </c>
      <c r="E21" s="46">
        <v>0.32851999999999998</v>
      </c>
      <c r="F21" s="46">
        <v>0.28392000000000001</v>
      </c>
      <c r="G21" s="46">
        <v>0.34610000000000002</v>
      </c>
      <c r="H21" s="46">
        <v>0.37</v>
      </c>
      <c r="I21" s="46">
        <v>0.36014000000000002</v>
      </c>
      <c r="J21" s="46">
        <v>0.25033</v>
      </c>
      <c r="K21" s="46">
        <v>0.26915</v>
      </c>
      <c r="L21" s="46">
        <v>0.30323</v>
      </c>
      <c r="M21" s="46">
        <v>0.2535</v>
      </c>
      <c r="N21" s="46">
        <v>0.22661999999999999</v>
      </c>
      <c r="O21" s="46">
        <v>0.25492999999999999</v>
      </c>
      <c r="P21" s="46">
        <v>0.27889999999999998</v>
      </c>
      <c r="Q21" s="57">
        <v>0.23254</v>
      </c>
      <c r="R21" s="57">
        <v>0.33835999999999999</v>
      </c>
      <c r="S21" s="57">
        <v>0.1106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36" ht="13.5" thickBot="1">
      <c r="C22" s="3" t="s">
        <v>28</v>
      </c>
      <c r="D22" s="46">
        <v>0.36686999999999997</v>
      </c>
      <c r="E22" s="46">
        <v>0.28928999999999999</v>
      </c>
      <c r="F22" s="46">
        <v>0.25580000000000003</v>
      </c>
      <c r="G22" s="46">
        <v>0.30607000000000001</v>
      </c>
      <c r="H22" s="46">
        <v>0.33583000000000002</v>
      </c>
      <c r="I22" s="46">
        <v>0.32989000000000002</v>
      </c>
      <c r="J22" s="46">
        <v>0.23616000000000001</v>
      </c>
      <c r="K22" s="46">
        <v>0.24695</v>
      </c>
      <c r="L22" s="46">
        <v>0.27195999999999998</v>
      </c>
      <c r="M22" s="46">
        <v>0.22109000000000001</v>
      </c>
      <c r="N22" s="46">
        <v>0.17175000000000001</v>
      </c>
      <c r="O22" s="46">
        <v>0.20865</v>
      </c>
      <c r="P22" s="46">
        <v>0.24055000000000001</v>
      </c>
      <c r="Q22" s="57">
        <v>0.17534</v>
      </c>
      <c r="R22" s="57">
        <v>0.29722999999999999</v>
      </c>
      <c r="S22" s="57">
        <v>3.943E-2</v>
      </c>
      <c r="T22" s="57">
        <v>0.13167999999999999</v>
      </c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36" ht="14.25" thickTop="1" thickBot="1">
      <c r="C23" s="3" t="s">
        <v>29</v>
      </c>
      <c r="D23" s="46">
        <v>0.41027999999999998</v>
      </c>
      <c r="E23" s="46">
        <v>0.32129000000000002</v>
      </c>
      <c r="F23" s="46">
        <v>0.28487000000000001</v>
      </c>
      <c r="G23" s="46">
        <v>0.34271000000000001</v>
      </c>
      <c r="H23" s="46">
        <v>0.35264000000000001</v>
      </c>
      <c r="I23" s="46">
        <v>0.34393000000000001</v>
      </c>
      <c r="J23" s="46">
        <v>0.25585999999999998</v>
      </c>
      <c r="K23" s="46">
        <v>0.28132000000000001</v>
      </c>
      <c r="L23" s="46">
        <v>0.31322</v>
      </c>
      <c r="M23" s="46">
        <v>0.27966999999999997</v>
      </c>
      <c r="N23" s="46">
        <v>0.25774999999999998</v>
      </c>
      <c r="O23" s="46">
        <v>0.2437</v>
      </c>
      <c r="P23" s="46">
        <v>0.24973999999999999</v>
      </c>
      <c r="Q23" s="57">
        <v>0.247</v>
      </c>
      <c r="R23" s="57">
        <v>0.32824999999999999</v>
      </c>
      <c r="S23" s="57">
        <v>0.15271999999999999</v>
      </c>
      <c r="T23" s="57">
        <v>0.21362999999999999</v>
      </c>
      <c r="U23" s="57">
        <v>0.18387000000000001</v>
      </c>
      <c r="V23" s="46"/>
      <c r="W23" s="46"/>
      <c r="X23" s="82" t="s">
        <v>258</v>
      </c>
      <c r="Y23" s="83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36" ht="14.25" thickTop="1" thickBot="1">
      <c r="C24" s="3" t="s">
        <v>30</v>
      </c>
      <c r="D24" s="46">
        <v>0.58131999999999995</v>
      </c>
      <c r="E24" s="46">
        <v>0.47509000000000001</v>
      </c>
      <c r="F24" s="46">
        <v>0.41664000000000001</v>
      </c>
      <c r="G24" s="46">
        <v>0.48368</v>
      </c>
      <c r="H24" s="46">
        <v>0.51588999999999996</v>
      </c>
      <c r="I24" s="46">
        <v>0.59704999999999997</v>
      </c>
      <c r="J24" s="46">
        <v>0.41008</v>
      </c>
      <c r="K24" s="46">
        <v>0.42092000000000002</v>
      </c>
      <c r="L24" s="46">
        <v>0.44703999999999999</v>
      </c>
      <c r="M24" s="46">
        <v>0.38686999999999999</v>
      </c>
      <c r="N24" s="46">
        <v>0.40292</v>
      </c>
      <c r="O24" s="46">
        <v>0.37319999999999998</v>
      </c>
      <c r="P24" s="46">
        <v>0.40031</v>
      </c>
      <c r="Q24" s="57">
        <v>0.38312000000000002</v>
      </c>
      <c r="R24" s="57">
        <v>0.50688999999999995</v>
      </c>
      <c r="S24" s="57">
        <v>0.31624000000000002</v>
      </c>
      <c r="T24" s="57">
        <v>0.40855999999999998</v>
      </c>
      <c r="U24" s="57">
        <v>0.30907000000000001</v>
      </c>
      <c r="V24" s="57">
        <v>0.35120000000000001</v>
      </c>
      <c r="W24" s="46"/>
      <c r="X24" s="58" t="s">
        <v>449</v>
      </c>
      <c r="Y24" s="59">
        <f>AVERAGE(X25:AJ37)</f>
        <v>0.41450727707454293</v>
      </c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36" ht="14.25" thickTop="1" thickBot="1">
      <c r="A25" s="82" t="s">
        <v>451</v>
      </c>
      <c r="B25" s="83"/>
      <c r="C25" s="3" t="s">
        <v>9</v>
      </c>
      <c r="D25" s="60">
        <v>0.41953000000000001</v>
      </c>
      <c r="E25" s="60">
        <v>0.33556000000000002</v>
      </c>
      <c r="F25" s="60">
        <v>0.29261999999999999</v>
      </c>
      <c r="G25" s="60">
        <v>0.34719</v>
      </c>
      <c r="H25" s="60">
        <v>0.40212999999999999</v>
      </c>
      <c r="I25" s="60">
        <v>0.38605</v>
      </c>
      <c r="J25" s="60">
        <v>0.27983999999999998</v>
      </c>
      <c r="K25" s="60">
        <v>0.34004000000000001</v>
      </c>
      <c r="L25" s="60">
        <v>0.36699999999999999</v>
      </c>
      <c r="M25" s="60">
        <v>0.34500999999999998</v>
      </c>
      <c r="N25" s="60">
        <v>0.36379</v>
      </c>
      <c r="O25" s="60">
        <v>0.28665000000000002</v>
      </c>
      <c r="P25" s="60">
        <v>0.34700999999999999</v>
      </c>
      <c r="Q25" s="46">
        <v>0.39500999999999997</v>
      </c>
      <c r="R25" s="46">
        <v>0.47749000000000003</v>
      </c>
      <c r="S25" s="46">
        <v>0.33721000000000001</v>
      </c>
      <c r="T25" s="46">
        <v>0.40072000000000002</v>
      </c>
      <c r="U25" s="46">
        <v>0.36432999999999999</v>
      </c>
      <c r="V25" s="46">
        <v>0.40054000000000001</v>
      </c>
      <c r="W25" s="46">
        <v>0.54049000000000003</v>
      </c>
      <c r="X25" s="61" t="s">
        <v>448</v>
      </c>
      <c r="Y25" s="62">
        <f>AVERAGE(AA28:AJ37)</f>
        <v>0.38719488888888881</v>
      </c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</row>
    <row r="26" spans="1:36" ht="13.5" thickTop="1">
      <c r="A26" s="63" t="s">
        <v>449</v>
      </c>
      <c r="B26" s="64">
        <f>AVERAGE(D25:P37)</f>
        <v>0.4450009467455619</v>
      </c>
      <c r="C26" s="3" t="s">
        <v>8</v>
      </c>
      <c r="D26" s="60">
        <v>0.61429</v>
      </c>
      <c r="E26" s="60">
        <v>0.50780999999999998</v>
      </c>
      <c r="F26" s="60">
        <v>0.47615000000000002</v>
      </c>
      <c r="G26" s="60">
        <v>0.53546000000000005</v>
      </c>
      <c r="H26" s="60">
        <v>0.58714999999999995</v>
      </c>
      <c r="I26" s="60">
        <v>0.64449000000000001</v>
      </c>
      <c r="J26" s="60">
        <v>0.49215999999999999</v>
      </c>
      <c r="K26" s="60">
        <v>0.52275000000000005</v>
      </c>
      <c r="L26" s="60">
        <v>0.54744000000000004</v>
      </c>
      <c r="M26" s="60">
        <v>0.54862999999999995</v>
      </c>
      <c r="N26" s="60">
        <v>0.56605000000000005</v>
      </c>
      <c r="O26" s="60">
        <v>0.49198999999999998</v>
      </c>
      <c r="P26" s="60">
        <v>0.53846000000000005</v>
      </c>
      <c r="Q26" s="46">
        <v>0.59050999999999998</v>
      </c>
      <c r="R26" s="46">
        <v>0.65917000000000003</v>
      </c>
      <c r="S26" s="46">
        <v>0.5383</v>
      </c>
      <c r="T26" s="46">
        <v>0.58711999999999998</v>
      </c>
      <c r="U26" s="46">
        <v>0.56786999999999999</v>
      </c>
      <c r="V26" s="46">
        <v>0.58420000000000005</v>
      </c>
      <c r="W26" s="46">
        <v>0.77707999999999999</v>
      </c>
      <c r="X26" s="65">
        <v>0.24249999999999999</v>
      </c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</row>
    <row r="27" spans="1:36" ht="13.5" thickBot="1">
      <c r="A27" s="66" t="s">
        <v>448</v>
      </c>
      <c r="B27" s="67">
        <f>STDEV(D25:P37)</f>
        <v>7.2503772383323575E-2</v>
      </c>
      <c r="C27" s="3" t="s">
        <v>6</v>
      </c>
      <c r="D27" s="60">
        <v>0.48460999999999999</v>
      </c>
      <c r="E27" s="60">
        <v>0.37402999999999997</v>
      </c>
      <c r="F27" s="60">
        <v>0.31334000000000001</v>
      </c>
      <c r="G27" s="60">
        <v>0.39087</v>
      </c>
      <c r="H27" s="60">
        <v>0.42293999999999998</v>
      </c>
      <c r="I27" s="60">
        <v>0.47049000000000002</v>
      </c>
      <c r="J27" s="60">
        <v>0.33521000000000001</v>
      </c>
      <c r="K27" s="60">
        <v>0.39022000000000001</v>
      </c>
      <c r="L27" s="60">
        <v>0.42463000000000001</v>
      </c>
      <c r="M27" s="60">
        <v>0.41286</v>
      </c>
      <c r="N27" s="60">
        <v>0.42354000000000003</v>
      </c>
      <c r="O27" s="60">
        <v>0.31463000000000002</v>
      </c>
      <c r="P27" s="60">
        <v>0.36981999999999998</v>
      </c>
      <c r="Q27" s="46">
        <v>0.44957000000000003</v>
      </c>
      <c r="R27" s="46">
        <v>0.55803000000000003</v>
      </c>
      <c r="S27" s="46">
        <v>0.35792000000000002</v>
      </c>
      <c r="T27" s="46">
        <v>0.43314999999999998</v>
      </c>
      <c r="U27" s="46">
        <v>0.39439000000000002</v>
      </c>
      <c r="V27" s="46">
        <v>0.41317999999999999</v>
      </c>
      <c r="W27" s="46">
        <v>0.67447999999999997</v>
      </c>
      <c r="X27" s="65">
        <v>0.36646000000000001</v>
      </c>
      <c r="Y27" s="65">
        <v>0.57472000000000001</v>
      </c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</row>
    <row r="28" spans="1:36" ht="13.5" thickTop="1">
      <c r="C28" s="3" t="s">
        <v>7</v>
      </c>
      <c r="D28" s="60">
        <v>0.50129999999999997</v>
      </c>
      <c r="E28" s="60">
        <v>0.39916000000000001</v>
      </c>
      <c r="F28" s="60">
        <v>0.36169000000000001</v>
      </c>
      <c r="G28" s="60">
        <v>0.42187000000000002</v>
      </c>
      <c r="H28" s="60">
        <v>0.46604000000000001</v>
      </c>
      <c r="I28" s="60">
        <v>0.48691000000000001</v>
      </c>
      <c r="J28" s="60">
        <v>0.37417</v>
      </c>
      <c r="K28" s="60">
        <v>0.38447999999999999</v>
      </c>
      <c r="L28" s="60">
        <v>0.40920000000000001</v>
      </c>
      <c r="M28" s="60">
        <v>0.40700999999999998</v>
      </c>
      <c r="N28" s="60">
        <v>0.43926999999999999</v>
      </c>
      <c r="O28" s="60">
        <v>0.36742999999999998</v>
      </c>
      <c r="P28" s="60">
        <v>0.40898000000000001</v>
      </c>
      <c r="Q28" s="46">
        <v>0.47075</v>
      </c>
      <c r="R28" s="46">
        <v>0.55384999999999995</v>
      </c>
      <c r="S28" s="46">
        <v>0.40048</v>
      </c>
      <c r="T28" s="46">
        <v>0.46293000000000001</v>
      </c>
      <c r="U28" s="46">
        <v>0.42591000000000001</v>
      </c>
      <c r="V28" s="46">
        <v>0.44739000000000001</v>
      </c>
      <c r="W28" s="46">
        <v>0.62916000000000005</v>
      </c>
      <c r="X28" s="65">
        <v>0.27667000000000003</v>
      </c>
      <c r="Y28" s="65">
        <v>0.36188999999999999</v>
      </c>
      <c r="Z28" s="65">
        <v>0.43819999999999998</v>
      </c>
      <c r="AA28" s="46"/>
      <c r="AB28" s="46"/>
      <c r="AC28" s="46"/>
      <c r="AD28" s="46"/>
      <c r="AE28" s="46"/>
      <c r="AF28" s="46"/>
      <c r="AG28" s="46"/>
      <c r="AH28" s="46"/>
      <c r="AI28" s="46"/>
      <c r="AJ28" s="46"/>
    </row>
    <row r="29" spans="1:36">
      <c r="C29" s="3" t="s">
        <v>16</v>
      </c>
      <c r="D29" s="60">
        <v>0.52066999999999997</v>
      </c>
      <c r="E29" s="60">
        <v>0.40938000000000002</v>
      </c>
      <c r="F29" s="60">
        <v>0.37786999999999998</v>
      </c>
      <c r="G29" s="60">
        <v>0.42898999999999998</v>
      </c>
      <c r="H29" s="60">
        <v>0.48749999999999999</v>
      </c>
      <c r="I29" s="60">
        <v>0.46422000000000002</v>
      </c>
      <c r="J29" s="60">
        <v>0.39995000000000003</v>
      </c>
      <c r="K29" s="60">
        <v>0.42385</v>
      </c>
      <c r="L29" s="60">
        <v>0.44005</v>
      </c>
      <c r="M29" s="60">
        <v>0.45795999999999998</v>
      </c>
      <c r="N29" s="60">
        <v>0.46098</v>
      </c>
      <c r="O29" s="60">
        <v>0.40034999999999998</v>
      </c>
      <c r="P29" s="60">
        <v>0.42845</v>
      </c>
      <c r="Q29" s="46">
        <v>0.47944999999999999</v>
      </c>
      <c r="R29" s="46">
        <v>0.5484</v>
      </c>
      <c r="S29" s="46">
        <v>0.43463000000000002</v>
      </c>
      <c r="T29" s="46">
        <v>0.48642000000000002</v>
      </c>
      <c r="U29" s="46">
        <v>0.46296999999999999</v>
      </c>
      <c r="V29" s="46">
        <v>0.47613</v>
      </c>
      <c r="W29" s="46">
        <v>0.63995999999999997</v>
      </c>
      <c r="X29" s="65">
        <v>0.37991000000000003</v>
      </c>
      <c r="Y29" s="65">
        <v>0.52302999999999999</v>
      </c>
      <c r="Z29" s="65">
        <v>0.46705999999999998</v>
      </c>
      <c r="AA29" s="65">
        <v>0.43074000000000001</v>
      </c>
      <c r="AB29" s="46"/>
      <c r="AC29" s="46"/>
      <c r="AD29" s="46"/>
      <c r="AE29" s="46"/>
      <c r="AF29" s="46"/>
      <c r="AG29" s="46"/>
      <c r="AH29" s="46"/>
      <c r="AI29" s="46"/>
      <c r="AJ29" s="46"/>
    </row>
    <row r="30" spans="1:36">
      <c r="A30" s="45" t="s">
        <v>487</v>
      </c>
      <c r="C30" s="3" t="s">
        <v>17</v>
      </c>
      <c r="D30" s="60">
        <v>0.59894999999999998</v>
      </c>
      <c r="E30" s="60">
        <v>0.48776000000000003</v>
      </c>
      <c r="F30" s="60">
        <v>0.45800000000000002</v>
      </c>
      <c r="G30" s="60">
        <v>0.51993999999999996</v>
      </c>
      <c r="H30" s="60">
        <v>0.56288000000000005</v>
      </c>
      <c r="I30" s="60">
        <v>0.60633000000000004</v>
      </c>
      <c r="J30" s="60">
        <v>0.47015000000000001</v>
      </c>
      <c r="K30" s="60">
        <v>0.48554999999999998</v>
      </c>
      <c r="L30" s="60">
        <v>0.49981999999999999</v>
      </c>
      <c r="M30" s="60">
        <v>0.50892999999999999</v>
      </c>
      <c r="N30" s="60">
        <v>0.52964</v>
      </c>
      <c r="O30" s="60">
        <v>0.47302</v>
      </c>
      <c r="P30" s="60">
        <v>0.51924000000000003</v>
      </c>
      <c r="Q30" s="46">
        <v>0.55674999999999997</v>
      </c>
      <c r="R30" s="46">
        <v>0.62948000000000004</v>
      </c>
      <c r="S30" s="46">
        <v>0.49307000000000001</v>
      </c>
      <c r="T30" s="46">
        <v>0.55066999999999999</v>
      </c>
      <c r="U30" s="46">
        <v>0.52644000000000002</v>
      </c>
      <c r="V30" s="46">
        <v>0.53527000000000002</v>
      </c>
      <c r="W30" s="46">
        <v>0.73040000000000005</v>
      </c>
      <c r="X30" s="65">
        <v>0.44529000000000002</v>
      </c>
      <c r="Y30" s="65">
        <v>0.56801999999999997</v>
      </c>
      <c r="Z30" s="65">
        <v>0.56230000000000002</v>
      </c>
      <c r="AA30" s="65">
        <v>0.42768</v>
      </c>
      <c r="AB30" s="65">
        <v>0.35981999999999997</v>
      </c>
      <c r="AC30" s="46"/>
      <c r="AD30" s="46"/>
      <c r="AE30" s="46"/>
      <c r="AF30" s="46"/>
      <c r="AG30" s="46"/>
      <c r="AH30" s="46"/>
      <c r="AI30" s="46"/>
      <c r="AJ30" s="46"/>
    </row>
    <row r="31" spans="1:36">
      <c r="C31" s="3" t="s">
        <v>18</v>
      </c>
      <c r="D31" s="60">
        <v>0.64793000000000001</v>
      </c>
      <c r="E31" s="60">
        <v>0.53102000000000005</v>
      </c>
      <c r="F31" s="60">
        <v>0.49480000000000002</v>
      </c>
      <c r="G31" s="60">
        <v>0.55671999999999999</v>
      </c>
      <c r="H31" s="60">
        <v>0.59355999999999998</v>
      </c>
      <c r="I31" s="60">
        <v>0.67249999999999999</v>
      </c>
      <c r="J31" s="60">
        <v>0.50494000000000006</v>
      </c>
      <c r="K31" s="60">
        <v>0.52354000000000001</v>
      </c>
      <c r="L31" s="60">
        <v>0.53515000000000001</v>
      </c>
      <c r="M31" s="60">
        <v>0.54507000000000005</v>
      </c>
      <c r="N31" s="60">
        <v>0.55037999999999998</v>
      </c>
      <c r="O31" s="60">
        <v>0.50602999999999998</v>
      </c>
      <c r="P31" s="60">
        <v>0.54749999999999999</v>
      </c>
      <c r="Q31" s="46">
        <v>0.58652000000000004</v>
      </c>
      <c r="R31" s="46">
        <v>0.66574999999999995</v>
      </c>
      <c r="S31" s="46">
        <v>0.52464999999999995</v>
      </c>
      <c r="T31" s="46">
        <v>0.58309999999999995</v>
      </c>
      <c r="U31" s="46">
        <v>0.55650999999999995</v>
      </c>
      <c r="V31" s="46">
        <v>0.56764000000000003</v>
      </c>
      <c r="W31" s="46">
        <v>0.80586000000000002</v>
      </c>
      <c r="X31" s="65">
        <v>0.50724000000000002</v>
      </c>
      <c r="Y31" s="65">
        <v>0.62980999999999998</v>
      </c>
      <c r="Z31" s="65">
        <v>0.64749999999999996</v>
      </c>
      <c r="AA31" s="65">
        <v>0.52651000000000003</v>
      </c>
      <c r="AB31" s="65">
        <v>0.44868999999999998</v>
      </c>
      <c r="AC31" s="65">
        <v>0.27544000000000002</v>
      </c>
      <c r="AD31" s="46"/>
      <c r="AE31" s="46"/>
      <c r="AF31" s="46"/>
      <c r="AG31" s="46"/>
      <c r="AH31" s="46"/>
      <c r="AI31" s="46"/>
      <c r="AJ31" s="46"/>
    </row>
    <row r="32" spans="1:36">
      <c r="C32" s="3" t="s">
        <v>19</v>
      </c>
      <c r="D32" s="60">
        <v>0.50695999999999997</v>
      </c>
      <c r="E32" s="60">
        <v>0.39480999999999999</v>
      </c>
      <c r="F32" s="60">
        <v>0.36554999999999999</v>
      </c>
      <c r="G32" s="60">
        <v>0.42068</v>
      </c>
      <c r="H32" s="60">
        <v>0.46765000000000001</v>
      </c>
      <c r="I32" s="60">
        <v>0.44995000000000002</v>
      </c>
      <c r="J32" s="60">
        <v>0.38325999999999999</v>
      </c>
      <c r="K32" s="60">
        <v>0.41119</v>
      </c>
      <c r="L32" s="60">
        <v>0.42971999999999999</v>
      </c>
      <c r="M32" s="60">
        <v>0.44235999999999998</v>
      </c>
      <c r="N32" s="60">
        <v>0.44771</v>
      </c>
      <c r="O32" s="60">
        <v>0.38457000000000002</v>
      </c>
      <c r="P32" s="60">
        <v>0.42376000000000003</v>
      </c>
      <c r="Q32" s="46">
        <v>0.46938000000000002</v>
      </c>
      <c r="R32" s="46">
        <v>0.53954999999999997</v>
      </c>
      <c r="S32" s="46">
        <v>0.42193999999999998</v>
      </c>
      <c r="T32" s="46">
        <v>0.47255999999999998</v>
      </c>
      <c r="U32" s="46">
        <v>0.44951000000000002</v>
      </c>
      <c r="V32" s="46">
        <v>0.46237</v>
      </c>
      <c r="W32" s="46">
        <v>0.62300999999999995</v>
      </c>
      <c r="X32" s="65">
        <v>0.35242000000000001</v>
      </c>
      <c r="Y32" s="65">
        <v>0.48265000000000002</v>
      </c>
      <c r="Z32" s="65">
        <v>0.43515999999999999</v>
      </c>
      <c r="AA32" s="65">
        <v>0.38714999999999999</v>
      </c>
      <c r="AB32" s="65">
        <v>0.25287999999999999</v>
      </c>
      <c r="AC32" s="65">
        <v>0.36603999999999998</v>
      </c>
      <c r="AD32" s="65">
        <v>0.44935000000000003</v>
      </c>
      <c r="AE32" s="46"/>
      <c r="AF32" s="46"/>
      <c r="AG32" s="46"/>
      <c r="AH32" s="46"/>
      <c r="AI32" s="46"/>
      <c r="AJ32" s="46"/>
    </row>
    <row r="33" spans="3:36">
      <c r="C33" s="3" t="s">
        <v>20</v>
      </c>
      <c r="D33" s="60">
        <v>0.54274</v>
      </c>
      <c r="E33" s="60">
        <v>0.44007000000000002</v>
      </c>
      <c r="F33" s="60">
        <v>0.40157999999999999</v>
      </c>
      <c r="G33" s="60">
        <v>0.45698</v>
      </c>
      <c r="H33" s="60">
        <v>0.49465999999999999</v>
      </c>
      <c r="I33" s="60">
        <v>0.52988999999999997</v>
      </c>
      <c r="J33" s="60">
        <v>0.41343999999999997</v>
      </c>
      <c r="K33" s="60">
        <v>0.45276</v>
      </c>
      <c r="L33" s="60">
        <v>0.47421999999999997</v>
      </c>
      <c r="M33" s="60">
        <v>0.46800999999999998</v>
      </c>
      <c r="N33" s="60">
        <v>0.47558</v>
      </c>
      <c r="O33" s="60">
        <v>0.41248000000000001</v>
      </c>
      <c r="P33" s="60">
        <v>0.44791999999999998</v>
      </c>
      <c r="Q33" s="46">
        <v>0.50656999999999996</v>
      </c>
      <c r="R33" s="46">
        <v>0.58753</v>
      </c>
      <c r="S33" s="46">
        <v>0.44618999999999998</v>
      </c>
      <c r="T33" s="46">
        <v>0.50409999999999999</v>
      </c>
      <c r="U33" s="46">
        <v>0.47100999999999998</v>
      </c>
      <c r="V33" s="46">
        <v>0.49185000000000001</v>
      </c>
      <c r="W33" s="46">
        <v>0.70667000000000002</v>
      </c>
      <c r="X33" s="65">
        <v>0.39251000000000003</v>
      </c>
      <c r="Y33" s="65">
        <v>0.55005000000000004</v>
      </c>
      <c r="Z33" s="65">
        <v>0.51875000000000004</v>
      </c>
      <c r="AA33" s="65">
        <v>0.42820999999999998</v>
      </c>
      <c r="AB33" s="65">
        <v>0.37037999999999999</v>
      </c>
      <c r="AC33" s="65">
        <v>0.46856999999999999</v>
      </c>
      <c r="AD33" s="65">
        <v>0.53666999999999998</v>
      </c>
      <c r="AE33" s="65">
        <v>0.27163999999999999</v>
      </c>
      <c r="AF33" s="46"/>
      <c r="AG33" s="46"/>
      <c r="AH33" s="46"/>
      <c r="AI33" s="46"/>
      <c r="AJ33" s="46"/>
    </row>
    <row r="34" spans="3:36">
      <c r="C34" s="3" t="s">
        <v>21</v>
      </c>
      <c r="D34" s="60">
        <v>0.51698</v>
      </c>
      <c r="E34" s="60">
        <v>0.42992999999999998</v>
      </c>
      <c r="F34" s="60">
        <v>0.39155000000000001</v>
      </c>
      <c r="G34" s="60">
        <v>0.44019999999999998</v>
      </c>
      <c r="H34" s="60">
        <v>0.49134</v>
      </c>
      <c r="I34" s="60">
        <v>0.52244999999999997</v>
      </c>
      <c r="J34" s="60">
        <v>0.40283999999999998</v>
      </c>
      <c r="K34" s="60">
        <v>0.44736999999999999</v>
      </c>
      <c r="L34" s="60">
        <v>0.47097</v>
      </c>
      <c r="M34" s="60">
        <v>0.45417000000000002</v>
      </c>
      <c r="N34" s="60">
        <v>0.47736000000000001</v>
      </c>
      <c r="O34" s="60">
        <v>0.40100999999999998</v>
      </c>
      <c r="P34" s="60">
        <v>0.44485000000000002</v>
      </c>
      <c r="Q34" s="46">
        <v>0.50319999999999998</v>
      </c>
      <c r="R34" s="46">
        <v>0.58777000000000001</v>
      </c>
      <c r="S34" s="46">
        <v>0.44621</v>
      </c>
      <c r="T34" s="46">
        <v>0.50314999999999999</v>
      </c>
      <c r="U34" s="46">
        <v>0.47071000000000002</v>
      </c>
      <c r="V34" s="46">
        <v>0.48692999999999997</v>
      </c>
      <c r="W34" s="46">
        <v>0.65503999999999996</v>
      </c>
      <c r="X34" s="65">
        <v>0.37395</v>
      </c>
      <c r="Y34" s="65">
        <v>0.53219000000000005</v>
      </c>
      <c r="Z34" s="65">
        <v>0.48570000000000002</v>
      </c>
      <c r="AA34" s="65">
        <v>0.39884999999999998</v>
      </c>
      <c r="AB34" s="65">
        <v>0.36430000000000001</v>
      </c>
      <c r="AC34" s="65">
        <v>0.40764</v>
      </c>
      <c r="AD34" s="65">
        <v>0.52446999999999999</v>
      </c>
      <c r="AE34" s="65">
        <v>0.31894</v>
      </c>
      <c r="AF34" s="65">
        <v>0.42525000000000002</v>
      </c>
      <c r="AG34" s="46"/>
      <c r="AH34" s="46"/>
      <c r="AI34" s="46"/>
      <c r="AJ34" s="46"/>
    </row>
    <row r="35" spans="3:36">
      <c r="C35" s="3" t="s">
        <v>22</v>
      </c>
      <c r="D35" s="60">
        <v>0.49497999999999998</v>
      </c>
      <c r="E35" s="60">
        <v>0.38617000000000001</v>
      </c>
      <c r="F35" s="60">
        <v>0.35594999999999999</v>
      </c>
      <c r="G35" s="60">
        <v>0.41991000000000001</v>
      </c>
      <c r="H35" s="60">
        <v>0.45517999999999997</v>
      </c>
      <c r="I35" s="60">
        <v>0.48359000000000002</v>
      </c>
      <c r="J35" s="60">
        <v>0.37445000000000001</v>
      </c>
      <c r="K35" s="60">
        <v>0.42107</v>
      </c>
      <c r="L35" s="60">
        <v>0.44386999999999999</v>
      </c>
      <c r="M35" s="60">
        <v>0.45051000000000002</v>
      </c>
      <c r="N35" s="60">
        <v>0.45523000000000002</v>
      </c>
      <c r="O35" s="60">
        <v>0.38995999999999997</v>
      </c>
      <c r="P35" s="60">
        <v>0.42288999999999999</v>
      </c>
      <c r="Q35" s="46">
        <v>0.48782999999999999</v>
      </c>
      <c r="R35" s="46">
        <v>0.57199999999999995</v>
      </c>
      <c r="S35" s="46">
        <v>0.42163</v>
      </c>
      <c r="T35" s="46">
        <v>0.48264000000000001</v>
      </c>
      <c r="U35" s="46">
        <v>0.45240000000000002</v>
      </c>
      <c r="V35" s="46">
        <v>0.47428999999999999</v>
      </c>
      <c r="W35" s="46">
        <v>0.67022999999999999</v>
      </c>
      <c r="X35" s="65">
        <v>0.38899</v>
      </c>
      <c r="Y35" s="65">
        <v>0.56664999999999999</v>
      </c>
      <c r="Z35" s="65">
        <v>0.46898000000000001</v>
      </c>
      <c r="AA35" s="65">
        <v>0.40366000000000002</v>
      </c>
      <c r="AB35" s="65">
        <v>0.40109</v>
      </c>
      <c r="AC35" s="65">
        <v>0.47656999999999999</v>
      </c>
      <c r="AD35" s="65">
        <v>0.59064000000000005</v>
      </c>
      <c r="AE35" s="65">
        <v>0.34233999999999998</v>
      </c>
      <c r="AF35" s="65">
        <v>0.43808000000000002</v>
      </c>
      <c r="AG35" s="65">
        <v>0.33817000000000003</v>
      </c>
      <c r="AH35" s="46"/>
      <c r="AI35" s="46"/>
      <c r="AJ35" s="46"/>
    </row>
    <row r="36" spans="3:36">
      <c r="C36" s="3" t="s">
        <v>24</v>
      </c>
      <c r="D36" s="60">
        <v>0.46499000000000001</v>
      </c>
      <c r="E36" s="60">
        <v>0.37317</v>
      </c>
      <c r="F36" s="60">
        <v>0.33304</v>
      </c>
      <c r="G36" s="60">
        <v>0.39311000000000001</v>
      </c>
      <c r="H36" s="60">
        <v>0.41644999999999999</v>
      </c>
      <c r="I36" s="60">
        <v>0.42243999999999998</v>
      </c>
      <c r="J36" s="60">
        <v>0.35943999999999998</v>
      </c>
      <c r="K36" s="60">
        <v>0.39252999999999999</v>
      </c>
      <c r="L36" s="60">
        <v>0.42164000000000001</v>
      </c>
      <c r="M36" s="60">
        <v>0.41724</v>
      </c>
      <c r="N36" s="60">
        <v>0.42111999999999999</v>
      </c>
      <c r="O36" s="60">
        <v>0.36451</v>
      </c>
      <c r="P36" s="60">
        <v>0.39412000000000003</v>
      </c>
      <c r="Q36" s="46">
        <v>0.44435999999999998</v>
      </c>
      <c r="R36" s="46">
        <v>0.51924000000000003</v>
      </c>
      <c r="S36" s="46">
        <v>0.38979000000000003</v>
      </c>
      <c r="T36" s="46">
        <v>0.44026999999999999</v>
      </c>
      <c r="U36" s="46">
        <v>0.41908000000000001</v>
      </c>
      <c r="V36" s="46">
        <v>0.43131000000000003</v>
      </c>
      <c r="W36" s="46">
        <v>0.57418000000000002</v>
      </c>
      <c r="X36" s="65">
        <v>0.29364000000000001</v>
      </c>
      <c r="Y36" s="65">
        <v>0.47717999999999999</v>
      </c>
      <c r="Z36" s="65">
        <v>0.39219999999999999</v>
      </c>
      <c r="AA36" s="65">
        <v>0.39287</v>
      </c>
      <c r="AB36" s="65">
        <v>0.33049000000000001</v>
      </c>
      <c r="AC36" s="65">
        <v>0.43064000000000002</v>
      </c>
      <c r="AD36" s="65">
        <v>0.49773000000000001</v>
      </c>
      <c r="AE36" s="65">
        <v>0.29585</v>
      </c>
      <c r="AF36" s="65">
        <v>0.37003999999999998</v>
      </c>
      <c r="AG36" s="65">
        <v>0.27010000000000001</v>
      </c>
      <c r="AH36" s="65">
        <v>0.27883999999999998</v>
      </c>
      <c r="AI36" s="46"/>
      <c r="AJ36" s="46"/>
    </row>
    <row r="37" spans="3:36">
      <c r="C37" s="1" t="s">
        <v>23</v>
      </c>
      <c r="D37" s="68">
        <v>0.47669</v>
      </c>
      <c r="E37" s="68">
        <v>0.37880999999999998</v>
      </c>
      <c r="F37" s="68">
        <v>0.34860000000000002</v>
      </c>
      <c r="G37" s="68">
        <v>0.40271000000000001</v>
      </c>
      <c r="H37" s="68">
        <v>0.43208000000000002</v>
      </c>
      <c r="I37" s="68">
        <v>0.44507000000000002</v>
      </c>
      <c r="J37" s="68">
        <v>0.36119000000000001</v>
      </c>
      <c r="K37" s="68">
        <v>0.39444000000000001</v>
      </c>
      <c r="L37" s="68">
        <v>0.41721000000000003</v>
      </c>
      <c r="M37" s="68">
        <v>0.41993000000000003</v>
      </c>
      <c r="N37" s="68">
        <v>0.43258000000000002</v>
      </c>
      <c r="O37" s="68">
        <v>0.36881000000000003</v>
      </c>
      <c r="P37" s="68">
        <v>0.40044000000000002</v>
      </c>
      <c r="Q37" s="69">
        <v>0.45818999999999999</v>
      </c>
      <c r="R37" s="69">
        <v>0.53222000000000003</v>
      </c>
      <c r="S37" s="69">
        <v>0.39573999999999998</v>
      </c>
      <c r="T37" s="69">
        <v>0.44902999999999998</v>
      </c>
      <c r="U37" s="69">
        <v>0.42046</v>
      </c>
      <c r="V37" s="69">
        <v>0.43780000000000002</v>
      </c>
      <c r="W37" s="69">
        <v>0.58101000000000003</v>
      </c>
      <c r="X37" s="70">
        <v>0.34200000000000003</v>
      </c>
      <c r="Y37" s="70">
        <v>0.49260999999999999</v>
      </c>
      <c r="Z37" s="70">
        <v>0.39888000000000001</v>
      </c>
      <c r="AA37" s="70">
        <v>0.34305999999999998</v>
      </c>
      <c r="AB37" s="70">
        <v>0.38068999999999997</v>
      </c>
      <c r="AC37" s="70">
        <v>0.42241000000000001</v>
      </c>
      <c r="AD37" s="70">
        <v>0.48270000000000002</v>
      </c>
      <c r="AE37" s="70">
        <v>0.31874999999999998</v>
      </c>
      <c r="AF37" s="70">
        <v>0.38325999999999999</v>
      </c>
      <c r="AG37" s="70">
        <v>0.31934000000000001</v>
      </c>
      <c r="AH37" s="70">
        <v>0.24138999999999999</v>
      </c>
      <c r="AI37" s="70">
        <v>0.23583999999999999</v>
      </c>
      <c r="AJ37" s="69"/>
    </row>
    <row r="38" spans="3:36"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</row>
  </sheetData>
  <mergeCells count="5">
    <mergeCell ref="C3:Q3"/>
    <mergeCell ref="A5:B5"/>
    <mergeCell ref="X23:Y23"/>
    <mergeCell ref="Q16:R16"/>
    <mergeCell ref="A25:B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I36"/>
  <sheetViews>
    <sheetView topLeftCell="B2" zoomScaleNormal="100" workbookViewId="0">
      <selection activeCell="K19" sqref="B2:AI36"/>
    </sheetView>
  </sheetViews>
  <sheetFormatPr defaultColWidth="8.5703125" defaultRowHeight="12.75"/>
  <cols>
    <col min="1" max="16384" width="8.5703125" style="71"/>
  </cols>
  <sheetData>
    <row r="2" spans="2:35" ht="12.95" customHeight="1">
      <c r="B2" s="101" t="s">
        <v>524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</row>
    <row r="3" spans="2:35">
      <c r="B3" s="102"/>
      <c r="C3" s="102" t="s">
        <v>15</v>
      </c>
      <c r="D3" s="102" t="s">
        <v>14</v>
      </c>
      <c r="E3" s="102" t="s">
        <v>13</v>
      </c>
      <c r="F3" s="102" t="s">
        <v>12</v>
      </c>
      <c r="G3" s="102" t="s">
        <v>11</v>
      </c>
      <c r="H3" s="102" t="s">
        <v>31</v>
      </c>
      <c r="I3" s="102" t="s">
        <v>10</v>
      </c>
      <c r="J3" s="102" t="s">
        <v>0</v>
      </c>
      <c r="K3" s="102" t="s">
        <v>1</v>
      </c>
      <c r="L3" s="102" t="s">
        <v>2</v>
      </c>
      <c r="M3" s="102" t="s">
        <v>3</v>
      </c>
      <c r="N3" s="102" t="s">
        <v>4</v>
      </c>
      <c r="O3" s="102" t="s">
        <v>5</v>
      </c>
      <c r="P3" s="102" t="s">
        <v>25</v>
      </c>
      <c r="Q3" s="102" t="s">
        <v>26</v>
      </c>
      <c r="R3" s="102" t="s">
        <v>27</v>
      </c>
      <c r="S3" s="102" t="s">
        <v>32</v>
      </c>
      <c r="T3" s="102" t="s">
        <v>28</v>
      </c>
      <c r="U3" s="102" t="s">
        <v>29</v>
      </c>
      <c r="V3" s="102" t="s">
        <v>30</v>
      </c>
      <c r="W3" s="102" t="s">
        <v>9</v>
      </c>
      <c r="X3" s="102" t="s">
        <v>8</v>
      </c>
      <c r="Y3" s="102" t="s">
        <v>6</v>
      </c>
      <c r="Z3" s="102" t="s">
        <v>7</v>
      </c>
      <c r="AA3" s="102" t="s">
        <v>16</v>
      </c>
      <c r="AB3" s="102" t="s">
        <v>17</v>
      </c>
      <c r="AC3" s="102" t="s">
        <v>18</v>
      </c>
      <c r="AD3" s="102" t="s">
        <v>19</v>
      </c>
      <c r="AE3" s="102" t="s">
        <v>20</v>
      </c>
      <c r="AF3" s="102" t="s">
        <v>21</v>
      </c>
      <c r="AG3" s="102" t="s">
        <v>22</v>
      </c>
      <c r="AH3" s="102" t="s">
        <v>24</v>
      </c>
      <c r="AI3" s="102" t="s">
        <v>23</v>
      </c>
    </row>
    <row r="4" spans="2:35">
      <c r="B4" s="103" t="s">
        <v>15</v>
      </c>
      <c r="C4" s="104">
        <v>0.81299999999999994</v>
      </c>
      <c r="D4" s="103">
        <v>5.7000000000000002E-3</v>
      </c>
      <c r="E4" s="103">
        <v>5.5999999999999999E-3</v>
      </c>
      <c r="F4" s="103">
        <v>5.7000000000000002E-3</v>
      </c>
      <c r="G4" s="103">
        <v>5.7000000000000002E-3</v>
      </c>
      <c r="H4" s="103">
        <v>5.7000000000000002E-3</v>
      </c>
      <c r="I4" s="103">
        <v>6.0000000000000001E-3</v>
      </c>
      <c r="J4" s="103">
        <v>6.3E-3</v>
      </c>
      <c r="K4" s="103">
        <v>5.8999999999999999E-3</v>
      </c>
      <c r="L4" s="103">
        <v>5.7999999999999996E-3</v>
      </c>
      <c r="M4" s="103">
        <v>5.7999999999999996E-3</v>
      </c>
      <c r="N4" s="103">
        <v>5.7999999999999996E-3</v>
      </c>
      <c r="O4" s="103">
        <v>5.8999999999999999E-3</v>
      </c>
      <c r="P4" s="103">
        <v>5.7999999999999996E-3</v>
      </c>
      <c r="Q4" s="103">
        <v>5.8999999999999999E-3</v>
      </c>
      <c r="R4" s="103">
        <v>6.1999999999999998E-3</v>
      </c>
      <c r="S4" s="103">
        <v>5.7000000000000002E-3</v>
      </c>
      <c r="T4" s="103">
        <v>5.7000000000000002E-3</v>
      </c>
      <c r="U4" s="103">
        <v>5.7999999999999996E-3</v>
      </c>
      <c r="V4" s="103">
        <v>5.7000000000000002E-3</v>
      </c>
      <c r="W4" s="103">
        <v>6.0000000000000001E-3</v>
      </c>
      <c r="X4" s="103">
        <v>5.8999999999999999E-3</v>
      </c>
      <c r="Y4" s="103">
        <v>6.0000000000000001E-3</v>
      </c>
      <c r="Z4" s="103">
        <v>5.7999999999999996E-3</v>
      </c>
      <c r="AA4" s="103">
        <v>6.0000000000000001E-3</v>
      </c>
      <c r="AB4" s="103">
        <v>5.7999999999999996E-3</v>
      </c>
      <c r="AC4" s="103">
        <v>5.4999999999999997E-3</v>
      </c>
      <c r="AD4" s="103">
        <v>6.1000000000000004E-3</v>
      </c>
      <c r="AE4" s="103">
        <v>5.5999999999999999E-3</v>
      </c>
      <c r="AF4" s="103">
        <v>5.7999999999999996E-3</v>
      </c>
      <c r="AG4" s="103">
        <v>5.7000000000000002E-3</v>
      </c>
      <c r="AH4" s="103">
        <v>6.1000000000000004E-3</v>
      </c>
      <c r="AI4" s="103">
        <v>5.7999999999999996E-3</v>
      </c>
    </row>
    <row r="5" spans="2:35">
      <c r="B5" s="103" t="s">
        <v>14</v>
      </c>
      <c r="C5" s="103">
        <v>1.2E-2</v>
      </c>
      <c r="D5" s="104">
        <v>0.82699999999999996</v>
      </c>
      <c r="E5" s="103">
        <v>5.4000000000000003E-3</v>
      </c>
      <c r="F5" s="103">
        <v>7.4000000000000003E-3</v>
      </c>
      <c r="G5" s="103">
        <v>5.0000000000000001E-3</v>
      </c>
      <c r="H5" s="103">
        <v>5.3E-3</v>
      </c>
      <c r="I5" s="103">
        <v>5.1999999999999998E-3</v>
      </c>
      <c r="J5" s="103">
        <v>5.1000000000000004E-3</v>
      </c>
      <c r="K5" s="103">
        <v>5.4000000000000003E-3</v>
      </c>
      <c r="L5" s="103">
        <v>5.0000000000000001E-3</v>
      </c>
      <c r="M5" s="103">
        <v>5.4000000000000003E-3</v>
      </c>
      <c r="N5" s="103">
        <v>4.8999999999999998E-3</v>
      </c>
      <c r="O5" s="103">
        <v>5.0000000000000001E-3</v>
      </c>
      <c r="P5" s="103">
        <v>5.1000000000000004E-3</v>
      </c>
      <c r="Q5" s="103">
        <v>4.7000000000000002E-3</v>
      </c>
      <c r="R5" s="103">
        <v>5.0000000000000001E-3</v>
      </c>
      <c r="S5" s="103">
        <v>4.7999999999999996E-3</v>
      </c>
      <c r="T5" s="103">
        <v>5.0000000000000001E-3</v>
      </c>
      <c r="U5" s="103">
        <v>5.1000000000000004E-3</v>
      </c>
      <c r="V5" s="103">
        <v>4.7999999999999996E-3</v>
      </c>
      <c r="W5" s="103">
        <v>5.4000000000000003E-3</v>
      </c>
      <c r="X5" s="103">
        <v>5.0000000000000001E-3</v>
      </c>
      <c r="Y5" s="103">
        <v>5.0000000000000001E-3</v>
      </c>
      <c r="Z5" s="103">
        <v>5.1000000000000004E-3</v>
      </c>
      <c r="AA5" s="103">
        <v>5.4999999999999997E-3</v>
      </c>
      <c r="AB5" s="103">
        <v>5.4000000000000003E-3</v>
      </c>
      <c r="AC5" s="103">
        <v>5.0000000000000001E-3</v>
      </c>
      <c r="AD5" s="103">
        <v>5.4999999999999997E-3</v>
      </c>
      <c r="AE5" s="103">
        <v>5.0000000000000001E-3</v>
      </c>
      <c r="AF5" s="103">
        <v>4.8999999999999998E-3</v>
      </c>
      <c r="AG5" s="103">
        <v>5.4000000000000003E-3</v>
      </c>
      <c r="AH5" s="103">
        <v>5.1000000000000004E-3</v>
      </c>
      <c r="AI5" s="103">
        <v>5.0000000000000001E-3</v>
      </c>
    </row>
    <row r="6" spans="2:35">
      <c r="B6" s="103" t="s">
        <v>13</v>
      </c>
      <c r="C6" s="103">
        <v>5.3E-3</v>
      </c>
      <c r="D6" s="103">
        <v>4.8999999999999998E-3</v>
      </c>
      <c r="E6" s="104">
        <v>0.83689999999999998</v>
      </c>
      <c r="F6" s="103">
        <v>5.4999999999999997E-3</v>
      </c>
      <c r="G6" s="103">
        <v>5.4000000000000003E-3</v>
      </c>
      <c r="H6" s="103">
        <v>5.1999999999999998E-3</v>
      </c>
      <c r="I6" s="103">
        <v>5.1999999999999998E-3</v>
      </c>
      <c r="J6" s="103">
        <v>5.4000000000000003E-3</v>
      </c>
      <c r="K6" s="103">
        <v>5.1999999999999998E-3</v>
      </c>
      <c r="L6" s="103">
        <v>5.0000000000000001E-3</v>
      </c>
      <c r="M6" s="103">
        <v>5.0000000000000001E-3</v>
      </c>
      <c r="N6" s="103">
        <v>5.0000000000000001E-3</v>
      </c>
      <c r="O6" s="103">
        <v>5.1999999999999998E-3</v>
      </c>
      <c r="P6" s="103">
        <v>5.0000000000000001E-3</v>
      </c>
      <c r="Q6" s="103">
        <v>5.1000000000000004E-3</v>
      </c>
      <c r="R6" s="103">
        <v>5.3E-3</v>
      </c>
      <c r="S6" s="103">
        <v>5.1000000000000004E-3</v>
      </c>
      <c r="T6" s="103">
        <v>5.4000000000000003E-3</v>
      </c>
      <c r="U6" s="103">
        <v>5.1000000000000004E-3</v>
      </c>
      <c r="V6" s="103">
        <v>4.7999999999999996E-3</v>
      </c>
      <c r="W6" s="103">
        <v>5.1999999999999998E-3</v>
      </c>
      <c r="X6" s="103">
        <v>4.7999999999999996E-3</v>
      </c>
      <c r="Y6" s="103">
        <v>5.0000000000000001E-3</v>
      </c>
      <c r="Z6" s="103">
        <v>5.1999999999999998E-3</v>
      </c>
      <c r="AA6" s="103">
        <v>4.8999999999999998E-3</v>
      </c>
      <c r="AB6" s="103">
        <v>5.0000000000000001E-3</v>
      </c>
      <c r="AC6" s="103">
        <v>5.0000000000000001E-3</v>
      </c>
      <c r="AD6" s="103">
        <v>4.7999999999999996E-3</v>
      </c>
      <c r="AE6" s="103">
        <v>5.1999999999999998E-3</v>
      </c>
      <c r="AF6" s="103">
        <v>4.7000000000000002E-3</v>
      </c>
      <c r="AG6" s="103">
        <v>5.1999999999999998E-3</v>
      </c>
      <c r="AH6" s="103">
        <v>5.1999999999999998E-3</v>
      </c>
      <c r="AI6" s="103">
        <v>4.7999999999999996E-3</v>
      </c>
    </row>
    <row r="7" spans="2:35">
      <c r="B7" s="103" t="s">
        <v>12</v>
      </c>
      <c r="C7" s="103">
        <v>5.4000000000000003E-3</v>
      </c>
      <c r="D7" s="103">
        <v>5.5999999999999999E-3</v>
      </c>
      <c r="E7" s="103">
        <v>5.5999999999999999E-3</v>
      </c>
      <c r="F7" s="104">
        <v>0.8306</v>
      </c>
      <c r="G7" s="103">
        <v>5.1999999999999998E-3</v>
      </c>
      <c r="H7" s="103">
        <v>5.1000000000000004E-3</v>
      </c>
      <c r="I7" s="103">
        <v>5.3E-3</v>
      </c>
      <c r="J7" s="103">
        <v>5.1999999999999998E-3</v>
      </c>
      <c r="K7" s="103">
        <v>5.4999999999999997E-3</v>
      </c>
      <c r="L7" s="103">
        <v>5.4999999999999997E-3</v>
      </c>
      <c r="M7" s="103">
        <v>5.0000000000000001E-3</v>
      </c>
      <c r="N7" s="103">
        <v>5.4000000000000003E-3</v>
      </c>
      <c r="O7" s="103">
        <v>5.0000000000000001E-3</v>
      </c>
      <c r="P7" s="103">
        <v>5.5999999999999999E-3</v>
      </c>
      <c r="Q7" s="103">
        <v>5.1000000000000004E-3</v>
      </c>
      <c r="R7" s="103">
        <v>5.4999999999999997E-3</v>
      </c>
      <c r="S7" s="103">
        <v>4.7999999999999996E-3</v>
      </c>
      <c r="T7" s="103">
        <v>5.3E-3</v>
      </c>
      <c r="U7" s="103">
        <v>5.3E-3</v>
      </c>
      <c r="V7" s="103">
        <v>5.4000000000000003E-3</v>
      </c>
      <c r="W7" s="103">
        <v>5.4999999999999997E-3</v>
      </c>
      <c r="X7" s="103">
        <v>5.4999999999999997E-3</v>
      </c>
      <c r="Y7" s="103">
        <v>5.3E-3</v>
      </c>
      <c r="Z7" s="103">
        <v>5.1999999999999998E-3</v>
      </c>
      <c r="AA7" s="103">
        <v>4.8999999999999998E-3</v>
      </c>
      <c r="AB7" s="103">
        <v>5.1000000000000004E-3</v>
      </c>
      <c r="AC7" s="103">
        <v>5.4000000000000003E-3</v>
      </c>
      <c r="AD7" s="103">
        <v>5.4000000000000003E-3</v>
      </c>
      <c r="AE7" s="103">
        <v>5.1999999999999998E-3</v>
      </c>
      <c r="AF7" s="103">
        <v>5.1000000000000004E-3</v>
      </c>
      <c r="AG7" s="103">
        <v>5.4000000000000003E-3</v>
      </c>
      <c r="AH7" s="103">
        <v>5.4000000000000003E-3</v>
      </c>
      <c r="AI7" s="103">
        <v>5.3E-3</v>
      </c>
    </row>
    <row r="8" spans="2:35">
      <c r="B8" s="103" t="s">
        <v>11</v>
      </c>
      <c r="C8" s="103">
        <v>4.8999999999999998E-3</v>
      </c>
      <c r="D8" s="103">
        <v>5.1000000000000004E-3</v>
      </c>
      <c r="E8" s="103">
        <v>5.1000000000000004E-3</v>
      </c>
      <c r="F8" s="103">
        <v>5.4000000000000003E-3</v>
      </c>
      <c r="G8" s="104">
        <v>0.83360000000000001</v>
      </c>
      <c r="H8" s="103">
        <v>5.1999999999999998E-3</v>
      </c>
      <c r="I8" s="103">
        <v>5.1000000000000004E-3</v>
      </c>
      <c r="J8" s="103">
        <v>5.4999999999999997E-3</v>
      </c>
      <c r="K8" s="103">
        <v>5.4999999999999997E-3</v>
      </c>
      <c r="L8" s="103">
        <v>5.4000000000000003E-3</v>
      </c>
      <c r="M8" s="103">
        <v>5.0000000000000001E-3</v>
      </c>
      <c r="N8" s="103">
        <v>5.3E-3</v>
      </c>
      <c r="O8" s="103">
        <v>5.1999999999999998E-3</v>
      </c>
      <c r="P8" s="103">
        <v>5.4000000000000003E-3</v>
      </c>
      <c r="Q8" s="103">
        <v>4.7999999999999996E-3</v>
      </c>
      <c r="R8" s="103">
        <v>5.4000000000000003E-3</v>
      </c>
      <c r="S8" s="103">
        <v>5.4000000000000003E-3</v>
      </c>
      <c r="T8" s="103">
        <v>4.8999999999999998E-3</v>
      </c>
      <c r="U8" s="103">
        <v>5.4999999999999997E-3</v>
      </c>
      <c r="V8" s="103">
        <v>5.1000000000000004E-3</v>
      </c>
      <c r="W8" s="103">
        <v>4.8999999999999998E-3</v>
      </c>
      <c r="X8" s="103">
        <v>5.1999999999999998E-3</v>
      </c>
      <c r="Y8" s="103">
        <v>5.4000000000000003E-3</v>
      </c>
      <c r="Z8" s="103">
        <v>5.3E-3</v>
      </c>
      <c r="AA8" s="103">
        <v>5.1000000000000004E-3</v>
      </c>
      <c r="AB8" s="103">
        <v>5.4000000000000003E-3</v>
      </c>
      <c r="AC8" s="103">
        <v>5.1999999999999998E-3</v>
      </c>
      <c r="AD8" s="103">
        <v>4.8999999999999998E-3</v>
      </c>
      <c r="AE8" s="103">
        <v>5.3E-3</v>
      </c>
      <c r="AF8" s="103">
        <v>5.3E-3</v>
      </c>
      <c r="AG8" s="103">
        <v>5.1000000000000004E-3</v>
      </c>
      <c r="AH8" s="103">
        <v>5.1999999999999998E-3</v>
      </c>
      <c r="AI8" s="103">
        <v>5.1000000000000004E-3</v>
      </c>
    </row>
    <row r="9" spans="2:35">
      <c r="B9" s="103" t="s">
        <v>31</v>
      </c>
      <c r="C9" s="103">
        <v>8.6999999999999994E-3</v>
      </c>
      <c r="D9" s="103">
        <v>8.8000000000000005E-3</v>
      </c>
      <c r="E9" s="103">
        <v>8.0999999999999996E-3</v>
      </c>
      <c r="F9" s="103">
        <v>8.3999999999999995E-3</v>
      </c>
      <c r="G9" s="103">
        <v>8.3999999999999995E-3</v>
      </c>
      <c r="H9" s="104">
        <v>0.67530000000000001</v>
      </c>
      <c r="I9" s="103">
        <v>8.3999999999999995E-3</v>
      </c>
      <c r="J9" s="103">
        <v>8.5000000000000006E-3</v>
      </c>
      <c r="K9" s="103">
        <v>5.9499999999999997E-2</v>
      </c>
      <c r="L9" s="103">
        <v>8.6E-3</v>
      </c>
      <c r="M9" s="103">
        <v>8.8000000000000005E-3</v>
      </c>
      <c r="N9" s="103">
        <v>8.6E-3</v>
      </c>
      <c r="O9" s="103">
        <v>8.5000000000000006E-3</v>
      </c>
      <c r="P9" s="103">
        <v>8.3999999999999995E-3</v>
      </c>
      <c r="Q9" s="103">
        <v>8.8000000000000005E-3</v>
      </c>
      <c r="R9" s="103">
        <v>8.3999999999999995E-3</v>
      </c>
      <c r="S9" s="103">
        <v>8.6999999999999994E-3</v>
      </c>
      <c r="T9" s="103">
        <v>8.5000000000000006E-3</v>
      </c>
      <c r="U9" s="103">
        <v>8.6999999999999994E-3</v>
      </c>
      <c r="V9" s="103">
        <v>8.3999999999999995E-3</v>
      </c>
      <c r="W9" s="103">
        <v>8.8000000000000005E-3</v>
      </c>
      <c r="X9" s="103">
        <v>8.3999999999999995E-3</v>
      </c>
      <c r="Y9" s="103">
        <v>8.5000000000000006E-3</v>
      </c>
      <c r="Z9" s="103">
        <v>8.6E-3</v>
      </c>
      <c r="AA9" s="103">
        <v>8.5000000000000006E-3</v>
      </c>
      <c r="AB9" s="103">
        <v>8.6E-3</v>
      </c>
      <c r="AC9" s="103">
        <v>8.5000000000000006E-3</v>
      </c>
      <c r="AD9" s="103">
        <v>8.5000000000000006E-3</v>
      </c>
      <c r="AE9" s="103">
        <v>8.6E-3</v>
      </c>
      <c r="AF9" s="103">
        <v>8.3999999999999995E-3</v>
      </c>
      <c r="AG9" s="103">
        <v>8.6999999999999994E-3</v>
      </c>
      <c r="AH9" s="103">
        <v>8.8000000000000005E-3</v>
      </c>
      <c r="AI9" s="103">
        <v>8.8000000000000005E-3</v>
      </c>
    </row>
    <row r="10" spans="2:35">
      <c r="B10" s="103" t="s">
        <v>10</v>
      </c>
      <c r="C10" s="103">
        <v>5.3E-3</v>
      </c>
      <c r="D10" s="103">
        <v>5.3E-3</v>
      </c>
      <c r="E10" s="103">
        <v>5.0000000000000001E-3</v>
      </c>
      <c r="F10" s="103">
        <v>4.8999999999999998E-3</v>
      </c>
      <c r="G10" s="103">
        <v>4.7999999999999996E-3</v>
      </c>
      <c r="H10" s="103">
        <v>4.8999999999999998E-3</v>
      </c>
      <c r="I10" s="104">
        <v>0.83599999999999997</v>
      </c>
      <c r="J10" s="103">
        <v>5.1999999999999998E-3</v>
      </c>
      <c r="K10" s="103">
        <v>5.1999999999999998E-3</v>
      </c>
      <c r="L10" s="103">
        <v>4.8999999999999998E-3</v>
      </c>
      <c r="M10" s="103">
        <v>5.1000000000000004E-3</v>
      </c>
      <c r="N10" s="103">
        <v>5.1999999999999998E-3</v>
      </c>
      <c r="O10" s="103">
        <v>5.3E-3</v>
      </c>
      <c r="P10" s="103">
        <v>4.8999999999999998E-3</v>
      </c>
      <c r="Q10" s="103">
        <v>5.1999999999999998E-3</v>
      </c>
      <c r="R10" s="103">
        <v>5.1000000000000004E-3</v>
      </c>
      <c r="S10" s="103">
        <v>5.3E-3</v>
      </c>
      <c r="T10" s="103">
        <v>5.1000000000000004E-3</v>
      </c>
      <c r="U10" s="103">
        <v>5.3E-3</v>
      </c>
      <c r="V10" s="103">
        <v>5.1000000000000004E-3</v>
      </c>
      <c r="W10" s="103">
        <v>5.1000000000000004E-3</v>
      </c>
      <c r="X10" s="103">
        <v>5.1000000000000004E-3</v>
      </c>
      <c r="Y10" s="103">
        <v>4.7999999999999996E-3</v>
      </c>
      <c r="Z10" s="103">
        <v>5.0000000000000001E-3</v>
      </c>
      <c r="AA10" s="103">
        <v>5.4000000000000003E-3</v>
      </c>
      <c r="AB10" s="103">
        <v>5.3E-3</v>
      </c>
      <c r="AC10" s="103">
        <v>5.1000000000000004E-3</v>
      </c>
      <c r="AD10" s="103">
        <v>5.3E-3</v>
      </c>
      <c r="AE10" s="103">
        <v>4.8999999999999998E-3</v>
      </c>
      <c r="AF10" s="103">
        <v>5.4000000000000003E-3</v>
      </c>
      <c r="AG10" s="103">
        <v>5.1999999999999998E-3</v>
      </c>
      <c r="AH10" s="103">
        <v>5.1000000000000004E-3</v>
      </c>
      <c r="AI10" s="103">
        <v>5.1000000000000004E-3</v>
      </c>
    </row>
    <row r="11" spans="2:35">
      <c r="B11" s="103" t="s">
        <v>0</v>
      </c>
      <c r="C11" s="103">
        <v>5.0000000000000001E-3</v>
      </c>
      <c r="D11" s="103">
        <v>5.1999999999999998E-3</v>
      </c>
      <c r="E11" s="103">
        <v>5.4000000000000003E-3</v>
      </c>
      <c r="F11" s="103">
        <v>5.3E-3</v>
      </c>
      <c r="G11" s="103">
        <v>4.8999999999999998E-3</v>
      </c>
      <c r="H11" s="103">
        <v>4.8999999999999998E-3</v>
      </c>
      <c r="I11" s="103">
        <v>4.8999999999999998E-3</v>
      </c>
      <c r="J11" s="104">
        <v>0.83289999999999997</v>
      </c>
      <c r="K11" s="103">
        <v>8.0000000000000002E-3</v>
      </c>
      <c r="L11" s="103">
        <v>5.1000000000000004E-3</v>
      </c>
      <c r="M11" s="103">
        <v>5.1999999999999998E-3</v>
      </c>
      <c r="N11" s="103">
        <v>5.1999999999999998E-3</v>
      </c>
      <c r="O11" s="103">
        <v>4.8999999999999998E-3</v>
      </c>
      <c r="P11" s="103">
        <v>5.1999999999999998E-3</v>
      </c>
      <c r="Q11" s="103">
        <v>5.1999999999999998E-3</v>
      </c>
      <c r="R11" s="103">
        <v>4.8999999999999998E-3</v>
      </c>
      <c r="S11" s="103">
        <v>5.4000000000000003E-3</v>
      </c>
      <c r="T11" s="103">
        <v>5.1000000000000004E-3</v>
      </c>
      <c r="U11" s="103">
        <v>5.0000000000000001E-3</v>
      </c>
      <c r="V11" s="103">
        <v>5.1999999999999998E-3</v>
      </c>
      <c r="W11" s="103">
        <v>5.1000000000000004E-3</v>
      </c>
      <c r="X11" s="103">
        <v>5.1999999999999998E-3</v>
      </c>
      <c r="Y11" s="103">
        <v>5.0000000000000001E-3</v>
      </c>
      <c r="Z11" s="103">
        <v>5.1000000000000004E-3</v>
      </c>
      <c r="AA11" s="103">
        <v>5.3E-3</v>
      </c>
      <c r="AB11" s="103">
        <v>5.4000000000000003E-3</v>
      </c>
      <c r="AC11" s="103">
        <v>5.0000000000000001E-3</v>
      </c>
      <c r="AD11" s="103">
        <v>5.1000000000000004E-3</v>
      </c>
      <c r="AE11" s="103">
        <v>5.4000000000000003E-3</v>
      </c>
      <c r="AF11" s="103">
        <v>5.1999999999999998E-3</v>
      </c>
      <c r="AG11" s="103">
        <v>5.0000000000000001E-3</v>
      </c>
      <c r="AH11" s="103">
        <v>5.1000000000000004E-3</v>
      </c>
      <c r="AI11" s="103">
        <v>5.1999999999999998E-3</v>
      </c>
    </row>
    <row r="12" spans="2:35">
      <c r="B12" s="103" t="s">
        <v>1</v>
      </c>
      <c r="C12" s="103">
        <v>4.8999999999999998E-3</v>
      </c>
      <c r="D12" s="103">
        <v>5.0000000000000001E-3</v>
      </c>
      <c r="E12" s="103">
        <v>4.8999999999999998E-3</v>
      </c>
      <c r="F12" s="103">
        <v>5.4000000000000003E-3</v>
      </c>
      <c r="G12" s="103">
        <v>5.0000000000000001E-3</v>
      </c>
      <c r="H12" s="103">
        <v>5.0000000000000001E-3</v>
      </c>
      <c r="I12" s="103">
        <v>5.0000000000000001E-3</v>
      </c>
      <c r="J12" s="103">
        <v>7.1000000000000004E-3</v>
      </c>
      <c r="K12" s="104">
        <v>0.83360000000000001</v>
      </c>
      <c r="L12" s="103">
        <v>5.1999999999999998E-3</v>
      </c>
      <c r="M12" s="103">
        <v>5.1000000000000004E-3</v>
      </c>
      <c r="N12" s="103">
        <v>5.1999999999999998E-3</v>
      </c>
      <c r="O12" s="103">
        <v>4.8999999999999998E-3</v>
      </c>
      <c r="P12" s="103">
        <v>5.3E-3</v>
      </c>
      <c r="Q12" s="103">
        <v>5.3E-3</v>
      </c>
      <c r="R12" s="103">
        <v>4.8999999999999998E-3</v>
      </c>
      <c r="S12" s="103">
        <v>5.4999999999999997E-3</v>
      </c>
      <c r="T12" s="103">
        <v>5.4000000000000003E-3</v>
      </c>
      <c r="U12" s="103">
        <v>5.3E-3</v>
      </c>
      <c r="V12" s="103">
        <v>5.3E-3</v>
      </c>
      <c r="W12" s="103">
        <v>4.8999999999999998E-3</v>
      </c>
      <c r="X12" s="103">
        <v>5.1999999999999998E-3</v>
      </c>
      <c r="Y12" s="103">
        <v>5.1000000000000004E-3</v>
      </c>
      <c r="Z12" s="103">
        <v>4.8999999999999998E-3</v>
      </c>
      <c r="AA12" s="103">
        <v>5.4000000000000003E-3</v>
      </c>
      <c r="AB12" s="103">
        <v>5.0000000000000001E-3</v>
      </c>
      <c r="AC12" s="103">
        <v>5.1000000000000004E-3</v>
      </c>
      <c r="AD12" s="103">
        <v>5.3E-3</v>
      </c>
      <c r="AE12" s="103">
        <v>5.1999999999999998E-3</v>
      </c>
      <c r="AF12" s="103">
        <v>4.8999999999999998E-3</v>
      </c>
      <c r="AG12" s="103">
        <v>5.1000000000000004E-3</v>
      </c>
      <c r="AH12" s="103">
        <v>5.3E-3</v>
      </c>
      <c r="AI12" s="103">
        <v>5.1999999999999998E-3</v>
      </c>
    </row>
    <row r="13" spans="2:35">
      <c r="B13" s="103" t="s">
        <v>2</v>
      </c>
      <c r="C13" s="103">
        <v>5.3E-3</v>
      </c>
      <c r="D13" s="103">
        <v>4.7999999999999996E-3</v>
      </c>
      <c r="E13" s="103">
        <v>5.1000000000000004E-3</v>
      </c>
      <c r="F13" s="103">
        <v>5.1000000000000004E-3</v>
      </c>
      <c r="G13" s="103">
        <v>5.1999999999999998E-3</v>
      </c>
      <c r="H13" s="103">
        <v>5.0000000000000001E-3</v>
      </c>
      <c r="I13" s="103">
        <v>5.4999999999999997E-3</v>
      </c>
      <c r="J13" s="103">
        <v>5.4999999999999997E-3</v>
      </c>
      <c r="K13" s="103">
        <v>5.3E-3</v>
      </c>
      <c r="L13" s="104">
        <v>0.83279999999999998</v>
      </c>
      <c r="M13" s="103">
        <v>5.3E-3</v>
      </c>
      <c r="N13" s="103">
        <v>5.3E-3</v>
      </c>
      <c r="O13" s="103">
        <v>5.4000000000000003E-3</v>
      </c>
      <c r="P13" s="103">
        <v>5.1999999999999998E-3</v>
      </c>
      <c r="Q13" s="103">
        <v>5.1000000000000004E-3</v>
      </c>
      <c r="R13" s="103">
        <v>5.3E-3</v>
      </c>
      <c r="S13" s="103">
        <v>5.1000000000000004E-3</v>
      </c>
      <c r="T13" s="103">
        <v>5.0000000000000001E-3</v>
      </c>
      <c r="U13" s="103">
        <v>5.1000000000000004E-3</v>
      </c>
      <c r="V13" s="103">
        <v>5.0000000000000001E-3</v>
      </c>
      <c r="W13" s="103">
        <v>5.3E-3</v>
      </c>
      <c r="X13" s="103">
        <v>5.0000000000000001E-3</v>
      </c>
      <c r="Y13" s="103">
        <v>5.1999999999999998E-3</v>
      </c>
      <c r="Z13" s="103">
        <v>5.4000000000000003E-3</v>
      </c>
      <c r="AA13" s="103">
        <v>5.4999999999999997E-3</v>
      </c>
      <c r="AB13" s="103">
        <v>5.3E-3</v>
      </c>
      <c r="AC13" s="103">
        <v>5.1999999999999998E-3</v>
      </c>
      <c r="AD13" s="103">
        <v>5.3E-3</v>
      </c>
      <c r="AE13" s="103">
        <v>5.3E-3</v>
      </c>
      <c r="AF13" s="103">
        <v>5.1000000000000004E-3</v>
      </c>
      <c r="AG13" s="103">
        <v>5.4000000000000003E-3</v>
      </c>
      <c r="AH13" s="103">
        <v>5.1999999999999998E-3</v>
      </c>
      <c r="AI13" s="103">
        <v>5.3E-3</v>
      </c>
    </row>
    <row r="14" spans="2:35">
      <c r="B14" s="103" t="s">
        <v>3</v>
      </c>
      <c r="C14" s="103">
        <v>5.1999999999999998E-3</v>
      </c>
      <c r="D14" s="103">
        <v>5.1000000000000004E-3</v>
      </c>
      <c r="E14" s="103">
        <v>5.3E-3</v>
      </c>
      <c r="F14" s="103">
        <v>4.7999999999999996E-3</v>
      </c>
      <c r="G14" s="103">
        <v>5.4000000000000003E-3</v>
      </c>
      <c r="H14" s="103">
        <v>5.3E-3</v>
      </c>
      <c r="I14" s="103">
        <v>5.4999999999999997E-3</v>
      </c>
      <c r="J14" s="103">
        <v>4.8999999999999998E-3</v>
      </c>
      <c r="K14" s="103">
        <v>5.0000000000000001E-3</v>
      </c>
      <c r="L14" s="103">
        <v>5.3E-3</v>
      </c>
      <c r="M14" s="104">
        <v>0.83340000000000003</v>
      </c>
      <c r="N14" s="103">
        <v>5.5999999999999999E-3</v>
      </c>
      <c r="O14" s="103">
        <v>5.4000000000000003E-3</v>
      </c>
      <c r="P14" s="103">
        <v>5.1999999999999998E-3</v>
      </c>
      <c r="Q14" s="103">
        <v>5.0000000000000001E-3</v>
      </c>
      <c r="R14" s="103">
        <v>5.0000000000000001E-3</v>
      </c>
      <c r="S14" s="103">
        <v>5.4999999999999997E-3</v>
      </c>
      <c r="T14" s="103">
        <v>5.1000000000000004E-3</v>
      </c>
      <c r="U14" s="103">
        <v>5.4000000000000003E-3</v>
      </c>
      <c r="V14" s="103">
        <v>5.3E-3</v>
      </c>
      <c r="W14" s="103">
        <v>5.0000000000000001E-3</v>
      </c>
      <c r="X14" s="103">
        <v>5.0000000000000001E-3</v>
      </c>
      <c r="Y14" s="103">
        <v>5.3E-3</v>
      </c>
      <c r="Z14" s="103">
        <v>5.0000000000000001E-3</v>
      </c>
      <c r="AA14" s="103">
        <v>5.4999999999999997E-3</v>
      </c>
      <c r="AB14" s="103">
        <v>5.1999999999999998E-3</v>
      </c>
      <c r="AC14" s="103">
        <v>5.4999999999999997E-3</v>
      </c>
      <c r="AD14" s="103">
        <v>5.1000000000000004E-3</v>
      </c>
      <c r="AE14" s="103">
        <v>5.1999999999999998E-3</v>
      </c>
      <c r="AF14" s="103">
        <v>5.1000000000000004E-3</v>
      </c>
      <c r="AG14" s="103">
        <v>5.1000000000000004E-3</v>
      </c>
      <c r="AH14" s="103">
        <v>5.1999999999999998E-3</v>
      </c>
      <c r="AI14" s="103">
        <v>5.0000000000000001E-3</v>
      </c>
    </row>
    <row r="15" spans="2:35">
      <c r="B15" s="103" t="s">
        <v>4</v>
      </c>
      <c r="C15" s="103">
        <v>5.4000000000000003E-3</v>
      </c>
      <c r="D15" s="103">
        <v>5.3E-3</v>
      </c>
      <c r="E15" s="103">
        <v>4.7999999999999996E-3</v>
      </c>
      <c r="F15" s="103">
        <v>5.4999999999999997E-3</v>
      </c>
      <c r="G15" s="103">
        <v>5.4999999999999997E-3</v>
      </c>
      <c r="H15" s="103">
        <v>5.1000000000000004E-3</v>
      </c>
      <c r="I15" s="103">
        <v>4.7999999999999996E-3</v>
      </c>
      <c r="J15" s="103">
        <v>5.1999999999999998E-3</v>
      </c>
      <c r="K15" s="103">
        <v>5.1999999999999998E-3</v>
      </c>
      <c r="L15" s="103">
        <v>5.1999999999999998E-3</v>
      </c>
      <c r="M15" s="103">
        <v>5.4000000000000003E-3</v>
      </c>
      <c r="N15" s="104">
        <v>0.82809999999999995</v>
      </c>
      <c r="O15" s="103">
        <v>5.4999999999999997E-3</v>
      </c>
      <c r="P15" s="103">
        <v>5.1999999999999998E-3</v>
      </c>
      <c r="Q15" s="103">
        <v>5.1999999999999998E-3</v>
      </c>
      <c r="R15" s="103">
        <v>5.1000000000000004E-3</v>
      </c>
      <c r="S15" s="103">
        <v>5.1000000000000004E-3</v>
      </c>
      <c r="T15" s="103">
        <v>5.3E-3</v>
      </c>
      <c r="U15" s="103">
        <v>5.4999999999999997E-3</v>
      </c>
      <c r="V15" s="103">
        <v>5.1000000000000004E-3</v>
      </c>
      <c r="W15" s="103">
        <v>5.1000000000000004E-3</v>
      </c>
      <c r="X15" s="103">
        <v>8.8000000000000005E-3</v>
      </c>
      <c r="Y15" s="103">
        <v>5.1999999999999998E-3</v>
      </c>
      <c r="Z15" s="103">
        <v>5.0000000000000001E-3</v>
      </c>
      <c r="AA15" s="103">
        <v>6.6E-3</v>
      </c>
      <c r="AB15" s="103">
        <v>5.4000000000000003E-3</v>
      </c>
      <c r="AC15" s="103">
        <v>5.1000000000000004E-3</v>
      </c>
      <c r="AD15" s="103">
        <v>5.1000000000000004E-3</v>
      </c>
      <c r="AE15" s="103">
        <v>5.3E-3</v>
      </c>
      <c r="AF15" s="103">
        <v>5.1999999999999998E-3</v>
      </c>
      <c r="AG15" s="103">
        <v>5.1999999999999998E-3</v>
      </c>
      <c r="AH15" s="103">
        <v>5.3E-3</v>
      </c>
      <c r="AI15" s="103">
        <v>5.3E-3</v>
      </c>
    </row>
    <row r="16" spans="2:35">
      <c r="B16" s="103" t="s">
        <v>5</v>
      </c>
      <c r="C16" s="103">
        <v>5.3E-3</v>
      </c>
      <c r="D16" s="103">
        <v>5.1999999999999998E-3</v>
      </c>
      <c r="E16" s="103">
        <v>4.8999999999999998E-3</v>
      </c>
      <c r="F16" s="103">
        <v>5.1999999999999998E-3</v>
      </c>
      <c r="G16" s="103">
        <v>5.0000000000000001E-3</v>
      </c>
      <c r="H16" s="103">
        <v>5.1000000000000004E-3</v>
      </c>
      <c r="I16" s="103">
        <v>5.1999999999999998E-3</v>
      </c>
      <c r="J16" s="103">
        <v>5.1999999999999998E-3</v>
      </c>
      <c r="K16" s="103">
        <v>5.0000000000000001E-3</v>
      </c>
      <c r="L16" s="103">
        <v>5.1000000000000004E-3</v>
      </c>
      <c r="M16" s="103">
        <v>5.1000000000000004E-3</v>
      </c>
      <c r="N16" s="103">
        <v>5.0000000000000001E-3</v>
      </c>
      <c r="O16" s="104">
        <v>0.83609999999999995</v>
      </c>
      <c r="P16" s="103">
        <v>4.8999999999999998E-3</v>
      </c>
      <c r="Q16" s="103">
        <v>5.1999999999999998E-3</v>
      </c>
      <c r="R16" s="103">
        <v>5.0000000000000001E-3</v>
      </c>
      <c r="S16" s="103">
        <v>4.8999999999999998E-3</v>
      </c>
      <c r="T16" s="103">
        <v>5.1000000000000004E-3</v>
      </c>
      <c r="U16" s="103">
        <v>5.0000000000000001E-3</v>
      </c>
      <c r="V16" s="103">
        <v>5.1999999999999998E-3</v>
      </c>
      <c r="W16" s="103">
        <v>5.1999999999999998E-3</v>
      </c>
      <c r="X16" s="103">
        <v>5.1000000000000004E-3</v>
      </c>
      <c r="Y16" s="103">
        <v>5.4000000000000003E-3</v>
      </c>
      <c r="Z16" s="103">
        <v>5.1000000000000004E-3</v>
      </c>
      <c r="AA16" s="103">
        <v>4.7000000000000002E-3</v>
      </c>
      <c r="AB16" s="103">
        <v>5.4000000000000003E-3</v>
      </c>
      <c r="AC16" s="103">
        <v>5.1000000000000004E-3</v>
      </c>
      <c r="AD16" s="103">
        <v>5.1999999999999998E-3</v>
      </c>
      <c r="AE16" s="103">
        <v>5.5999999999999999E-3</v>
      </c>
      <c r="AF16" s="103">
        <v>5.1000000000000004E-3</v>
      </c>
      <c r="AG16" s="103">
        <v>5.5999999999999999E-3</v>
      </c>
      <c r="AH16" s="103">
        <v>4.7999999999999996E-3</v>
      </c>
      <c r="AI16" s="103">
        <v>5.4000000000000003E-3</v>
      </c>
    </row>
    <row r="17" spans="2:35">
      <c r="B17" s="103" t="s">
        <v>25</v>
      </c>
      <c r="C17" s="103">
        <v>5.1999999999999998E-3</v>
      </c>
      <c r="D17" s="103">
        <v>5.3E-3</v>
      </c>
      <c r="E17" s="103">
        <v>5.4000000000000003E-3</v>
      </c>
      <c r="F17" s="103">
        <v>5.1999999999999998E-3</v>
      </c>
      <c r="G17" s="103">
        <v>5.0000000000000001E-3</v>
      </c>
      <c r="H17" s="103">
        <v>5.4000000000000003E-3</v>
      </c>
      <c r="I17" s="103">
        <v>5.4000000000000003E-3</v>
      </c>
      <c r="J17" s="103">
        <v>5.3E-3</v>
      </c>
      <c r="K17" s="103">
        <v>5.1000000000000004E-3</v>
      </c>
      <c r="L17" s="103">
        <v>5.1999999999999998E-3</v>
      </c>
      <c r="M17" s="103">
        <v>5.1000000000000004E-3</v>
      </c>
      <c r="N17" s="103">
        <v>5.0000000000000001E-3</v>
      </c>
      <c r="O17" s="103">
        <v>5.3E-3</v>
      </c>
      <c r="P17" s="104">
        <v>0.8256</v>
      </c>
      <c r="Q17" s="103">
        <v>8.0999999999999996E-3</v>
      </c>
      <c r="R17" s="103">
        <v>9.4000000000000004E-3</v>
      </c>
      <c r="S17" s="103">
        <v>5.4999999999999997E-3</v>
      </c>
      <c r="T17" s="103">
        <v>5.5999999999999999E-3</v>
      </c>
      <c r="U17" s="103">
        <v>5.3E-3</v>
      </c>
      <c r="V17" s="103">
        <v>5.0000000000000001E-3</v>
      </c>
      <c r="W17" s="103">
        <v>4.7999999999999996E-3</v>
      </c>
      <c r="X17" s="103">
        <v>4.7999999999999996E-3</v>
      </c>
      <c r="Y17" s="103">
        <v>5.3E-3</v>
      </c>
      <c r="Z17" s="103">
        <v>5.3E-3</v>
      </c>
      <c r="AA17" s="103">
        <v>5.1999999999999998E-3</v>
      </c>
      <c r="AB17" s="103">
        <v>5.4000000000000003E-3</v>
      </c>
      <c r="AC17" s="103">
        <v>5.1999999999999998E-3</v>
      </c>
      <c r="AD17" s="103">
        <v>5.1999999999999998E-3</v>
      </c>
      <c r="AE17" s="103">
        <v>5.4999999999999997E-3</v>
      </c>
      <c r="AF17" s="103">
        <v>5.3E-3</v>
      </c>
      <c r="AG17" s="103">
        <v>5.0000000000000001E-3</v>
      </c>
      <c r="AH17" s="103">
        <v>5.1999999999999998E-3</v>
      </c>
      <c r="AI17" s="103">
        <v>5.4000000000000003E-3</v>
      </c>
    </row>
    <row r="18" spans="2:35">
      <c r="B18" s="103" t="s">
        <v>26</v>
      </c>
      <c r="C18" s="103">
        <v>5.1999999999999998E-3</v>
      </c>
      <c r="D18" s="103">
        <v>5.3E-3</v>
      </c>
      <c r="E18" s="103">
        <v>5.4000000000000003E-3</v>
      </c>
      <c r="F18" s="103">
        <v>5.3E-3</v>
      </c>
      <c r="G18" s="103">
        <v>5.0000000000000001E-3</v>
      </c>
      <c r="H18" s="103">
        <v>5.1000000000000004E-3</v>
      </c>
      <c r="I18" s="103">
        <v>5.1999999999999998E-3</v>
      </c>
      <c r="J18" s="103">
        <v>5.4000000000000003E-3</v>
      </c>
      <c r="K18" s="103">
        <v>5.3E-3</v>
      </c>
      <c r="L18" s="103">
        <v>5.1000000000000004E-3</v>
      </c>
      <c r="M18" s="103">
        <v>5.1000000000000004E-3</v>
      </c>
      <c r="N18" s="103">
        <v>4.8999999999999998E-3</v>
      </c>
      <c r="O18" s="103">
        <v>5.0000000000000001E-3</v>
      </c>
      <c r="P18" s="103">
        <v>5.4999999999999997E-3</v>
      </c>
      <c r="Q18" s="104">
        <v>0.83260000000000001</v>
      </c>
      <c r="R18" s="103">
        <v>5.1000000000000004E-3</v>
      </c>
      <c r="S18" s="103">
        <v>5.0000000000000001E-3</v>
      </c>
      <c r="T18" s="103">
        <v>5.4999999999999997E-3</v>
      </c>
      <c r="U18" s="103">
        <v>5.1999999999999998E-3</v>
      </c>
      <c r="V18" s="103">
        <v>5.1999999999999998E-3</v>
      </c>
      <c r="W18" s="103">
        <v>5.4000000000000003E-3</v>
      </c>
      <c r="X18" s="103">
        <v>5.5999999999999999E-3</v>
      </c>
      <c r="Y18" s="103">
        <v>5.4999999999999997E-3</v>
      </c>
      <c r="Z18" s="103">
        <v>5.1999999999999998E-3</v>
      </c>
      <c r="AA18" s="103">
        <v>5.7999999999999996E-3</v>
      </c>
      <c r="AB18" s="103">
        <v>5.1999999999999998E-3</v>
      </c>
      <c r="AC18" s="103">
        <v>5.1999999999999998E-3</v>
      </c>
      <c r="AD18" s="103">
        <v>5.0000000000000001E-3</v>
      </c>
      <c r="AE18" s="103">
        <v>5.1000000000000004E-3</v>
      </c>
      <c r="AF18" s="103">
        <v>5.0000000000000001E-3</v>
      </c>
      <c r="AG18" s="103">
        <v>5.1000000000000004E-3</v>
      </c>
      <c r="AH18" s="103">
        <v>5.3E-3</v>
      </c>
      <c r="AI18" s="103">
        <v>5.4999999999999997E-3</v>
      </c>
    </row>
    <row r="19" spans="2:35">
      <c r="B19" s="103" t="s">
        <v>27</v>
      </c>
      <c r="C19" s="103">
        <v>5.1000000000000004E-3</v>
      </c>
      <c r="D19" s="103">
        <v>5.3E-3</v>
      </c>
      <c r="E19" s="103">
        <v>5.5999999999999999E-3</v>
      </c>
      <c r="F19" s="103">
        <v>5.1000000000000004E-3</v>
      </c>
      <c r="G19" s="103">
        <v>5.1999999999999998E-3</v>
      </c>
      <c r="H19" s="103">
        <v>5.1000000000000004E-3</v>
      </c>
      <c r="I19" s="103">
        <v>5.1999999999999998E-3</v>
      </c>
      <c r="J19" s="103">
        <v>5.1999999999999998E-3</v>
      </c>
      <c r="K19" s="103">
        <v>5.0000000000000001E-3</v>
      </c>
      <c r="L19" s="103">
        <v>5.1000000000000004E-3</v>
      </c>
      <c r="M19" s="103">
        <v>5.1999999999999998E-3</v>
      </c>
      <c r="N19" s="103">
        <v>4.8999999999999998E-3</v>
      </c>
      <c r="O19" s="103">
        <v>5.1999999999999998E-3</v>
      </c>
      <c r="P19" s="103">
        <v>5.0000000000000001E-3</v>
      </c>
      <c r="Q19" s="103">
        <v>5.3E-3</v>
      </c>
      <c r="R19" s="104">
        <v>0.76319999999999999</v>
      </c>
      <c r="S19" s="103">
        <v>7.5899999999999995E-2</v>
      </c>
      <c r="T19" s="103">
        <v>5.1999999999999998E-3</v>
      </c>
      <c r="U19" s="103">
        <v>5.5999999999999999E-3</v>
      </c>
      <c r="V19" s="103">
        <v>5.0000000000000001E-3</v>
      </c>
      <c r="W19" s="103">
        <v>5.4999999999999997E-3</v>
      </c>
      <c r="X19" s="103">
        <v>5.4000000000000003E-3</v>
      </c>
      <c r="Y19" s="103">
        <v>5.1999999999999998E-3</v>
      </c>
      <c r="Z19" s="103">
        <v>5.1999999999999998E-3</v>
      </c>
      <c r="AA19" s="103">
        <v>5.1000000000000004E-3</v>
      </c>
      <c r="AB19" s="103">
        <v>5.1000000000000004E-3</v>
      </c>
      <c r="AC19" s="103">
        <v>5.1000000000000004E-3</v>
      </c>
      <c r="AD19" s="103">
        <v>5.1999999999999998E-3</v>
      </c>
      <c r="AE19" s="103">
        <v>5.0000000000000001E-3</v>
      </c>
      <c r="AF19" s="103">
        <v>5.3E-3</v>
      </c>
      <c r="AG19" s="103">
        <v>5.1000000000000004E-3</v>
      </c>
      <c r="AH19" s="103">
        <v>5.1999999999999998E-3</v>
      </c>
      <c r="AI19" s="103">
        <v>5.3E-3</v>
      </c>
    </row>
    <row r="20" spans="2:35">
      <c r="B20" s="103" t="s">
        <v>32</v>
      </c>
      <c r="C20" s="103">
        <v>5.4000000000000003E-3</v>
      </c>
      <c r="D20" s="103">
        <v>4.8999999999999998E-3</v>
      </c>
      <c r="E20" s="103">
        <v>5.0000000000000001E-3</v>
      </c>
      <c r="F20" s="103">
        <v>5.3E-3</v>
      </c>
      <c r="G20" s="103">
        <v>5.1000000000000004E-3</v>
      </c>
      <c r="H20" s="103">
        <v>5.1999999999999998E-3</v>
      </c>
      <c r="I20" s="103">
        <v>5.1000000000000004E-3</v>
      </c>
      <c r="J20" s="103">
        <v>5.4000000000000003E-3</v>
      </c>
      <c r="K20" s="103">
        <v>5.4000000000000003E-3</v>
      </c>
      <c r="L20" s="103">
        <v>5.1999999999999998E-3</v>
      </c>
      <c r="M20" s="103">
        <v>5.1000000000000004E-3</v>
      </c>
      <c r="N20" s="103">
        <v>5.0000000000000001E-3</v>
      </c>
      <c r="O20" s="103">
        <v>5.1999999999999998E-3</v>
      </c>
      <c r="P20" s="103">
        <v>5.0000000000000001E-3</v>
      </c>
      <c r="Q20" s="103">
        <v>5.1999999999999998E-3</v>
      </c>
      <c r="R20" s="103">
        <v>6.6E-3</v>
      </c>
      <c r="S20" s="104">
        <v>0.83360000000000001</v>
      </c>
      <c r="T20" s="103">
        <v>5.1999999999999998E-3</v>
      </c>
      <c r="U20" s="103">
        <v>5.1999999999999998E-3</v>
      </c>
      <c r="V20" s="103">
        <v>5.1999999999999998E-3</v>
      </c>
      <c r="W20" s="103">
        <v>5.4000000000000003E-3</v>
      </c>
      <c r="X20" s="103">
        <v>5.0000000000000001E-3</v>
      </c>
      <c r="Y20" s="103">
        <v>5.1000000000000004E-3</v>
      </c>
      <c r="Z20" s="103">
        <v>5.0000000000000001E-3</v>
      </c>
      <c r="AA20" s="103">
        <v>4.8999999999999998E-3</v>
      </c>
      <c r="AB20" s="103">
        <v>5.1999999999999998E-3</v>
      </c>
      <c r="AC20" s="103">
        <v>5.1999999999999998E-3</v>
      </c>
      <c r="AD20" s="103">
        <v>4.7999999999999996E-3</v>
      </c>
      <c r="AE20" s="103">
        <v>5.3E-3</v>
      </c>
      <c r="AF20" s="103">
        <v>5.1999999999999998E-3</v>
      </c>
      <c r="AG20" s="103">
        <v>5.3E-3</v>
      </c>
      <c r="AH20" s="103">
        <v>5.1999999999999998E-3</v>
      </c>
      <c r="AI20" s="103">
        <v>5.1000000000000004E-3</v>
      </c>
    </row>
    <row r="21" spans="2:35">
      <c r="B21" s="103" t="s">
        <v>28</v>
      </c>
      <c r="C21" s="103">
        <v>4.8999999999999998E-3</v>
      </c>
      <c r="D21" s="103">
        <v>5.0000000000000001E-3</v>
      </c>
      <c r="E21" s="103">
        <v>5.0000000000000001E-3</v>
      </c>
      <c r="F21" s="103">
        <v>5.0000000000000001E-3</v>
      </c>
      <c r="G21" s="103">
        <v>5.1000000000000004E-3</v>
      </c>
      <c r="H21" s="103">
        <v>5.0000000000000001E-3</v>
      </c>
      <c r="I21" s="103">
        <v>5.1000000000000004E-3</v>
      </c>
      <c r="J21" s="103">
        <v>5.0000000000000001E-3</v>
      </c>
      <c r="K21" s="103">
        <v>5.0000000000000001E-3</v>
      </c>
      <c r="L21" s="103">
        <v>5.1000000000000004E-3</v>
      </c>
      <c r="M21" s="103">
        <v>5.1000000000000004E-3</v>
      </c>
      <c r="N21" s="103">
        <v>4.8999999999999998E-3</v>
      </c>
      <c r="O21" s="103">
        <v>5.1000000000000004E-3</v>
      </c>
      <c r="P21" s="103">
        <v>5.1000000000000004E-3</v>
      </c>
      <c r="Q21" s="103">
        <v>5.1000000000000004E-3</v>
      </c>
      <c r="R21" s="104">
        <v>0.17119999999999999</v>
      </c>
      <c r="S21" s="103">
        <v>5.0000000000000001E-3</v>
      </c>
      <c r="T21" s="104">
        <v>0.67169999999999996</v>
      </c>
      <c r="U21" s="103">
        <v>5.1000000000000004E-3</v>
      </c>
      <c r="V21" s="103">
        <v>5.0000000000000001E-3</v>
      </c>
      <c r="W21" s="103">
        <v>5.0000000000000001E-3</v>
      </c>
      <c r="X21" s="103">
        <v>5.1000000000000004E-3</v>
      </c>
      <c r="Y21" s="103">
        <v>5.1000000000000004E-3</v>
      </c>
      <c r="Z21" s="103">
        <v>5.3E-3</v>
      </c>
      <c r="AA21" s="103">
        <v>5.1999999999999998E-3</v>
      </c>
      <c r="AB21" s="103">
        <v>5.1000000000000004E-3</v>
      </c>
      <c r="AC21" s="103">
        <v>5.1000000000000004E-3</v>
      </c>
      <c r="AD21" s="103">
        <v>5.0000000000000001E-3</v>
      </c>
      <c r="AE21" s="103">
        <v>5.1000000000000004E-3</v>
      </c>
      <c r="AF21" s="103">
        <v>5.1000000000000004E-3</v>
      </c>
      <c r="AG21" s="103">
        <v>5.1000000000000004E-3</v>
      </c>
      <c r="AH21" s="103">
        <v>5.1999999999999998E-3</v>
      </c>
      <c r="AI21" s="103">
        <v>5.1000000000000004E-3</v>
      </c>
    </row>
    <row r="22" spans="2:35">
      <c r="B22" s="103" t="s">
        <v>29</v>
      </c>
      <c r="C22" s="103">
        <v>4.7999999999999996E-3</v>
      </c>
      <c r="D22" s="103">
        <v>4.8999999999999998E-3</v>
      </c>
      <c r="E22" s="103">
        <v>5.1999999999999998E-3</v>
      </c>
      <c r="F22" s="103">
        <v>5.3E-3</v>
      </c>
      <c r="G22" s="103">
        <v>5.1000000000000004E-3</v>
      </c>
      <c r="H22" s="103">
        <v>5.1000000000000004E-3</v>
      </c>
      <c r="I22" s="103">
        <v>5.4000000000000003E-3</v>
      </c>
      <c r="J22" s="103">
        <v>5.0000000000000001E-3</v>
      </c>
      <c r="K22" s="103">
        <v>5.3E-3</v>
      </c>
      <c r="L22" s="103">
        <v>5.4000000000000003E-3</v>
      </c>
      <c r="M22" s="103">
        <v>5.1000000000000004E-3</v>
      </c>
      <c r="N22" s="103">
        <v>5.1999999999999998E-3</v>
      </c>
      <c r="O22" s="103">
        <v>5.0000000000000001E-3</v>
      </c>
      <c r="P22" s="103">
        <v>5.1999999999999998E-3</v>
      </c>
      <c r="Q22" s="103">
        <v>5.0000000000000001E-3</v>
      </c>
      <c r="R22" s="103">
        <v>5.4999999999999997E-3</v>
      </c>
      <c r="S22" s="103">
        <v>5.3E-3</v>
      </c>
      <c r="T22" s="103">
        <v>5.1999999999999998E-3</v>
      </c>
      <c r="U22" s="104">
        <v>0.8357</v>
      </c>
      <c r="V22" s="103">
        <v>5.1000000000000004E-3</v>
      </c>
      <c r="W22" s="103">
        <v>4.8999999999999998E-3</v>
      </c>
      <c r="X22" s="103">
        <v>5.0000000000000001E-3</v>
      </c>
      <c r="Y22" s="103">
        <v>4.8999999999999998E-3</v>
      </c>
      <c r="Z22" s="103">
        <v>5.3E-3</v>
      </c>
      <c r="AA22" s="103">
        <v>5.1000000000000004E-3</v>
      </c>
      <c r="AB22" s="103">
        <v>5.1000000000000004E-3</v>
      </c>
      <c r="AC22" s="103">
        <v>4.7999999999999996E-3</v>
      </c>
      <c r="AD22" s="103">
        <v>5.4000000000000003E-3</v>
      </c>
      <c r="AE22" s="103">
        <v>5.1999999999999998E-3</v>
      </c>
      <c r="AF22" s="103">
        <v>5.1999999999999998E-3</v>
      </c>
      <c r="AG22" s="103">
        <v>5.1999999999999998E-3</v>
      </c>
      <c r="AH22" s="103">
        <v>5.1000000000000004E-3</v>
      </c>
      <c r="AI22" s="103">
        <v>5.1999999999999998E-3</v>
      </c>
    </row>
    <row r="23" spans="2:35">
      <c r="B23" s="103" t="s">
        <v>30</v>
      </c>
      <c r="C23" s="103">
        <v>8.2000000000000007E-3</v>
      </c>
      <c r="D23" s="103">
        <v>8.6999999999999994E-3</v>
      </c>
      <c r="E23" s="103">
        <v>8.6E-3</v>
      </c>
      <c r="F23" s="103">
        <v>8.6999999999999994E-3</v>
      </c>
      <c r="G23" s="103">
        <v>8.8999999999999999E-3</v>
      </c>
      <c r="H23" s="103">
        <v>8.6999999999999994E-3</v>
      </c>
      <c r="I23" s="103">
        <v>8.6999999999999994E-3</v>
      </c>
      <c r="J23" s="103">
        <v>8.6E-3</v>
      </c>
      <c r="K23" s="103">
        <v>8.5000000000000006E-3</v>
      </c>
      <c r="L23" s="103">
        <v>8.3999999999999995E-3</v>
      </c>
      <c r="M23" s="103">
        <v>8.3999999999999995E-3</v>
      </c>
      <c r="N23" s="103">
        <v>8.3000000000000001E-3</v>
      </c>
      <c r="O23" s="103">
        <v>8.3999999999999995E-3</v>
      </c>
      <c r="P23" s="103">
        <v>8.3999999999999995E-3</v>
      </c>
      <c r="Q23" s="103">
        <v>8.6E-3</v>
      </c>
      <c r="R23" s="103">
        <v>5.91E-2</v>
      </c>
      <c r="S23" s="103">
        <v>8.6E-3</v>
      </c>
      <c r="T23" s="103">
        <v>8.3999999999999995E-3</v>
      </c>
      <c r="U23" s="103">
        <v>8.5000000000000006E-3</v>
      </c>
      <c r="V23" s="104">
        <v>0.6754</v>
      </c>
      <c r="W23" s="103">
        <v>8.3000000000000001E-3</v>
      </c>
      <c r="X23" s="103">
        <v>8.5000000000000006E-3</v>
      </c>
      <c r="Y23" s="103">
        <v>8.5000000000000006E-3</v>
      </c>
      <c r="Z23" s="103">
        <v>8.3999999999999995E-3</v>
      </c>
      <c r="AA23" s="103">
        <v>8.6999999999999994E-3</v>
      </c>
      <c r="AB23" s="103">
        <v>8.6999999999999994E-3</v>
      </c>
      <c r="AC23" s="103">
        <v>9.1000000000000004E-3</v>
      </c>
      <c r="AD23" s="103">
        <v>8.5000000000000006E-3</v>
      </c>
      <c r="AE23" s="103">
        <v>8.5000000000000006E-3</v>
      </c>
      <c r="AF23" s="103">
        <v>8.8000000000000005E-3</v>
      </c>
      <c r="AG23" s="103">
        <v>8.6E-3</v>
      </c>
      <c r="AH23" s="103">
        <v>8.8999999999999999E-3</v>
      </c>
      <c r="AI23" s="103">
        <v>8.3000000000000001E-3</v>
      </c>
    </row>
    <row r="24" spans="2:35">
      <c r="B24" s="103" t="s">
        <v>9</v>
      </c>
      <c r="C24" s="103">
        <v>6.1000000000000004E-3</v>
      </c>
      <c r="D24" s="103">
        <v>6.1999999999999998E-3</v>
      </c>
      <c r="E24" s="103">
        <v>6.3E-3</v>
      </c>
      <c r="F24" s="103">
        <v>6.3E-3</v>
      </c>
      <c r="G24" s="103">
        <v>6.4000000000000003E-3</v>
      </c>
      <c r="H24" s="103">
        <v>6.1000000000000004E-3</v>
      </c>
      <c r="I24" s="103">
        <v>6.1999999999999998E-3</v>
      </c>
      <c r="J24" s="103">
        <v>6.1999999999999998E-3</v>
      </c>
      <c r="K24" s="103">
        <v>6.1000000000000004E-3</v>
      </c>
      <c r="L24" s="103">
        <v>6.1999999999999998E-3</v>
      </c>
      <c r="M24" s="103">
        <v>6.1000000000000004E-3</v>
      </c>
      <c r="N24" s="103">
        <v>6.0000000000000001E-3</v>
      </c>
      <c r="O24" s="103">
        <v>6.1999999999999998E-3</v>
      </c>
      <c r="P24" s="103">
        <v>6.3E-3</v>
      </c>
      <c r="Q24" s="103">
        <v>6.3E-3</v>
      </c>
      <c r="R24" s="103">
        <v>6.4000000000000003E-3</v>
      </c>
      <c r="S24" s="103">
        <v>6.1999999999999998E-3</v>
      </c>
      <c r="T24" s="103">
        <v>6.3E-3</v>
      </c>
      <c r="U24" s="103">
        <v>6.3E-3</v>
      </c>
      <c r="V24" s="103">
        <v>6.1999999999999998E-3</v>
      </c>
      <c r="W24" s="104">
        <v>0.67300000000000004</v>
      </c>
      <c r="X24" s="104">
        <v>0.1346</v>
      </c>
      <c r="Y24" s="103">
        <v>6.3E-3</v>
      </c>
      <c r="Z24" s="103">
        <v>6.1999999999999998E-3</v>
      </c>
      <c r="AA24" s="103">
        <v>6.3E-3</v>
      </c>
      <c r="AB24" s="103">
        <v>6.1000000000000004E-3</v>
      </c>
      <c r="AC24" s="103">
        <v>6.1999999999999998E-3</v>
      </c>
      <c r="AD24" s="103">
        <v>6.3E-3</v>
      </c>
      <c r="AE24" s="103">
        <v>6.1999999999999998E-3</v>
      </c>
      <c r="AF24" s="103">
        <v>6.3E-3</v>
      </c>
      <c r="AG24" s="103">
        <v>6.1000000000000004E-3</v>
      </c>
      <c r="AH24" s="103">
        <v>6.1000000000000004E-3</v>
      </c>
      <c r="AI24" s="103">
        <v>6.1000000000000004E-3</v>
      </c>
    </row>
    <row r="25" spans="2:35">
      <c r="B25" s="103" t="s">
        <v>8</v>
      </c>
      <c r="C25" s="103">
        <v>5.1000000000000004E-3</v>
      </c>
      <c r="D25" s="103">
        <v>5.4000000000000003E-3</v>
      </c>
      <c r="E25" s="103">
        <v>5.1000000000000004E-3</v>
      </c>
      <c r="F25" s="103">
        <v>4.8999999999999998E-3</v>
      </c>
      <c r="G25" s="103">
        <v>5.1999999999999998E-3</v>
      </c>
      <c r="H25" s="103">
        <v>5.4999999999999997E-3</v>
      </c>
      <c r="I25" s="103">
        <v>5.0000000000000001E-3</v>
      </c>
      <c r="J25" s="103">
        <v>5.1000000000000004E-3</v>
      </c>
      <c r="K25" s="103">
        <v>5.0000000000000001E-3</v>
      </c>
      <c r="L25" s="103">
        <v>5.1999999999999998E-3</v>
      </c>
      <c r="M25" s="103">
        <v>4.8999999999999998E-3</v>
      </c>
      <c r="N25" s="103">
        <v>5.0000000000000001E-3</v>
      </c>
      <c r="O25" s="103">
        <v>5.0000000000000001E-3</v>
      </c>
      <c r="P25" s="103">
        <v>5.3E-3</v>
      </c>
      <c r="Q25" s="103">
        <v>4.7999999999999996E-3</v>
      </c>
      <c r="R25" s="103">
        <v>5.1000000000000004E-3</v>
      </c>
      <c r="S25" s="103">
        <v>4.8999999999999998E-3</v>
      </c>
      <c r="T25" s="103">
        <v>5.0000000000000001E-3</v>
      </c>
      <c r="U25" s="103">
        <v>5.3E-3</v>
      </c>
      <c r="V25" s="103">
        <v>5.1999999999999998E-3</v>
      </c>
      <c r="W25" s="103">
        <v>5.1999999999999998E-3</v>
      </c>
      <c r="X25" s="104">
        <v>0.83630000000000004</v>
      </c>
      <c r="Y25" s="103">
        <v>5.0000000000000001E-3</v>
      </c>
      <c r="Z25" s="103">
        <v>5.1000000000000004E-3</v>
      </c>
      <c r="AA25" s="103">
        <v>5.1000000000000004E-3</v>
      </c>
      <c r="AB25" s="103">
        <v>5.1000000000000004E-3</v>
      </c>
      <c r="AC25" s="103">
        <v>5.1000000000000004E-3</v>
      </c>
      <c r="AD25" s="103">
        <v>5.3E-3</v>
      </c>
      <c r="AE25" s="103">
        <v>5.1999999999999998E-3</v>
      </c>
      <c r="AF25" s="103">
        <v>5.1000000000000004E-3</v>
      </c>
      <c r="AG25" s="103">
        <v>5.0000000000000001E-3</v>
      </c>
      <c r="AH25" s="103">
        <v>5.1999999999999998E-3</v>
      </c>
      <c r="AI25" s="103">
        <v>5.3E-3</v>
      </c>
    </row>
    <row r="26" spans="2:35">
      <c r="B26" s="103" t="s">
        <v>6</v>
      </c>
      <c r="C26" s="103">
        <v>8.0999999999999996E-3</v>
      </c>
      <c r="D26" s="103">
        <v>7.9000000000000008E-3</v>
      </c>
      <c r="E26" s="103">
        <v>8.0000000000000002E-3</v>
      </c>
      <c r="F26" s="103">
        <v>7.7000000000000002E-3</v>
      </c>
      <c r="G26" s="103">
        <v>7.7000000000000002E-3</v>
      </c>
      <c r="H26" s="103">
        <v>7.6E-3</v>
      </c>
      <c r="I26" s="103">
        <v>8.3000000000000001E-3</v>
      </c>
      <c r="J26" s="103">
        <v>8.3000000000000001E-3</v>
      </c>
      <c r="K26" s="103">
        <v>8.0000000000000002E-3</v>
      </c>
      <c r="L26" s="103">
        <v>7.7999999999999996E-3</v>
      </c>
      <c r="M26" s="103">
        <v>7.7000000000000002E-3</v>
      </c>
      <c r="N26" s="103">
        <v>7.7999999999999996E-3</v>
      </c>
      <c r="O26" s="103">
        <v>8.0000000000000002E-3</v>
      </c>
      <c r="P26" s="103">
        <v>8.3999999999999995E-3</v>
      </c>
      <c r="Q26" s="103">
        <v>8.2000000000000007E-3</v>
      </c>
      <c r="R26" s="103">
        <v>8.0999999999999996E-3</v>
      </c>
      <c r="S26" s="103">
        <v>8.3000000000000001E-3</v>
      </c>
      <c r="T26" s="103">
        <v>7.6E-3</v>
      </c>
      <c r="U26" s="103">
        <v>8.2000000000000007E-3</v>
      </c>
      <c r="V26" s="103">
        <v>8.0999999999999996E-3</v>
      </c>
      <c r="W26" s="103">
        <v>8.0000000000000002E-3</v>
      </c>
      <c r="X26" s="103">
        <v>8.0999999999999996E-3</v>
      </c>
      <c r="Y26" s="104">
        <v>0.74529999999999996</v>
      </c>
      <c r="Z26" s="103">
        <v>7.9000000000000008E-3</v>
      </c>
      <c r="AA26" s="103">
        <v>8.0999999999999996E-3</v>
      </c>
      <c r="AB26" s="103">
        <v>7.6E-3</v>
      </c>
      <c r="AC26" s="103">
        <v>7.9000000000000008E-3</v>
      </c>
      <c r="AD26" s="103">
        <v>7.9000000000000008E-3</v>
      </c>
      <c r="AE26" s="103">
        <v>8.3000000000000001E-3</v>
      </c>
      <c r="AF26" s="103">
        <v>7.4999999999999997E-3</v>
      </c>
      <c r="AG26" s="103">
        <v>7.7999999999999996E-3</v>
      </c>
      <c r="AH26" s="103">
        <v>7.7000000000000002E-3</v>
      </c>
      <c r="AI26" s="103">
        <v>8.0000000000000002E-3</v>
      </c>
    </row>
    <row r="27" spans="2:35">
      <c r="B27" s="103" t="s">
        <v>7</v>
      </c>
      <c r="C27" s="103">
        <v>6.1000000000000004E-3</v>
      </c>
      <c r="D27" s="103">
        <v>5.4999999999999997E-3</v>
      </c>
      <c r="E27" s="103">
        <v>6.0000000000000001E-3</v>
      </c>
      <c r="F27" s="103">
        <v>5.8999999999999999E-3</v>
      </c>
      <c r="G27" s="103">
        <v>5.7000000000000002E-3</v>
      </c>
      <c r="H27" s="103">
        <v>5.8999999999999999E-3</v>
      </c>
      <c r="I27" s="103">
        <v>5.7999999999999996E-3</v>
      </c>
      <c r="J27" s="103">
        <v>5.7999999999999996E-3</v>
      </c>
      <c r="K27" s="103">
        <v>6.0000000000000001E-3</v>
      </c>
      <c r="L27" s="103">
        <v>1.17E-2</v>
      </c>
      <c r="M27" s="103">
        <v>5.7999999999999996E-3</v>
      </c>
      <c r="N27" s="103">
        <v>5.7000000000000002E-3</v>
      </c>
      <c r="O27" s="103">
        <v>5.8999999999999999E-3</v>
      </c>
      <c r="P27" s="103">
        <v>5.8999999999999999E-3</v>
      </c>
      <c r="Q27" s="103">
        <v>5.7999999999999996E-3</v>
      </c>
      <c r="R27" s="103">
        <v>5.8999999999999999E-3</v>
      </c>
      <c r="S27" s="103">
        <v>6.0000000000000001E-3</v>
      </c>
      <c r="T27" s="103">
        <v>5.7000000000000002E-3</v>
      </c>
      <c r="U27" s="103">
        <v>5.7999999999999996E-3</v>
      </c>
      <c r="V27" s="103">
        <v>5.8999999999999999E-3</v>
      </c>
      <c r="W27" s="103">
        <v>5.8999999999999999E-3</v>
      </c>
      <c r="X27" s="103">
        <v>5.7000000000000002E-3</v>
      </c>
      <c r="Y27" s="103">
        <v>5.8999999999999999E-3</v>
      </c>
      <c r="Z27" s="104">
        <v>0.80100000000000005</v>
      </c>
      <c r="AA27" s="103">
        <v>1.1900000000000001E-2</v>
      </c>
      <c r="AB27" s="103">
        <v>5.8999999999999999E-3</v>
      </c>
      <c r="AC27" s="103">
        <v>5.7999999999999996E-3</v>
      </c>
      <c r="AD27" s="103">
        <v>5.8999999999999999E-3</v>
      </c>
      <c r="AE27" s="103">
        <v>6.1000000000000004E-3</v>
      </c>
      <c r="AF27" s="103">
        <v>5.8999999999999999E-3</v>
      </c>
      <c r="AG27" s="103">
        <v>5.8999999999999999E-3</v>
      </c>
      <c r="AH27" s="103">
        <v>5.7000000000000002E-3</v>
      </c>
      <c r="AI27" s="103">
        <v>5.7999999999999996E-3</v>
      </c>
    </row>
    <row r="28" spans="2:35">
      <c r="B28" s="103" t="s">
        <v>16</v>
      </c>
      <c r="C28" s="103">
        <v>5.3E-3</v>
      </c>
      <c r="D28" s="103">
        <v>5.4999999999999997E-3</v>
      </c>
      <c r="E28" s="103">
        <v>5.4999999999999997E-3</v>
      </c>
      <c r="F28" s="103">
        <v>5.1999999999999998E-3</v>
      </c>
      <c r="G28" s="103">
        <v>5.1000000000000004E-3</v>
      </c>
      <c r="H28" s="103">
        <v>5.4000000000000003E-3</v>
      </c>
      <c r="I28" s="103">
        <v>5.4000000000000003E-3</v>
      </c>
      <c r="J28" s="103">
        <v>5.1999999999999998E-3</v>
      </c>
      <c r="K28" s="103">
        <v>5.1999999999999998E-3</v>
      </c>
      <c r="L28" s="103">
        <v>5.1999999999999998E-3</v>
      </c>
      <c r="M28" s="103">
        <v>5.3E-3</v>
      </c>
      <c r="N28" s="103">
        <v>5.5999999999999999E-3</v>
      </c>
      <c r="O28" s="103">
        <v>5.1999999999999998E-3</v>
      </c>
      <c r="P28" s="103">
        <v>5.3E-3</v>
      </c>
      <c r="Q28" s="103">
        <v>5.1999999999999998E-3</v>
      </c>
      <c r="R28" s="103">
        <v>5.7000000000000002E-3</v>
      </c>
      <c r="S28" s="103">
        <v>5.4000000000000003E-3</v>
      </c>
      <c r="T28" s="103">
        <v>5.4000000000000003E-3</v>
      </c>
      <c r="U28" s="103">
        <v>5.1999999999999998E-3</v>
      </c>
      <c r="V28" s="103">
        <v>5.4999999999999997E-3</v>
      </c>
      <c r="W28" s="103">
        <v>5.4000000000000003E-3</v>
      </c>
      <c r="X28" s="103">
        <v>5.5999999999999999E-3</v>
      </c>
      <c r="Y28" s="103">
        <v>5.3E-3</v>
      </c>
      <c r="Z28" s="103">
        <v>5.4000000000000003E-3</v>
      </c>
      <c r="AA28" s="104">
        <v>0.82979999999999998</v>
      </c>
      <c r="AB28" s="103">
        <v>5.1999999999999998E-3</v>
      </c>
      <c r="AC28" s="103">
        <v>5.0000000000000001E-3</v>
      </c>
      <c r="AD28" s="103">
        <v>5.3E-3</v>
      </c>
      <c r="AE28" s="103">
        <v>5.1000000000000004E-3</v>
      </c>
      <c r="AF28" s="103">
        <v>5.1000000000000004E-3</v>
      </c>
      <c r="AG28" s="103">
        <v>5.1999999999999998E-3</v>
      </c>
      <c r="AH28" s="103">
        <v>5.3E-3</v>
      </c>
      <c r="AI28" s="103">
        <v>5.4999999999999997E-3</v>
      </c>
    </row>
    <row r="29" spans="2:35">
      <c r="B29" s="103" t="s">
        <v>17</v>
      </c>
      <c r="C29" s="103">
        <v>4.7999999999999996E-3</v>
      </c>
      <c r="D29" s="103">
        <v>5.1999999999999998E-3</v>
      </c>
      <c r="E29" s="103">
        <v>5.0000000000000001E-3</v>
      </c>
      <c r="F29" s="103">
        <v>5.4000000000000003E-3</v>
      </c>
      <c r="G29" s="103">
        <v>5.4000000000000003E-3</v>
      </c>
      <c r="H29" s="103">
        <v>5.3E-3</v>
      </c>
      <c r="I29" s="103">
        <v>4.8999999999999998E-3</v>
      </c>
      <c r="J29" s="103">
        <v>5.0000000000000001E-3</v>
      </c>
      <c r="K29" s="103">
        <v>5.3E-3</v>
      </c>
      <c r="L29" s="103">
        <v>5.3E-3</v>
      </c>
      <c r="M29" s="103">
        <v>5.0000000000000001E-3</v>
      </c>
      <c r="N29" s="103">
        <v>5.1999999999999998E-3</v>
      </c>
      <c r="O29" s="103">
        <v>5.1999999999999998E-3</v>
      </c>
      <c r="P29" s="103">
        <v>5.0000000000000001E-3</v>
      </c>
      <c r="Q29" s="103">
        <v>5.0000000000000001E-3</v>
      </c>
      <c r="R29" s="103">
        <v>5.1000000000000004E-3</v>
      </c>
      <c r="S29" s="103">
        <v>5.0000000000000001E-3</v>
      </c>
      <c r="T29" s="103">
        <v>5.3E-3</v>
      </c>
      <c r="U29" s="103">
        <v>5.3E-3</v>
      </c>
      <c r="V29" s="103">
        <v>5.1999999999999998E-3</v>
      </c>
      <c r="W29" s="103">
        <v>5.0000000000000001E-3</v>
      </c>
      <c r="X29" s="103">
        <v>5.0000000000000001E-3</v>
      </c>
      <c r="Y29" s="103">
        <v>5.0000000000000001E-3</v>
      </c>
      <c r="Z29" s="103">
        <v>5.0000000000000001E-3</v>
      </c>
      <c r="AA29" s="103">
        <v>5.1000000000000004E-3</v>
      </c>
      <c r="AB29" s="104">
        <v>0.83599999999999997</v>
      </c>
      <c r="AC29" s="103">
        <v>5.4000000000000003E-3</v>
      </c>
      <c r="AD29" s="103">
        <v>4.8999999999999998E-3</v>
      </c>
      <c r="AE29" s="103">
        <v>5.0000000000000001E-3</v>
      </c>
      <c r="AF29" s="103">
        <v>4.8999999999999998E-3</v>
      </c>
      <c r="AG29" s="103">
        <v>5.1999999999999998E-3</v>
      </c>
      <c r="AH29" s="103">
        <v>5.3E-3</v>
      </c>
      <c r="AI29" s="103">
        <v>5.4000000000000003E-3</v>
      </c>
    </row>
    <row r="30" spans="2:35">
      <c r="B30" s="103" t="s">
        <v>18</v>
      </c>
      <c r="C30" s="103">
        <v>5.7000000000000002E-3</v>
      </c>
      <c r="D30" s="103">
        <v>5.4999999999999997E-3</v>
      </c>
      <c r="E30" s="103">
        <v>5.7999999999999996E-3</v>
      </c>
      <c r="F30" s="103">
        <v>5.5999999999999999E-3</v>
      </c>
      <c r="G30" s="103">
        <v>5.7000000000000002E-3</v>
      </c>
      <c r="H30" s="103">
        <v>5.7999999999999996E-3</v>
      </c>
      <c r="I30" s="103">
        <v>5.7999999999999996E-3</v>
      </c>
      <c r="J30" s="103">
        <v>5.5999999999999999E-3</v>
      </c>
      <c r="K30" s="103">
        <v>5.5999999999999999E-3</v>
      </c>
      <c r="L30" s="103">
        <v>5.5999999999999999E-3</v>
      </c>
      <c r="M30" s="103">
        <v>5.5999999999999999E-3</v>
      </c>
      <c r="N30" s="103">
        <v>5.5999999999999999E-3</v>
      </c>
      <c r="O30" s="103">
        <v>5.7999999999999996E-3</v>
      </c>
      <c r="P30" s="103">
        <v>5.7999999999999996E-3</v>
      </c>
      <c r="Q30" s="103">
        <v>5.4999999999999997E-3</v>
      </c>
      <c r="R30" s="103">
        <v>5.7000000000000002E-3</v>
      </c>
      <c r="S30" s="103">
        <v>5.5999999999999999E-3</v>
      </c>
      <c r="T30" s="103">
        <v>5.7000000000000002E-3</v>
      </c>
      <c r="U30" s="103">
        <v>5.4999999999999997E-3</v>
      </c>
      <c r="V30" s="103">
        <v>5.4000000000000003E-3</v>
      </c>
      <c r="W30" s="103">
        <v>5.7000000000000002E-3</v>
      </c>
      <c r="X30" s="103">
        <v>5.7999999999999996E-3</v>
      </c>
      <c r="Y30" s="103">
        <v>5.7000000000000002E-3</v>
      </c>
      <c r="Z30" s="103">
        <v>5.7000000000000002E-3</v>
      </c>
      <c r="AA30" s="103">
        <v>5.7000000000000002E-3</v>
      </c>
      <c r="AB30" s="104">
        <v>0.15260000000000001</v>
      </c>
      <c r="AC30" s="104">
        <v>0.67220000000000002</v>
      </c>
      <c r="AD30" s="103">
        <v>5.5999999999999999E-3</v>
      </c>
      <c r="AE30" s="103">
        <v>5.5999999999999999E-3</v>
      </c>
      <c r="AF30" s="103">
        <v>5.5999999999999999E-3</v>
      </c>
      <c r="AG30" s="103">
        <v>5.5999999999999999E-3</v>
      </c>
      <c r="AH30" s="103">
        <v>5.5999999999999999E-3</v>
      </c>
      <c r="AI30" s="103">
        <v>5.7000000000000002E-3</v>
      </c>
    </row>
    <row r="31" spans="2:35">
      <c r="B31" s="103" t="s">
        <v>19</v>
      </c>
      <c r="C31" s="103">
        <v>4.8999999999999998E-3</v>
      </c>
      <c r="D31" s="103">
        <v>5.3E-3</v>
      </c>
      <c r="E31" s="103">
        <v>5.1999999999999998E-3</v>
      </c>
      <c r="F31" s="103">
        <v>5.0000000000000001E-3</v>
      </c>
      <c r="G31" s="103">
        <v>5.4999999999999997E-3</v>
      </c>
      <c r="H31" s="103">
        <v>5.3E-3</v>
      </c>
      <c r="I31" s="103">
        <v>5.1000000000000004E-3</v>
      </c>
      <c r="J31" s="103">
        <v>5.1999999999999998E-3</v>
      </c>
      <c r="K31" s="103">
        <v>5.0000000000000001E-3</v>
      </c>
      <c r="L31" s="103">
        <v>5.1999999999999998E-3</v>
      </c>
      <c r="M31" s="103">
        <v>5.1000000000000004E-3</v>
      </c>
      <c r="N31" s="103">
        <v>4.7000000000000002E-3</v>
      </c>
      <c r="O31" s="103">
        <v>5.4000000000000003E-3</v>
      </c>
      <c r="P31" s="103">
        <v>5.4000000000000003E-3</v>
      </c>
      <c r="Q31" s="103">
        <v>5.1999999999999998E-3</v>
      </c>
      <c r="R31" s="103">
        <v>5.1999999999999998E-3</v>
      </c>
      <c r="S31" s="103">
        <v>5.3E-3</v>
      </c>
      <c r="T31" s="103">
        <v>5.4999999999999997E-3</v>
      </c>
      <c r="U31" s="103">
        <v>5.1999999999999998E-3</v>
      </c>
      <c r="V31" s="103">
        <v>5.1999999999999998E-3</v>
      </c>
      <c r="W31" s="103">
        <v>5.3E-3</v>
      </c>
      <c r="X31" s="103">
        <v>5.0000000000000001E-3</v>
      </c>
      <c r="Y31" s="103">
        <v>4.8999999999999998E-3</v>
      </c>
      <c r="Z31" s="103">
        <v>5.0000000000000001E-3</v>
      </c>
      <c r="AA31" s="103">
        <v>5.1000000000000004E-3</v>
      </c>
      <c r="AB31" s="103">
        <v>5.0000000000000001E-3</v>
      </c>
      <c r="AC31" s="103">
        <v>5.0000000000000001E-3</v>
      </c>
      <c r="AD31" s="104">
        <v>0.83509999999999995</v>
      </c>
      <c r="AE31" s="103">
        <v>5.1999999999999998E-3</v>
      </c>
      <c r="AF31" s="103">
        <v>5.1999999999999998E-3</v>
      </c>
      <c r="AG31" s="103">
        <v>5.0000000000000001E-3</v>
      </c>
      <c r="AH31" s="103">
        <v>5.4000000000000003E-3</v>
      </c>
      <c r="AI31" s="103">
        <v>5.0000000000000001E-3</v>
      </c>
    </row>
    <row r="32" spans="2:35">
      <c r="B32" s="103" t="s">
        <v>20</v>
      </c>
      <c r="C32" s="103">
        <v>6.3E-3</v>
      </c>
      <c r="D32" s="103">
        <v>6.3E-3</v>
      </c>
      <c r="E32" s="103">
        <v>6.1999999999999998E-3</v>
      </c>
      <c r="F32" s="103">
        <v>6.3E-3</v>
      </c>
      <c r="G32" s="103">
        <v>6.3E-3</v>
      </c>
      <c r="H32" s="103">
        <v>6.4000000000000003E-3</v>
      </c>
      <c r="I32" s="103">
        <v>6.3E-3</v>
      </c>
      <c r="J32" s="103">
        <v>5.7999999999999996E-3</v>
      </c>
      <c r="K32" s="103">
        <v>6.1999999999999998E-3</v>
      </c>
      <c r="L32" s="103">
        <v>6.1000000000000004E-3</v>
      </c>
      <c r="M32" s="103">
        <v>6.1999999999999998E-3</v>
      </c>
      <c r="N32" s="103">
        <v>6.3E-3</v>
      </c>
      <c r="O32" s="103">
        <v>6.3E-3</v>
      </c>
      <c r="P32" s="103">
        <v>6.4000000000000003E-3</v>
      </c>
      <c r="Q32" s="103">
        <v>6.1000000000000004E-3</v>
      </c>
      <c r="R32" s="103">
        <v>6.4000000000000003E-3</v>
      </c>
      <c r="S32" s="103">
        <v>6.1999999999999998E-3</v>
      </c>
      <c r="T32" s="103">
        <v>6.1999999999999998E-3</v>
      </c>
      <c r="U32" s="103">
        <v>6.1000000000000004E-3</v>
      </c>
      <c r="V32" s="103">
        <v>6.3E-3</v>
      </c>
      <c r="W32" s="103">
        <v>6.3E-3</v>
      </c>
      <c r="X32" s="103">
        <v>6.4000000000000003E-3</v>
      </c>
      <c r="Y32" s="103">
        <v>6.4000000000000003E-3</v>
      </c>
      <c r="Z32" s="103">
        <v>6.3E-3</v>
      </c>
      <c r="AA32" s="103">
        <v>6.4000000000000003E-3</v>
      </c>
      <c r="AB32" s="103">
        <v>6.1999999999999998E-3</v>
      </c>
      <c r="AC32" s="103">
        <v>6.1999999999999998E-3</v>
      </c>
      <c r="AD32" s="104">
        <v>0.13289999999999999</v>
      </c>
      <c r="AE32" s="104">
        <v>0.67269999999999996</v>
      </c>
      <c r="AF32" s="103">
        <v>6.4000000000000003E-3</v>
      </c>
      <c r="AG32" s="103">
        <v>6.3E-3</v>
      </c>
      <c r="AH32" s="103">
        <v>6.4000000000000003E-3</v>
      </c>
      <c r="AI32" s="103">
        <v>6.1999999999999998E-3</v>
      </c>
    </row>
    <row r="33" spans="2:35">
      <c r="B33" s="103" t="s">
        <v>21</v>
      </c>
      <c r="C33" s="103">
        <v>5.1999999999999998E-3</v>
      </c>
      <c r="D33" s="103">
        <v>5.1000000000000004E-3</v>
      </c>
      <c r="E33" s="103">
        <v>5.3E-3</v>
      </c>
      <c r="F33" s="103">
        <v>5.3E-3</v>
      </c>
      <c r="G33" s="103">
        <v>5.1000000000000004E-3</v>
      </c>
      <c r="H33" s="103">
        <v>5.4999999999999997E-3</v>
      </c>
      <c r="I33" s="103">
        <v>5.7000000000000002E-3</v>
      </c>
      <c r="J33" s="103">
        <v>5.3E-3</v>
      </c>
      <c r="K33" s="103">
        <v>5.1000000000000004E-3</v>
      </c>
      <c r="L33" s="103">
        <v>5.5999999999999999E-3</v>
      </c>
      <c r="M33" s="103">
        <v>5.5999999999999999E-3</v>
      </c>
      <c r="N33" s="103">
        <v>5.1999999999999998E-3</v>
      </c>
      <c r="O33" s="103">
        <v>5.0000000000000001E-3</v>
      </c>
      <c r="P33" s="103">
        <v>5.8999999999999999E-3</v>
      </c>
      <c r="Q33" s="103">
        <v>5.4000000000000003E-3</v>
      </c>
      <c r="R33" s="103">
        <v>5.5999999999999999E-3</v>
      </c>
      <c r="S33" s="103">
        <v>5.1000000000000004E-3</v>
      </c>
      <c r="T33" s="103">
        <v>5.4000000000000003E-3</v>
      </c>
      <c r="U33" s="103">
        <v>5.4000000000000003E-3</v>
      </c>
      <c r="V33" s="103">
        <v>5.4999999999999997E-3</v>
      </c>
      <c r="W33" s="103">
        <v>5.1000000000000004E-3</v>
      </c>
      <c r="X33" s="103">
        <v>5.4999999999999997E-3</v>
      </c>
      <c r="Y33" s="103">
        <v>5.3E-3</v>
      </c>
      <c r="Z33" s="103">
        <v>5.3E-3</v>
      </c>
      <c r="AA33" s="103">
        <v>5.3E-3</v>
      </c>
      <c r="AB33" s="103">
        <v>5.3E-3</v>
      </c>
      <c r="AC33" s="103">
        <v>5.3E-3</v>
      </c>
      <c r="AD33" s="103">
        <v>5.1000000000000004E-3</v>
      </c>
      <c r="AE33" s="103">
        <v>5.4000000000000003E-3</v>
      </c>
      <c r="AF33" s="104">
        <v>0.82450000000000001</v>
      </c>
      <c r="AG33" s="103">
        <v>5.3E-3</v>
      </c>
      <c r="AH33" s="103">
        <v>1.0699999999999999E-2</v>
      </c>
      <c r="AI33" s="103">
        <v>4.7999999999999996E-3</v>
      </c>
    </row>
    <row r="34" spans="2:35">
      <c r="B34" s="103" t="s">
        <v>22</v>
      </c>
      <c r="C34" s="103">
        <v>6.8999999999999999E-3</v>
      </c>
      <c r="D34" s="103">
        <v>6.8999999999999999E-3</v>
      </c>
      <c r="E34" s="103">
        <v>7.1000000000000004E-3</v>
      </c>
      <c r="F34" s="103">
        <v>6.8999999999999999E-3</v>
      </c>
      <c r="G34" s="103">
        <v>7.0000000000000001E-3</v>
      </c>
      <c r="H34" s="103">
        <v>7.0000000000000001E-3</v>
      </c>
      <c r="I34" s="103">
        <v>7.0000000000000001E-3</v>
      </c>
      <c r="J34" s="103">
        <v>6.7999999999999996E-3</v>
      </c>
      <c r="K34" s="103">
        <v>7.1999999999999998E-3</v>
      </c>
      <c r="L34" s="103">
        <v>7.0000000000000001E-3</v>
      </c>
      <c r="M34" s="103">
        <v>6.7000000000000002E-3</v>
      </c>
      <c r="N34" s="103">
        <v>7.0000000000000001E-3</v>
      </c>
      <c r="O34" s="103">
        <v>7.1000000000000004E-3</v>
      </c>
      <c r="P34" s="103">
        <v>6.7999999999999996E-3</v>
      </c>
      <c r="Q34" s="103">
        <v>7.1000000000000004E-3</v>
      </c>
      <c r="R34" s="103">
        <v>6.7999999999999996E-3</v>
      </c>
      <c r="S34" s="103">
        <v>7.1000000000000004E-3</v>
      </c>
      <c r="T34" s="103">
        <v>7.1000000000000004E-3</v>
      </c>
      <c r="U34" s="103">
        <v>7.0000000000000001E-3</v>
      </c>
      <c r="V34" s="103">
        <v>7.0000000000000001E-3</v>
      </c>
      <c r="W34" s="103">
        <v>6.8999999999999999E-3</v>
      </c>
      <c r="X34" s="103">
        <v>6.8999999999999999E-3</v>
      </c>
      <c r="Y34" s="103">
        <v>6.8999999999999999E-3</v>
      </c>
      <c r="Z34" s="103">
        <v>7.1000000000000004E-3</v>
      </c>
      <c r="AA34" s="103">
        <v>7.1000000000000004E-3</v>
      </c>
      <c r="AB34" s="103">
        <v>7.1999999999999998E-3</v>
      </c>
      <c r="AC34" s="103">
        <v>6.7999999999999996E-3</v>
      </c>
      <c r="AD34" s="103">
        <v>6.8999999999999999E-3</v>
      </c>
      <c r="AE34" s="103">
        <v>6.7000000000000002E-3</v>
      </c>
      <c r="AF34" s="103">
        <v>7.1000000000000004E-3</v>
      </c>
      <c r="AG34" s="104">
        <v>0.67349999999999999</v>
      </c>
      <c r="AH34" s="103">
        <v>6.7000000000000002E-3</v>
      </c>
      <c r="AI34" s="104">
        <v>0.11070000000000001</v>
      </c>
    </row>
    <row r="35" spans="2:35">
      <c r="B35" s="103" t="s">
        <v>24</v>
      </c>
      <c r="C35" s="103">
        <v>5.1000000000000004E-3</v>
      </c>
      <c r="D35" s="103">
        <v>5.0000000000000001E-3</v>
      </c>
      <c r="E35" s="103">
        <v>5.1999999999999998E-3</v>
      </c>
      <c r="F35" s="103">
        <v>5.0000000000000001E-3</v>
      </c>
      <c r="G35" s="103">
        <v>5.4999999999999997E-3</v>
      </c>
      <c r="H35" s="103">
        <v>5.3E-3</v>
      </c>
      <c r="I35" s="103">
        <v>5.1999999999999998E-3</v>
      </c>
      <c r="J35" s="103">
        <v>5.0000000000000001E-3</v>
      </c>
      <c r="K35" s="103">
        <v>5.0000000000000001E-3</v>
      </c>
      <c r="L35" s="103">
        <v>5.0000000000000001E-3</v>
      </c>
      <c r="M35" s="103">
        <v>5.1000000000000004E-3</v>
      </c>
      <c r="N35" s="103">
        <v>5.4000000000000003E-3</v>
      </c>
      <c r="O35" s="103">
        <v>5.5999999999999999E-3</v>
      </c>
      <c r="P35" s="103">
        <v>5.0000000000000001E-3</v>
      </c>
      <c r="Q35" s="103">
        <v>5.1000000000000004E-3</v>
      </c>
      <c r="R35" s="103">
        <v>5.1000000000000004E-3</v>
      </c>
      <c r="S35" s="103">
        <v>5.0000000000000001E-3</v>
      </c>
      <c r="T35" s="103">
        <v>5.1999999999999998E-3</v>
      </c>
      <c r="U35" s="103">
        <v>5.4000000000000003E-3</v>
      </c>
      <c r="V35" s="103">
        <v>5.3E-3</v>
      </c>
      <c r="W35" s="103">
        <v>5.1000000000000004E-3</v>
      </c>
      <c r="X35" s="103">
        <v>5.1000000000000004E-3</v>
      </c>
      <c r="Y35" s="103">
        <v>5.4000000000000003E-3</v>
      </c>
      <c r="Z35" s="103">
        <v>5.4999999999999997E-3</v>
      </c>
      <c r="AA35" s="103">
        <v>5.1999999999999998E-3</v>
      </c>
      <c r="AB35" s="103">
        <v>5.4000000000000003E-3</v>
      </c>
      <c r="AC35" s="103">
        <v>5.1999999999999998E-3</v>
      </c>
      <c r="AD35" s="103">
        <v>5.1999999999999998E-3</v>
      </c>
      <c r="AE35" s="103">
        <v>5.1000000000000004E-3</v>
      </c>
      <c r="AF35" s="103">
        <v>5.4000000000000003E-3</v>
      </c>
      <c r="AG35" s="103">
        <v>5.1000000000000004E-3</v>
      </c>
      <c r="AH35" s="104">
        <v>0.83350000000000002</v>
      </c>
      <c r="AI35" s="103">
        <v>5.1999999999999998E-3</v>
      </c>
    </row>
    <row r="36" spans="2:35">
      <c r="B36" s="105" t="s">
        <v>23</v>
      </c>
      <c r="C36" s="105">
        <v>5.3E-3</v>
      </c>
      <c r="D36" s="105">
        <v>5.4000000000000003E-3</v>
      </c>
      <c r="E36" s="105">
        <v>5.3E-3</v>
      </c>
      <c r="F36" s="105">
        <v>5.4000000000000003E-3</v>
      </c>
      <c r="G36" s="105">
        <v>5.3E-3</v>
      </c>
      <c r="H36" s="105">
        <v>5.4000000000000003E-3</v>
      </c>
      <c r="I36" s="105">
        <v>5.3E-3</v>
      </c>
      <c r="J36" s="105">
        <v>5.3E-3</v>
      </c>
      <c r="K36" s="105">
        <v>5.4000000000000003E-3</v>
      </c>
      <c r="L36" s="105">
        <v>5.3E-3</v>
      </c>
      <c r="M36" s="105">
        <v>5.4000000000000003E-3</v>
      </c>
      <c r="N36" s="105">
        <v>5.0000000000000001E-3</v>
      </c>
      <c r="O36" s="105">
        <v>5.5999999999999999E-3</v>
      </c>
      <c r="P36" s="105">
        <v>5.0000000000000001E-3</v>
      </c>
      <c r="Q36" s="105">
        <v>5.4000000000000003E-3</v>
      </c>
      <c r="R36" s="105">
        <v>5.1999999999999998E-3</v>
      </c>
      <c r="S36" s="105">
        <v>5.3E-3</v>
      </c>
      <c r="T36" s="105">
        <v>5.0000000000000001E-3</v>
      </c>
      <c r="U36" s="105">
        <v>5.1000000000000004E-3</v>
      </c>
      <c r="V36" s="105">
        <v>5.4999999999999997E-3</v>
      </c>
      <c r="W36" s="105">
        <v>5.4000000000000003E-3</v>
      </c>
      <c r="X36" s="105">
        <v>5.4000000000000003E-3</v>
      </c>
      <c r="Y36" s="105">
        <v>5.3E-3</v>
      </c>
      <c r="Z36" s="105">
        <v>5.3E-3</v>
      </c>
      <c r="AA36" s="105">
        <v>5.1000000000000004E-3</v>
      </c>
      <c r="AB36" s="105">
        <v>5.0000000000000001E-3</v>
      </c>
      <c r="AC36" s="105">
        <v>5.3E-3</v>
      </c>
      <c r="AD36" s="105">
        <v>5.1000000000000004E-3</v>
      </c>
      <c r="AE36" s="105">
        <v>5.4999999999999997E-3</v>
      </c>
      <c r="AF36" s="105">
        <v>5.7000000000000002E-3</v>
      </c>
      <c r="AG36" s="105">
        <v>5.5999999999999999E-3</v>
      </c>
      <c r="AH36" s="105">
        <v>5.1999999999999998E-3</v>
      </c>
      <c r="AI36" s="106">
        <v>0.83040000000000003</v>
      </c>
    </row>
  </sheetData>
  <mergeCells count="1">
    <mergeCell ref="B2:AI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D0B4-9CD6-4F5D-9BB8-D67202033A26}">
  <dimension ref="D1:AK28"/>
  <sheetViews>
    <sheetView workbookViewId="0">
      <selection activeCell="K10" sqref="D6:AK28"/>
    </sheetView>
  </sheetViews>
  <sheetFormatPr defaultRowHeight="15"/>
  <sheetData>
    <row r="1" spans="4:37" ht="14.1" customHeight="1"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4:37" ht="14.1" customHeight="1"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4:37" ht="14.1" customHeight="1">
      <c r="D3" s="84" t="s">
        <v>523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</row>
    <row r="4" spans="4:37" ht="14.45" customHeight="1"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</row>
    <row r="6" spans="4:37">
      <c r="D6" s="87"/>
      <c r="E6" s="88" t="s">
        <v>520</v>
      </c>
      <c r="F6" s="88" t="s">
        <v>453</v>
      </c>
      <c r="G6" s="88" t="s">
        <v>454</v>
      </c>
      <c r="H6" s="88" t="s">
        <v>455</v>
      </c>
      <c r="I6" s="88" t="s">
        <v>456</v>
      </c>
      <c r="J6" s="88" t="s">
        <v>457</v>
      </c>
      <c r="K6" s="88" t="s">
        <v>490</v>
      </c>
      <c r="L6" s="88" t="s">
        <v>491</v>
      </c>
      <c r="M6" s="88" t="s">
        <v>492</v>
      </c>
      <c r="N6" s="88" t="s">
        <v>493</v>
      </c>
      <c r="O6" s="88" t="s">
        <v>452</v>
      </c>
      <c r="P6" s="88" t="s">
        <v>494</v>
      </c>
      <c r="Q6" s="88" t="s">
        <v>495</v>
      </c>
      <c r="R6" s="88" t="s">
        <v>496</v>
      </c>
      <c r="S6" s="88" t="s">
        <v>497</v>
      </c>
      <c r="T6" s="88" t="s">
        <v>498</v>
      </c>
      <c r="U6" s="88" t="s">
        <v>499</v>
      </c>
      <c r="V6" s="88" t="s">
        <v>500</v>
      </c>
      <c r="W6" s="88" t="s">
        <v>501</v>
      </c>
      <c r="X6" s="88" t="s">
        <v>502</v>
      </c>
      <c r="Y6" s="88" t="s">
        <v>503</v>
      </c>
      <c r="Z6" s="88" t="s">
        <v>504</v>
      </c>
      <c r="AA6" s="88" t="s">
        <v>505</v>
      </c>
      <c r="AB6" s="88" t="s">
        <v>506</v>
      </c>
      <c r="AC6" s="88" t="s">
        <v>507</v>
      </c>
      <c r="AD6" s="88" t="s">
        <v>508</v>
      </c>
      <c r="AE6" s="88" t="s">
        <v>33</v>
      </c>
      <c r="AF6" s="88" t="s">
        <v>509</v>
      </c>
      <c r="AG6" s="88" t="s">
        <v>510</v>
      </c>
      <c r="AH6" s="88" t="s">
        <v>511</v>
      </c>
      <c r="AI6" s="88" t="s">
        <v>512</v>
      </c>
      <c r="AJ6" s="88" t="s">
        <v>513</v>
      </c>
      <c r="AK6" s="89" t="s">
        <v>514</v>
      </c>
    </row>
    <row r="7" spans="4:37">
      <c r="D7" s="90">
        <v>1293493</v>
      </c>
      <c r="E7" s="91">
        <v>0.96630000000000005</v>
      </c>
      <c r="F7" s="92">
        <v>0.749</v>
      </c>
      <c r="G7" s="92">
        <v>2.5000000000000001E-3</v>
      </c>
      <c r="H7" s="92">
        <v>0.55730000000000002</v>
      </c>
      <c r="I7" s="92">
        <v>0.41970000000000002</v>
      </c>
      <c r="J7" s="92">
        <v>5.91E-2</v>
      </c>
      <c r="K7" s="92" t="s">
        <v>515</v>
      </c>
      <c r="L7" s="92">
        <v>2.2200000000000001E-2</v>
      </c>
      <c r="M7" s="92" t="s">
        <v>515</v>
      </c>
      <c r="N7" s="92">
        <v>0.45429999999999998</v>
      </c>
      <c r="O7" s="92">
        <v>0.31330000000000002</v>
      </c>
      <c r="P7" s="92">
        <v>0.85580000000000001</v>
      </c>
      <c r="Q7" s="92">
        <v>5.8799999999999998E-2</v>
      </c>
      <c r="R7" s="92">
        <v>0.72609999999999997</v>
      </c>
      <c r="S7" s="92">
        <v>0.8085</v>
      </c>
      <c r="T7" s="92">
        <v>4.3799999999999999E-2</v>
      </c>
      <c r="U7" s="92">
        <v>5.9999999999999995E-4</v>
      </c>
      <c r="V7" s="92">
        <v>4.0000000000000002E-4</v>
      </c>
      <c r="W7" s="92">
        <v>4.3700000000000003E-2</v>
      </c>
      <c r="X7" s="92" t="s">
        <v>515</v>
      </c>
      <c r="Y7" s="92">
        <v>0.73560000000000003</v>
      </c>
      <c r="Z7" s="92">
        <v>1</v>
      </c>
      <c r="AA7" s="92">
        <v>0.1152</v>
      </c>
      <c r="AB7" s="92">
        <v>0.10680000000000001</v>
      </c>
      <c r="AC7" s="92">
        <v>0.40970000000000001</v>
      </c>
      <c r="AD7" s="92">
        <v>4.9200000000000001E-2</v>
      </c>
      <c r="AE7" s="92">
        <v>0.1772</v>
      </c>
      <c r="AF7" s="92">
        <v>3.8999999999999998E-3</v>
      </c>
      <c r="AG7" s="92">
        <v>2.0000000000000001E-4</v>
      </c>
      <c r="AH7" s="92">
        <v>8.0999999999999996E-3</v>
      </c>
      <c r="AI7" s="92">
        <v>0.1822</v>
      </c>
      <c r="AJ7" s="92">
        <v>0.74839999999999995</v>
      </c>
      <c r="AK7" s="93" t="s">
        <v>515</v>
      </c>
    </row>
    <row r="8" spans="4:37">
      <c r="D8" s="90">
        <v>501127</v>
      </c>
      <c r="E8" s="94">
        <v>0.22700000000000001</v>
      </c>
      <c r="F8" s="95">
        <v>0.56410000000000005</v>
      </c>
      <c r="G8" s="95">
        <v>0.2238</v>
      </c>
      <c r="H8" s="95">
        <v>0.52159999999999995</v>
      </c>
      <c r="I8" s="95">
        <v>0.81030000000000002</v>
      </c>
      <c r="J8" s="95">
        <v>0.26519999999999999</v>
      </c>
      <c r="K8" s="95">
        <v>0.1384</v>
      </c>
      <c r="L8" s="95">
        <v>1.2200000000000001E-2</v>
      </c>
      <c r="M8" s="95">
        <v>1E-4</v>
      </c>
      <c r="N8" s="95">
        <v>1.9E-3</v>
      </c>
      <c r="O8" s="95">
        <v>0.50139999999999996</v>
      </c>
      <c r="P8" s="95">
        <v>0.51529999999999998</v>
      </c>
      <c r="Q8" s="95">
        <v>0.39639999999999997</v>
      </c>
      <c r="R8" s="95">
        <v>0.3775</v>
      </c>
      <c r="S8" s="95">
        <v>0.34660000000000002</v>
      </c>
      <c r="T8" s="95">
        <v>0.69579999999999997</v>
      </c>
      <c r="U8" s="95">
        <v>9.1000000000000004E-3</v>
      </c>
      <c r="V8" s="95">
        <v>4.6199999999999998E-2</v>
      </c>
      <c r="W8" s="95" t="s">
        <v>515</v>
      </c>
      <c r="X8" s="95" t="s">
        <v>515</v>
      </c>
      <c r="Y8" s="95">
        <v>0.29730000000000001</v>
      </c>
      <c r="Z8" s="95">
        <v>0.4536</v>
      </c>
      <c r="AA8" s="95">
        <v>7.1000000000000004E-3</v>
      </c>
      <c r="AB8" s="95">
        <v>1</v>
      </c>
      <c r="AC8" s="95">
        <v>8.6800000000000002E-2</v>
      </c>
      <c r="AD8" s="95">
        <v>0.85129999999999995</v>
      </c>
      <c r="AE8" s="95">
        <v>0.79530000000000001</v>
      </c>
      <c r="AF8" s="95" t="s">
        <v>515</v>
      </c>
      <c r="AG8" s="95">
        <v>0.14480000000000001</v>
      </c>
      <c r="AH8" s="95">
        <v>3.5999999999999999E-3</v>
      </c>
      <c r="AI8" s="95">
        <v>0.47339999999999999</v>
      </c>
      <c r="AJ8" s="95">
        <v>1</v>
      </c>
      <c r="AK8" s="96" t="s">
        <v>515</v>
      </c>
    </row>
    <row r="9" spans="4:37">
      <c r="D9" s="90">
        <v>2574387</v>
      </c>
      <c r="E9" s="94">
        <v>0.56440000000000001</v>
      </c>
      <c r="F9" s="95">
        <v>9.69E-2</v>
      </c>
      <c r="G9" s="95">
        <v>0.36259999999999998</v>
      </c>
      <c r="H9" s="95">
        <v>0.5675</v>
      </c>
      <c r="I9" s="95">
        <v>5.0599999999999999E-2</v>
      </c>
      <c r="J9" s="95">
        <v>8.0100000000000005E-2</v>
      </c>
      <c r="K9" s="95" t="s">
        <v>515</v>
      </c>
      <c r="L9" s="95">
        <v>0</v>
      </c>
      <c r="M9" s="95">
        <v>3.5700000000000003E-2</v>
      </c>
      <c r="N9" s="95">
        <v>4.19E-2</v>
      </c>
      <c r="O9" s="95">
        <v>0.26429999999999998</v>
      </c>
      <c r="P9" s="95">
        <v>9.2899999999999996E-2</v>
      </c>
      <c r="Q9" s="95">
        <v>7.0300000000000001E-2</v>
      </c>
      <c r="R9" s="95">
        <v>0.49059999999999998</v>
      </c>
      <c r="S9" s="95">
        <v>0.80979999999999996</v>
      </c>
      <c r="T9" s="95">
        <v>0.30990000000000001</v>
      </c>
      <c r="U9" s="95">
        <v>1</v>
      </c>
      <c r="V9" s="95">
        <v>1</v>
      </c>
      <c r="W9" s="95">
        <v>0.30209999999999998</v>
      </c>
      <c r="X9" s="95" t="s">
        <v>515</v>
      </c>
      <c r="Y9" s="95">
        <v>0.74350000000000005</v>
      </c>
      <c r="Z9" s="95">
        <v>1</v>
      </c>
      <c r="AA9" s="95">
        <v>1.55E-2</v>
      </c>
      <c r="AB9" s="95">
        <v>7.0000000000000001E-3</v>
      </c>
      <c r="AC9" s="95">
        <v>0.24679999999999999</v>
      </c>
      <c r="AD9" s="95">
        <v>0.51770000000000005</v>
      </c>
      <c r="AE9" s="95">
        <v>0.4022</v>
      </c>
      <c r="AF9" s="95">
        <v>0</v>
      </c>
      <c r="AG9" s="95">
        <v>0.1633</v>
      </c>
      <c r="AH9" s="95">
        <v>7.1800000000000003E-2</v>
      </c>
      <c r="AI9" s="95">
        <v>0.20960000000000001</v>
      </c>
      <c r="AJ9" s="95">
        <v>0.24790000000000001</v>
      </c>
      <c r="AK9" s="96" t="s">
        <v>515</v>
      </c>
    </row>
    <row r="10" spans="4:37">
      <c r="D10" s="90">
        <v>177154</v>
      </c>
      <c r="E10" s="94">
        <v>0.22409999999999999</v>
      </c>
      <c r="F10" s="95">
        <v>0.1429</v>
      </c>
      <c r="G10" s="95">
        <v>0.47570000000000001</v>
      </c>
      <c r="H10" s="95">
        <v>0</v>
      </c>
      <c r="I10" s="95">
        <v>2.5700000000000001E-2</v>
      </c>
      <c r="J10" s="95">
        <v>7.0199999999999999E-2</v>
      </c>
      <c r="K10" s="95">
        <v>0.1384</v>
      </c>
      <c r="L10" s="95">
        <v>2.3300000000000001E-2</v>
      </c>
      <c r="M10" s="95">
        <v>0</v>
      </c>
      <c r="N10" s="95">
        <v>1.61E-2</v>
      </c>
      <c r="O10" s="95">
        <v>0.1353</v>
      </c>
      <c r="P10" s="95">
        <v>6.7699999999999996E-2</v>
      </c>
      <c r="Q10" s="95">
        <v>6.1000000000000004E-3</v>
      </c>
      <c r="R10" s="95">
        <v>0.45379999999999998</v>
      </c>
      <c r="S10" s="95">
        <v>2.4199999999999999E-2</v>
      </c>
      <c r="T10" s="95">
        <v>0.2172</v>
      </c>
      <c r="U10" s="95">
        <v>1</v>
      </c>
      <c r="V10" s="95" t="s">
        <v>515</v>
      </c>
      <c r="W10" s="95" t="s">
        <v>515</v>
      </c>
      <c r="X10" s="95" t="s">
        <v>515</v>
      </c>
      <c r="Y10" s="95" t="s">
        <v>515</v>
      </c>
      <c r="Z10" s="95" t="s">
        <v>515</v>
      </c>
      <c r="AA10" s="95">
        <v>2.9999999999999997E-4</v>
      </c>
      <c r="AB10" s="95">
        <v>3.2300000000000002E-2</v>
      </c>
      <c r="AC10" s="95" t="s">
        <v>515</v>
      </c>
      <c r="AD10" s="95" t="s">
        <v>515</v>
      </c>
      <c r="AE10" s="95">
        <v>0.90369999999999995</v>
      </c>
      <c r="AF10" s="95">
        <v>0.2702</v>
      </c>
      <c r="AG10" s="95">
        <v>0.70920000000000005</v>
      </c>
      <c r="AH10" s="95">
        <v>0.16339999999999999</v>
      </c>
      <c r="AI10" s="95">
        <v>0.12189999999999999</v>
      </c>
      <c r="AJ10" s="95">
        <v>2.9999999999999997E-4</v>
      </c>
      <c r="AK10" s="96" t="s">
        <v>515</v>
      </c>
    </row>
    <row r="11" spans="4:37">
      <c r="D11" s="90">
        <v>1954829</v>
      </c>
      <c r="E11" s="94">
        <v>0.47070000000000001</v>
      </c>
      <c r="F11" s="95">
        <v>6.9999999999999999E-4</v>
      </c>
      <c r="G11" s="95">
        <v>0.96699999999999997</v>
      </c>
      <c r="H11" s="95">
        <v>0.50849999999999995</v>
      </c>
      <c r="I11" s="95">
        <v>0.1391</v>
      </c>
      <c r="J11" s="95">
        <v>1.41E-2</v>
      </c>
      <c r="K11" s="95">
        <v>0.13850000000000001</v>
      </c>
      <c r="L11" s="95">
        <v>3.5900000000000001E-2</v>
      </c>
      <c r="M11" s="95">
        <v>0</v>
      </c>
      <c r="N11" s="95">
        <v>0</v>
      </c>
      <c r="O11" s="95">
        <v>0</v>
      </c>
      <c r="P11" s="95">
        <v>0.1052</v>
      </c>
      <c r="Q11" s="95">
        <v>0.3821</v>
      </c>
      <c r="R11" s="95">
        <v>6.3299999999999995E-2</v>
      </c>
      <c r="S11" s="95">
        <v>0.1104</v>
      </c>
      <c r="T11" s="95">
        <v>0.36120000000000002</v>
      </c>
      <c r="U11" s="95">
        <v>5.9799999999999999E-2</v>
      </c>
      <c r="V11" s="95">
        <v>9.4600000000000004E-2</v>
      </c>
      <c r="W11" s="95">
        <v>1.7600000000000001E-2</v>
      </c>
      <c r="X11" s="95">
        <v>9.5500000000000002E-2</v>
      </c>
      <c r="Y11" s="95">
        <v>2.06E-2</v>
      </c>
      <c r="Z11" s="95">
        <v>0.59140000000000004</v>
      </c>
      <c r="AA11" s="95">
        <v>1.6000000000000001E-3</v>
      </c>
      <c r="AB11" s="95">
        <v>3.2199999999999999E-2</v>
      </c>
      <c r="AC11" s="95">
        <v>0.5393</v>
      </c>
      <c r="AD11" s="95">
        <v>0.89570000000000005</v>
      </c>
      <c r="AE11" s="95">
        <v>0.49120000000000003</v>
      </c>
      <c r="AF11" s="95">
        <v>4.9099999999999998E-2</v>
      </c>
      <c r="AG11" s="95">
        <v>4.2200000000000001E-2</v>
      </c>
      <c r="AH11" s="95">
        <v>1.1000000000000001E-3</v>
      </c>
      <c r="AI11" s="95">
        <v>0.25590000000000002</v>
      </c>
      <c r="AJ11" s="95">
        <v>0.3553</v>
      </c>
      <c r="AK11" s="96" t="s">
        <v>515</v>
      </c>
    </row>
    <row r="12" spans="4:37">
      <c r="D12" s="90">
        <v>887337</v>
      </c>
      <c r="E12" s="94">
        <v>0.43359999999999999</v>
      </c>
      <c r="F12" s="95">
        <v>8.7499999999999994E-2</v>
      </c>
      <c r="G12" s="95">
        <v>0.26090000000000002</v>
      </c>
      <c r="H12" s="95">
        <v>0.1661</v>
      </c>
      <c r="I12" s="95">
        <v>1.6999999999999999E-3</v>
      </c>
      <c r="J12" s="95">
        <v>0.40039999999999998</v>
      </c>
      <c r="K12" s="95">
        <v>0.2</v>
      </c>
      <c r="L12" s="95">
        <v>0</v>
      </c>
      <c r="M12" s="95">
        <v>9.4399999999999998E-2</v>
      </c>
      <c r="N12" s="95">
        <v>1.5800000000000002E-2</v>
      </c>
      <c r="O12" s="95">
        <v>4.0000000000000001E-3</v>
      </c>
      <c r="P12" s="95">
        <v>1</v>
      </c>
      <c r="Q12" s="95">
        <v>3.3999999999999998E-3</v>
      </c>
      <c r="R12" s="95">
        <v>0.24349999999999999</v>
      </c>
      <c r="S12" s="95">
        <v>8.0999999999999996E-3</v>
      </c>
      <c r="T12" s="95">
        <v>0</v>
      </c>
      <c r="U12" s="95">
        <v>7.2599999999999998E-2</v>
      </c>
      <c r="V12" s="95" t="s">
        <v>515</v>
      </c>
      <c r="W12" s="95">
        <v>1</v>
      </c>
      <c r="X12" s="95" t="s">
        <v>515</v>
      </c>
      <c r="Y12" s="95" t="s">
        <v>515</v>
      </c>
      <c r="Z12" s="95" t="s">
        <v>515</v>
      </c>
      <c r="AA12" s="95">
        <v>4.65E-2</v>
      </c>
      <c r="AB12" s="95">
        <v>0.64029999999999998</v>
      </c>
      <c r="AC12" s="95">
        <v>0.34</v>
      </c>
      <c r="AD12" s="95">
        <v>4.7699999999999999E-2</v>
      </c>
      <c r="AE12" s="95">
        <v>2.2599999999999999E-2</v>
      </c>
      <c r="AF12" s="95">
        <v>0.52070000000000005</v>
      </c>
      <c r="AG12" s="95">
        <v>0.2009</v>
      </c>
      <c r="AH12" s="95">
        <v>8.3199999999999996E-2</v>
      </c>
      <c r="AI12" s="95">
        <v>3.8300000000000001E-2</v>
      </c>
      <c r="AJ12" s="95">
        <v>0.29730000000000001</v>
      </c>
      <c r="AK12" s="96">
        <v>0.48049999999999998</v>
      </c>
    </row>
    <row r="13" spans="4:37">
      <c r="D13" s="90">
        <v>2125746</v>
      </c>
      <c r="E13" s="94">
        <v>0.36249999999999999</v>
      </c>
      <c r="F13" s="95">
        <v>4.24E-2</v>
      </c>
      <c r="G13" s="95">
        <v>0.19309999999999999</v>
      </c>
      <c r="H13" s="95">
        <v>0</v>
      </c>
      <c r="I13" s="95">
        <v>8.2000000000000007E-3</v>
      </c>
      <c r="J13" s="95">
        <v>5.9299999999999999E-2</v>
      </c>
      <c r="K13" s="95">
        <v>5.3600000000000002E-2</v>
      </c>
      <c r="L13" s="95">
        <v>2.2200000000000001E-2</v>
      </c>
      <c r="M13" s="95" t="s">
        <v>515</v>
      </c>
      <c r="N13" s="95">
        <v>0.1154</v>
      </c>
      <c r="O13" s="95">
        <v>0.17780000000000001</v>
      </c>
      <c r="P13" s="95">
        <v>0.68020000000000003</v>
      </c>
      <c r="Q13" s="95">
        <v>0.66100000000000003</v>
      </c>
      <c r="R13" s="95">
        <v>0.39979999999999999</v>
      </c>
      <c r="S13" s="95">
        <v>0.2397</v>
      </c>
      <c r="T13" s="95">
        <v>0.43169999999999997</v>
      </c>
      <c r="U13" s="95" t="s">
        <v>515</v>
      </c>
      <c r="V13" s="95">
        <v>0.1447</v>
      </c>
      <c r="W13" s="95">
        <v>1</v>
      </c>
      <c r="X13" s="95">
        <v>0.14249999999999999</v>
      </c>
      <c r="Y13" s="95">
        <v>1</v>
      </c>
      <c r="Z13" s="95" t="s">
        <v>515</v>
      </c>
      <c r="AA13" s="95">
        <v>9.3600000000000003E-2</v>
      </c>
      <c r="AB13" s="95">
        <v>0.21959999999999999</v>
      </c>
      <c r="AC13" s="95">
        <v>0.45090000000000002</v>
      </c>
      <c r="AD13" s="95">
        <v>0.1565</v>
      </c>
      <c r="AE13" s="95">
        <v>6.4999999999999997E-3</v>
      </c>
      <c r="AF13" s="95">
        <v>0</v>
      </c>
      <c r="AG13" s="95">
        <v>0.95850000000000002</v>
      </c>
      <c r="AH13" s="95">
        <v>0.82010000000000005</v>
      </c>
      <c r="AI13" s="95">
        <v>0.1188</v>
      </c>
      <c r="AJ13" s="95">
        <v>1</v>
      </c>
      <c r="AK13" s="96" t="s">
        <v>515</v>
      </c>
    </row>
    <row r="14" spans="4:37">
      <c r="D14" s="90">
        <v>1833855</v>
      </c>
      <c r="E14" s="94">
        <v>2.8E-3</v>
      </c>
      <c r="F14" s="95">
        <v>0.2676</v>
      </c>
      <c r="G14" s="95">
        <v>1</v>
      </c>
      <c r="H14" s="95">
        <v>0.74719999999999998</v>
      </c>
      <c r="I14" s="95">
        <v>8.5699999999999998E-2</v>
      </c>
      <c r="J14" s="95">
        <v>0</v>
      </c>
      <c r="K14" s="95">
        <v>4.8899999999999999E-2</v>
      </c>
      <c r="L14" s="95">
        <v>5.0000000000000001E-4</v>
      </c>
      <c r="M14" s="95" t="s">
        <v>515</v>
      </c>
      <c r="N14" s="95">
        <v>0.33379999999999999</v>
      </c>
      <c r="O14" s="95">
        <v>0.1245</v>
      </c>
      <c r="P14" s="95">
        <v>0.44069999999999998</v>
      </c>
      <c r="Q14" s="95">
        <v>0.31109999999999999</v>
      </c>
      <c r="R14" s="95">
        <v>0.1318</v>
      </c>
      <c r="S14" s="95">
        <v>0.8448</v>
      </c>
      <c r="T14" s="95">
        <v>0.90410000000000001</v>
      </c>
      <c r="U14" s="95">
        <v>0.246</v>
      </c>
      <c r="V14" s="95" t="s">
        <v>515</v>
      </c>
      <c r="W14" s="95" t="s">
        <v>515</v>
      </c>
      <c r="X14" s="95" t="s">
        <v>515</v>
      </c>
      <c r="Y14" s="95">
        <v>8.0000000000000004E-4</v>
      </c>
      <c r="Z14" s="95" t="s">
        <v>515</v>
      </c>
      <c r="AA14" s="95">
        <v>1</v>
      </c>
      <c r="AB14" s="95" t="s">
        <v>515</v>
      </c>
      <c r="AC14" s="95" t="s">
        <v>515</v>
      </c>
      <c r="AD14" s="95">
        <v>1.6400000000000001E-2</v>
      </c>
      <c r="AE14" s="95">
        <v>0.1968</v>
      </c>
      <c r="AF14" s="95">
        <v>6.7000000000000004E-2</v>
      </c>
      <c r="AG14" s="95">
        <v>0.4395</v>
      </c>
      <c r="AH14" s="95">
        <v>0.3538</v>
      </c>
      <c r="AI14" s="95">
        <v>6.6900000000000001E-2</v>
      </c>
      <c r="AJ14" s="95">
        <v>0</v>
      </c>
      <c r="AK14" s="96">
        <v>1</v>
      </c>
    </row>
    <row r="15" spans="4:37">
      <c r="D15" s="90">
        <v>1141525</v>
      </c>
      <c r="E15" s="94">
        <v>0.47489999999999999</v>
      </c>
      <c r="F15" s="95">
        <v>1</v>
      </c>
      <c r="G15" s="95">
        <v>0.60209999999999997</v>
      </c>
      <c r="H15" s="95">
        <v>0.82240000000000002</v>
      </c>
      <c r="I15" s="95">
        <v>6.93E-2</v>
      </c>
      <c r="J15" s="95">
        <v>4.7899999999999998E-2</v>
      </c>
      <c r="K15" s="95">
        <v>7.6999999999999999E-2</v>
      </c>
      <c r="L15" s="95">
        <v>2.8500000000000001E-2</v>
      </c>
      <c r="M15" s="95">
        <v>1</v>
      </c>
      <c r="N15" s="95">
        <v>3.0000000000000001E-3</v>
      </c>
      <c r="O15" s="95">
        <v>8.0000000000000004E-4</v>
      </c>
      <c r="P15" s="95">
        <v>0.14199999999999999</v>
      </c>
      <c r="Q15" s="95">
        <v>0.4113</v>
      </c>
      <c r="R15" s="95">
        <v>4.1700000000000001E-2</v>
      </c>
      <c r="S15" s="95">
        <v>0</v>
      </c>
      <c r="T15" s="95">
        <v>1E-4</v>
      </c>
      <c r="U15" s="95">
        <v>0</v>
      </c>
      <c r="V15" s="95">
        <v>0</v>
      </c>
      <c r="W15" s="95">
        <v>0.13769999999999999</v>
      </c>
      <c r="X15" s="95" t="s">
        <v>515</v>
      </c>
      <c r="Y15" s="95">
        <v>0.3916</v>
      </c>
      <c r="Z15" s="95">
        <v>0.34339999999999998</v>
      </c>
      <c r="AA15" s="95">
        <v>1</v>
      </c>
      <c r="AB15" s="95" t="s">
        <v>515</v>
      </c>
      <c r="AC15" s="95">
        <v>0.87480000000000002</v>
      </c>
      <c r="AD15" s="95">
        <v>0.13589999999999999</v>
      </c>
      <c r="AE15" s="95">
        <v>0.51749999999999996</v>
      </c>
      <c r="AF15" s="95">
        <v>1.8100000000000002E-2</v>
      </c>
      <c r="AG15" s="95">
        <v>0.4829</v>
      </c>
      <c r="AH15" s="95">
        <v>0.79820000000000002</v>
      </c>
      <c r="AI15" s="95">
        <v>7.3000000000000001E-3</v>
      </c>
      <c r="AJ15" s="95">
        <v>0.16769999999999999</v>
      </c>
      <c r="AK15" s="96" t="s">
        <v>515</v>
      </c>
    </row>
    <row r="16" spans="4:37">
      <c r="D16" s="90">
        <v>1332296</v>
      </c>
      <c r="E16" s="94">
        <v>4.2599999999999999E-2</v>
      </c>
      <c r="F16" s="95">
        <v>1.9800000000000002E-2</v>
      </c>
      <c r="G16" s="95">
        <v>8.6199999999999999E-2</v>
      </c>
      <c r="H16" s="95">
        <v>0.52529999999999999</v>
      </c>
      <c r="I16" s="95">
        <v>0.24729999999999999</v>
      </c>
      <c r="J16" s="95">
        <v>0.74009999999999998</v>
      </c>
      <c r="K16" s="95">
        <v>2.53E-2</v>
      </c>
      <c r="L16" s="95">
        <v>8.6999999999999994E-3</v>
      </c>
      <c r="M16" s="95">
        <v>1</v>
      </c>
      <c r="N16" s="95">
        <v>6.2E-2</v>
      </c>
      <c r="O16" s="95">
        <v>0.59099999999999997</v>
      </c>
      <c r="P16" s="95">
        <v>7.6899999999999996E-2</v>
      </c>
      <c r="Q16" s="95">
        <v>0.10390000000000001</v>
      </c>
      <c r="R16" s="95">
        <v>0.34429999999999999</v>
      </c>
      <c r="S16" s="95">
        <v>0.44919999999999999</v>
      </c>
      <c r="T16" s="95">
        <v>0.82410000000000005</v>
      </c>
      <c r="U16" s="95">
        <v>0.3982</v>
      </c>
      <c r="V16" s="95">
        <v>1.11E-2</v>
      </c>
      <c r="W16" s="95">
        <v>0.13589999999999999</v>
      </c>
      <c r="X16" s="95" t="s">
        <v>515</v>
      </c>
      <c r="Y16" s="95">
        <v>5.4899999999999997E-2</v>
      </c>
      <c r="Z16" s="95">
        <v>7.4999999999999997E-3</v>
      </c>
      <c r="AA16" s="95">
        <v>3.1E-2</v>
      </c>
      <c r="AB16" s="95">
        <v>1</v>
      </c>
      <c r="AC16" s="95">
        <v>0.44569999999999999</v>
      </c>
      <c r="AD16" s="95">
        <v>2.6800000000000001E-2</v>
      </c>
      <c r="AE16" s="95">
        <v>4.87E-2</v>
      </c>
      <c r="AF16" s="95">
        <v>1.5900000000000001E-2</v>
      </c>
      <c r="AG16" s="95">
        <v>0.42359999999999998</v>
      </c>
      <c r="AH16" s="95">
        <v>0.15409999999999999</v>
      </c>
      <c r="AI16" s="95">
        <v>0.13969999999999999</v>
      </c>
      <c r="AJ16" s="95">
        <v>5.0200000000000002E-2</v>
      </c>
      <c r="AK16" s="96" t="s">
        <v>515</v>
      </c>
    </row>
    <row r="17" spans="4:37">
      <c r="D17" s="90">
        <v>1967651</v>
      </c>
      <c r="E17" s="94">
        <v>0.52310000000000001</v>
      </c>
      <c r="F17" s="95">
        <v>4.8300000000000003E-2</v>
      </c>
      <c r="G17" s="95">
        <v>0.36359999999999998</v>
      </c>
      <c r="H17" s="95">
        <v>0</v>
      </c>
      <c r="I17" s="95">
        <v>4.4299999999999999E-2</v>
      </c>
      <c r="J17" s="95">
        <v>0.16300000000000001</v>
      </c>
      <c r="K17" s="95">
        <v>2.53E-2</v>
      </c>
      <c r="L17" s="95">
        <v>1</v>
      </c>
      <c r="M17" s="95">
        <v>1</v>
      </c>
      <c r="N17" s="95">
        <v>0.1051</v>
      </c>
      <c r="O17" s="95">
        <v>0.53800000000000003</v>
      </c>
      <c r="P17" s="95">
        <v>1</v>
      </c>
      <c r="Q17" s="95">
        <v>0.74229999999999996</v>
      </c>
      <c r="R17" s="95">
        <v>0.20200000000000001</v>
      </c>
      <c r="S17" s="95">
        <v>0.96789999999999998</v>
      </c>
      <c r="T17" s="95">
        <v>0.91620000000000001</v>
      </c>
      <c r="U17" s="95">
        <v>5.2400000000000002E-2</v>
      </c>
      <c r="V17" s="95">
        <v>0.5998</v>
      </c>
      <c r="W17" s="95">
        <v>8.0000000000000004E-4</v>
      </c>
      <c r="X17" s="95" t="s">
        <v>515</v>
      </c>
      <c r="Y17" s="95">
        <v>0.71399999999999997</v>
      </c>
      <c r="Z17" s="95">
        <v>0.27360000000000001</v>
      </c>
      <c r="AA17" s="95">
        <v>7.4700000000000003E-2</v>
      </c>
      <c r="AB17" s="95">
        <v>2.76E-2</v>
      </c>
      <c r="AC17" s="95">
        <v>1</v>
      </c>
      <c r="AD17" s="95">
        <v>7.1000000000000004E-3</v>
      </c>
      <c r="AE17" s="95">
        <v>0.31430000000000002</v>
      </c>
      <c r="AF17" s="95">
        <v>0.2989</v>
      </c>
      <c r="AG17" s="95">
        <v>0.37040000000000001</v>
      </c>
      <c r="AH17" s="95">
        <v>0.2402</v>
      </c>
      <c r="AI17" s="95">
        <v>9.5899999999999999E-2</v>
      </c>
      <c r="AJ17" s="95">
        <v>0.15310000000000001</v>
      </c>
      <c r="AK17" s="96" t="s">
        <v>515</v>
      </c>
    </row>
    <row r="18" spans="4:37">
      <c r="D18" s="90">
        <v>3450072</v>
      </c>
      <c r="E18" s="94">
        <v>0.61570000000000003</v>
      </c>
      <c r="F18" s="95">
        <v>1.2999999999999999E-3</v>
      </c>
      <c r="G18" s="95">
        <v>0.18429999999999999</v>
      </c>
      <c r="H18" s="95">
        <v>9.1999999999999998E-2</v>
      </c>
      <c r="I18" s="95">
        <v>6.93E-2</v>
      </c>
      <c r="J18" s="95">
        <v>0.69020000000000004</v>
      </c>
      <c r="K18" s="95">
        <v>0.254</v>
      </c>
      <c r="L18" s="95">
        <v>0.9637</v>
      </c>
      <c r="M18" s="95">
        <v>0.24049999999999999</v>
      </c>
      <c r="N18" s="95">
        <v>2.0999999999999999E-3</v>
      </c>
      <c r="O18" s="95">
        <v>5.0000000000000001E-3</v>
      </c>
      <c r="P18" s="95">
        <v>0.1168</v>
      </c>
      <c r="Q18" s="95">
        <v>0.74390000000000001</v>
      </c>
      <c r="R18" s="95">
        <v>5.74E-2</v>
      </c>
      <c r="S18" s="95">
        <v>0.93020000000000003</v>
      </c>
      <c r="T18" s="95">
        <v>0</v>
      </c>
      <c r="U18" s="95">
        <v>0.32800000000000001</v>
      </c>
      <c r="V18" s="95">
        <v>8.0000000000000004E-4</v>
      </c>
      <c r="W18" s="95">
        <v>0.35349999999999998</v>
      </c>
      <c r="X18" s="95">
        <v>1</v>
      </c>
      <c r="Y18" s="95">
        <v>1E-4</v>
      </c>
      <c r="Z18" s="95">
        <v>2.7000000000000001E-3</v>
      </c>
      <c r="AA18" s="95">
        <v>2.8899999999999999E-2</v>
      </c>
      <c r="AB18" s="95">
        <v>0.17399999999999999</v>
      </c>
      <c r="AC18" s="95">
        <v>2.5600000000000001E-2</v>
      </c>
      <c r="AD18" s="95">
        <v>6.6000000000000003E-2</v>
      </c>
      <c r="AE18" s="95">
        <v>2.5000000000000001E-3</v>
      </c>
      <c r="AF18" s="95">
        <v>4.9200000000000001E-2</v>
      </c>
      <c r="AG18" s="95">
        <v>0.4481</v>
      </c>
      <c r="AH18" s="95">
        <v>0.65129999999999999</v>
      </c>
      <c r="AI18" s="95">
        <v>0.73570000000000002</v>
      </c>
      <c r="AJ18" s="95">
        <v>9.2999999999999992E-3</v>
      </c>
      <c r="AK18" s="96">
        <v>0.1515</v>
      </c>
    </row>
    <row r="19" spans="4:37">
      <c r="D19" s="90">
        <v>974910</v>
      </c>
      <c r="E19" s="94">
        <v>0.16869999999999999</v>
      </c>
      <c r="F19" s="95">
        <v>0.17699999999999999</v>
      </c>
      <c r="G19" s="95">
        <v>0.86560000000000004</v>
      </c>
      <c r="H19" s="95">
        <v>2.0000000000000001E-4</v>
      </c>
      <c r="I19" s="95">
        <v>0.15290000000000001</v>
      </c>
      <c r="J19" s="95">
        <v>6.4999999999999997E-3</v>
      </c>
      <c r="K19" s="95">
        <v>2.53E-2</v>
      </c>
      <c r="L19" s="95">
        <v>2.5100000000000001E-2</v>
      </c>
      <c r="M19" s="95">
        <v>0.55589999999999995</v>
      </c>
      <c r="N19" s="95">
        <v>2.9999999999999997E-4</v>
      </c>
      <c r="O19" s="95">
        <v>0.18920000000000001</v>
      </c>
      <c r="P19" s="95" t="s">
        <v>515</v>
      </c>
      <c r="Q19" s="95">
        <v>0.71960000000000002</v>
      </c>
      <c r="R19" s="95">
        <v>0.21690000000000001</v>
      </c>
      <c r="S19" s="95">
        <v>0.32450000000000001</v>
      </c>
      <c r="T19" s="95">
        <v>0.76329999999999998</v>
      </c>
      <c r="U19" s="95">
        <v>1</v>
      </c>
      <c r="V19" s="95">
        <v>1.6400000000000001E-2</v>
      </c>
      <c r="W19" s="95">
        <v>2.9999999999999997E-4</v>
      </c>
      <c r="X19" s="95">
        <v>1</v>
      </c>
      <c r="Y19" s="95">
        <v>2.0000000000000001E-4</v>
      </c>
      <c r="Z19" s="95">
        <v>0.59140000000000004</v>
      </c>
      <c r="AA19" s="95">
        <v>2.3300000000000001E-2</v>
      </c>
      <c r="AB19" s="95">
        <v>0.4945</v>
      </c>
      <c r="AC19" s="95">
        <v>0.60970000000000002</v>
      </c>
      <c r="AD19" s="95">
        <v>0.2079</v>
      </c>
      <c r="AE19" s="95">
        <v>0.9304</v>
      </c>
      <c r="AF19" s="95">
        <v>1</v>
      </c>
      <c r="AG19" s="95">
        <v>4.0099999999999997E-2</v>
      </c>
      <c r="AH19" s="95">
        <v>0.65459999999999996</v>
      </c>
      <c r="AI19" s="95">
        <v>0.53449999999999998</v>
      </c>
      <c r="AJ19" s="95">
        <v>1</v>
      </c>
      <c r="AK19" s="96" t="s">
        <v>515</v>
      </c>
    </row>
    <row r="20" spans="4:37">
      <c r="D20" s="90">
        <v>109976</v>
      </c>
      <c r="E20" s="94">
        <v>4.7500000000000001E-2</v>
      </c>
      <c r="F20" s="95">
        <v>1</v>
      </c>
      <c r="G20" s="95">
        <v>0.23280000000000001</v>
      </c>
      <c r="H20" s="95">
        <v>0.67930000000000001</v>
      </c>
      <c r="I20" s="95">
        <v>0.48809999999999998</v>
      </c>
      <c r="J20" s="95">
        <v>0.2157</v>
      </c>
      <c r="K20" s="95">
        <v>2.53E-2</v>
      </c>
      <c r="L20" s="95">
        <v>0.31019999999999998</v>
      </c>
      <c r="M20" s="95" t="s">
        <v>515</v>
      </c>
      <c r="N20" s="95">
        <v>8.6999999999999994E-3</v>
      </c>
      <c r="O20" s="95">
        <v>0.33050000000000002</v>
      </c>
      <c r="P20" s="95">
        <v>0.36580000000000001</v>
      </c>
      <c r="Q20" s="95">
        <v>0.63470000000000004</v>
      </c>
      <c r="R20" s="95">
        <v>0.50680000000000003</v>
      </c>
      <c r="S20" s="95">
        <v>0.69889999999999997</v>
      </c>
      <c r="T20" s="95">
        <v>8.5599999999999996E-2</v>
      </c>
      <c r="U20" s="95">
        <v>2.2100000000000002E-2</v>
      </c>
      <c r="V20" s="95">
        <v>6.2300000000000001E-2</v>
      </c>
      <c r="W20" s="95">
        <v>1E-4</v>
      </c>
      <c r="X20" s="95">
        <v>3.0000000000000001E-3</v>
      </c>
      <c r="Y20" s="95">
        <v>0.3916</v>
      </c>
      <c r="Z20" s="95" t="s">
        <v>515</v>
      </c>
      <c r="AA20" s="95">
        <v>0.55110000000000003</v>
      </c>
      <c r="AB20" s="95">
        <v>0.60870000000000002</v>
      </c>
      <c r="AC20" s="95">
        <v>0.58050000000000002</v>
      </c>
      <c r="AD20" s="95">
        <v>1</v>
      </c>
      <c r="AE20" s="95">
        <v>7.8899999999999998E-2</v>
      </c>
      <c r="AF20" s="95">
        <v>0.3518</v>
      </c>
      <c r="AG20" s="95">
        <v>0.19309999999999999</v>
      </c>
      <c r="AH20" s="95">
        <v>0.96519999999999995</v>
      </c>
      <c r="AI20" s="95">
        <v>0.48949999999999999</v>
      </c>
      <c r="AJ20" s="95">
        <v>7.1999999999999998E-3</v>
      </c>
      <c r="AK20" s="96" t="s">
        <v>515</v>
      </c>
    </row>
    <row r="21" spans="4:37">
      <c r="D21" s="90">
        <v>2349254</v>
      </c>
      <c r="E21" s="94">
        <v>0.51770000000000005</v>
      </c>
      <c r="F21" s="95">
        <v>0.59230000000000005</v>
      </c>
      <c r="G21" s="95">
        <v>0.96840000000000004</v>
      </c>
      <c r="H21" s="95">
        <v>0.49020000000000002</v>
      </c>
      <c r="I21" s="95">
        <v>0.88759999999999994</v>
      </c>
      <c r="J21" s="95">
        <v>0.28770000000000001</v>
      </c>
      <c r="K21" s="95">
        <v>2.5399999999999999E-2</v>
      </c>
      <c r="L21" s="95">
        <v>0.62280000000000002</v>
      </c>
      <c r="M21" s="95">
        <v>0.71860000000000002</v>
      </c>
      <c r="N21" s="95">
        <v>0.94369999999999998</v>
      </c>
      <c r="O21" s="95">
        <v>0.33679999999999999</v>
      </c>
      <c r="P21" s="95">
        <v>0.95750000000000002</v>
      </c>
      <c r="Q21" s="95">
        <v>0.62909999999999999</v>
      </c>
      <c r="R21" s="95">
        <v>0.37490000000000001</v>
      </c>
      <c r="S21" s="95">
        <v>0.28360000000000002</v>
      </c>
      <c r="T21" s="95">
        <v>0.39510000000000001</v>
      </c>
      <c r="U21" s="95">
        <v>3.3000000000000002E-2</v>
      </c>
      <c r="V21" s="95">
        <v>9.9699999999999997E-2</v>
      </c>
      <c r="W21" s="95">
        <v>0.126</v>
      </c>
      <c r="X21" s="95" t="s">
        <v>515</v>
      </c>
      <c r="Y21" s="95">
        <v>8.8099999999999998E-2</v>
      </c>
      <c r="Z21" s="95">
        <v>0.56520000000000004</v>
      </c>
      <c r="AA21" s="95">
        <v>0.2392</v>
      </c>
      <c r="AB21" s="95">
        <v>2.1000000000000001E-2</v>
      </c>
      <c r="AC21" s="95">
        <v>0.31140000000000001</v>
      </c>
      <c r="AD21" s="95">
        <v>0.23980000000000001</v>
      </c>
      <c r="AE21" s="95">
        <v>0.38450000000000001</v>
      </c>
      <c r="AF21" s="95">
        <v>1.2200000000000001E-2</v>
      </c>
      <c r="AG21" s="95">
        <v>0.1862</v>
      </c>
      <c r="AH21" s="95">
        <v>0.1394</v>
      </c>
      <c r="AI21" s="95">
        <v>6.7799999999999999E-2</v>
      </c>
      <c r="AJ21" s="95">
        <v>8.9999999999999998E-4</v>
      </c>
      <c r="AK21" s="96" t="s">
        <v>515</v>
      </c>
    </row>
    <row r="22" spans="4:37">
      <c r="D22" s="90">
        <v>599480</v>
      </c>
      <c r="E22" s="94">
        <v>0.17380000000000001</v>
      </c>
      <c r="F22" s="95">
        <v>0.18629999999999999</v>
      </c>
      <c r="G22" s="95">
        <v>0.15210000000000001</v>
      </c>
      <c r="H22" s="95">
        <v>0.89970000000000006</v>
      </c>
      <c r="I22" s="95">
        <v>0.64390000000000003</v>
      </c>
      <c r="J22" s="95">
        <v>7.2499999999999995E-2</v>
      </c>
      <c r="K22" s="95">
        <v>2.53E-2</v>
      </c>
      <c r="L22" s="95">
        <v>9.6500000000000002E-2</v>
      </c>
      <c r="M22" s="95">
        <v>1</v>
      </c>
      <c r="N22" s="95">
        <v>0.71509999999999996</v>
      </c>
      <c r="O22" s="95">
        <v>5.4999999999999997E-3</v>
      </c>
      <c r="P22" s="95">
        <v>0.3286</v>
      </c>
      <c r="Q22" s="95">
        <v>0.73260000000000003</v>
      </c>
      <c r="R22" s="95">
        <v>5.9200000000000003E-2</v>
      </c>
      <c r="S22" s="95">
        <v>0.45450000000000002</v>
      </c>
      <c r="T22" s="95">
        <v>0.55000000000000004</v>
      </c>
      <c r="U22" s="95">
        <v>1.6999999999999999E-3</v>
      </c>
      <c r="V22" s="95">
        <v>6.4999999999999997E-3</v>
      </c>
      <c r="W22" s="95" t="s">
        <v>515</v>
      </c>
      <c r="X22" s="95" t="s">
        <v>515</v>
      </c>
      <c r="Y22" s="95">
        <v>0.23649999999999999</v>
      </c>
      <c r="Z22" s="95">
        <v>0.1012</v>
      </c>
      <c r="AA22" s="95">
        <v>9.7600000000000006E-2</v>
      </c>
      <c r="AB22" s="95">
        <v>6.0000000000000001E-3</v>
      </c>
      <c r="AC22" s="95">
        <v>0</v>
      </c>
      <c r="AD22" s="95">
        <v>7.8E-2</v>
      </c>
      <c r="AE22" s="95">
        <v>0.96330000000000005</v>
      </c>
      <c r="AF22" s="95">
        <v>2.5000000000000001E-2</v>
      </c>
      <c r="AG22" s="95">
        <v>5.1400000000000001E-2</v>
      </c>
      <c r="AH22" s="95">
        <v>0.47639999999999999</v>
      </c>
      <c r="AI22" s="95">
        <v>0.72570000000000001</v>
      </c>
      <c r="AJ22" s="95">
        <v>0</v>
      </c>
      <c r="AK22" s="96" t="s">
        <v>515</v>
      </c>
    </row>
    <row r="23" spans="4:37">
      <c r="D23" s="90">
        <v>1098720</v>
      </c>
      <c r="E23" s="94">
        <v>3.78E-2</v>
      </c>
      <c r="F23" s="95">
        <v>8.7400000000000005E-2</v>
      </c>
      <c r="G23" s="95">
        <v>0.30299999999999999</v>
      </c>
      <c r="H23" s="95">
        <v>0.52480000000000004</v>
      </c>
      <c r="I23" s="95">
        <v>0.24010000000000001</v>
      </c>
      <c r="J23" s="95">
        <v>5.3600000000000002E-2</v>
      </c>
      <c r="K23" s="95">
        <v>2.53E-2</v>
      </c>
      <c r="L23" s="95">
        <v>2.2200000000000001E-2</v>
      </c>
      <c r="M23" s="95" t="s">
        <v>515</v>
      </c>
      <c r="N23" s="95">
        <v>4.3200000000000002E-2</v>
      </c>
      <c r="O23" s="95">
        <v>0.31319999999999998</v>
      </c>
      <c r="P23" s="95">
        <v>7.6899999999999996E-2</v>
      </c>
      <c r="Q23" s="95">
        <v>0.85109999999999997</v>
      </c>
      <c r="R23" s="95">
        <v>0.29220000000000002</v>
      </c>
      <c r="S23" s="95">
        <v>0.38469999999999999</v>
      </c>
      <c r="T23" s="95">
        <v>0.28410000000000002</v>
      </c>
      <c r="U23" s="95" t="s">
        <v>515</v>
      </c>
      <c r="V23" s="95">
        <v>0.21110000000000001</v>
      </c>
      <c r="W23" s="95">
        <v>1</v>
      </c>
      <c r="X23" s="95" t="s">
        <v>515</v>
      </c>
      <c r="Y23" s="95">
        <v>1</v>
      </c>
      <c r="Z23" s="95">
        <v>2.5600000000000001E-2</v>
      </c>
      <c r="AA23" s="95" t="s">
        <v>515</v>
      </c>
      <c r="AB23" s="95">
        <v>0.51270000000000004</v>
      </c>
      <c r="AC23" s="95">
        <v>0.70930000000000004</v>
      </c>
      <c r="AD23" s="95">
        <v>1</v>
      </c>
      <c r="AE23" s="95">
        <v>0.5736</v>
      </c>
      <c r="AF23" s="95">
        <v>0.39529999999999998</v>
      </c>
      <c r="AG23" s="95">
        <v>0.109</v>
      </c>
      <c r="AH23" s="95">
        <v>0.85750000000000004</v>
      </c>
      <c r="AI23" s="95">
        <v>3.1099999999999999E-2</v>
      </c>
      <c r="AJ23" s="95">
        <v>7.2599999999999998E-2</v>
      </c>
      <c r="AK23" s="96" t="s">
        <v>515</v>
      </c>
    </row>
    <row r="24" spans="4:37">
      <c r="D24" s="90" t="s">
        <v>521</v>
      </c>
      <c r="E24" s="94">
        <v>0.32540000000000002</v>
      </c>
      <c r="F24" s="95">
        <v>0.88670000000000004</v>
      </c>
      <c r="G24" s="95">
        <v>1</v>
      </c>
      <c r="H24" s="95">
        <v>1.04E-2</v>
      </c>
      <c r="I24" s="95">
        <v>0.78890000000000005</v>
      </c>
      <c r="J24" s="95">
        <v>4.4600000000000001E-2</v>
      </c>
      <c r="K24" s="95">
        <v>0.13850000000000001</v>
      </c>
      <c r="L24" s="95" t="s">
        <v>515</v>
      </c>
      <c r="M24" s="95" t="s">
        <v>515</v>
      </c>
      <c r="N24" s="95">
        <v>0.29409999999999997</v>
      </c>
      <c r="O24" s="95">
        <v>0.49690000000000001</v>
      </c>
      <c r="P24" s="95">
        <v>0.44069999999999998</v>
      </c>
      <c r="Q24" s="95">
        <v>8.1299999999999997E-2</v>
      </c>
      <c r="R24" s="95">
        <v>0.216</v>
      </c>
      <c r="S24" s="95">
        <v>6.08E-2</v>
      </c>
      <c r="T24" s="95">
        <v>9.4000000000000004E-3</v>
      </c>
      <c r="U24" s="95">
        <v>1.4800000000000001E-2</v>
      </c>
      <c r="V24" s="95">
        <v>4.1999999999999997E-3</v>
      </c>
      <c r="W24" s="95">
        <v>1</v>
      </c>
      <c r="X24" s="95">
        <v>2.9999999999999997E-4</v>
      </c>
      <c r="Y24" s="95">
        <v>3.5000000000000001E-3</v>
      </c>
      <c r="Z24" s="95" t="s">
        <v>515</v>
      </c>
      <c r="AA24" s="95" t="s">
        <v>515</v>
      </c>
      <c r="AB24" s="95" t="s">
        <v>515</v>
      </c>
      <c r="AC24" s="95" t="s">
        <v>515</v>
      </c>
      <c r="AD24" s="95" t="s">
        <v>515</v>
      </c>
      <c r="AE24" s="95">
        <v>2.3800000000000002E-2</v>
      </c>
      <c r="AF24" s="95">
        <v>0.31559999999999999</v>
      </c>
      <c r="AG24" s="95">
        <v>5.0000000000000001E-4</v>
      </c>
      <c r="AH24" s="95">
        <v>1E-4</v>
      </c>
      <c r="AI24" s="95">
        <v>1.52E-2</v>
      </c>
      <c r="AJ24" s="95">
        <v>2.0000000000000001E-4</v>
      </c>
      <c r="AK24" s="96" t="s">
        <v>515</v>
      </c>
    </row>
    <row r="25" spans="4:37">
      <c r="D25" s="90" t="s">
        <v>516</v>
      </c>
      <c r="E25" s="94">
        <v>2.1600000000000001E-2</v>
      </c>
      <c r="F25" s="95">
        <v>0.47410000000000002</v>
      </c>
      <c r="G25" s="95">
        <v>0.73719999999999997</v>
      </c>
      <c r="H25" s="95">
        <v>0.57999999999999996</v>
      </c>
      <c r="I25" s="95">
        <v>4.5999999999999999E-3</v>
      </c>
      <c r="J25" s="95">
        <v>0</v>
      </c>
      <c r="K25" s="95" t="s">
        <v>515</v>
      </c>
      <c r="L25" s="95" t="s">
        <v>515</v>
      </c>
      <c r="M25" s="95" t="s">
        <v>515</v>
      </c>
      <c r="N25" s="95">
        <v>0.68720000000000003</v>
      </c>
      <c r="O25" s="95">
        <v>4.02E-2</v>
      </c>
      <c r="P25" s="95">
        <v>1</v>
      </c>
      <c r="Q25" s="95">
        <v>0.91549999999999998</v>
      </c>
      <c r="R25" s="95">
        <v>0.64849999999999997</v>
      </c>
      <c r="S25" s="95">
        <v>0.9204</v>
      </c>
      <c r="T25" s="95">
        <v>0.26040000000000002</v>
      </c>
      <c r="U25" s="95">
        <v>2.92E-2</v>
      </c>
      <c r="V25" s="95">
        <v>5.8999999999999999E-3</v>
      </c>
      <c r="W25" s="95">
        <v>8.0000000000000004E-4</v>
      </c>
      <c r="X25" s="95">
        <v>0</v>
      </c>
      <c r="Y25" s="95">
        <v>0.71399999999999997</v>
      </c>
      <c r="Z25" s="95" t="s">
        <v>515</v>
      </c>
      <c r="AA25" s="95" t="s">
        <v>515</v>
      </c>
      <c r="AB25" s="95" t="s">
        <v>515</v>
      </c>
      <c r="AC25" s="95" t="s">
        <v>515</v>
      </c>
      <c r="AD25" s="95" t="s">
        <v>515</v>
      </c>
      <c r="AE25" s="95">
        <v>3.0999999999999999E-3</v>
      </c>
      <c r="AF25" s="95">
        <v>0.4622</v>
      </c>
      <c r="AG25" s="95">
        <v>8.1500000000000003E-2</v>
      </c>
      <c r="AH25" s="95">
        <v>0.62560000000000004</v>
      </c>
      <c r="AI25" s="95">
        <v>5.0000000000000001E-4</v>
      </c>
      <c r="AJ25" s="95">
        <v>0.4632</v>
      </c>
      <c r="AK25" s="96">
        <v>1</v>
      </c>
    </row>
    <row r="26" spans="4:37">
      <c r="D26" s="90" t="s">
        <v>517</v>
      </c>
      <c r="E26" s="94">
        <v>7.0599999999999996E-2</v>
      </c>
      <c r="F26" s="95">
        <v>0.98119999999999996</v>
      </c>
      <c r="G26" s="95">
        <v>0.64239999999999997</v>
      </c>
      <c r="H26" s="95">
        <v>0.78739999999999999</v>
      </c>
      <c r="I26" s="95">
        <v>0.50819999999999999</v>
      </c>
      <c r="J26" s="95" t="s">
        <v>515</v>
      </c>
      <c r="K26" s="95">
        <v>6.2600000000000003E-2</v>
      </c>
      <c r="L26" s="95">
        <v>0.72130000000000005</v>
      </c>
      <c r="M26" s="95">
        <v>1</v>
      </c>
      <c r="N26" s="95">
        <v>5.0000000000000001E-4</v>
      </c>
      <c r="O26" s="95">
        <v>0.62139999999999995</v>
      </c>
      <c r="P26" s="95">
        <v>1</v>
      </c>
      <c r="Q26" s="95">
        <v>1</v>
      </c>
      <c r="R26" s="95">
        <v>0.26200000000000001</v>
      </c>
      <c r="S26" s="95">
        <v>0.64770000000000005</v>
      </c>
      <c r="T26" s="95">
        <v>1</v>
      </c>
      <c r="U26" s="95">
        <v>1</v>
      </c>
      <c r="V26" s="95">
        <v>1E-4</v>
      </c>
      <c r="W26" s="95">
        <v>3.6499999999999998E-2</v>
      </c>
      <c r="X26" s="95" t="s">
        <v>515</v>
      </c>
      <c r="Y26" s="95">
        <v>1</v>
      </c>
      <c r="Z26" s="95" t="s">
        <v>515</v>
      </c>
      <c r="AA26" s="95">
        <v>9.4000000000000004E-3</v>
      </c>
      <c r="AB26" s="95">
        <v>3.3700000000000001E-2</v>
      </c>
      <c r="AC26" s="95">
        <v>0.88229999999999997</v>
      </c>
      <c r="AD26" s="95">
        <v>3.0999999999999999E-3</v>
      </c>
      <c r="AE26" s="95">
        <v>0.27579999999999999</v>
      </c>
      <c r="AF26" s="95">
        <v>0.16789999999999999</v>
      </c>
      <c r="AG26" s="95">
        <v>0.13550000000000001</v>
      </c>
      <c r="AH26" s="95">
        <v>1</v>
      </c>
      <c r="AI26" s="95">
        <v>0.12659999999999999</v>
      </c>
      <c r="AJ26" s="95">
        <v>0.114</v>
      </c>
      <c r="AK26" s="96">
        <v>1</v>
      </c>
    </row>
    <row r="27" spans="4:37">
      <c r="D27" s="90" t="s">
        <v>518</v>
      </c>
      <c r="E27" s="94">
        <v>0.81630000000000003</v>
      </c>
      <c r="F27" s="95">
        <v>0.1696</v>
      </c>
      <c r="G27" s="95">
        <v>0.25629999999999997</v>
      </c>
      <c r="H27" s="95">
        <v>0.60729999999999995</v>
      </c>
      <c r="I27" s="95">
        <v>6.7500000000000004E-2</v>
      </c>
      <c r="J27" s="95">
        <v>0.1139</v>
      </c>
      <c r="K27" s="95">
        <v>9.7000000000000003E-3</v>
      </c>
      <c r="L27" s="95">
        <v>9.2999999999999992E-3</v>
      </c>
      <c r="M27" s="95">
        <v>0.1472</v>
      </c>
      <c r="N27" s="95">
        <v>5.1999999999999998E-3</v>
      </c>
      <c r="O27" s="95">
        <v>0.38729999999999998</v>
      </c>
      <c r="P27" s="95">
        <v>0.1653</v>
      </c>
      <c r="Q27" s="95">
        <v>0.66049999999999998</v>
      </c>
      <c r="R27" s="95">
        <v>0.86250000000000004</v>
      </c>
      <c r="S27" s="95">
        <v>1.1000000000000001E-3</v>
      </c>
      <c r="T27" s="95">
        <v>9.5999999999999992E-3</v>
      </c>
      <c r="U27" s="95">
        <v>0</v>
      </c>
      <c r="V27" s="95">
        <v>5.3E-3</v>
      </c>
      <c r="W27" s="95">
        <v>4.7E-2</v>
      </c>
      <c r="X27" s="95">
        <v>2.0000000000000001E-4</v>
      </c>
      <c r="Y27" s="95">
        <v>0.61050000000000004</v>
      </c>
      <c r="Z27" s="95">
        <v>1</v>
      </c>
      <c r="AA27" s="95">
        <v>0.63349999999999995</v>
      </c>
      <c r="AB27" s="95">
        <v>1</v>
      </c>
      <c r="AC27" s="95">
        <v>4.0800000000000003E-2</v>
      </c>
      <c r="AD27" s="95">
        <v>0.19270000000000001</v>
      </c>
      <c r="AE27" s="95">
        <v>0</v>
      </c>
      <c r="AF27" s="95">
        <v>4.1000000000000003E-3</v>
      </c>
      <c r="AG27" s="95">
        <v>0.54</v>
      </c>
      <c r="AH27" s="95">
        <v>0.48060000000000003</v>
      </c>
      <c r="AI27" s="95">
        <v>0.2707</v>
      </c>
      <c r="AJ27" s="95">
        <v>0.27329999999999999</v>
      </c>
      <c r="AK27" s="96">
        <v>0.27279999999999999</v>
      </c>
    </row>
    <row r="28" spans="4:37">
      <c r="D28" s="97" t="s">
        <v>519</v>
      </c>
      <c r="E28" s="98">
        <v>0.73180000000000001</v>
      </c>
      <c r="F28" s="99">
        <v>0.75329999999999997</v>
      </c>
      <c r="G28" s="99">
        <v>0</v>
      </c>
      <c r="H28" s="99">
        <v>1</v>
      </c>
      <c r="I28" s="99">
        <v>2.75E-2</v>
      </c>
      <c r="J28" s="99">
        <v>1</v>
      </c>
      <c r="K28" s="99">
        <v>7.6999999999999999E-2</v>
      </c>
      <c r="L28" s="99">
        <v>5.7999999999999996E-3</v>
      </c>
      <c r="M28" s="99">
        <v>8.2600000000000007E-2</v>
      </c>
      <c r="N28" s="99">
        <v>0.1154</v>
      </c>
      <c r="O28" s="99">
        <v>1</v>
      </c>
      <c r="P28" s="99">
        <v>1</v>
      </c>
      <c r="Q28" s="99">
        <v>0.43190000000000001</v>
      </c>
      <c r="R28" s="99">
        <v>0.35659999999999997</v>
      </c>
      <c r="S28" s="99">
        <v>6.8199999999999997E-2</v>
      </c>
      <c r="T28" s="99">
        <v>0.19500000000000001</v>
      </c>
      <c r="U28" s="99">
        <v>0.36809999999999998</v>
      </c>
      <c r="V28" s="99">
        <v>6.7500000000000004E-2</v>
      </c>
      <c r="W28" s="99">
        <v>8.2100000000000006E-2</v>
      </c>
      <c r="X28" s="99">
        <v>0</v>
      </c>
      <c r="Y28" s="99">
        <v>0.30880000000000002</v>
      </c>
      <c r="Z28" s="99">
        <v>0</v>
      </c>
      <c r="AA28" s="99">
        <v>1</v>
      </c>
      <c r="AB28" s="99">
        <v>1.0999999999999999E-2</v>
      </c>
      <c r="AC28" s="99">
        <v>0.15090000000000001</v>
      </c>
      <c r="AD28" s="99">
        <v>1.17E-2</v>
      </c>
      <c r="AE28" s="99">
        <v>2.6700000000000002E-2</v>
      </c>
      <c r="AF28" s="99">
        <v>0.31569999999999998</v>
      </c>
      <c r="AG28" s="99">
        <v>0.56499999999999995</v>
      </c>
      <c r="AH28" s="99">
        <v>0</v>
      </c>
      <c r="AI28" s="99">
        <v>4.9599999999999998E-2</v>
      </c>
      <c r="AJ28" s="99">
        <v>4.87E-2</v>
      </c>
      <c r="AK28" s="100" t="s">
        <v>515</v>
      </c>
    </row>
  </sheetData>
  <mergeCells count="1">
    <mergeCell ref="D3:AK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P38"/>
  <sheetViews>
    <sheetView workbookViewId="0">
      <selection activeCell="C1" sqref="C1:N4"/>
    </sheetView>
  </sheetViews>
  <sheetFormatPr defaultRowHeight="15"/>
  <cols>
    <col min="7" max="7" width="13.85546875" customWidth="1"/>
    <col min="8" max="8" width="14.140625" customWidth="1"/>
    <col min="9" max="9" width="11.85546875" customWidth="1"/>
    <col min="10" max="10" width="13.140625" customWidth="1"/>
    <col min="11" max="11" width="11" customWidth="1"/>
    <col min="12" max="12" width="10" customWidth="1"/>
    <col min="13" max="13" width="9.85546875" customWidth="1"/>
    <col min="14" max="14" width="18.42578125" style="44" customWidth="1"/>
    <col min="15" max="15" width="15.140625" customWidth="1"/>
  </cols>
  <sheetData>
    <row r="1" spans="3:16" ht="14.1" customHeight="1">
      <c r="C1" s="85" t="s">
        <v>522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40"/>
      <c r="P1" s="40"/>
    </row>
    <row r="2" spans="3:16" ht="14.1" customHeight="1"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40"/>
      <c r="P2" s="40"/>
    </row>
    <row r="3" spans="3:16" ht="14.1" customHeight="1"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40"/>
      <c r="P3" s="40"/>
    </row>
    <row r="4" spans="3:16" ht="14.45" customHeight="1" thickBot="1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40"/>
      <c r="P4" s="40"/>
    </row>
    <row r="5" spans="3:16" ht="15.75" thickBot="1">
      <c r="C5" s="4" t="s">
        <v>34</v>
      </c>
      <c r="D5" s="4" t="s">
        <v>458</v>
      </c>
      <c r="E5" s="4" t="s">
        <v>459</v>
      </c>
      <c r="F5" s="4" t="s">
        <v>35</v>
      </c>
      <c r="G5" s="5" t="s">
        <v>460</v>
      </c>
      <c r="H5" s="5" t="s">
        <v>462</v>
      </c>
      <c r="I5" s="5" t="s">
        <v>461</v>
      </c>
      <c r="J5" s="4" t="s">
        <v>466</v>
      </c>
      <c r="K5" s="5" t="s">
        <v>465</v>
      </c>
      <c r="L5" s="6" t="s">
        <v>464</v>
      </c>
      <c r="M5" s="4" t="s">
        <v>463</v>
      </c>
      <c r="N5" s="43" t="s">
        <v>36</v>
      </c>
    </row>
    <row r="6" spans="3:16">
      <c r="C6" s="3" t="s">
        <v>15</v>
      </c>
      <c r="D6" s="3">
        <v>32</v>
      </c>
      <c r="E6" s="3">
        <v>24</v>
      </c>
      <c r="F6" s="37">
        <f>(E6-1)/(D6-1)</f>
        <v>0.74193548387096775</v>
      </c>
      <c r="G6" s="3" t="s">
        <v>37</v>
      </c>
      <c r="H6" s="3" t="s">
        <v>38</v>
      </c>
      <c r="I6" s="3" t="s">
        <v>483</v>
      </c>
      <c r="J6" s="3" t="s">
        <v>477</v>
      </c>
      <c r="K6" s="3">
        <v>1</v>
      </c>
      <c r="L6" s="7" t="s">
        <v>39</v>
      </c>
      <c r="M6" s="8">
        <v>7.4999999999999997E-2</v>
      </c>
      <c r="N6" s="41" t="s">
        <v>40</v>
      </c>
    </row>
    <row r="7" spans="3:16">
      <c r="C7" s="3" t="s">
        <v>14</v>
      </c>
      <c r="D7" s="3">
        <v>32</v>
      </c>
      <c r="E7" s="3">
        <v>32</v>
      </c>
      <c r="F7" s="37">
        <f t="shared" ref="F7:F38" si="0">(E7-1)/(D7-1)</f>
        <v>1</v>
      </c>
      <c r="G7" s="3" t="s">
        <v>41</v>
      </c>
      <c r="H7" s="3" t="s">
        <v>42</v>
      </c>
      <c r="I7" s="3" t="s">
        <v>43</v>
      </c>
      <c r="J7" s="3" t="s">
        <v>44</v>
      </c>
      <c r="K7" s="3">
        <v>9</v>
      </c>
      <c r="L7" s="7" t="s">
        <v>39</v>
      </c>
      <c r="M7" s="8">
        <v>5.6000000000000001E-2</v>
      </c>
      <c r="N7" s="41" t="s">
        <v>45</v>
      </c>
    </row>
    <row r="8" spans="3:16">
      <c r="C8" s="3" t="s">
        <v>13</v>
      </c>
      <c r="D8" s="3">
        <v>32</v>
      </c>
      <c r="E8" s="3">
        <v>32</v>
      </c>
      <c r="F8" s="37">
        <f t="shared" si="0"/>
        <v>1</v>
      </c>
      <c r="G8" s="3" t="s">
        <v>46</v>
      </c>
      <c r="H8" s="3" t="s">
        <v>47</v>
      </c>
      <c r="I8" s="3" t="s">
        <v>48</v>
      </c>
      <c r="J8" s="3" t="s">
        <v>49</v>
      </c>
      <c r="K8" s="3">
        <v>10</v>
      </c>
      <c r="L8" s="7" t="s">
        <v>39</v>
      </c>
      <c r="M8" s="8">
        <v>4.9000000000000002E-2</v>
      </c>
      <c r="N8" s="41" t="s">
        <v>50</v>
      </c>
    </row>
    <row r="9" spans="3:16">
      <c r="C9" s="3" t="s">
        <v>12</v>
      </c>
      <c r="D9" s="3">
        <v>30</v>
      </c>
      <c r="E9" s="9">
        <v>30</v>
      </c>
      <c r="F9" s="37">
        <f t="shared" si="0"/>
        <v>1</v>
      </c>
      <c r="G9" s="3" t="s">
        <v>51</v>
      </c>
      <c r="H9" s="3" t="s">
        <v>52</v>
      </c>
      <c r="I9" s="3" t="s">
        <v>53</v>
      </c>
      <c r="J9" s="3" t="s">
        <v>54</v>
      </c>
      <c r="K9" s="3">
        <v>4</v>
      </c>
      <c r="L9" s="7" t="s">
        <v>39</v>
      </c>
      <c r="M9" s="8">
        <v>1E-3</v>
      </c>
      <c r="N9" s="41" t="s">
        <v>55</v>
      </c>
    </row>
    <row r="10" spans="3:16">
      <c r="C10" s="3" t="s">
        <v>11</v>
      </c>
      <c r="D10" s="3">
        <v>31</v>
      </c>
      <c r="E10" s="9">
        <v>31</v>
      </c>
      <c r="F10" s="37">
        <f t="shared" si="0"/>
        <v>1</v>
      </c>
      <c r="G10" s="3" t="s">
        <v>56</v>
      </c>
      <c r="H10" s="3" t="s">
        <v>57</v>
      </c>
      <c r="I10" s="3" t="s">
        <v>467</v>
      </c>
      <c r="J10" s="3" t="s">
        <v>58</v>
      </c>
      <c r="K10" s="3">
        <v>8</v>
      </c>
      <c r="L10" s="7" t="s">
        <v>39</v>
      </c>
      <c r="M10" s="8">
        <v>4.4999999999999998E-2</v>
      </c>
      <c r="N10" s="41" t="s">
        <v>59</v>
      </c>
    </row>
    <row r="11" spans="3:16">
      <c r="C11" s="3" t="s">
        <v>31</v>
      </c>
      <c r="D11" s="3">
        <v>15</v>
      </c>
      <c r="E11" s="9">
        <v>6</v>
      </c>
      <c r="F11" s="37">
        <f t="shared" si="0"/>
        <v>0.35714285714285715</v>
      </c>
      <c r="G11" s="3" t="s">
        <v>60</v>
      </c>
      <c r="H11" s="3" t="s">
        <v>61</v>
      </c>
      <c r="I11" s="3" t="s">
        <v>468</v>
      </c>
      <c r="J11" s="3" t="s">
        <v>62</v>
      </c>
      <c r="K11" s="3">
        <v>1</v>
      </c>
      <c r="L11" s="7" t="s">
        <v>39</v>
      </c>
      <c r="M11" s="8">
        <v>2.4E-2</v>
      </c>
      <c r="N11" s="41" t="s">
        <v>63</v>
      </c>
    </row>
    <row r="12" spans="3:16">
      <c r="C12" s="3" t="s">
        <v>10</v>
      </c>
      <c r="D12" s="3">
        <v>32</v>
      </c>
      <c r="E12" s="9">
        <v>32</v>
      </c>
      <c r="F12" s="37">
        <f t="shared" si="0"/>
        <v>1</v>
      </c>
      <c r="G12" s="3" t="s">
        <v>64</v>
      </c>
      <c r="H12" s="3" t="s">
        <v>65</v>
      </c>
      <c r="I12" s="3" t="s">
        <v>469</v>
      </c>
      <c r="J12" s="3" t="s">
        <v>66</v>
      </c>
      <c r="K12" s="3">
        <v>2</v>
      </c>
      <c r="L12" s="7" t="s">
        <v>39</v>
      </c>
      <c r="M12" s="8">
        <v>0.14799999999999999</v>
      </c>
      <c r="N12" s="41" t="s">
        <v>67</v>
      </c>
    </row>
    <row r="13" spans="3:16">
      <c r="C13" s="3" t="s">
        <v>0</v>
      </c>
      <c r="D13" s="3">
        <v>32</v>
      </c>
      <c r="E13" s="9">
        <v>32</v>
      </c>
      <c r="F13" s="37">
        <f t="shared" si="0"/>
        <v>1</v>
      </c>
      <c r="G13" s="3" t="s">
        <v>68</v>
      </c>
      <c r="H13" s="3" t="s">
        <v>69</v>
      </c>
      <c r="I13" s="3" t="s">
        <v>70</v>
      </c>
      <c r="J13" s="3" t="s">
        <v>475</v>
      </c>
      <c r="K13" s="3">
        <v>5</v>
      </c>
      <c r="L13" s="7" t="s">
        <v>39</v>
      </c>
      <c r="M13" s="8">
        <v>2.8000000000000001E-2</v>
      </c>
      <c r="N13" s="41" t="s">
        <v>71</v>
      </c>
    </row>
    <row r="14" spans="3:16">
      <c r="C14" s="3" t="s">
        <v>1</v>
      </c>
      <c r="D14" s="3">
        <v>32</v>
      </c>
      <c r="E14" s="9">
        <v>32</v>
      </c>
      <c r="F14" s="37">
        <f t="shared" si="0"/>
        <v>1</v>
      </c>
      <c r="G14" s="3" t="s">
        <v>72</v>
      </c>
      <c r="H14" s="3" t="s">
        <v>73</v>
      </c>
      <c r="I14" s="3" t="s">
        <v>74</v>
      </c>
      <c r="J14" s="3" t="s">
        <v>476</v>
      </c>
      <c r="K14" s="3">
        <v>8</v>
      </c>
      <c r="L14" s="7" t="s">
        <v>39</v>
      </c>
      <c r="M14" s="8">
        <v>7.1999999999999995E-2</v>
      </c>
      <c r="N14" s="41" t="s">
        <v>75</v>
      </c>
    </row>
    <row r="15" spans="3:16">
      <c r="C15" s="3" t="s">
        <v>2</v>
      </c>
      <c r="D15" s="3">
        <v>32</v>
      </c>
      <c r="E15" s="9">
        <v>31</v>
      </c>
      <c r="F15" s="37">
        <f t="shared" si="0"/>
        <v>0.967741935483871</v>
      </c>
      <c r="G15" s="3" t="s">
        <v>76</v>
      </c>
      <c r="H15" s="3" t="s">
        <v>77</v>
      </c>
      <c r="I15" s="3" t="s">
        <v>78</v>
      </c>
      <c r="J15" s="3" t="s">
        <v>79</v>
      </c>
      <c r="K15" s="3">
        <v>4</v>
      </c>
      <c r="L15" s="7" t="s">
        <v>39</v>
      </c>
      <c r="M15" s="8">
        <v>-3.2000000000000001E-2</v>
      </c>
      <c r="N15" s="41" t="s">
        <v>80</v>
      </c>
    </row>
    <row r="16" spans="3:16">
      <c r="C16" s="3" t="s">
        <v>3</v>
      </c>
      <c r="D16" s="3">
        <v>32</v>
      </c>
      <c r="E16" s="9">
        <v>31</v>
      </c>
      <c r="F16" s="37">
        <f t="shared" si="0"/>
        <v>0.967741935483871</v>
      </c>
      <c r="G16" s="3" t="s">
        <v>81</v>
      </c>
      <c r="H16" s="3" t="s">
        <v>482</v>
      </c>
      <c r="I16" s="3" t="s">
        <v>82</v>
      </c>
      <c r="J16" s="3" t="s">
        <v>83</v>
      </c>
      <c r="K16" s="3">
        <v>5</v>
      </c>
      <c r="L16" s="7" t="s">
        <v>39</v>
      </c>
      <c r="M16" s="8">
        <v>-6.0999999999999999E-2</v>
      </c>
      <c r="N16" s="41" t="s">
        <v>84</v>
      </c>
    </row>
    <row r="17" spans="3:14">
      <c r="C17" s="3" t="s">
        <v>4</v>
      </c>
      <c r="D17" s="3">
        <v>32</v>
      </c>
      <c r="E17" s="9">
        <v>31</v>
      </c>
      <c r="F17" s="37">
        <f t="shared" si="0"/>
        <v>0.967741935483871</v>
      </c>
      <c r="G17" s="3" t="s">
        <v>485</v>
      </c>
      <c r="H17" s="3" t="s">
        <v>85</v>
      </c>
      <c r="I17" s="3" t="s">
        <v>86</v>
      </c>
      <c r="J17" s="3" t="s">
        <v>87</v>
      </c>
      <c r="K17" s="3">
        <v>5</v>
      </c>
      <c r="L17" s="7" t="s">
        <v>39</v>
      </c>
      <c r="M17" s="8">
        <v>8.3000000000000004E-2</v>
      </c>
      <c r="N17" s="41" t="s">
        <v>88</v>
      </c>
    </row>
    <row r="18" spans="3:14">
      <c r="C18" s="3" t="s">
        <v>5</v>
      </c>
      <c r="D18" s="3">
        <v>32</v>
      </c>
      <c r="E18" s="9">
        <v>32</v>
      </c>
      <c r="F18" s="37">
        <f t="shared" si="0"/>
        <v>1</v>
      </c>
      <c r="G18" s="3" t="s">
        <v>89</v>
      </c>
      <c r="H18" s="3" t="s">
        <v>90</v>
      </c>
      <c r="I18" s="3" t="s">
        <v>91</v>
      </c>
      <c r="J18" s="3" t="s">
        <v>92</v>
      </c>
      <c r="K18" s="3">
        <v>12</v>
      </c>
      <c r="L18" s="7" t="s">
        <v>39</v>
      </c>
      <c r="M18" s="8">
        <v>0.17899999999999999</v>
      </c>
      <c r="N18" s="41" t="s">
        <v>93</v>
      </c>
    </row>
    <row r="19" spans="3:14">
      <c r="C19" s="3" t="s">
        <v>25</v>
      </c>
      <c r="D19" s="3">
        <v>32</v>
      </c>
      <c r="E19" s="9">
        <v>31</v>
      </c>
      <c r="F19" s="37">
        <f t="shared" si="0"/>
        <v>0.967741935483871</v>
      </c>
      <c r="G19" s="3" t="s">
        <v>94</v>
      </c>
      <c r="H19" s="3" t="s">
        <v>95</v>
      </c>
      <c r="I19" s="3" t="s">
        <v>470</v>
      </c>
      <c r="J19" s="3" t="s">
        <v>96</v>
      </c>
      <c r="K19" s="3">
        <v>1</v>
      </c>
      <c r="L19" s="7">
        <v>14</v>
      </c>
      <c r="M19" s="8">
        <v>0.13400000000000001</v>
      </c>
      <c r="N19" s="41" t="s">
        <v>97</v>
      </c>
    </row>
    <row r="20" spans="3:14">
      <c r="C20" s="3" t="s">
        <v>26</v>
      </c>
      <c r="D20" s="3">
        <v>32</v>
      </c>
      <c r="E20" s="9">
        <v>31</v>
      </c>
      <c r="F20" s="37">
        <f t="shared" si="0"/>
        <v>0.967741935483871</v>
      </c>
      <c r="G20" s="3" t="s">
        <v>484</v>
      </c>
      <c r="H20" s="3" t="s">
        <v>98</v>
      </c>
      <c r="I20" s="3" t="s">
        <v>471</v>
      </c>
      <c r="J20" s="3" t="s">
        <v>99</v>
      </c>
      <c r="K20" s="3">
        <v>4</v>
      </c>
      <c r="L20" s="7">
        <v>22</v>
      </c>
      <c r="M20" s="8">
        <v>0.121</v>
      </c>
      <c r="N20" s="41" t="s">
        <v>100</v>
      </c>
    </row>
    <row r="21" spans="3:14">
      <c r="C21" s="3" t="s">
        <v>27</v>
      </c>
      <c r="D21" s="3">
        <v>32</v>
      </c>
      <c r="E21" s="9">
        <v>31</v>
      </c>
      <c r="F21" s="37">
        <f t="shared" si="0"/>
        <v>0.967741935483871</v>
      </c>
      <c r="G21" s="3" t="s">
        <v>101</v>
      </c>
      <c r="H21" s="3" t="s">
        <v>102</v>
      </c>
      <c r="I21" s="3" t="s">
        <v>103</v>
      </c>
      <c r="J21" s="3" t="s">
        <v>104</v>
      </c>
      <c r="K21" s="3">
        <v>2</v>
      </c>
      <c r="L21" s="7">
        <v>12</v>
      </c>
      <c r="M21" s="8">
        <v>0.106</v>
      </c>
      <c r="N21" s="41" t="s">
        <v>105</v>
      </c>
    </row>
    <row r="22" spans="3:14">
      <c r="C22" s="3" t="s">
        <v>32</v>
      </c>
      <c r="D22" s="3">
        <v>32</v>
      </c>
      <c r="E22" s="9">
        <v>32</v>
      </c>
      <c r="F22" s="37">
        <f t="shared" si="0"/>
        <v>1</v>
      </c>
      <c r="G22" s="3" t="s">
        <v>106</v>
      </c>
      <c r="H22" s="3" t="s">
        <v>478</v>
      </c>
      <c r="I22" s="3" t="s">
        <v>107</v>
      </c>
      <c r="J22" s="3" t="s">
        <v>108</v>
      </c>
      <c r="K22" s="3">
        <v>2</v>
      </c>
      <c r="L22" s="7">
        <v>8</v>
      </c>
      <c r="M22" s="8">
        <v>8.0000000000000002E-3</v>
      </c>
      <c r="N22" s="41" t="s">
        <v>109</v>
      </c>
    </row>
    <row r="23" spans="3:14">
      <c r="C23" s="3" t="s">
        <v>28</v>
      </c>
      <c r="D23" s="3">
        <v>32</v>
      </c>
      <c r="E23" s="9">
        <v>32</v>
      </c>
      <c r="F23" s="37">
        <f t="shared" si="0"/>
        <v>1</v>
      </c>
      <c r="G23" s="3" t="s">
        <v>110</v>
      </c>
      <c r="H23" s="3" t="s">
        <v>479</v>
      </c>
      <c r="I23" s="3" t="s">
        <v>111</v>
      </c>
      <c r="J23" s="3" t="s">
        <v>112</v>
      </c>
      <c r="K23" s="3">
        <v>0</v>
      </c>
      <c r="L23" s="7">
        <v>3</v>
      </c>
      <c r="M23" s="8">
        <v>0.155</v>
      </c>
      <c r="N23" s="41" t="s">
        <v>113</v>
      </c>
    </row>
    <row r="24" spans="3:14">
      <c r="C24" s="3" t="s">
        <v>29</v>
      </c>
      <c r="D24" s="3">
        <v>32</v>
      </c>
      <c r="E24" s="9">
        <v>32</v>
      </c>
      <c r="F24" s="37">
        <f t="shared" si="0"/>
        <v>1</v>
      </c>
      <c r="G24" s="3" t="s">
        <v>114</v>
      </c>
      <c r="H24" s="3" t="s">
        <v>480</v>
      </c>
      <c r="I24" s="3" t="s">
        <v>115</v>
      </c>
      <c r="J24" s="3" t="s">
        <v>474</v>
      </c>
      <c r="K24" s="3">
        <v>3</v>
      </c>
      <c r="L24" s="7">
        <v>15</v>
      </c>
      <c r="M24" s="8">
        <v>0.16600000000000001</v>
      </c>
      <c r="N24" s="41" t="s">
        <v>116</v>
      </c>
    </row>
    <row r="25" spans="3:14">
      <c r="C25" s="3" t="s">
        <v>30</v>
      </c>
      <c r="D25" s="3">
        <v>17</v>
      </c>
      <c r="E25" s="9">
        <v>6</v>
      </c>
      <c r="F25" s="37">
        <f t="shared" si="0"/>
        <v>0.3125</v>
      </c>
      <c r="G25" s="3" t="s">
        <v>117</v>
      </c>
      <c r="H25" s="3" t="s">
        <v>481</v>
      </c>
      <c r="I25" s="3" t="s">
        <v>118</v>
      </c>
      <c r="J25" s="3" t="s">
        <v>119</v>
      </c>
      <c r="K25" s="3">
        <v>0</v>
      </c>
      <c r="L25" s="7">
        <v>0</v>
      </c>
      <c r="M25" s="8">
        <v>0.13500000000000001</v>
      </c>
      <c r="N25" s="41" t="s">
        <v>120</v>
      </c>
    </row>
    <row r="26" spans="3:14">
      <c r="C26" s="3" t="s">
        <v>9</v>
      </c>
      <c r="D26" s="3">
        <v>32</v>
      </c>
      <c r="E26" s="9">
        <v>21</v>
      </c>
      <c r="F26" s="37">
        <f t="shared" si="0"/>
        <v>0.64516129032258063</v>
      </c>
      <c r="G26" s="3" t="s">
        <v>121</v>
      </c>
      <c r="H26" s="3" t="s">
        <v>122</v>
      </c>
      <c r="I26" s="3" t="s">
        <v>123</v>
      </c>
      <c r="J26" s="3" t="s">
        <v>124</v>
      </c>
      <c r="K26" s="3">
        <v>1</v>
      </c>
      <c r="L26" s="7" t="s">
        <v>39</v>
      </c>
      <c r="M26" s="8">
        <v>-5.8999999999999997E-2</v>
      </c>
      <c r="N26" s="41" t="s">
        <v>125</v>
      </c>
    </row>
    <row r="27" spans="3:14">
      <c r="C27" s="3" t="s">
        <v>8</v>
      </c>
      <c r="D27" s="3">
        <v>32</v>
      </c>
      <c r="E27" s="9">
        <v>32</v>
      </c>
      <c r="F27" s="37">
        <f t="shared" si="0"/>
        <v>1</v>
      </c>
      <c r="G27" s="3" t="s">
        <v>126</v>
      </c>
      <c r="H27" s="3" t="s">
        <v>127</v>
      </c>
      <c r="I27" s="3" t="s">
        <v>128</v>
      </c>
      <c r="J27" s="3" t="s">
        <v>129</v>
      </c>
      <c r="K27" s="3">
        <v>2</v>
      </c>
      <c r="L27" s="7" t="s">
        <v>39</v>
      </c>
      <c r="M27" s="8">
        <v>0.251</v>
      </c>
      <c r="N27" s="41" t="s">
        <v>130</v>
      </c>
    </row>
    <row r="28" spans="3:14">
      <c r="C28" s="3" t="s">
        <v>6</v>
      </c>
      <c r="D28" s="3">
        <v>17</v>
      </c>
      <c r="E28" s="9">
        <v>9</v>
      </c>
      <c r="F28" s="37">
        <f t="shared" si="0"/>
        <v>0.5</v>
      </c>
      <c r="G28" s="3" t="s">
        <v>131</v>
      </c>
      <c r="H28" s="3" t="s">
        <v>132</v>
      </c>
      <c r="I28" s="3" t="s">
        <v>133</v>
      </c>
      <c r="J28" s="3" t="s">
        <v>134</v>
      </c>
      <c r="K28" s="3">
        <v>2</v>
      </c>
      <c r="L28" s="7" t="s">
        <v>39</v>
      </c>
      <c r="M28" s="8">
        <v>-0.54400000000000004</v>
      </c>
      <c r="N28" s="41" t="s">
        <v>135</v>
      </c>
    </row>
    <row r="29" spans="3:14">
      <c r="C29" s="3" t="s">
        <v>7</v>
      </c>
      <c r="D29" s="3">
        <v>25</v>
      </c>
      <c r="E29" s="9">
        <v>24</v>
      </c>
      <c r="F29" s="37">
        <f t="shared" si="0"/>
        <v>0.95833333333333337</v>
      </c>
      <c r="G29" s="3" t="s">
        <v>136</v>
      </c>
      <c r="H29" s="3" t="s">
        <v>137</v>
      </c>
      <c r="I29" s="3" t="s">
        <v>138</v>
      </c>
      <c r="J29" s="3" t="s">
        <v>139</v>
      </c>
      <c r="K29" s="3">
        <v>8</v>
      </c>
      <c r="L29" s="7" t="s">
        <v>39</v>
      </c>
      <c r="M29" s="8">
        <v>0.30199999999999999</v>
      </c>
      <c r="N29" s="41" t="s">
        <v>140</v>
      </c>
    </row>
    <row r="30" spans="3:14">
      <c r="C30" s="3" t="s">
        <v>16</v>
      </c>
      <c r="D30" s="3">
        <v>32</v>
      </c>
      <c r="E30" s="9">
        <v>30</v>
      </c>
      <c r="F30" s="37">
        <f t="shared" si="0"/>
        <v>0.93548387096774188</v>
      </c>
      <c r="G30" s="3" t="s">
        <v>141</v>
      </c>
      <c r="H30" s="3" t="s">
        <v>142</v>
      </c>
      <c r="I30" s="3" t="s">
        <v>143</v>
      </c>
      <c r="J30" s="3" t="s">
        <v>144</v>
      </c>
      <c r="K30" s="3">
        <v>6</v>
      </c>
      <c r="L30" s="7" t="s">
        <v>39</v>
      </c>
      <c r="M30" s="8">
        <v>0.252</v>
      </c>
      <c r="N30" s="41" t="s">
        <v>145</v>
      </c>
    </row>
    <row r="31" spans="3:14">
      <c r="C31" s="3" t="s">
        <v>17</v>
      </c>
      <c r="D31" s="3">
        <v>32</v>
      </c>
      <c r="E31" s="9">
        <v>32</v>
      </c>
      <c r="F31" s="37">
        <f t="shared" si="0"/>
        <v>1</v>
      </c>
      <c r="G31" s="3" t="s">
        <v>146</v>
      </c>
      <c r="H31" s="3" t="s">
        <v>147</v>
      </c>
      <c r="I31" s="3" t="s">
        <v>148</v>
      </c>
      <c r="J31" s="3" t="s">
        <v>149</v>
      </c>
      <c r="K31" s="3">
        <v>2</v>
      </c>
      <c r="L31" s="7" t="s">
        <v>39</v>
      </c>
      <c r="M31" s="8">
        <v>0.222</v>
      </c>
      <c r="N31" s="41" t="s">
        <v>150</v>
      </c>
    </row>
    <row r="32" spans="3:14">
      <c r="C32" s="3" t="s">
        <v>18</v>
      </c>
      <c r="D32" s="3">
        <v>32</v>
      </c>
      <c r="E32" s="9">
        <v>26</v>
      </c>
      <c r="F32" s="37">
        <f t="shared" si="0"/>
        <v>0.80645161290322576</v>
      </c>
      <c r="G32" s="3" t="s">
        <v>151</v>
      </c>
      <c r="H32" s="3" t="s">
        <v>152</v>
      </c>
      <c r="I32" s="3" t="s">
        <v>153</v>
      </c>
      <c r="J32" s="3" t="s">
        <v>154</v>
      </c>
      <c r="K32" s="3">
        <v>1</v>
      </c>
      <c r="L32" s="7" t="s">
        <v>39</v>
      </c>
      <c r="M32" s="8">
        <v>0.24</v>
      </c>
      <c r="N32" s="41" t="s">
        <v>155</v>
      </c>
    </row>
    <row r="33" spans="3:14">
      <c r="C33" s="3" t="s">
        <v>19</v>
      </c>
      <c r="D33" s="3">
        <v>32</v>
      </c>
      <c r="E33" s="9">
        <v>32</v>
      </c>
      <c r="F33" s="37">
        <f t="shared" si="0"/>
        <v>1</v>
      </c>
      <c r="G33" s="3" t="s">
        <v>156</v>
      </c>
      <c r="H33" s="3" t="s">
        <v>157</v>
      </c>
      <c r="I33" s="3" t="s">
        <v>472</v>
      </c>
      <c r="J33" s="3" t="s">
        <v>158</v>
      </c>
      <c r="K33" s="3">
        <v>2</v>
      </c>
      <c r="L33" s="7" t="s">
        <v>39</v>
      </c>
      <c r="M33" s="8">
        <v>9.4E-2</v>
      </c>
      <c r="N33" s="41" t="s">
        <v>159</v>
      </c>
    </row>
    <row r="34" spans="3:14">
      <c r="C34" s="3" t="s">
        <v>20</v>
      </c>
      <c r="D34" s="3">
        <v>21</v>
      </c>
      <c r="E34" s="9">
        <v>20</v>
      </c>
      <c r="F34" s="37">
        <f t="shared" si="0"/>
        <v>0.95</v>
      </c>
      <c r="G34" s="3" t="s">
        <v>160</v>
      </c>
      <c r="H34" s="3" t="s">
        <v>438</v>
      </c>
      <c r="I34" s="3" t="s">
        <v>161</v>
      </c>
      <c r="J34" s="3" t="s">
        <v>162</v>
      </c>
      <c r="K34" s="3">
        <v>1</v>
      </c>
      <c r="L34" s="7" t="s">
        <v>39</v>
      </c>
      <c r="M34" s="8">
        <v>6.0999999999999999E-2</v>
      </c>
      <c r="N34" s="41" t="s">
        <v>163</v>
      </c>
    </row>
    <row r="35" spans="3:14">
      <c r="C35" s="3" t="s">
        <v>21</v>
      </c>
      <c r="D35" s="3">
        <v>32</v>
      </c>
      <c r="E35" s="9">
        <v>30</v>
      </c>
      <c r="F35" s="37">
        <f t="shared" si="0"/>
        <v>0.93548387096774188</v>
      </c>
      <c r="G35" s="3" t="s">
        <v>164</v>
      </c>
      <c r="H35" s="3" t="s">
        <v>165</v>
      </c>
      <c r="I35" s="3" t="s">
        <v>166</v>
      </c>
      <c r="J35" s="3" t="s">
        <v>167</v>
      </c>
      <c r="K35" s="3">
        <v>2</v>
      </c>
      <c r="L35" s="7" t="s">
        <v>39</v>
      </c>
      <c r="M35" s="8">
        <v>5.8000000000000003E-2</v>
      </c>
      <c r="N35" s="41" t="s">
        <v>168</v>
      </c>
    </row>
    <row r="36" spans="3:14">
      <c r="C36" s="3" t="s">
        <v>22</v>
      </c>
      <c r="D36" s="3">
        <v>27</v>
      </c>
      <c r="E36" s="9">
        <v>15</v>
      </c>
      <c r="F36" s="37">
        <f t="shared" si="0"/>
        <v>0.53846153846153844</v>
      </c>
      <c r="G36" s="3" t="s">
        <v>169</v>
      </c>
      <c r="H36" s="3" t="s">
        <v>439</v>
      </c>
      <c r="I36" s="3" t="s">
        <v>170</v>
      </c>
      <c r="J36" s="3" t="s">
        <v>171</v>
      </c>
      <c r="K36" s="3">
        <v>0</v>
      </c>
      <c r="L36" s="7" t="s">
        <v>39</v>
      </c>
      <c r="M36" s="8">
        <v>4.3999999999999997E-2</v>
      </c>
      <c r="N36" s="41" t="s">
        <v>172</v>
      </c>
    </row>
    <row r="37" spans="3:14">
      <c r="C37" s="3" t="s">
        <v>24</v>
      </c>
      <c r="D37" s="3">
        <v>32</v>
      </c>
      <c r="E37" s="9">
        <v>31</v>
      </c>
      <c r="F37" s="37">
        <f t="shared" si="0"/>
        <v>0.967741935483871</v>
      </c>
      <c r="G37" s="3" t="s">
        <v>173</v>
      </c>
      <c r="H37" s="3" t="s">
        <v>174</v>
      </c>
      <c r="I37" s="3" t="s">
        <v>175</v>
      </c>
      <c r="J37" s="3" t="s">
        <v>440</v>
      </c>
      <c r="K37" s="3">
        <v>16</v>
      </c>
      <c r="L37" s="7" t="s">
        <v>39</v>
      </c>
      <c r="M37" s="8">
        <v>0.10299999999999999</v>
      </c>
      <c r="N37" s="41" t="s">
        <v>176</v>
      </c>
    </row>
    <row r="38" spans="3:14">
      <c r="C38" s="1" t="s">
        <v>23</v>
      </c>
      <c r="D38" s="1">
        <v>32</v>
      </c>
      <c r="E38" s="10">
        <v>30</v>
      </c>
      <c r="F38" s="38">
        <f t="shared" si="0"/>
        <v>0.93548387096774188</v>
      </c>
      <c r="G38" s="1" t="s">
        <v>486</v>
      </c>
      <c r="H38" s="1" t="s">
        <v>177</v>
      </c>
      <c r="I38" s="1" t="s">
        <v>473</v>
      </c>
      <c r="J38" s="1" t="s">
        <v>178</v>
      </c>
      <c r="K38" s="1">
        <v>9</v>
      </c>
      <c r="L38" s="11" t="s">
        <v>39</v>
      </c>
      <c r="M38" s="12">
        <v>0.05</v>
      </c>
      <c r="N38" s="42" t="s">
        <v>179</v>
      </c>
    </row>
  </sheetData>
  <mergeCells count="1">
    <mergeCell ref="C1:N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S1.1 Sampling information</vt:lpstr>
      <vt:lpstr>TableS1.2 Results of TA cloning</vt:lpstr>
      <vt:lpstr>Table S1.3 FST</vt:lpstr>
      <vt:lpstr>Table S1.4 Migrate rate</vt:lpstr>
      <vt:lpstr>TableS1.5 HWE</vt:lpstr>
      <vt:lpstr>Table S1.6 Genetic 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2023-11-29T07:47:40Z</dcterms:modified>
</cp:coreProperties>
</file>