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edysotomayor/Documents/DigitalHouse/Fullstack/ProyectoIntegrador/Proyecto Integrador- DH Venture Capitals/sprint6/"/>
    </mc:Choice>
  </mc:AlternateContent>
  <xr:revisionPtr revIDLastSave="0" documentId="13_ncr:1_{A1601ACC-0353-F349-8525-9C6CB4F2D95D}" xr6:coauthVersionLast="47" xr6:coauthVersionMax="47" xr10:uidLastSave="{00000000-0000-0000-0000-000000000000}"/>
  <bookViews>
    <workbookView xWindow="28800" yWindow="520" windowWidth="27320" windowHeight="14860" xr2:uid="{B00DAD48-C216-C146-8DC8-099D2468324A}"/>
  </bookViews>
  <sheets>
    <sheet name="ProductStatus" sheetId="5" r:id="rId1"/>
    <sheet name="productCategories" sheetId="6" r:id="rId2"/>
    <sheet name="productColors" sheetId="7" r:id="rId3"/>
    <sheet name="productSizes" sheetId="8" r:id="rId4"/>
    <sheet name="products" sheetId="2" r:id="rId5"/>
    <sheet name="users"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10" i="4" l="1"/>
  <c r="S14" i="4"/>
  <c r="R5" i="4"/>
  <c r="S5" i="4" s="1"/>
  <c r="R1" i="4"/>
  <c r="R2" i="4"/>
  <c r="S2" i="4" s="1"/>
  <c r="R3" i="4"/>
  <c r="S3" i="4" s="1"/>
  <c r="R4" i="4"/>
  <c r="S4" i="4" s="1"/>
  <c r="R6" i="4"/>
  <c r="S6" i="4" s="1"/>
  <c r="R7" i="4"/>
  <c r="S7" i="4" s="1"/>
  <c r="R8" i="4"/>
  <c r="S8" i="4" s="1"/>
  <c r="R9" i="4"/>
  <c r="S9" i="4" s="1"/>
  <c r="R10" i="4"/>
  <c r="R11" i="4"/>
  <c r="S11" i="4" s="1"/>
  <c r="R12" i="4"/>
  <c r="S12" i="4" s="1"/>
  <c r="R13" i="4"/>
  <c r="S13" i="4" s="1"/>
  <c r="R14" i="4"/>
  <c r="R15" i="4"/>
  <c r="S15" i="4" s="1"/>
  <c r="R16" i="4"/>
  <c r="S16" i="4" s="1"/>
  <c r="R17" i="4"/>
  <c r="S17" i="4" s="1"/>
  <c r="R18" i="4"/>
  <c r="S18" i="4" s="1"/>
  <c r="R19" i="4"/>
  <c r="S19" i="4" s="1"/>
  <c r="R20" i="4"/>
  <c r="S20" i="4" s="1"/>
  <c r="R21" i="4"/>
  <c r="S21" i="4" s="1"/>
  <c r="R22" i="4"/>
  <c r="S22" i="4" s="1"/>
  <c r="R23" i="4"/>
  <c r="S23" i="4" s="1"/>
  <c r="R24" i="4"/>
  <c r="S24" i="4" s="1"/>
  <c r="Q2" i="4"/>
  <c r="J1" i="4"/>
  <c r="K1" i="4"/>
  <c r="L1" i="4" s="1"/>
  <c r="M1" i="4" s="1"/>
  <c r="N1" i="4" s="1"/>
  <c r="O1" i="4" s="1"/>
  <c r="P1" i="4" s="1"/>
  <c r="Q1" i="4" s="1"/>
  <c r="J2" i="4"/>
  <c r="K2" i="4" s="1"/>
  <c r="L2" i="4" s="1"/>
  <c r="M2" i="4" s="1"/>
  <c r="N2" i="4" s="1"/>
  <c r="O2" i="4" s="1"/>
  <c r="P2" i="4" s="1"/>
  <c r="J3" i="4"/>
  <c r="K3" i="4" s="1"/>
  <c r="L3" i="4" s="1"/>
  <c r="M3" i="4" s="1"/>
  <c r="N3" i="4" s="1"/>
  <c r="O3" i="4" s="1"/>
  <c r="P3" i="4" s="1"/>
  <c r="Q3" i="4" s="1"/>
  <c r="J4" i="4"/>
  <c r="K4" i="4" s="1"/>
  <c r="L4" i="4" s="1"/>
  <c r="M4" i="4" s="1"/>
  <c r="N4" i="4" s="1"/>
  <c r="O4" i="4" s="1"/>
  <c r="P4" i="4" s="1"/>
  <c r="Q4" i="4" s="1"/>
  <c r="J5" i="4"/>
  <c r="K5" i="4" s="1"/>
  <c r="L5" i="4" s="1"/>
  <c r="M5" i="4" s="1"/>
  <c r="N5" i="4" s="1"/>
  <c r="O5" i="4" s="1"/>
  <c r="P5" i="4" s="1"/>
  <c r="Q5" i="4" s="1"/>
  <c r="J6" i="4"/>
  <c r="K6" i="4" s="1"/>
  <c r="L6" i="4" s="1"/>
  <c r="M6" i="4" s="1"/>
  <c r="N6" i="4" s="1"/>
  <c r="O6" i="4" s="1"/>
  <c r="P6" i="4" s="1"/>
  <c r="Q6" i="4" s="1"/>
  <c r="J7" i="4"/>
  <c r="K7" i="4" s="1"/>
  <c r="L7" i="4" s="1"/>
  <c r="M7" i="4" s="1"/>
  <c r="N7" i="4" s="1"/>
  <c r="O7" i="4" s="1"/>
  <c r="P7" i="4" s="1"/>
  <c r="Q7" i="4" s="1"/>
  <c r="J8" i="4"/>
  <c r="K8" i="4" s="1"/>
  <c r="L8" i="4" s="1"/>
  <c r="M8" i="4" s="1"/>
  <c r="N8" i="4" s="1"/>
  <c r="O8" i="4" s="1"/>
  <c r="P8" i="4" s="1"/>
  <c r="Q8" i="4" s="1"/>
  <c r="J9" i="4"/>
  <c r="K9" i="4" s="1"/>
  <c r="L9" i="4" s="1"/>
  <c r="M9" i="4" s="1"/>
  <c r="N9" i="4" s="1"/>
  <c r="O9" i="4" s="1"/>
  <c r="P9" i="4" s="1"/>
  <c r="Q9" i="4" s="1"/>
  <c r="J10" i="4"/>
  <c r="K10" i="4" s="1"/>
  <c r="L10" i="4" s="1"/>
  <c r="M10" i="4" s="1"/>
  <c r="N10" i="4" s="1"/>
  <c r="O10" i="4" s="1"/>
  <c r="P10" i="4" s="1"/>
  <c r="Q10" i="4" s="1"/>
  <c r="J11" i="4"/>
  <c r="K11" i="4" s="1"/>
  <c r="L11" i="4" s="1"/>
  <c r="M11" i="4" s="1"/>
  <c r="N11" i="4" s="1"/>
  <c r="O11" i="4" s="1"/>
  <c r="P11" i="4" s="1"/>
  <c r="Q11" i="4" s="1"/>
  <c r="J12" i="4"/>
  <c r="K12" i="4" s="1"/>
  <c r="L12" i="4" s="1"/>
  <c r="M12" i="4" s="1"/>
  <c r="N12" i="4" s="1"/>
  <c r="O12" i="4" s="1"/>
  <c r="P12" i="4" s="1"/>
  <c r="Q12" i="4" s="1"/>
  <c r="J13" i="4"/>
  <c r="K13" i="4" s="1"/>
  <c r="L13" i="4" s="1"/>
  <c r="M13" i="4" s="1"/>
  <c r="N13" i="4" s="1"/>
  <c r="O13" i="4" s="1"/>
  <c r="P13" i="4" s="1"/>
  <c r="Q13" i="4" s="1"/>
  <c r="J14" i="4"/>
  <c r="K14" i="4" s="1"/>
  <c r="L14" i="4" s="1"/>
  <c r="M14" i="4" s="1"/>
  <c r="N14" i="4" s="1"/>
  <c r="O14" i="4" s="1"/>
  <c r="P14" i="4" s="1"/>
  <c r="Q14" i="4" s="1"/>
  <c r="J15" i="4"/>
  <c r="K15" i="4" s="1"/>
  <c r="L15" i="4" s="1"/>
  <c r="M15" i="4" s="1"/>
  <c r="N15" i="4" s="1"/>
  <c r="O15" i="4" s="1"/>
  <c r="P15" i="4" s="1"/>
  <c r="Q15" i="4" s="1"/>
  <c r="J16" i="4"/>
  <c r="K16" i="4" s="1"/>
  <c r="L16" i="4" s="1"/>
  <c r="M16" i="4" s="1"/>
  <c r="N16" i="4" s="1"/>
  <c r="O16" i="4" s="1"/>
  <c r="P16" i="4" s="1"/>
  <c r="Q16" i="4" s="1"/>
  <c r="J17" i="4"/>
  <c r="K17" i="4" s="1"/>
  <c r="L17" i="4" s="1"/>
  <c r="M17" i="4" s="1"/>
  <c r="N17" i="4" s="1"/>
  <c r="O17" i="4" s="1"/>
  <c r="P17" i="4" s="1"/>
  <c r="Q17" i="4" s="1"/>
  <c r="J18" i="4"/>
  <c r="K18" i="4" s="1"/>
  <c r="L18" i="4" s="1"/>
  <c r="M18" i="4" s="1"/>
  <c r="N18" i="4" s="1"/>
  <c r="O18" i="4" s="1"/>
  <c r="P18" i="4" s="1"/>
  <c r="Q18" i="4" s="1"/>
  <c r="J19" i="4"/>
  <c r="K19" i="4" s="1"/>
  <c r="L19" i="4" s="1"/>
  <c r="M19" i="4" s="1"/>
  <c r="N19" i="4" s="1"/>
  <c r="O19" i="4" s="1"/>
  <c r="P19" i="4" s="1"/>
  <c r="Q19" i="4" s="1"/>
  <c r="J20" i="4"/>
  <c r="K20" i="4" s="1"/>
  <c r="L20" i="4" s="1"/>
  <c r="M20" i="4" s="1"/>
  <c r="N20" i="4" s="1"/>
  <c r="O20" i="4" s="1"/>
  <c r="P20" i="4" s="1"/>
  <c r="Q20" i="4" s="1"/>
  <c r="J21" i="4"/>
  <c r="K21" i="4" s="1"/>
  <c r="L21" i="4" s="1"/>
  <c r="M21" i="4" s="1"/>
  <c r="N21" i="4" s="1"/>
  <c r="O21" i="4" s="1"/>
  <c r="P21" i="4" s="1"/>
  <c r="Q21" i="4" s="1"/>
  <c r="J22" i="4"/>
  <c r="K22" i="4" s="1"/>
  <c r="L22" i="4" s="1"/>
  <c r="M22" i="4" s="1"/>
  <c r="N22" i="4" s="1"/>
  <c r="O22" i="4" s="1"/>
  <c r="P22" i="4" s="1"/>
  <c r="Q22" i="4" s="1"/>
  <c r="J23" i="4"/>
  <c r="K23" i="4" s="1"/>
  <c r="L23" i="4" s="1"/>
  <c r="M23" i="4" s="1"/>
  <c r="N23" i="4" s="1"/>
  <c r="O23" i="4" s="1"/>
  <c r="P23" i="4" s="1"/>
  <c r="Q23" i="4" s="1"/>
  <c r="J24" i="4"/>
  <c r="K24" i="4" s="1"/>
  <c r="L24" i="4" s="1"/>
  <c r="M24" i="4" s="1"/>
  <c r="N24" i="4" s="1"/>
  <c r="O24" i="4" s="1"/>
  <c r="P24" i="4" s="1"/>
  <c r="Q24" i="4" s="1"/>
  <c r="L3" i="2"/>
  <c r="M3" i="2" s="1"/>
  <c r="N3" i="2" s="1"/>
  <c r="O3" i="2" s="1"/>
  <c r="P3" i="2" s="1"/>
  <c r="Q3" i="2" s="1"/>
  <c r="R3" i="2" s="1"/>
  <c r="S3" i="2" s="1"/>
  <c r="T3" i="2" s="1"/>
  <c r="L4" i="2"/>
  <c r="M4" i="2" s="1"/>
  <c r="N4" i="2" s="1"/>
  <c r="O4" i="2" s="1"/>
  <c r="P4" i="2" s="1"/>
  <c r="Q4" i="2" s="1"/>
  <c r="R4" i="2" s="1"/>
  <c r="S4" i="2" s="1"/>
  <c r="T4" i="2" s="1"/>
  <c r="L7" i="2"/>
  <c r="M7" i="2" s="1"/>
  <c r="N7" i="2" s="1"/>
  <c r="O7" i="2" s="1"/>
  <c r="P7" i="2" s="1"/>
  <c r="Q7" i="2" s="1"/>
  <c r="R7" i="2" s="1"/>
  <c r="S7" i="2" s="1"/>
  <c r="T7" i="2" s="1"/>
  <c r="L8" i="2"/>
  <c r="M8" i="2" s="1"/>
  <c r="N8" i="2" s="1"/>
  <c r="O8" i="2" s="1"/>
  <c r="P8" i="2" s="1"/>
  <c r="Q8" i="2" s="1"/>
  <c r="R8" i="2" s="1"/>
  <c r="S8" i="2" s="1"/>
  <c r="T8" i="2" s="1"/>
  <c r="L11" i="2"/>
  <c r="M11" i="2" s="1"/>
  <c r="N11" i="2" s="1"/>
  <c r="O11" i="2" s="1"/>
  <c r="P11" i="2" s="1"/>
  <c r="Q11" i="2" s="1"/>
  <c r="R11" i="2" s="1"/>
  <c r="S11" i="2" s="1"/>
  <c r="T11" i="2" s="1"/>
  <c r="L12" i="2"/>
  <c r="M12" i="2" s="1"/>
  <c r="N12" i="2" s="1"/>
  <c r="O12" i="2" s="1"/>
  <c r="P12" i="2" s="1"/>
  <c r="Q12" i="2" s="1"/>
  <c r="R12" i="2" s="1"/>
  <c r="S12" i="2" s="1"/>
  <c r="T12" i="2" s="1"/>
  <c r="L15" i="2"/>
  <c r="M15" i="2" s="1"/>
  <c r="N15" i="2" s="1"/>
  <c r="O15" i="2" s="1"/>
  <c r="P15" i="2" s="1"/>
  <c r="Q15" i="2" s="1"/>
  <c r="R15" i="2" s="1"/>
  <c r="S15" i="2" s="1"/>
  <c r="T15" i="2" s="1"/>
  <c r="L16" i="2"/>
  <c r="M16" i="2" s="1"/>
  <c r="N16" i="2" s="1"/>
  <c r="O16" i="2" s="1"/>
  <c r="P16" i="2" s="1"/>
  <c r="Q16" i="2" s="1"/>
  <c r="R16" i="2" s="1"/>
  <c r="S16" i="2" s="1"/>
  <c r="T16" i="2" s="1"/>
  <c r="L19" i="2"/>
  <c r="M19" i="2" s="1"/>
  <c r="N19" i="2" s="1"/>
  <c r="O19" i="2" s="1"/>
  <c r="P19" i="2" s="1"/>
  <c r="Q19" i="2" s="1"/>
  <c r="R19" i="2" s="1"/>
  <c r="S19" i="2" s="1"/>
  <c r="T19" i="2" s="1"/>
  <c r="L20" i="2"/>
  <c r="M20" i="2" s="1"/>
  <c r="N20" i="2" s="1"/>
  <c r="O20" i="2" s="1"/>
  <c r="P20" i="2" s="1"/>
  <c r="Q20" i="2" s="1"/>
  <c r="R20" i="2" s="1"/>
  <c r="S20" i="2" s="1"/>
  <c r="T20" i="2" s="1"/>
  <c r="K1" i="2"/>
  <c r="L1" i="2" s="1"/>
  <c r="M1" i="2" s="1"/>
  <c r="N1" i="2" s="1"/>
  <c r="O1" i="2" s="1"/>
  <c r="P1" i="2" s="1"/>
  <c r="Q1" i="2" s="1"/>
  <c r="R1" i="2" s="1"/>
  <c r="S1" i="2" s="1"/>
  <c r="T1" i="2" s="1"/>
  <c r="K2" i="2"/>
  <c r="L2" i="2" s="1"/>
  <c r="M2" i="2" s="1"/>
  <c r="N2" i="2" s="1"/>
  <c r="O2" i="2" s="1"/>
  <c r="P2" i="2" s="1"/>
  <c r="Q2" i="2" s="1"/>
  <c r="R2" i="2" s="1"/>
  <c r="S2" i="2" s="1"/>
  <c r="T2" i="2" s="1"/>
  <c r="K3" i="2"/>
  <c r="K4" i="2"/>
  <c r="K5" i="2"/>
  <c r="L5" i="2" s="1"/>
  <c r="M5" i="2" s="1"/>
  <c r="N5" i="2" s="1"/>
  <c r="O5" i="2" s="1"/>
  <c r="P5" i="2" s="1"/>
  <c r="Q5" i="2" s="1"/>
  <c r="R5" i="2" s="1"/>
  <c r="S5" i="2" s="1"/>
  <c r="T5" i="2" s="1"/>
  <c r="K6" i="2"/>
  <c r="L6" i="2" s="1"/>
  <c r="M6" i="2" s="1"/>
  <c r="N6" i="2" s="1"/>
  <c r="O6" i="2" s="1"/>
  <c r="P6" i="2" s="1"/>
  <c r="Q6" i="2" s="1"/>
  <c r="R6" i="2" s="1"/>
  <c r="S6" i="2" s="1"/>
  <c r="T6" i="2" s="1"/>
  <c r="K7" i="2"/>
  <c r="K8" i="2"/>
  <c r="K9" i="2"/>
  <c r="L9" i="2" s="1"/>
  <c r="M9" i="2" s="1"/>
  <c r="N9" i="2" s="1"/>
  <c r="O9" i="2" s="1"/>
  <c r="P9" i="2" s="1"/>
  <c r="Q9" i="2" s="1"/>
  <c r="R9" i="2" s="1"/>
  <c r="S9" i="2" s="1"/>
  <c r="T9" i="2" s="1"/>
  <c r="K10" i="2"/>
  <c r="L10" i="2" s="1"/>
  <c r="M10" i="2" s="1"/>
  <c r="N10" i="2" s="1"/>
  <c r="O10" i="2" s="1"/>
  <c r="P10" i="2" s="1"/>
  <c r="Q10" i="2" s="1"/>
  <c r="R10" i="2" s="1"/>
  <c r="S10" i="2" s="1"/>
  <c r="T10" i="2" s="1"/>
  <c r="K11" i="2"/>
  <c r="K12" i="2"/>
  <c r="K13" i="2"/>
  <c r="L13" i="2" s="1"/>
  <c r="M13" i="2" s="1"/>
  <c r="N13" i="2" s="1"/>
  <c r="O13" i="2" s="1"/>
  <c r="P13" i="2" s="1"/>
  <c r="Q13" i="2" s="1"/>
  <c r="R13" i="2" s="1"/>
  <c r="S13" i="2" s="1"/>
  <c r="T13" i="2" s="1"/>
  <c r="K14" i="2"/>
  <c r="L14" i="2" s="1"/>
  <c r="M14" i="2" s="1"/>
  <c r="N14" i="2" s="1"/>
  <c r="O14" i="2" s="1"/>
  <c r="P14" i="2" s="1"/>
  <c r="Q14" i="2" s="1"/>
  <c r="R14" i="2" s="1"/>
  <c r="S14" i="2" s="1"/>
  <c r="T14" i="2" s="1"/>
  <c r="K15" i="2"/>
  <c r="K16" i="2"/>
  <c r="K17" i="2"/>
  <c r="L17" i="2" s="1"/>
  <c r="M17" i="2" s="1"/>
  <c r="N17" i="2" s="1"/>
  <c r="O17" i="2" s="1"/>
  <c r="P17" i="2" s="1"/>
  <c r="Q17" i="2" s="1"/>
  <c r="R17" i="2" s="1"/>
  <c r="S17" i="2" s="1"/>
  <c r="T17" i="2" s="1"/>
  <c r="K18" i="2"/>
  <c r="L18" i="2" s="1"/>
  <c r="M18" i="2" s="1"/>
  <c r="N18" i="2" s="1"/>
  <c r="O18" i="2" s="1"/>
  <c r="P18" i="2" s="1"/>
  <c r="Q18" i="2" s="1"/>
  <c r="R18" i="2" s="1"/>
  <c r="S18" i="2" s="1"/>
  <c r="T18" i="2" s="1"/>
  <c r="K19" i="2"/>
  <c r="K20" i="2"/>
  <c r="K21" i="2"/>
  <c r="L21" i="2" s="1"/>
  <c r="M21" i="2" s="1"/>
  <c r="N21" i="2" s="1"/>
  <c r="O21" i="2" s="1"/>
  <c r="P21" i="2" s="1"/>
  <c r="Q21" i="2" s="1"/>
  <c r="R21" i="2" s="1"/>
  <c r="S21" i="2" s="1"/>
  <c r="T21" i="2" s="1"/>
  <c r="K22" i="2"/>
  <c r="L22" i="2" s="1"/>
  <c r="M22" i="2" s="1"/>
  <c r="N22" i="2" s="1"/>
  <c r="O22" i="2" s="1"/>
  <c r="P22" i="2" s="1"/>
  <c r="Q22" i="2" s="1"/>
  <c r="R22" i="2" s="1"/>
  <c r="S22" i="2" s="1"/>
  <c r="T22" i="2" s="1"/>
  <c r="U3" i="2" l="1"/>
  <c r="U7" i="2"/>
  <c r="U12" i="2"/>
  <c r="U16" i="2"/>
  <c r="U20" i="2"/>
  <c r="U4" i="2"/>
  <c r="U8" i="2"/>
  <c r="U13" i="2"/>
  <c r="U17" i="2"/>
  <c r="U21" i="2"/>
  <c r="U5" i="2"/>
  <c r="U10" i="2"/>
  <c r="U14" i="2"/>
  <c r="U18" i="2"/>
  <c r="U22" i="2"/>
  <c r="U9" i="2"/>
  <c r="U6" i="2"/>
  <c r="U11" i="2"/>
  <c r="U15" i="2"/>
  <c r="U19" i="2"/>
  <c r="U2" i="2"/>
</calcChain>
</file>

<file path=xl/sharedStrings.xml><?xml version="1.0" encoding="utf-8"?>
<sst xmlns="http://schemas.openxmlformats.org/spreadsheetml/2006/main" count="356" uniqueCount="299">
  <si>
    <t>"SmartWatch"</t>
  </si>
  <si>
    <t>"Pesas de 30kg"</t>
  </si>
  <si>
    <t>"Conjunto Deportivo"</t>
  </si>
  <si>
    <t>"Pelota de futbol"</t>
  </si>
  <si>
    <t>"Maquina de gym"</t>
  </si>
  <si>
    <t>"Kit de gimnasio en casa"</t>
  </si>
  <si>
    <t>"Pelota Esferodinamia Reforzada 65"</t>
  </si>
  <si>
    <t>"Disco Propiocepcion Equilibrio Balance"</t>
  </si>
  <si>
    <t>"Pelotas Estimulacion Dep Rehabilitacion Inflables"</t>
  </si>
  <si>
    <t>"Tabla Equilibrio Propiocepcion Balance Board Kinesiologia"</t>
  </si>
  <si>
    <t>"Canilleras de fútbol"</t>
  </si>
  <si>
    <t>"Whey proteina concentrada"</t>
  </si>
  <si>
    <t>"Barra protéica"</t>
  </si>
  <si>
    <t>"Vaso Shaker Antigrumos"</t>
  </si>
  <si>
    <t>"Creatina Monohidrato Star Nutrition Micronizada"</t>
  </si>
  <si>
    <t>"Combo Crecimiento Muscular Proteina+Creatina"</t>
  </si>
  <si>
    <t>"Protector bucal para boxeo"</t>
  </si>
  <si>
    <t>"Bolsa de Boxeo"</t>
  </si>
  <si>
    <t>"Guantes de Boxeo 14 onz"</t>
  </si>
  <si>
    <t>"Pesa Rusa Kettlebell 10 Kg"</t>
  </si>
  <si>
    <t>"Pelota2"</t>
  </si>
  <si>
    <t>"ultrices vel augue vestibulum ante ipsum primis in faucibus orci luctus et ultrices"</t>
  </si>
  <si>
    <t>"ipsum aliquam non mauris morbi non lectus aliquam sit amet diam in magna bibendum imperdiet nullam orci pede venenatis non sodales sed tincidunt eu felis fusce posuere felis sed lacus morbi sem mauris laoreet ut rhoncus aliquet pulvinar sed nisl nunc rhoncus dui"</t>
  </si>
  <si>
    <t>"eu nibh quisque id justo sit amet sapien dignissim vestibulum vestibulum ante ipsum primis in faucibus orci luctus et ultrices posuere cubilia"</t>
  </si>
  <si>
    <t>"metus sapien ut nunc vestibulum ante ipsum primis in faucibus orci luctus et ultrices posuere cubilia curae mauris viverra diam vitae quam suspendisse potenti nullam"</t>
  </si>
  <si>
    <t>"orci luctus et ultrices posuere cubilia curae nulla dapibus dolor"</t>
  </si>
  <si>
    <t>"ipsum integer a nibh in quis justo maecenas rhoncus aliquam lacus morbi quis tortor id nulla ultrices aliquet maecenas leo odio condimentum id luctus nec molestie sed justo pellentesque viverra pede ac diam cras pellentesque volutpat dui maecenas"</t>
  </si>
  <si>
    <t>"sit amet consectetuer adipiscing elit proin risus praesent lectus vestibulum quam sapien varius ut blandit non interdum in ante vestibulum ante ipsum primis in faucibus orci"</t>
  </si>
  <si>
    <t>"venenatis tristique fusce congue diam id ornare imperdiet sapien urna pretium nisl ut volutpat sapien arcu sed augue aliquam erat volutpat in congue etiam justo etiam pretium iaculis justo in hac habitasse"</t>
  </si>
  <si>
    <t>"massa donec dapibus duis at velit eu est congue elementum in hac habitasse"</t>
  </si>
  <si>
    <t>"vulputate vitae nisl aenean lectus pellentesque eget nunc donec quis orci eget orci vehicula condimentum curabitur in libero ut massa volutpat convallis morbi odio odio elementum eu interdum eu"</t>
  </si>
  <si>
    <t>"turpis adipiscing lorem vitae mattis nibh ligula nec sem duis aliquam convallis nunc proin at turpis a pede posuere nonummy integer non velit donec diam neque"</t>
  </si>
  <si>
    <t>"aliquam augue quam sollicitudin vitae consectetuer eget rutrum at lorem integer tincidunt ante vel ipsum praesent blandit lacinia erat vestibulum sed magna at nunc commodo placerat praesent blandit nam nulla integer pede justo lacinia eget tincidunt eget tempus vel"</t>
  </si>
  <si>
    <t>"amet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t>
  </si>
  <si>
    <t>"convallis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</si>
  <si>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"pede malesuada in imperdiet et commodo vulputate justo in blandit ultrices enim lorem ipsum dolor sit amet consectetuer adipiscing elit proin interdum mauris non ligula pellentesque ultrices phasellus id sapien in sapien iaculis congue vivamus"</t>
  </si>
  <si>
    <t>"non pretium quis lectus suspendisse potenti in eleifend quam a odio in"</t>
  </si>
  <si>
    <t>"risus praesent lectus vestibulum quam sapien varius ut blandit non interdum in ante vestibulum ante ipsum primis in faucibus orci luctus et ultrices"</t>
  </si>
  <si>
    <t>"eget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t>
  </si>
  <si>
    <t>"consequat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t>
  </si>
  <si>
    <t>"nulla eget eros elementum pellentesque quisque porta volutpat erat quisque erat eros viverra eget congue eget semper rutrum nulla nunc purus phasellus in felis donec semper sapien a libero nam dui proin leo odio porttitor id consequat in"</t>
  </si>
  <si>
    <t>"Pelota de Futbol"</t>
  </si>
  <si>
    <t>"productMainImage-1658199926352.jpg"</t>
  </si>
  <si>
    <t>"PRODUCT-Smartwatch.jpg"</t>
  </si>
  <si>
    <t>"PRODUCT-Pesas30kg.png"</t>
  </si>
  <si>
    <t>"PRODUCT-ConjuntoDeportivo.png"</t>
  </si>
  <si>
    <t>"PRODUCT-Pelotafutbol.png"</t>
  </si>
  <si>
    <t>"PRODUCT-Maquinagym.png"</t>
  </si>
  <si>
    <t>"PRODUCT-Kit-de-gimnasio-en-casa.png"</t>
  </si>
  <si>
    <t>"PRODUCT-Pelota-Esferodinamia-Reforzada-65.png"</t>
  </si>
  <si>
    <t>"PRODUCT-Disco-Propiocepcion-Equilibrio-Balance.png"</t>
  </si>
  <si>
    <t>"PRODUCT-Pelotas-Estimulacion-Dep-Rehabilitacion-Inflables.png"</t>
  </si>
  <si>
    <t>"PRODUCT-Tabla-Equilibrio-Propiocepcion-Balance-Board-Kinesiologia.png"</t>
  </si>
  <si>
    <t>"PRODUCT-Canilleras-de-fútbol.png"</t>
  </si>
  <si>
    <t>"PRODUCT-Whey-proteina-concentrada.png"</t>
  </si>
  <si>
    <t>"PRODUCT-Barra-protéica.png"</t>
  </si>
  <si>
    <t>"PRODUCT-Vaso-Shaker-Antigrumos.png"</t>
  </si>
  <si>
    <t>"PRODUCT-Creatina-Monohidrato-Star-Nutrition-Micronizada.png"</t>
  </si>
  <si>
    <t>"PRODUCT-Combo-Crecimiento-Muscular-Proteina+Creatina.png"</t>
  </si>
  <si>
    <t>"PRODUCT-Protector-bucal-para-boxeo.png"</t>
  </si>
  <si>
    <t>"PRODUCT-Bolsa-de-Boxeo.png"</t>
  </si>
  <si>
    <t>"PRODUCT-Guantes-de-Boxeo-14-onz.png"</t>
  </si>
  <si>
    <t>"PRODUCT-Pesa-Rusa-Kettlebell-10-Kg.png"</t>
  </si>
  <si>
    <t>"5-201314-255000"</t>
  </si>
  <si>
    <t>"5-201314-257324"</t>
  </si>
  <si>
    <t>"5-201314-259648"</t>
  </si>
  <si>
    <t>"5-201314-261972"</t>
  </si>
  <si>
    <t>"5-201314-264296"</t>
  </si>
  <si>
    <t>"5-201314-266620"</t>
  </si>
  <si>
    <t>"5-201314-268944"</t>
  </si>
  <si>
    <t>"5-201314-271268"</t>
  </si>
  <si>
    <t>"5-201314-273592"</t>
  </si>
  <si>
    <t>"5-201314-275916"</t>
  </si>
  <si>
    <t>"5-201314-278240"</t>
  </si>
  <si>
    <t>"5-201314-280564"</t>
  </si>
  <si>
    <t>"5-201314-282888"</t>
  </si>
  <si>
    <t>"5-201314-285212"</t>
  </si>
  <si>
    <t>"5-201314-287536"</t>
  </si>
  <si>
    <t>"5-201314-289860"</t>
  </si>
  <si>
    <t>"5-201314-292184"</t>
  </si>
  <si>
    <t>"5-201314-294508"</t>
  </si>
  <si>
    <t>"5-201314-296832"</t>
  </si>
  <si>
    <t>"5-201314-299156"</t>
  </si>
  <si>
    <t>"76519278"</t>
  </si>
  <si>
    <t>"Gimnasio"</t>
  </si>
  <si>
    <t>"Fútbol"</t>
  </si>
  <si>
    <t>"Kinesiología"</t>
  </si>
  <si>
    <t>"Suplementos"</t>
  </si>
  <si>
    <t>"Boxeo"</t>
  </si>
  <si>
    <t>"Azul"</t>
  </si>
  <si>
    <t>"Verde"</t>
  </si>
  <si>
    <t>"Celeste"</t>
  </si>
  <si>
    <t>"Negro"</t>
  </si>
  <si>
    <t>"Blanco"</t>
  </si>
  <si>
    <t>"Rojo"</t>
  </si>
  <si>
    <t>"Amarillo"</t>
  </si>
  <si>
    <t>null</t>
  </si>
  <si>
    <t>"XS"</t>
  </si>
  <si>
    <t>"M"</t>
  </si>
  <si>
    <t>"S"</t>
  </si>
  <si>
    <t>"XL"</t>
  </si>
  <si>
    <t>"4582.52"</t>
  </si>
  <si>
    <t>"3105.88"</t>
  </si>
  <si>
    <t>"3546.96"</t>
  </si>
  <si>
    <t>"3342.67"</t>
  </si>
  <si>
    <t>"3936.33"</t>
  </si>
  <si>
    <t>"2644.91"</t>
  </si>
  <si>
    <t>"2098.91"</t>
  </si>
  <si>
    <t>"4542.00"</t>
  </si>
  <si>
    <t>"1272.20"</t>
  </si>
  <si>
    <t>"1426.22"</t>
  </si>
  <si>
    <t>"4334.99"</t>
  </si>
  <si>
    <t>"2944.86"</t>
  </si>
  <si>
    <t>"3172.55"</t>
  </si>
  <si>
    <t>"1601.44"</t>
  </si>
  <si>
    <t>"1861.69"</t>
  </si>
  <si>
    <t>"2290.33"</t>
  </si>
  <si>
    <t>"948.46"</t>
  </si>
  <si>
    <t>"4662.77"</t>
  </si>
  <si>
    <t>"1964.17"</t>
  </si>
  <si>
    <t>"2389.62"</t>
  </si>
  <si>
    <t>"10000"</t>
  </si>
  <si>
    <t>"ojordon0@ask.com"</t>
  </si>
  <si>
    <t>"vdewey1@ifeng.com"</t>
  </si>
  <si>
    <t>"mkilbee2@delicious.com"</t>
  </si>
  <si>
    <t>"wdidball3@seesaa.net"</t>
  </si>
  <si>
    <t>"mcheater4@independent.co.uk"</t>
  </si>
  <si>
    <t>"jberkowitz5@berkeley.edu"</t>
  </si>
  <si>
    <t>"rlush6@springer.com"</t>
  </si>
  <si>
    <t>"krentoll7@examiner.com"</t>
  </si>
  <si>
    <t>"fspeller8@gov.uk"</t>
  </si>
  <si>
    <t>"rdeppe9@weather.com"</t>
  </si>
  <si>
    <t>"wjordisona@google.it"</t>
  </si>
  <si>
    <t>"jgulbergb@goo.gl"</t>
  </si>
  <si>
    <t>"aashbeyc@twitter.com"</t>
  </si>
  <si>
    <t>"hvossingd@amazon.co.jp"</t>
  </si>
  <si>
    <t>"fhatjee@altervista.org"</t>
  </si>
  <si>
    <t>"prableyf@slashdot.org"</t>
  </si>
  <si>
    <t>"ibewsheag@purevolume.com"</t>
  </si>
  <si>
    <t>"calelsandrovichh@ox.ac.uk"</t>
  </si>
  <si>
    <t>"fridholei@globo.com"</t>
  </si>
  <si>
    <t>"pocriganj@accuweather.com"</t>
  </si>
  <si>
    <t>"esotomayor116@gmail.com"</t>
  </si>
  <si>
    <t>"auza@hotmail.com"</t>
  </si>
  <si>
    <t>"User_Avatar.jpeg"</t>
  </si>
  <si>
    <t>"userImage-1658553182833.jpeg"</t>
  </si>
  <si>
    <t>"userImage-1658553182835.jpeg"</t>
  </si>
  <si>
    <t>"userImage-1658553182839.jpeg"</t>
  </si>
  <si>
    <t>"userImage-1658553182841.jpeg"</t>
  </si>
  <si>
    <t>"userImage-1658553182845.jpeg"</t>
  </si>
  <si>
    <t>"userImage-1658553182847.jpeg"</t>
  </si>
  <si>
    <t>"userImage-1658554822655.png"</t>
  </si>
  <si>
    <t>"userImage-1658555642017.png"</t>
  </si>
  <si>
    <t>"userImage-1658674212808.jpg"</t>
  </si>
  <si>
    <t>"Jordon"</t>
  </si>
  <si>
    <t>"Dewey"</t>
  </si>
  <si>
    <t>"Kilbee"</t>
  </si>
  <si>
    <t>"Didball"</t>
  </si>
  <si>
    <t>"Cheater"</t>
  </si>
  <si>
    <t>"Berkowitz"</t>
  </si>
  <si>
    <t>"Lush"</t>
  </si>
  <si>
    <t>"Rentoll"</t>
  </si>
  <si>
    <t>"Speller"</t>
  </si>
  <si>
    <t>"Deppe"</t>
  </si>
  <si>
    <t>"Jordison"</t>
  </si>
  <si>
    <t>"Gulberg"</t>
  </si>
  <si>
    <t>"Ashbey"</t>
  </si>
  <si>
    <t>"Vossing"</t>
  </si>
  <si>
    <t>"Hatje"</t>
  </si>
  <si>
    <t>"Rabley"</t>
  </si>
  <si>
    <t>"Bewshea"</t>
  </si>
  <si>
    <t>"Alelsandrovich"</t>
  </si>
  <si>
    <t>"Ridhole"</t>
  </si>
  <si>
    <t>"O'Crigan"</t>
  </si>
  <si>
    <t>"Sotomayor"</t>
  </si>
  <si>
    <t>"Belgrano"</t>
  </si>
  <si>
    <t>"Auza"</t>
  </si>
  <si>
    <t>"Orran"</t>
  </si>
  <si>
    <t>"Viviana"</t>
  </si>
  <si>
    <t>"Meredith"</t>
  </si>
  <si>
    <t>"Wye"</t>
  </si>
  <si>
    <t>"Moyna"</t>
  </si>
  <si>
    <t>"Jules"</t>
  </si>
  <si>
    <t>"Raphael"</t>
  </si>
  <si>
    <t>"Karia"</t>
  </si>
  <si>
    <t>"Frederic"</t>
  </si>
  <si>
    <t>"Reggie"</t>
  </si>
  <si>
    <t>"Weber"</t>
  </si>
  <si>
    <t>"Janelle"</t>
  </si>
  <si>
    <t>"Ainsley"</t>
  </si>
  <si>
    <t>"Hastings"</t>
  </si>
  <si>
    <t>"Ferrell"</t>
  </si>
  <si>
    <t>"Penrod"</t>
  </si>
  <si>
    <t>"Ian"</t>
  </si>
  <si>
    <t>"Celle"</t>
  </si>
  <si>
    <t>"Florentia"</t>
  </si>
  <si>
    <t>"Patience"</t>
  </si>
  <si>
    <t>"Edgardo"</t>
  </si>
  <si>
    <t>"Manuel"</t>
  </si>
  <si>
    <t>"Sebas"</t>
  </si>
  <si>
    <t>"QXYKOW4wh"</t>
  </si>
  <si>
    <t>"Y5ouonwz"</t>
  </si>
  <si>
    <t>"cN1Rw7R6ciQ"</t>
  </si>
  <si>
    <t>"xTkslxe4yVp"</t>
  </si>
  <si>
    <t>"A9hhsz9"</t>
  </si>
  <si>
    <t>"qEWdiHX"</t>
  </si>
  <si>
    <t>"73iZbyP"</t>
  </si>
  <si>
    <t>"cofaF7Ul"</t>
  </si>
  <si>
    <t>"zhvo3gqq5Yx"</t>
  </si>
  <si>
    <t>"LEcfRfVFs5F"</t>
  </si>
  <si>
    <t>"Si7HFa"</t>
  </si>
  <si>
    <t>"FFTQjLScoR"</t>
  </si>
  <si>
    <t>"F6HFWKkHCJHe"</t>
  </si>
  <si>
    <t>"k4ewVOwdkmHt"</t>
  </si>
  <si>
    <t>"f0HKjDBv"</t>
  </si>
  <si>
    <t>"mfKQvkWAHoQ"</t>
  </si>
  <si>
    <t>"IDqXoj3xggkE"</t>
  </si>
  <si>
    <t>"cAhse0Kstmw"</t>
  </si>
  <si>
    <t>"PcR2425HGfDD"</t>
  </si>
  <si>
    <t>"d1VoPdb1"</t>
  </si>
  <si>
    <t>"78686728"</t>
  </si>
  <si>
    <t>"$2a$10$cJsLMUanbqO6THIuUUMjBu8hWHqa3P20v8EcBa6LX8SLjGvamjudW"</t>
  </si>
  <si>
    <t>"$2a$10$RO23lVDZCEedxvLsYlj9Fu0zC3u3lSPIW5JPYj/59efQcVPZgSsa6"</t>
  </si>
  <si>
    <t>"926-731-6305"</t>
  </si>
  <si>
    <t>"885-534-9099"</t>
  </si>
  <si>
    <t>"129-970-4119"</t>
  </si>
  <si>
    <t>"505-797-3605"</t>
  </si>
  <si>
    <t>"502-315-5267"</t>
  </si>
  <si>
    <t>"420-950-0806"</t>
  </si>
  <si>
    <t>"164-698-7351"</t>
  </si>
  <si>
    <t>"180-548-2380"</t>
  </si>
  <si>
    <t>"657-378-9889"</t>
  </si>
  <si>
    <t>"456-175-1137"</t>
  </si>
  <si>
    <t>"271-155-8184"</t>
  </si>
  <si>
    <t>"413-411-4617"</t>
  </si>
  <si>
    <t>"267-897-5612"</t>
  </si>
  <si>
    <t>"702-441-9962"</t>
  </si>
  <si>
    <t>"330-797-8139"</t>
  </si>
  <si>
    <t>"271-813-6756"</t>
  </si>
  <si>
    <t>"991-950-6448"</t>
  </si>
  <si>
    <t>"768-899-7692"</t>
  </si>
  <si>
    <t>"480-332-5684"</t>
  </si>
  <si>
    <t>"981-196-2613"</t>
  </si>
  <si>
    <t>"09709709790"</t>
  </si>
  <si>
    <t>"981373047"</t>
  </si>
  <si>
    <t>"1234567890"</t>
  </si>
  <si>
    <t>productStatusId</t>
  </si>
  <si>
    <t>statusName</t>
  </si>
  <si>
    <t>Nuevo</t>
  </si>
  <si>
    <t>Usado</t>
  </si>
  <si>
    <t>categoryId</t>
  </si>
  <si>
    <t>categoryName</t>
  </si>
  <si>
    <t>colorName</t>
  </si>
  <si>
    <t>colorid</t>
  </si>
  <si>
    <t>sizeId</t>
  </si>
  <si>
    <t>sizeName</t>
  </si>
  <si>
    <t>"XXL"</t>
  </si>
  <si>
    <t>"L"</t>
  </si>
  <si>
    <t>productCategoryId</t>
  </si>
  <si>
    <t>productColorId</t>
  </si>
  <si>
    <t>productId</t>
  </si>
  <si>
    <t>productName</t>
  </si>
  <si>
    <t>productDescription</t>
  </si>
  <si>
    <t>productMainImage</t>
  </si>
  <si>
    <t>productCode</t>
  </si>
  <si>
    <t>productUnitPrice</t>
  </si>
  <si>
    <t>productSizeId</t>
  </si>
  <si>
    <t>INSERT</t>
  </si>
  <si>
    <t>userId</t>
  </si>
  <si>
    <t>userEmail</t>
  </si>
  <si>
    <t>userImage</t>
  </si>
  <si>
    <t>userLastNames</t>
  </si>
  <si>
    <t>userNames</t>
  </si>
  <si>
    <t>userPassword</t>
  </si>
  <si>
    <t>userPhone</t>
  </si>
  <si>
    <t>userReceiveOffersAndNews</t>
  </si>
  <si>
    <t>INSERT INTO productStatus (`statusId`, `statusName`) VALUES ('1', 'Nuevo');</t>
  </si>
  <si>
    <t>INSERT INTO productStatus (`statusId`, `statusName`) VALUES ('2', 'Usado');</t>
  </si>
  <si>
    <t>INSERT INTO ProductCategories (`categoryId`, `categoryName`) VALUES ('1', 'Gimnasio');</t>
  </si>
  <si>
    <t>INSERT INTO `ProductCategories` (`categoryId`, `categoryName`) VALUES ('2', 'Fútbol');</t>
  </si>
  <si>
    <t>INSERT INTO `ProductCategories` (`categoryId`, `categoryName`) VALUES ('3', 'Kinesiología');</t>
  </si>
  <si>
    <t>INSERT INTO `ProductCategories` (`categoryId`, `categoryName`) VALUES ('4', 'Suplementos');</t>
  </si>
  <si>
    <t>INSERT INTO `ProductCategories` (`categoryId`, `categoryName`) VALUES ('5', 'Boxeo');</t>
  </si>
  <si>
    <t>INSERT INTO `productColors` (`colorid`, `colorName`) VALUES ('1', 'Azul');</t>
  </si>
  <si>
    <t>INSERT INTO `productColors` (`colorid`, `colorName`) VALUES ('2', 'Verde');</t>
  </si>
  <si>
    <t>INSERT INTO `productColors` (`colorid`, `colorName`) VALUES ('3', 'Celeste');</t>
  </si>
  <si>
    <t>INSERT INTO `productColors` (`colorid`, `colorName`) VALUES ('4', 'Negro');</t>
  </si>
  <si>
    <t>INSERT INTO `productColors` (`colorid`, `colorName`) VALUES ('5', 'Blanco');</t>
  </si>
  <si>
    <t>INSERT INTO `productColors` (`colorid`, `colorName`) VALUES ('6', 'Rojo');</t>
  </si>
  <si>
    <t>INSERT INTO `productColors` (`colorid`, `colorName`) VALUES ('7', 'Amarillo');</t>
  </si>
  <si>
    <t>INSERT INTO `productSizes` (`sizeId`, `sizeName`) VALUES ('1', 'XS');</t>
  </si>
  <si>
    <t>INSERT INTO `productSizes` (`sizeId`, `sizeName`) VALUES ('2', 'S');</t>
  </si>
  <si>
    <t>INSERT INTO `productSizes` (`sizeId`, `sizeName`) VALUES ('3', 'M');</t>
  </si>
  <si>
    <t>INSERT INTO `productSizes` (`sizeId`, `sizeName`) VALUES ('4', 'L');</t>
  </si>
  <si>
    <t>INSERT INTO `productSizes` (`sizeId`, `sizeName`) VALUES ('5', 'XL');</t>
  </si>
  <si>
    <t>INSERT INTO `productSizes` (`sizeId`, `sizeName`) VALUES ('6', 'XXL');</t>
  </si>
  <si>
    <t>userType</t>
  </si>
  <si>
    <t>"Vendedor"</t>
  </si>
  <si>
    <t>"Comprador"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</si>
</sst>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name val="Menlo"/>
      <family val="2"/>
    </font>
    <font>
      <sz val="12"/>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top style="medium">
        <color indexed="64"/>
      </top>
      <bottom/>
      <diagonal/>
    </border>
  </borders>
  <cellStyleXfs count="1">
    <xf numFmtId="0" fontId="0" fillId="0" borderId="0"/>
  </cellStyleXfs>
  <cellXfs count="16">
    <xf numFmtId="0" fontId="0" fillId="0" borderId="0" xfId="0"/>
    <xf numFmtId="0" fontId="2" fillId="0" borderId="0" xfId="0" applyFont="1"/>
    <xf numFmtId="0" fontId="1" fillId="2" borderId="2" xfId="0" applyFont="1" applyFill="1" applyBorder="1"/>
    <xf numFmtId="0" fontId="1" fillId="2"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0" borderId="1" xfId="0" applyBorder="1"/>
    <xf numFmtId="0" fontId="1" fillId="0" borderId="1" xfId="0" applyFont="1" applyBorder="1"/>
    <xf numFmtId="0" fontId="0" fillId="0" borderId="7" xfId="0" applyBorder="1"/>
    <xf numFmtId="0" fontId="0" fillId="0" borderId="1" xfId="0" applyBorder="1" applyAlignment="1">
      <alignment horizontal="right"/>
    </xf>
    <xf numFmtId="0" fontId="1" fillId="2" borderId="8" xfId="0" applyFont="1" applyFill="1" applyBorder="1"/>
    <xf numFmtId="0" fontId="0" fillId="3" borderId="0" xfId="0" applyFill="1"/>
    <xf numFmtId="0" fontId="1" fillId="2" borderId="1" xfId="0" applyFont="1" applyFill="1" applyBorder="1"/>
    <xf numFmtId="0" fontId="0" fillId="0" borderId="1" xfId="0" applyFill="1" applyBorder="1"/>
    <xf numFmtId="0" fontId="0" fillId="3"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08E89-449D-A94D-A332-688D2F5FBBF9}">
  <sheetPr>
    <tabColor theme="9"/>
  </sheetPr>
  <dimension ref="A1:C3"/>
  <sheetViews>
    <sheetView tabSelected="1" workbookViewId="0">
      <selection activeCell="B27" sqref="B27"/>
    </sheetView>
  </sheetViews>
  <sheetFormatPr baseColWidth="10" defaultRowHeight="16" x14ac:dyDescent="0.2"/>
  <cols>
    <col min="1" max="1" width="18.83203125" bestFit="1" customWidth="1"/>
    <col min="2" max="2" width="12.83203125" bestFit="1" customWidth="1"/>
  </cols>
  <sheetData>
    <row r="1" spans="1:3" ht="17" thickBot="1" x14ac:dyDescent="0.25">
      <c r="A1" s="2" t="s">
        <v>246</v>
      </c>
      <c r="B1" s="3" t="s">
        <v>247</v>
      </c>
    </row>
    <row r="2" spans="1:3" x14ac:dyDescent="0.2">
      <c r="A2" s="9">
        <v>1</v>
      </c>
      <c r="B2" s="9" t="s">
        <v>248</v>
      </c>
      <c r="C2" s="12" t="s">
        <v>276</v>
      </c>
    </row>
    <row r="3" spans="1:3" x14ac:dyDescent="0.2">
      <c r="A3" s="7">
        <v>2</v>
      </c>
      <c r="B3" s="7" t="s">
        <v>249</v>
      </c>
      <c r="C3" s="12" t="s">
        <v>277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F0901-60BB-524C-B389-BC7F4E0154E0}">
  <sheetPr>
    <tabColor theme="9"/>
  </sheetPr>
  <dimension ref="A1:C6"/>
  <sheetViews>
    <sheetView workbookViewId="0">
      <selection activeCell="C2" sqref="C2:C6"/>
    </sheetView>
  </sheetViews>
  <sheetFormatPr baseColWidth="10" defaultRowHeight="16" x14ac:dyDescent="0.2"/>
  <cols>
    <col min="1" max="1" width="9.6640625" bestFit="1" customWidth="1"/>
    <col min="2" max="2" width="13.1640625" bestFit="1" customWidth="1"/>
  </cols>
  <sheetData>
    <row r="1" spans="1:3" x14ac:dyDescent="0.2">
      <c r="A1" s="4" t="s">
        <v>250</v>
      </c>
      <c r="B1" s="4" t="s">
        <v>251</v>
      </c>
    </row>
    <row r="2" spans="1:3" x14ac:dyDescent="0.2">
      <c r="A2" s="7">
        <v>1</v>
      </c>
      <c r="B2" s="7" t="s">
        <v>84</v>
      </c>
      <c r="C2" s="15" t="s">
        <v>278</v>
      </c>
    </row>
    <row r="3" spans="1:3" x14ac:dyDescent="0.2">
      <c r="A3" s="7">
        <v>2</v>
      </c>
      <c r="B3" s="7" t="s">
        <v>85</v>
      </c>
      <c r="C3" s="15" t="s">
        <v>279</v>
      </c>
    </row>
    <row r="4" spans="1:3" x14ac:dyDescent="0.2">
      <c r="A4" s="7">
        <v>3</v>
      </c>
      <c r="B4" s="7" t="s">
        <v>86</v>
      </c>
      <c r="C4" s="15" t="s">
        <v>280</v>
      </c>
    </row>
    <row r="5" spans="1:3" x14ac:dyDescent="0.2">
      <c r="A5" s="7">
        <v>4</v>
      </c>
      <c r="B5" s="7" t="s">
        <v>87</v>
      </c>
      <c r="C5" s="15" t="s">
        <v>281</v>
      </c>
    </row>
    <row r="6" spans="1:3" x14ac:dyDescent="0.2">
      <c r="A6" s="7">
        <v>5</v>
      </c>
      <c r="B6" s="7" t="s">
        <v>88</v>
      </c>
      <c r="C6" s="15" t="s">
        <v>282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57DF1-9E0C-1640-B715-F190E130F9EF}">
  <sheetPr>
    <tabColor theme="9"/>
  </sheetPr>
  <dimension ref="A1:C8"/>
  <sheetViews>
    <sheetView workbookViewId="0">
      <selection activeCell="C2" sqref="C2:C8"/>
    </sheetView>
  </sheetViews>
  <sheetFormatPr baseColWidth="10" defaultRowHeight="16" x14ac:dyDescent="0.2"/>
  <sheetData>
    <row r="1" spans="1:3" x14ac:dyDescent="0.2">
      <c r="A1" s="4" t="s">
        <v>253</v>
      </c>
      <c r="B1" s="4" t="s">
        <v>252</v>
      </c>
    </row>
    <row r="2" spans="1:3" x14ac:dyDescent="0.2">
      <c r="A2" s="7">
        <v>1</v>
      </c>
      <c r="B2" s="7" t="s">
        <v>89</v>
      </c>
      <c r="C2" s="15" t="s">
        <v>283</v>
      </c>
    </row>
    <row r="3" spans="1:3" x14ac:dyDescent="0.2">
      <c r="A3" s="7">
        <v>2</v>
      </c>
      <c r="B3" s="7" t="s">
        <v>90</v>
      </c>
      <c r="C3" s="15" t="s">
        <v>284</v>
      </c>
    </row>
    <row r="4" spans="1:3" x14ac:dyDescent="0.2">
      <c r="A4" s="7">
        <v>3</v>
      </c>
      <c r="B4" s="7" t="s">
        <v>91</v>
      </c>
      <c r="C4" s="15" t="s">
        <v>285</v>
      </c>
    </row>
    <row r="5" spans="1:3" x14ac:dyDescent="0.2">
      <c r="A5" s="7">
        <v>4</v>
      </c>
      <c r="B5" s="7" t="s">
        <v>92</v>
      </c>
      <c r="C5" s="15" t="s">
        <v>286</v>
      </c>
    </row>
    <row r="6" spans="1:3" x14ac:dyDescent="0.2">
      <c r="A6" s="7">
        <v>5</v>
      </c>
      <c r="B6" s="7" t="s">
        <v>93</v>
      </c>
      <c r="C6" s="15" t="s">
        <v>287</v>
      </c>
    </row>
    <row r="7" spans="1:3" x14ac:dyDescent="0.2">
      <c r="A7" s="7">
        <v>6</v>
      </c>
      <c r="B7" s="7" t="s">
        <v>94</v>
      </c>
      <c r="C7" s="15" t="s">
        <v>288</v>
      </c>
    </row>
    <row r="8" spans="1:3" x14ac:dyDescent="0.2">
      <c r="A8" s="7">
        <v>7</v>
      </c>
      <c r="B8" s="7" t="s">
        <v>95</v>
      </c>
      <c r="C8" s="15" t="s">
        <v>289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7CFDF-79FE-524A-B181-22390C920A3E}">
  <sheetPr>
    <tabColor theme="9"/>
  </sheetPr>
  <dimension ref="A1:D7"/>
  <sheetViews>
    <sheetView workbookViewId="0">
      <selection activeCell="D2" sqref="D2:D7"/>
    </sheetView>
  </sheetViews>
  <sheetFormatPr baseColWidth="10" defaultRowHeight="16" x14ac:dyDescent="0.2"/>
  <sheetData>
    <row r="1" spans="1:4" x14ac:dyDescent="0.2">
      <c r="A1" s="4" t="s">
        <v>254</v>
      </c>
      <c r="B1" s="4" t="s">
        <v>255</v>
      </c>
    </row>
    <row r="2" spans="1:4" x14ac:dyDescent="0.2">
      <c r="A2" s="7">
        <v>1</v>
      </c>
      <c r="B2" s="7" t="s">
        <v>97</v>
      </c>
      <c r="C2" s="7">
        <v>1</v>
      </c>
      <c r="D2" s="12" t="s">
        <v>290</v>
      </c>
    </row>
    <row r="3" spans="1:4" x14ac:dyDescent="0.2">
      <c r="A3" s="7">
        <v>2</v>
      </c>
      <c r="B3" s="7" t="s">
        <v>99</v>
      </c>
      <c r="C3" s="7">
        <v>2</v>
      </c>
      <c r="D3" s="12" t="s">
        <v>291</v>
      </c>
    </row>
    <row r="4" spans="1:4" x14ac:dyDescent="0.2">
      <c r="A4" s="7">
        <v>3</v>
      </c>
      <c r="B4" s="7" t="s">
        <v>98</v>
      </c>
      <c r="C4" s="7">
        <v>3</v>
      </c>
      <c r="D4" s="12" t="s">
        <v>292</v>
      </c>
    </row>
    <row r="5" spans="1:4" x14ac:dyDescent="0.2">
      <c r="A5" s="7">
        <v>4</v>
      </c>
      <c r="B5" s="7" t="s">
        <v>257</v>
      </c>
      <c r="C5" s="7">
        <v>4</v>
      </c>
      <c r="D5" s="12" t="s">
        <v>293</v>
      </c>
    </row>
    <row r="6" spans="1:4" x14ac:dyDescent="0.2">
      <c r="A6" s="7">
        <v>5</v>
      </c>
      <c r="B6" s="7" t="s">
        <v>100</v>
      </c>
      <c r="C6" s="7">
        <v>5</v>
      </c>
      <c r="D6" s="12" t="s">
        <v>294</v>
      </c>
    </row>
    <row r="7" spans="1:4" x14ac:dyDescent="0.2">
      <c r="A7" s="7">
        <v>6</v>
      </c>
      <c r="B7" s="7" t="s">
        <v>256</v>
      </c>
      <c r="C7" s="7">
        <v>6</v>
      </c>
      <c r="D7" s="12" t="s">
        <v>295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BD0F3-8B93-B548-9356-F8DBC6FA0255}">
  <sheetPr>
    <tabColor theme="9"/>
  </sheetPr>
  <dimension ref="A1:U22"/>
  <sheetViews>
    <sheetView workbookViewId="0">
      <selection activeCell="K1" sqref="K1:T1048576"/>
    </sheetView>
  </sheetViews>
  <sheetFormatPr baseColWidth="10" defaultRowHeight="16" x14ac:dyDescent="0.2"/>
  <cols>
    <col min="1" max="1" width="14" bestFit="1" customWidth="1"/>
    <col min="2" max="2" width="71.83203125" bestFit="1" customWidth="1"/>
    <col min="3" max="3" width="24.83203125" bestFit="1" customWidth="1"/>
    <col min="4" max="4" width="22.5" bestFit="1" customWidth="1"/>
    <col min="5" max="5" width="18.83203125" bestFit="1" customWidth="1"/>
    <col min="6" max="6" width="16.5" bestFit="1" customWidth="1"/>
    <col min="7" max="7" width="21.1640625" customWidth="1"/>
    <col min="8" max="8" width="17.6640625" customWidth="1"/>
    <col min="9" max="9" width="16.5" customWidth="1"/>
    <col min="10" max="10" width="22.5" bestFit="1" customWidth="1"/>
    <col min="11" max="19" width="10.83203125" hidden="1" customWidth="1"/>
    <col min="20" max="20" width="0" hidden="1" customWidth="1"/>
  </cols>
  <sheetData>
    <row r="1" spans="1:21" x14ac:dyDescent="0.2">
      <c r="A1" s="4" t="s">
        <v>260</v>
      </c>
      <c r="B1" s="5" t="s">
        <v>261</v>
      </c>
      <c r="C1" s="5" t="s">
        <v>262</v>
      </c>
      <c r="D1" s="5" t="s">
        <v>263</v>
      </c>
      <c r="E1" s="5" t="s">
        <v>246</v>
      </c>
      <c r="F1" s="5" t="s">
        <v>264</v>
      </c>
      <c r="G1" s="5" t="s">
        <v>258</v>
      </c>
      <c r="H1" s="5" t="s">
        <v>259</v>
      </c>
      <c r="I1" s="11" t="s">
        <v>266</v>
      </c>
      <c r="J1" s="6" t="s">
        <v>265</v>
      </c>
      <c r="K1" s="1" t="str">
        <f>A1</f>
        <v>productId</v>
      </c>
      <c r="L1" t="str">
        <f>CONCATENATE(K1,", ",B1)</f>
        <v>productId, productName</v>
      </c>
      <c r="M1" t="str">
        <f t="shared" ref="M1:T1" si="0">CONCATENATE(L1,", ",C1)</f>
        <v>productId, productName, productDescription</v>
      </c>
      <c r="N1" t="str">
        <f t="shared" si="0"/>
        <v>productId, productName, productDescription, productMainImage</v>
      </c>
      <c r="O1" t="str">
        <f t="shared" si="0"/>
        <v>productId, productName, productDescription, productMainImage, productStatusId</v>
      </c>
      <c r="P1" t="str">
        <f t="shared" si="0"/>
        <v>productId, productName, productDescription, productMainImage, productStatusId, productCode</v>
      </c>
      <c r="Q1" t="str">
        <f t="shared" si="0"/>
        <v>productId, productName, productDescription, productMainImage, productStatusId, productCode, productCategoryId</v>
      </c>
      <c r="R1" t="str">
        <f t="shared" si="0"/>
        <v>productId, productName, productDescription, productMainImage, productStatusId, productCode, productCategoryId, productColorId</v>
      </c>
      <c r="S1" t="str">
        <f t="shared" si="0"/>
        <v>productId, productName, productDescription, productMainImage, productStatusId, productCode, productCategoryId, productColorId, productSizeId</v>
      </c>
      <c r="T1" t="str">
        <f t="shared" si="0"/>
        <v>productId, productName, productDescription, productMainImage, productStatusId, productCode, productCategoryId, productColorId, productSizeId, productUnitPrice</v>
      </c>
      <c r="U1" s="12" t="s">
        <v>267</v>
      </c>
    </row>
    <row r="2" spans="1:21" x14ac:dyDescent="0.2">
      <c r="A2" s="7">
        <v>1</v>
      </c>
      <c r="B2" s="8" t="s">
        <v>0</v>
      </c>
      <c r="C2" s="7" t="s">
        <v>21</v>
      </c>
      <c r="D2" s="7" t="s">
        <v>43</v>
      </c>
      <c r="E2" s="7">
        <v>1</v>
      </c>
      <c r="F2" s="7" t="s">
        <v>63</v>
      </c>
      <c r="G2" s="7">
        <v>1</v>
      </c>
      <c r="H2" s="7">
        <v>1</v>
      </c>
      <c r="I2" s="10" t="s">
        <v>96</v>
      </c>
      <c r="J2" s="7" t="s">
        <v>101</v>
      </c>
      <c r="K2" s="1">
        <f t="shared" ref="K2:K22" si="1">A2</f>
        <v>1</v>
      </c>
      <c r="L2" t="str">
        <f t="shared" ref="L2:L22" si="2">CONCATENATE(K2,", ",B2)</f>
        <v>1, "SmartWatch"</v>
      </c>
      <c r="M2" t="str">
        <f t="shared" ref="M2:M22" si="3">CONCATENATE(L2,", ",C2)</f>
        <v>1, "SmartWatch", "ultrices vel augue vestibulum ante ipsum primis in faucibus orci luctus et ultrices"</v>
      </c>
      <c r="N2" t="str">
        <f t="shared" ref="N2:N22" si="4">CONCATENATE(M2,", ",D2)</f>
        <v>1, "SmartWatch", "ultrices vel augue vestibulum ante ipsum primis in faucibus orci luctus et ultrices", "PRODUCT-Smartwatch.jpg"</v>
      </c>
      <c r="O2" t="str">
        <f t="shared" ref="O2:O22" si="5">CONCATENATE(N2,", ",E2)</f>
        <v>1, "SmartWatch", "ultrices vel augue vestibulum ante ipsum primis in faucibus orci luctus et ultrices", "PRODUCT-Smartwatch.jpg", 1</v>
      </c>
      <c r="P2" t="str">
        <f t="shared" ref="P2:P22" si="6">CONCATENATE(O2,", ",F2)</f>
        <v>1, "SmartWatch", "ultrices vel augue vestibulum ante ipsum primis in faucibus orci luctus et ultrices", "PRODUCT-Smartwatch.jpg", 1, "5-201314-255000"</v>
      </c>
      <c r="Q2" t="str">
        <f t="shared" ref="Q2:Q22" si="7">CONCATENATE(P2,", ",G2)</f>
        <v>1, "SmartWatch", "ultrices vel augue vestibulum ante ipsum primis in faucibus orci luctus et ultrices", "PRODUCT-Smartwatch.jpg", 1, "5-201314-255000", 1</v>
      </c>
      <c r="R2" t="str">
        <f t="shared" ref="R2:R22" si="8">CONCATENATE(Q2,", ",H2)</f>
        <v>1, "SmartWatch", "ultrices vel augue vestibulum ante ipsum primis in faucibus orci luctus et ultrices", "PRODUCT-Smartwatch.jpg", 1, "5-201314-255000", 1, 1</v>
      </c>
      <c r="S2" t="str">
        <f t="shared" ref="S2:S22" si="9">CONCATENATE(R2,", ",I2)</f>
        <v>1, "SmartWatch", "ultrices vel augue vestibulum ante ipsum primis in faucibus orci luctus et ultrices", "PRODUCT-Smartwatch.jpg", 1, "5-201314-255000", 1, 1, null</v>
      </c>
      <c r="T2" t="str">
        <f t="shared" ref="T2:T22" si="10">CONCATENATE(S2,", ",J2)</f>
        <v>1, "SmartWatch", "ultrices vel augue vestibulum ante ipsum primis in faucibus orci luctus et ultrices", "PRODUCT-Smartwatch.jpg", 1, "5-201314-255000", 1, 1, null, "4582.52"</v>
      </c>
      <c r="U2" s="12" t="str">
        <f>CONCATENATE("INSERT INTO products (",$T$1,") VALUES (",$T2,");")</f>
        <v>INSERT INTO products (productId, productName, productDescription, productMainImage, productStatusId, productCode, productCategoryId, productColorId, productSizeId, productUnitPrice) VALUES (1, "SmartWatch", "ultrices vel augue vestibulum ante ipsum primis in faucibus orci luctus et ultrices", "PRODUCT-Smartwatch.jpg", 1, "5-201314-255000", 1, 1, null, "4582.52");</v>
      </c>
    </row>
    <row r="3" spans="1:21" x14ac:dyDescent="0.2">
      <c r="A3" s="7">
        <v>2</v>
      </c>
      <c r="B3" s="8" t="s">
        <v>1</v>
      </c>
      <c r="C3" s="7" t="s">
        <v>22</v>
      </c>
      <c r="D3" s="7" t="s">
        <v>44</v>
      </c>
      <c r="E3" s="7">
        <v>1</v>
      </c>
      <c r="F3" s="7" t="s">
        <v>64</v>
      </c>
      <c r="G3" s="7">
        <v>1</v>
      </c>
      <c r="H3" s="7">
        <v>2</v>
      </c>
      <c r="I3" s="10" t="s">
        <v>96</v>
      </c>
      <c r="J3" s="7" t="s">
        <v>102</v>
      </c>
      <c r="K3" s="1">
        <f t="shared" si="1"/>
        <v>2</v>
      </c>
      <c r="L3" t="str">
        <f t="shared" si="2"/>
        <v>2, "Pesas de 30kg"</v>
      </c>
      <c r="M3" t="str">
        <f t="shared" si="3"/>
        <v>2, "Pesas de 30kg", "ipsum aliquam non mauris morbi non lectus aliquam sit amet diam in magna bibendum imperdiet nullam orci pede venenatis non sodales sed tincidunt eu felis fusce posuere felis sed lacus morbi sem mauris laoreet ut rhoncus aliquet pulvinar sed nisl nunc rhoncus dui"</v>
      </c>
      <c r="N3" t="str">
        <f t="shared" si="4"/>
        <v>2, "Pesas de 30kg", "ipsum aliquam non mauris morbi non lectus aliquam sit amet diam in magna bibendum imperdiet nullam orci pede venenatis non sodales sed tincidunt eu felis fusce posuere felis sed lacus morbi sem mauris laoreet ut rhoncus aliquet pulvinar sed nisl nunc rhoncus dui", "PRODUCT-Pesas30kg.png"</v>
      </c>
      <c r="O3" t="str">
        <f t="shared" si="5"/>
        <v>2, "Pesas de 30kg", "ipsum aliquam non mauris morbi non lectus aliquam sit amet diam in magna bibendum imperdiet nullam orci pede venenatis non sodales sed tincidunt eu felis fusce posuere felis sed lacus morbi sem mauris laoreet ut rhoncus aliquet pulvinar sed nisl nunc rhoncus dui", "PRODUCT-Pesas30kg.png", 1</v>
      </c>
      <c r="P3" t="str">
        <f t="shared" si="6"/>
        <v>2, "Pesas de 30kg", "ipsum aliquam non mauris morbi non lectus aliquam sit amet diam in magna bibendum imperdiet nullam orci pede venenatis non sodales sed tincidunt eu felis fusce posuere felis sed lacus morbi sem mauris laoreet ut rhoncus aliquet pulvinar sed nisl nunc rhoncus dui", "PRODUCT-Pesas30kg.png", 1, "5-201314-257324"</v>
      </c>
      <c r="Q3" t="str">
        <f t="shared" si="7"/>
        <v>2, "Pesas de 30kg", "ipsum aliquam non mauris morbi non lectus aliquam sit amet diam in magna bibendum imperdiet nullam orci pede venenatis non sodales sed tincidunt eu felis fusce posuere felis sed lacus morbi sem mauris laoreet ut rhoncus aliquet pulvinar sed nisl nunc rhoncus dui", "PRODUCT-Pesas30kg.png", 1, "5-201314-257324", 1</v>
      </c>
      <c r="R3" t="str">
        <f t="shared" si="8"/>
        <v>2, "Pesas de 30kg", "ipsum aliquam non mauris morbi non lectus aliquam sit amet diam in magna bibendum imperdiet nullam orci pede venenatis non sodales sed tincidunt eu felis fusce posuere felis sed lacus morbi sem mauris laoreet ut rhoncus aliquet pulvinar sed nisl nunc rhoncus dui", "PRODUCT-Pesas30kg.png", 1, "5-201314-257324", 1, 2</v>
      </c>
      <c r="S3" t="str">
        <f t="shared" si="9"/>
        <v>2, "Pesas de 30kg", "ipsum aliquam non mauris morbi non lectus aliquam sit amet diam in magna bibendum imperdiet nullam orci pede venenatis non sodales sed tincidunt eu felis fusce posuere felis sed lacus morbi sem mauris laoreet ut rhoncus aliquet pulvinar sed nisl nunc rhoncus dui", "PRODUCT-Pesas30kg.png", 1, "5-201314-257324", 1, 2, null</v>
      </c>
      <c r="T3" t="str">
        <f t="shared" si="10"/>
        <v>2, "Pesas de 30kg", "ipsum aliquam non mauris morbi non lectus aliquam sit amet diam in magna bibendum imperdiet nullam orci pede venenatis non sodales sed tincidunt eu felis fusce posuere felis sed lacus morbi sem mauris laoreet ut rhoncus aliquet pulvinar sed nisl nunc rhoncus dui", "PRODUCT-Pesas30kg.png", 1, "5-201314-257324", 1, 2, null, "3105.88"</v>
      </c>
      <c r="U3" s="12" t="str">
        <f>CONCATENATE("INSERT INTO products (",$T$1,") VALUES (",$T3,");")</f>
        <v>INSERT INTO products (productId, productName, productDescription, productMainImage, productStatusId, productCode, productCategoryId, productColorId, productSizeId, productUnitPrice) VALUES (2, "Pesas de 30kg", "ipsum aliquam non mauris morbi non lectus aliquam sit amet diam in magna bibendum imperdiet nullam orci pede venenatis non sodales sed tincidunt eu felis fusce posuere felis sed lacus morbi sem mauris laoreet ut rhoncus aliquet pulvinar sed nisl nunc rhoncus dui", "PRODUCT-Pesas30kg.png", 1, "5-201314-257324", 1, 2, null, "3105.88");</v>
      </c>
    </row>
    <row r="4" spans="1:21" x14ac:dyDescent="0.2">
      <c r="A4" s="7">
        <v>3</v>
      </c>
      <c r="B4" s="8" t="s">
        <v>2</v>
      </c>
      <c r="C4" s="7" t="s">
        <v>23</v>
      </c>
      <c r="D4" s="7" t="s">
        <v>45</v>
      </c>
      <c r="E4" s="7">
        <v>2</v>
      </c>
      <c r="F4" s="7" t="s">
        <v>65</v>
      </c>
      <c r="G4" s="7">
        <v>1</v>
      </c>
      <c r="H4" s="7">
        <v>3</v>
      </c>
      <c r="I4" s="10">
        <v>1</v>
      </c>
      <c r="J4" s="7" t="s">
        <v>103</v>
      </c>
      <c r="K4" s="1">
        <f t="shared" si="1"/>
        <v>3</v>
      </c>
      <c r="L4" t="str">
        <f t="shared" si="2"/>
        <v>3, "Conjunto Deportivo"</v>
      </c>
      <c r="M4" t="str">
        <f t="shared" si="3"/>
        <v>3, "Conjunto Deportivo", "eu nibh quisque id justo sit amet sapien dignissim vestibulum vestibulum ante ipsum primis in faucibus orci luctus et ultrices posuere cubilia"</v>
      </c>
      <c r="N4" t="str">
        <f t="shared" si="4"/>
        <v>3, "Conjunto Deportivo", "eu nibh quisque id justo sit amet sapien dignissim vestibulum vestibulum ante ipsum primis in faucibus orci luctus et ultrices posuere cubilia", "PRODUCT-ConjuntoDeportivo.png"</v>
      </c>
      <c r="O4" t="str">
        <f t="shared" si="5"/>
        <v>3, "Conjunto Deportivo", "eu nibh quisque id justo sit amet sapien dignissim vestibulum vestibulum ante ipsum primis in faucibus orci luctus et ultrices posuere cubilia", "PRODUCT-ConjuntoDeportivo.png", 2</v>
      </c>
      <c r="P4" t="str">
        <f t="shared" si="6"/>
        <v>3, "Conjunto Deportivo", "eu nibh quisque id justo sit amet sapien dignissim vestibulum vestibulum ante ipsum primis in faucibus orci luctus et ultrices posuere cubilia", "PRODUCT-ConjuntoDeportivo.png", 2, "5-201314-259648"</v>
      </c>
      <c r="Q4" t="str">
        <f t="shared" si="7"/>
        <v>3, "Conjunto Deportivo", "eu nibh quisque id justo sit amet sapien dignissim vestibulum vestibulum ante ipsum primis in faucibus orci luctus et ultrices posuere cubilia", "PRODUCT-ConjuntoDeportivo.png", 2, "5-201314-259648", 1</v>
      </c>
      <c r="R4" t="str">
        <f t="shared" si="8"/>
        <v>3, "Conjunto Deportivo", "eu nibh quisque id justo sit amet sapien dignissim vestibulum vestibulum ante ipsum primis in faucibus orci luctus et ultrices posuere cubilia", "PRODUCT-ConjuntoDeportivo.png", 2, "5-201314-259648", 1, 3</v>
      </c>
      <c r="S4" t="str">
        <f t="shared" si="9"/>
        <v>3, "Conjunto Deportivo", "eu nibh quisque id justo sit amet sapien dignissim vestibulum vestibulum ante ipsum primis in faucibus orci luctus et ultrices posuere cubilia", "PRODUCT-ConjuntoDeportivo.png", 2, "5-201314-259648", 1, 3, 1</v>
      </c>
      <c r="T4" t="str">
        <f t="shared" si="10"/>
        <v>3, "Conjunto Deportivo", "eu nibh quisque id justo sit amet sapien dignissim vestibulum vestibulum ante ipsum primis in faucibus orci luctus et ultrices posuere cubilia", "PRODUCT-ConjuntoDeportivo.png", 2, "5-201314-259648", 1, 3, 1, "3546.96"</v>
      </c>
      <c r="U4" s="12" t="str">
        <f t="shared" ref="U4:U22" si="11">CONCATENATE("INSERT INTO products (",$T$1,") VALUES (",$T4,");")</f>
        <v>INSERT INTO products (productId, productName, productDescription, productMainImage, productStatusId, productCode, productCategoryId, productColorId, productSizeId, productUnitPrice) VALUES (3, "Conjunto Deportivo", "eu nibh quisque id justo sit amet sapien dignissim vestibulum vestibulum ante ipsum primis in faucibus orci luctus et ultrices posuere cubilia", "PRODUCT-ConjuntoDeportivo.png", 2, "5-201314-259648", 1, 3, 1, "3546.96");</v>
      </c>
    </row>
    <row r="5" spans="1:21" x14ac:dyDescent="0.2">
      <c r="A5" s="7">
        <v>4</v>
      </c>
      <c r="B5" s="8" t="s">
        <v>3</v>
      </c>
      <c r="C5" s="7" t="s">
        <v>24</v>
      </c>
      <c r="D5" s="7" t="s">
        <v>46</v>
      </c>
      <c r="E5" s="7">
        <v>1</v>
      </c>
      <c r="F5" s="7" t="s">
        <v>66</v>
      </c>
      <c r="G5" s="7">
        <v>2</v>
      </c>
      <c r="H5" s="7">
        <v>2</v>
      </c>
      <c r="I5" s="10" t="s">
        <v>96</v>
      </c>
      <c r="J5" s="7" t="s">
        <v>104</v>
      </c>
      <c r="K5" s="1">
        <f t="shared" si="1"/>
        <v>4</v>
      </c>
      <c r="L5" t="str">
        <f t="shared" si="2"/>
        <v>4, "Pelota de futbol"</v>
      </c>
      <c r="M5" t="str">
        <f t="shared" si="3"/>
        <v>4, "Pelota de futbol", "metus sapien ut nunc vestibulum ante ipsum primis in faucibus orci luctus et ultrices posuere cubilia curae mauris viverra diam vitae quam suspendisse potenti nullam"</v>
      </c>
      <c r="N5" t="str">
        <f t="shared" si="4"/>
        <v>4, "Pelota de futbol", "metus sapien ut nunc vestibulum ante ipsum primis in faucibus orci luctus et ultrices posuere cubilia curae mauris viverra diam vitae quam suspendisse potenti nullam", "PRODUCT-Pelotafutbol.png"</v>
      </c>
      <c r="O5" t="str">
        <f t="shared" si="5"/>
        <v>4, "Pelota de futbol", "metus sapien ut nunc vestibulum ante ipsum primis in faucibus orci luctus et ultrices posuere cubilia curae mauris viverra diam vitae quam suspendisse potenti nullam", "PRODUCT-Pelotafutbol.png", 1</v>
      </c>
      <c r="P5" t="str">
        <f t="shared" si="6"/>
        <v>4, "Pelota de futbol", "metus sapien ut nunc vestibulum ante ipsum primis in faucibus orci luctus et ultrices posuere cubilia curae mauris viverra diam vitae quam suspendisse potenti nullam", "PRODUCT-Pelotafutbol.png", 1, "5-201314-261972"</v>
      </c>
      <c r="Q5" t="str">
        <f t="shared" si="7"/>
        <v>4, "Pelota de futbol", "metus sapien ut nunc vestibulum ante ipsum primis in faucibus orci luctus et ultrices posuere cubilia curae mauris viverra diam vitae quam suspendisse potenti nullam", "PRODUCT-Pelotafutbol.png", 1, "5-201314-261972", 2</v>
      </c>
      <c r="R5" t="str">
        <f t="shared" si="8"/>
        <v>4, "Pelota de futbol", "metus sapien ut nunc vestibulum ante ipsum primis in faucibus orci luctus et ultrices posuere cubilia curae mauris viverra diam vitae quam suspendisse potenti nullam", "PRODUCT-Pelotafutbol.png", 1, "5-201314-261972", 2, 2</v>
      </c>
      <c r="S5" t="str">
        <f t="shared" si="9"/>
        <v>4, "Pelota de futbol", "metus sapien ut nunc vestibulum ante ipsum primis in faucibus orci luctus et ultrices posuere cubilia curae mauris viverra diam vitae quam suspendisse potenti nullam", "PRODUCT-Pelotafutbol.png", 1, "5-201314-261972", 2, 2, null</v>
      </c>
      <c r="T5" t="str">
        <f t="shared" si="10"/>
        <v>4, "Pelota de futbol", "metus sapien ut nunc vestibulum ante ipsum primis in faucibus orci luctus et ultrices posuere cubilia curae mauris viverra diam vitae quam suspendisse potenti nullam", "PRODUCT-Pelotafutbol.png", 1, "5-201314-261972", 2, 2, null, "3342.67"</v>
      </c>
      <c r="U5" s="12" t="str">
        <f t="shared" si="11"/>
        <v>INSERT INTO products (productId, productName, productDescription, productMainImage, productStatusId, productCode, productCategoryId, productColorId, productSizeId, productUnitPrice) VALUES (4, "Pelota de futbol", "metus sapien ut nunc vestibulum ante ipsum primis in faucibus orci luctus et ultrices posuere cubilia curae mauris viverra diam vitae quam suspendisse potenti nullam", "PRODUCT-Pelotafutbol.png", 1, "5-201314-261972", 2, 2, null, "3342.67");</v>
      </c>
    </row>
    <row r="6" spans="1:21" x14ac:dyDescent="0.2">
      <c r="A6" s="7">
        <v>5</v>
      </c>
      <c r="B6" s="8" t="s">
        <v>4</v>
      </c>
      <c r="C6" s="7" t="s">
        <v>25</v>
      </c>
      <c r="D6" s="7" t="s">
        <v>47</v>
      </c>
      <c r="E6" s="7">
        <v>2</v>
      </c>
      <c r="F6" s="7" t="s">
        <v>67</v>
      </c>
      <c r="G6" s="7">
        <v>1</v>
      </c>
      <c r="H6" s="7">
        <v>4</v>
      </c>
      <c r="I6" s="10" t="s">
        <v>96</v>
      </c>
      <c r="J6" s="7" t="s">
        <v>105</v>
      </c>
      <c r="K6" s="1">
        <f t="shared" si="1"/>
        <v>5</v>
      </c>
      <c r="L6" t="str">
        <f t="shared" si="2"/>
        <v>5, "Maquina de gym"</v>
      </c>
      <c r="M6" t="str">
        <f t="shared" si="3"/>
        <v>5, "Maquina de gym", "orci luctus et ultrices posuere cubilia curae nulla dapibus dolor"</v>
      </c>
      <c r="N6" t="str">
        <f t="shared" si="4"/>
        <v>5, "Maquina de gym", "orci luctus et ultrices posuere cubilia curae nulla dapibus dolor", "PRODUCT-Maquinagym.png"</v>
      </c>
      <c r="O6" t="str">
        <f t="shared" si="5"/>
        <v>5, "Maquina de gym", "orci luctus et ultrices posuere cubilia curae nulla dapibus dolor", "PRODUCT-Maquinagym.png", 2</v>
      </c>
      <c r="P6" t="str">
        <f t="shared" si="6"/>
        <v>5, "Maquina de gym", "orci luctus et ultrices posuere cubilia curae nulla dapibus dolor", "PRODUCT-Maquinagym.png", 2, "5-201314-264296"</v>
      </c>
      <c r="Q6" t="str">
        <f t="shared" si="7"/>
        <v>5, "Maquina de gym", "orci luctus et ultrices posuere cubilia curae nulla dapibus dolor", "PRODUCT-Maquinagym.png", 2, "5-201314-264296", 1</v>
      </c>
      <c r="R6" t="str">
        <f t="shared" si="8"/>
        <v>5, "Maquina de gym", "orci luctus et ultrices posuere cubilia curae nulla dapibus dolor", "PRODUCT-Maquinagym.png", 2, "5-201314-264296", 1, 4</v>
      </c>
      <c r="S6" t="str">
        <f t="shared" si="9"/>
        <v>5, "Maquina de gym", "orci luctus et ultrices posuere cubilia curae nulla dapibus dolor", "PRODUCT-Maquinagym.png", 2, "5-201314-264296", 1, 4, null</v>
      </c>
      <c r="T6" t="str">
        <f t="shared" si="10"/>
        <v>5, "Maquina de gym", "orci luctus et ultrices posuere cubilia curae nulla dapibus dolor", "PRODUCT-Maquinagym.png", 2, "5-201314-264296", 1, 4, null, "3936.33"</v>
      </c>
      <c r="U6" s="12" t="str">
        <f t="shared" si="11"/>
        <v>INSERT INTO products (productId, productName, productDescription, productMainImage, productStatusId, productCode, productCategoryId, productColorId, productSizeId, productUnitPrice) VALUES (5, "Maquina de gym", "orci luctus et ultrices posuere cubilia curae nulla dapibus dolor", "PRODUCT-Maquinagym.png", 2, "5-201314-264296", 1, 4, null, "3936.33");</v>
      </c>
    </row>
    <row r="7" spans="1:21" x14ac:dyDescent="0.2">
      <c r="A7" s="7">
        <v>6</v>
      </c>
      <c r="B7" s="8" t="s">
        <v>5</v>
      </c>
      <c r="C7" s="7" t="s">
        <v>26</v>
      </c>
      <c r="D7" s="7" t="s">
        <v>48</v>
      </c>
      <c r="E7" s="7">
        <v>2</v>
      </c>
      <c r="F7" s="7" t="s">
        <v>68</v>
      </c>
      <c r="G7" s="7">
        <v>1</v>
      </c>
      <c r="H7" s="7">
        <v>4</v>
      </c>
      <c r="I7" s="10" t="s">
        <v>96</v>
      </c>
      <c r="J7" s="7" t="s">
        <v>106</v>
      </c>
      <c r="K7" s="1">
        <f t="shared" si="1"/>
        <v>6</v>
      </c>
      <c r="L7" t="str">
        <f t="shared" si="2"/>
        <v>6, "Kit de gimnasio en casa"</v>
      </c>
      <c r="M7" t="str">
        <f t="shared" si="3"/>
        <v>6, "Kit de gimnasio en casa", "ipsum integer a nibh in quis justo maecenas rhoncus aliquam lacus morbi quis tortor id nulla ultrices aliquet maecenas leo odio condimentum id luctus nec molestie sed justo pellentesque viverra pede ac diam cras pellentesque volutpat dui maecenas"</v>
      </c>
      <c r="N7" t="str">
        <f t="shared" si="4"/>
        <v>6, "Kit de gimnasio en casa", "ipsum integer a nibh in quis justo maecenas rhoncus aliquam lacus morbi quis tortor id nulla ultrices aliquet maecenas leo odio condimentum id luctus nec molestie sed justo pellentesque viverra pede ac diam cras pellentesque volutpat dui maecenas", "PRODUCT-Kit-de-gimnasio-en-casa.png"</v>
      </c>
      <c r="O7" t="str">
        <f t="shared" si="5"/>
        <v>6, "Kit de gimnasio en casa", "ipsum integer a nibh in quis justo maecenas rhoncus aliquam lacus morbi quis tortor id nulla ultrices aliquet maecenas leo odio condimentum id luctus nec molestie sed justo pellentesque viverra pede ac diam cras pellentesque volutpat dui maecenas", "PRODUCT-Kit-de-gimnasio-en-casa.png", 2</v>
      </c>
      <c r="P7" t="str">
        <f t="shared" si="6"/>
        <v>6, "Kit de gimnasio en casa", "ipsum integer a nibh in quis justo maecenas rhoncus aliquam lacus morbi quis tortor id nulla ultrices aliquet maecenas leo odio condimentum id luctus nec molestie sed justo pellentesque viverra pede ac diam cras pellentesque volutpat dui maecenas", "PRODUCT-Kit-de-gimnasio-en-casa.png", 2, "5-201314-266620"</v>
      </c>
      <c r="Q7" t="str">
        <f t="shared" si="7"/>
        <v>6, "Kit de gimnasio en casa", "ipsum integer a nibh in quis justo maecenas rhoncus aliquam lacus morbi quis tortor id nulla ultrices aliquet maecenas leo odio condimentum id luctus nec molestie sed justo pellentesque viverra pede ac diam cras pellentesque volutpat dui maecenas", "PRODUCT-Kit-de-gimnasio-en-casa.png", 2, "5-201314-266620", 1</v>
      </c>
      <c r="R7" t="str">
        <f t="shared" si="8"/>
        <v>6, "Kit de gimnasio en casa", "ipsum integer a nibh in quis justo maecenas rhoncus aliquam lacus morbi quis tortor id nulla ultrices aliquet maecenas leo odio condimentum id luctus nec molestie sed justo pellentesque viverra pede ac diam cras pellentesque volutpat dui maecenas", "PRODUCT-Kit-de-gimnasio-en-casa.png", 2, "5-201314-266620", 1, 4</v>
      </c>
      <c r="S7" t="str">
        <f t="shared" si="9"/>
        <v>6, "Kit de gimnasio en casa", "ipsum integer a nibh in quis justo maecenas rhoncus aliquam lacus morbi quis tortor id nulla ultrices aliquet maecenas leo odio condimentum id luctus nec molestie sed justo pellentesque viverra pede ac diam cras pellentesque volutpat dui maecenas", "PRODUCT-Kit-de-gimnasio-en-casa.png", 2, "5-201314-266620", 1, 4, null</v>
      </c>
      <c r="T7" t="str">
        <f t="shared" si="10"/>
        <v>6, "Kit de gimnasio en casa", "ipsum integer a nibh in quis justo maecenas rhoncus aliquam lacus morbi quis tortor id nulla ultrices aliquet maecenas leo odio condimentum id luctus nec molestie sed justo pellentesque viverra pede ac diam cras pellentesque volutpat dui maecenas", "PRODUCT-Kit-de-gimnasio-en-casa.png", 2, "5-201314-266620", 1, 4, null, "2644.91"</v>
      </c>
      <c r="U7" s="12" t="str">
        <f t="shared" si="11"/>
        <v>INSERT INTO products (productId, productName, productDescription, productMainImage, productStatusId, productCode, productCategoryId, productColorId, productSizeId, productUnitPrice) VALUES (6, "Kit de gimnasio en casa", "ipsum integer a nibh in quis justo maecenas rhoncus aliquam lacus morbi quis tortor id nulla ultrices aliquet maecenas leo odio condimentum id luctus nec molestie sed justo pellentesque viverra pede ac diam cras pellentesque volutpat dui maecenas", "PRODUCT-Kit-de-gimnasio-en-casa.png", 2, "5-201314-266620", 1, 4, null, "2644.91");</v>
      </c>
    </row>
    <row r="8" spans="1:21" x14ac:dyDescent="0.2">
      <c r="A8" s="7">
        <v>7</v>
      </c>
      <c r="B8" s="8" t="s">
        <v>6</v>
      </c>
      <c r="C8" s="7" t="s">
        <v>27</v>
      </c>
      <c r="D8" s="7" t="s">
        <v>49</v>
      </c>
      <c r="E8" s="7">
        <v>2</v>
      </c>
      <c r="F8" s="7" t="s">
        <v>69</v>
      </c>
      <c r="G8" s="7">
        <v>3</v>
      </c>
      <c r="H8" s="7">
        <v>5</v>
      </c>
      <c r="I8" s="10" t="s">
        <v>96</v>
      </c>
      <c r="J8" s="7" t="s">
        <v>107</v>
      </c>
      <c r="K8" s="1">
        <f t="shared" si="1"/>
        <v>7</v>
      </c>
      <c r="L8" t="str">
        <f t="shared" si="2"/>
        <v>7, "Pelota Esferodinamia Reforzada 65"</v>
      </c>
      <c r="M8" t="str">
        <f t="shared" si="3"/>
        <v>7, "Pelota Esferodinamia Reforzada 65", "sit amet consectetuer adipiscing elit proin risus praesent lectus vestibulum quam sapien varius ut blandit non interdum in ante vestibulum ante ipsum primis in faucibus orci"</v>
      </c>
      <c r="N8" t="str">
        <f t="shared" si="4"/>
        <v>7, "Pelota Esferodinamia Reforzada 65", "sit amet consectetuer adipiscing elit proin risus praesent lectus vestibulum quam sapien varius ut blandit non interdum in ante vestibulum ante ipsum primis in faucibus orci", "PRODUCT-Pelota-Esferodinamia-Reforzada-65.png"</v>
      </c>
      <c r="O8" t="str">
        <f t="shared" si="5"/>
        <v>7, "Pelota Esferodinamia Reforzada 65", "sit amet consectetuer adipiscing elit proin risus praesent lectus vestibulum quam sapien varius ut blandit non interdum in ante vestibulum ante ipsum primis in faucibus orci", "PRODUCT-Pelota-Esferodinamia-Reforzada-65.png", 2</v>
      </c>
      <c r="P8" t="str">
        <f t="shared" si="6"/>
        <v>7, "Pelota Esferodinamia Reforzada 65", "sit amet consectetuer adipiscing elit proin risus praesent lectus vestibulum quam sapien varius ut blandit non interdum in ante vestibulum ante ipsum primis in faucibus orci", "PRODUCT-Pelota-Esferodinamia-Reforzada-65.png", 2, "5-201314-268944"</v>
      </c>
      <c r="Q8" t="str">
        <f t="shared" si="7"/>
        <v>7, "Pelota Esferodinamia Reforzada 65", "sit amet consectetuer adipiscing elit proin risus praesent lectus vestibulum quam sapien varius ut blandit non interdum in ante vestibulum ante ipsum primis in faucibus orci", "PRODUCT-Pelota-Esferodinamia-Reforzada-65.png", 2, "5-201314-268944", 3</v>
      </c>
      <c r="R8" t="str">
        <f t="shared" si="8"/>
        <v>7, "Pelota Esferodinamia Reforzada 65", "sit amet consectetuer adipiscing elit proin risus praesent lectus vestibulum quam sapien varius ut blandit non interdum in ante vestibulum ante ipsum primis in faucibus orci", "PRODUCT-Pelota-Esferodinamia-Reforzada-65.png", 2, "5-201314-268944", 3, 5</v>
      </c>
      <c r="S8" t="str">
        <f t="shared" si="9"/>
        <v>7, "Pelota Esferodinamia Reforzada 65", "sit amet consectetuer adipiscing elit proin risus praesent lectus vestibulum quam sapien varius ut blandit non interdum in ante vestibulum ante ipsum primis in faucibus orci", "PRODUCT-Pelota-Esferodinamia-Reforzada-65.png", 2, "5-201314-268944", 3, 5, null</v>
      </c>
      <c r="T8" t="str">
        <f t="shared" si="10"/>
        <v>7, "Pelota Esferodinamia Reforzada 65", "sit amet consectetuer adipiscing elit proin risus praesent lectus vestibulum quam sapien varius ut blandit non interdum in ante vestibulum ante ipsum primis in faucibus orci", "PRODUCT-Pelota-Esferodinamia-Reforzada-65.png", 2, "5-201314-268944", 3, 5, null, "2098.91"</v>
      </c>
      <c r="U8" s="12" t="str">
        <f t="shared" si="11"/>
        <v>INSERT INTO products (productId, productName, productDescription, productMainImage, productStatusId, productCode, productCategoryId, productColorId, productSizeId, productUnitPrice) VALUES (7, "Pelota Esferodinamia Reforzada 65", "sit amet consectetuer adipiscing elit proin risus praesent lectus vestibulum quam sapien varius ut blandit non interdum in ante vestibulum ante ipsum primis in faucibus orci", "PRODUCT-Pelota-Esferodinamia-Reforzada-65.png", 2, "5-201314-268944", 3, 5, null, "2098.91");</v>
      </c>
    </row>
    <row r="9" spans="1:21" x14ac:dyDescent="0.2">
      <c r="A9" s="7">
        <v>8</v>
      </c>
      <c r="B9" s="8" t="s">
        <v>7</v>
      </c>
      <c r="C9" s="7" t="s">
        <v>28</v>
      </c>
      <c r="D9" s="7" t="s">
        <v>50</v>
      </c>
      <c r="E9" s="7">
        <v>1</v>
      </c>
      <c r="F9" s="7" t="s">
        <v>70</v>
      </c>
      <c r="G9" s="7">
        <v>3</v>
      </c>
      <c r="H9" s="7">
        <v>6</v>
      </c>
      <c r="I9" s="10" t="s">
        <v>96</v>
      </c>
      <c r="J9" s="7" t="s">
        <v>108</v>
      </c>
      <c r="K9" s="1">
        <f t="shared" si="1"/>
        <v>8</v>
      </c>
      <c r="L9" t="str">
        <f t="shared" si="2"/>
        <v>8, "Disco Propiocepcion Equilibrio Balance"</v>
      </c>
      <c r="M9" t="str">
        <f t="shared" si="3"/>
        <v>8, "Disco Propiocepcion Equilibrio Balance", "venenatis tristique fusce congue diam id ornare imperdiet sapien urna pretium nisl ut volutpat sapien arcu sed augue aliquam erat volutpat in congue etiam justo etiam pretium iaculis justo in hac habitasse"</v>
      </c>
      <c r="N9" t="str">
        <f t="shared" si="4"/>
        <v>8, "Disco Propiocepcion Equilibrio Balance", "venenatis tristique fusce congue diam id ornare imperdiet sapien urna pretium nisl ut volutpat sapien arcu sed augue aliquam erat volutpat in congue etiam justo etiam pretium iaculis justo in hac habitasse", "PRODUCT-Disco-Propiocepcion-Equilibrio-Balance.png"</v>
      </c>
      <c r="O9" t="str">
        <f t="shared" si="5"/>
        <v>8, "Disco Propiocepcion Equilibrio Balance", "venenatis tristique fusce congue diam id ornare imperdiet sapien urna pretium nisl ut volutpat sapien arcu sed augue aliquam erat volutpat in congue etiam justo etiam pretium iaculis justo in hac habitasse", "PRODUCT-Disco-Propiocepcion-Equilibrio-Balance.png", 1</v>
      </c>
      <c r="P9" t="str">
        <f t="shared" si="6"/>
        <v>8, "Disco Propiocepcion Equilibrio Balance", "venenatis tristique fusce congue diam id ornare imperdiet sapien urna pretium nisl ut volutpat sapien arcu sed augue aliquam erat volutpat in congue etiam justo etiam pretium iaculis justo in hac habitasse", "PRODUCT-Disco-Propiocepcion-Equilibrio-Balance.png", 1, "5-201314-271268"</v>
      </c>
      <c r="Q9" t="str">
        <f t="shared" si="7"/>
        <v>8, "Disco Propiocepcion Equilibrio Balance", "venenatis tristique fusce congue diam id ornare imperdiet sapien urna pretium nisl ut volutpat sapien arcu sed augue aliquam erat volutpat in congue etiam justo etiam pretium iaculis justo in hac habitasse", "PRODUCT-Disco-Propiocepcion-Equilibrio-Balance.png", 1, "5-201314-271268", 3</v>
      </c>
      <c r="R9" t="str">
        <f t="shared" si="8"/>
        <v>8, "Disco Propiocepcion Equilibrio Balance", "venenatis tristique fusce congue diam id ornare imperdiet sapien urna pretium nisl ut volutpat sapien arcu sed augue aliquam erat volutpat in congue etiam justo etiam pretium iaculis justo in hac habitasse", "PRODUCT-Disco-Propiocepcion-Equilibrio-Balance.png", 1, "5-201314-271268", 3, 6</v>
      </c>
      <c r="S9" t="str">
        <f t="shared" si="9"/>
        <v>8, "Disco Propiocepcion Equilibrio Balance", "venenatis tristique fusce congue diam id ornare imperdiet sapien urna pretium nisl ut volutpat sapien arcu sed augue aliquam erat volutpat in congue etiam justo etiam pretium iaculis justo in hac habitasse", "PRODUCT-Disco-Propiocepcion-Equilibrio-Balance.png", 1, "5-201314-271268", 3, 6, null</v>
      </c>
      <c r="T9" t="str">
        <f t="shared" si="10"/>
        <v>8, "Disco Propiocepcion Equilibrio Balance", "venenatis tristique fusce congue diam id ornare imperdiet sapien urna pretium nisl ut volutpat sapien arcu sed augue aliquam erat volutpat in congue etiam justo etiam pretium iaculis justo in hac habitasse", "PRODUCT-Disco-Propiocepcion-Equilibrio-Balance.png", 1, "5-201314-271268", 3, 6, null, "4542.00"</v>
      </c>
      <c r="U9" s="12" t="str">
        <f>CONCATENATE("INSERT INTO products (",$T$1,") VALUES (",$T9,");")</f>
        <v>INSERT INTO products (productId, productName, productDescription, productMainImage, productStatusId, productCode, productCategoryId, productColorId, productSizeId, productUnitPrice) VALUES (8, "Disco Propiocepcion Equilibrio Balance", "venenatis tristique fusce congue diam id ornare imperdiet sapien urna pretium nisl ut volutpat sapien arcu sed augue aliquam erat volutpat in congue etiam justo etiam pretium iaculis justo in hac habitasse", "PRODUCT-Disco-Propiocepcion-Equilibrio-Balance.png", 1, "5-201314-271268", 3, 6, null, "4542.00");</v>
      </c>
    </row>
    <row r="10" spans="1:21" x14ac:dyDescent="0.2">
      <c r="A10" s="7">
        <v>9</v>
      </c>
      <c r="B10" s="8" t="s">
        <v>8</v>
      </c>
      <c r="C10" s="7" t="s">
        <v>29</v>
      </c>
      <c r="D10" s="7" t="s">
        <v>51</v>
      </c>
      <c r="E10" s="7">
        <v>2</v>
      </c>
      <c r="F10" s="7" t="s">
        <v>71</v>
      </c>
      <c r="G10" s="7">
        <v>3</v>
      </c>
      <c r="H10" s="7">
        <v>7</v>
      </c>
      <c r="I10" s="10">
        <v>3</v>
      </c>
      <c r="J10" s="7" t="s">
        <v>109</v>
      </c>
      <c r="K10" s="1">
        <f t="shared" si="1"/>
        <v>9</v>
      </c>
      <c r="L10" t="str">
        <f t="shared" si="2"/>
        <v>9, "Pelotas Estimulacion Dep Rehabilitacion Inflables"</v>
      </c>
      <c r="M10" t="str">
        <f t="shared" si="3"/>
        <v>9, "Pelotas Estimulacion Dep Rehabilitacion Inflables", "massa donec dapibus duis at velit eu est congue elementum in hac habitasse"</v>
      </c>
      <c r="N10" t="str">
        <f t="shared" si="4"/>
        <v>9, "Pelotas Estimulacion Dep Rehabilitacion Inflables", "massa donec dapibus duis at velit eu est congue elementum in hac habitasse", "PRODUCT-Pelotas-Estimulacion-Dep-Rehabilitacion-Inflables.png"</v>
      </c>
      <c r="O10" t="str">
        <f t="shared" si="5"/>
        <v>9, "Pelotas Estimulacion Dep Rehabilitacion Inflables", "massa donec dapibus duis at velit eu est congue elementum in hac habitasse", "PRODUCT-Pelotas-Estimulacion-Dep-Rehabilitacion-Inflables.png", 2</v>
      </c>
      <c r="P10" t="str">
        <f t="shared" si="6"/>
        <v>9, "Pelotas Estimulacion Dep Rehabilitacion Inflables", "massa donec dapibus duis at velit eu est congue elementum in hac habitasse", "PRODUCT-Pelotas-Estimulacion-Dep-Rehabilitacion-Inflables.png", 2, "5-201314-273592"</v>
      </c>
      <c r="Q10" t="str">
        <f t="shared" si="7"/>
        <v>9, "Pelotas Estimulacion Dep Rehabilitacion Inflables", "massa donec dapibus duis at velit eu est congue elementum in hac habitasse", "PRODUCT-Pelotas-Estimulacion-Dep-Rehabilitacion-Inflables.png", 2, "5-201314-273592", 3</v>
      </c>
      <c r="R10" t="str">
        <f t="shared" si="8"/>
        <v>9, "Pelotas Estimulacion Dep Rehabilitacion Inflables", "massa donec dapibus duis at velit eu est congue elementum in hac habitasse", "PRODUCT-Pelotas-Estimulacion-Dep-Rehabilitacion-Inflables.png", 2, "5-201314-273592", 3, 7</v>
      </c>
      <c r="S10" t="str">
        <f t="shared" si="9"/>
        <v>9, "Pelotas Estimulacion Dep Rehabilitacion Inflables", "massa donec dapibus duis at velit eu est congue elementum in hac habitasse", "PRODUCT-Pelotas-Estimulacion-Dep-Rehabilitacion-Inflables.png", 2, "5-201314-273592", 3, 7, 3</v>
      </c>
      <c r="T10" t="str">
        <f t="shared" si="10"/>
        <v>9, "Pelotas Estimulacion Dep Rehabilitacion Inflables", "massa donec dapibus duis at velit eu est congue elementum in hac habitasse", "PRODUCT-Pelotas-Estimulacion-Dep-Rehabilitacion-Inflables.png", 2, "5-201314-273592", 3, 7, 3, "1272.20"</v>
      </c>
      <c r="U10" s="12" t="str">
        <f t="shared" si="11"/>
        <v>INSERT INTO products (productId, productName, productDescription, productMainImage, productStatusId, productCode, productCategoryId, productColorId, productSizeId, productUnitPrice) VALUES (9, "Pelotas Estimulacion Dep Rehabilitacion Inflables", "massa donec dapibus duis at velit eu est congue elementum in hac habitasse", "PRODUCT-Pelotas-Estimulacion-Dep-Rehabilitacion-Inflables.png", 2, "5-201314-273592", 3, 7, 3, "1272.20");</v>
      </c>
    </row>
    <row r="11" spans="1:21" x14ac:dyDescent="0.2">
      <c r="A11" s="7">
        <v>10</v>
      </c>
      <c r="B11" s="8" t="s">
        <v>9</v>
      </c>
      <c r="C11" s="7" t="s">
        <v>30</v>
      </c>
      <c r="D11" s="7" t="s">
        <v>52</v>
      </c>
      <c r="E11" s="7">
        <v>1</v>
      </c>
      <c r="F11" s="7" t="s">
        <v>72</v>
      </c>
      <c r="G11" s="7">
        <v>3</v>
      </c>
      <c r="H11" s="7">
        <v>3</v>
      </c>
      <c r="I11" s="10" t="s">
        <v>96</v>
      </c>
      <c r="J11" s="7" t="s">
        <v>110</v>
      </c>
      <c r="K11" s="1">
        <f t="shared" si="1"/>
        <v>10</v>
      </c>
      <c r="L11" t="str">
        <f t="shared" si="2"/>
        <v>10, "Tabla Equilibrio Propiocepcion Balance Board Kinesiologia"</v>
      </c>
      <c r="M11" t="str">
        <f t="shared" si="3"/>
        <v>10, "Tabla Equilibrio Propiocepcion Balance Board Kinesiologia", "vulputate vitae nisl aenean lectus pellentesque eget nunc donec quis orci eget orci vehicula condimentum curabitur in libero ut massa volutpat convallis morbi odio odio elementum eu interdum eu"</v>
      </c>
      <c r="N11" t="str">
        <f t="shared" si="4"/>
        <v>10, "Tabla Equilibrio Propiocepcion Balance Board Kinesiologia", "vulputate vitae nisl aenean lectus pellentesque eget nunc donec quis orci eget orci vehicula condimentum curabitur in libero ut massa volutpat convallis morbi odio odio elementum eu interdum eu", "PRODUCT-Tabla-Equilibrio-Propiocepcion-Balance-Board-Kinesiologia.png"</v>
      </c>
      <c r="O11" t="str">
        <f t="shared" si="5"/>
        <v>10, "Tabla Equilibrio Propiocepcion Balance Board Kinesiologia", "vulputate vitae nisl aenean lectus pellentesque eget nunc donec quis orci eget orci vehicula condimentum curabitur in libero ut massa volutpat convallis morbi odio odio elementum eu interdum eu", "PRODUCT-Tabla-Equilibrio-Propiocepcion-Balance-Board-Kinesiologia.png", 1</v>
      </c>
      <c r="P11" t="str">
        <f t="shared" si="6"/>
        <v>10, "Tabla Equilibrio Propiocepcion Balance Board Kinesiologia", "vulputate vitae nisl aenean lectus pellentesque eget nunc donec quis orci eget orci vehicula condimentum curabitur in libero ut massa volutpat convallis morbi odio odio elementum eu interdum eu", "PRODUCT-Tabla-Equilibrio-Propiocepcion-Balance-Board-Kinesiologia.png", 1, "5-201314-275916"</v>
      </c>
      <c r="Q11" t="str">
        <f t="shared" si="7"/>
        <v>10, "Tabla Equilibrio Propiocepcion Balance Board Kinesiologia", "vulputate vitae nisl aenean lectus pellentesque eget nunc donec quis orci eget orci vehicula condimentum curabitur in libero ut massa volutpat convallis morbi odio odio elementum eu interdum eu", "PRODUCT-Tabla-Equilibrio-Propiocepcion-Balance-Board-Kinesiologia.png", 1, "5-201314-275916", 3</v>
      </c>
      <c r="R11" t="str">
        <f t="shared" si="8"/>
        <v>10, "Tabla Equilibrio Propiocepcion Balance Board Kinesiologia", "vulputate vitae nisl aenean lectus pellentesque eget nunc donec quis orci eget orci vehicula condimentum curabitur in libero ut massa volutpat convallis morbi odio odio elementum eu interdum eu", "PRODUCT-Tabla-Equilibrio-Propiocepcion-Balance-Board-Kinesiologia.png", 1, "5-201314-275916", 3, 3</v>
      </c>
      <c r="S11" t="str">
        <f t="shared" si="9"/>
        <v>10, "Tabla Equilibrio Propiocepcion Balance Board Kinesiologia", "vulputate vitae nisl aenean lectus pellentesque eget nunc donec quis orci eget orci vehicula condimentum curabitur in libero ut massa volutpat convallis morbi odio odio elementum eu interdum eu", "PRODUCT-Tabla-Equilibrio-Propiocepcion-Balance-Board-Kinesiologia.png", 1, "5-201314-275916", 3, 3, null</v>
      </c>
      <c r="T11" t="str">
        <f t="shared" si="10"/>
        <v>10, "Tabla Equilibrio Propiocepcion Balance Board Kinesiologia", "vulputate vitae nisl aenean lectus pellentesque eget nunc donec quis orci eget orci vehicula condimentum curabitur in libero ut massa volutpat convallis morbi odio odio elementum eu interdum eu", "PRODUCT-Tabla-Equilibrio-Propiocepcion-Balance-Board-Kinesiologia.png", 1, "5-201314-275916", 3, 3, null, "1426.22"</v>
      </c>
      <c r="U11" s="12" t="str">
        <f t="shared" si="11"/>
        <v>INSERT INTO products (productId, productName, productDescription, productMainImage, productStatusId, productCode, productCategoryId, productColorId, productSizeId, productUnitPrice) VALUES (10, "Tabla Equilibrio Propiocepcion Balance Board Kinesiologia", "vulputate vitae nisl aenean lectus pellentesque eget nunc donec quis orci eget orci vehicula condimentum curabitur in libero ut massa volutpat convallis morbi odio odio elementum eu interdum eu", "PRODUCT-Tabla-Equilibrio-Propiocepcion-Balance-Board-Kinesiologia.png", 1, "5-201314-275916", 3, 3, null, "1426.22");</v>
      </c>
    </row>
    <row r="12" spans="1:21" x14ac:dyDescent="0.2">
      <c r="A12" s="7">
        <v>11</v>
      </c>
      <c r="B12" s="8" t="s">
        <v>10</v>
      </c>
      <c r="C12" s="7" t="s">
        <v>31</v>
      </c>
      <c r="D12" s="7" t="s">
        <v>53</v>
      </c>
      <c r="E12" s="7">
        <v>2</v>
      </c>
      <c r="F12" s="7" t="s">
        <v>73</v>
      </c>
      <c r="G12" s="7">
        <v>2</v>
      </c>
      <c r="H12" s="7">
        <v>4</v>
      </c>
      <c r="I12" s="10">
        <v>3</v>
      </c>
      <c r="J12" s="7" t="s">
        <v>111</v>
      </c>
      <c r="K12" s="1">
        <f t="shared" si="1"/>
        <v>11</v>
      </c>
      <c r="L12" t="str">
        <f t="shared" si="2"/>
        <v>11, "Canilleras de fútbol"</v>
      </c>
      <c r="M12" t="str">
        <f t="shared" si="3"/>
        <v>11, "Canilleras de fútbol", "turpis adipiscing lorem vitae mattis nibh ligula nec sem duis aliquam convallis nunc proin at turpis a pede posuere nonummy integer non velit donec diam neque"</v>
      </c>
      <c r="N12" t="str">
        <f t="shared" si="4"/>
        <v>11, "Canilleras de fútbol", "turpis adipiscing lorem vitae mattis nibh ligula nec sem duis aliquam convallis nunc proin at turpis a pede posuere nonummy integer non velit donec diam neque", "PRODUCT-Canilleras-de-fútbol.png"</v>
      </c>
      <c r="O12" t="str">
        <f t="shared" si="5"/>
        <v>11, "Canilleras de fútbol", "turpis adipiscing lorem vitae mattis nibh ligula nec sem duis aliquam convallis nunc proin at turpis a pede posuere nonummy integer non velit donec diam neque", "PRODUCT-Canilleras-de-fútbol.png", 2</v>
      </c>
      <c r="P12" t="str">
        <f t="shared" si="6"/>
        <v>11, "Canilleras de fútbol", "turpis adipiscing lorem vitae mattis nibh ligula nec sem duis aliquam convallis nunc proin at turpis a pede posuere nonummy integer non velit donec diam neque", "PRODUCT-Canilleras-de-fútbol.png", 2, "5-201314-278240"</v>
      </c>
      <c r="Q12" t="str">
        <f t="shared" si="7"/>
        <v>11, "Canilleras de fútbol", "turpis adipiscing lorem vitae mattis nibh ligula nec sem duis aliquam convallis nunc proin at turpis a pede posuere nonummy integer non velit donec diam neque", "PRODUCT-Canilleras-de-fútbol.png", 2, "5-201314-278240", 2</v>
      </c>
      <c r="R12" t="str">
        <f t="shared" si="8"/>
        <v>11, "Canilleras de fútbol", "turpis adipiscing lorem vitae mattis nibh ligula nec sem duis aliquam convallis nunc proin at turpis a pede posuere nonummy integer non velit donec diam neque", "PRODUCT-Canilleras-de-fútbol.png", 2, "5-201314-278240", 2, 4</v>
      </c>
      <c r="S12" t="str">
        <f t="shared" si="9"/>
        <v>11, "Canilleras de fútbol", "turpis adipiscing lorem vitae mattis nibh ligula nec sem duis aliquam convallis nunc proin at turpis a pede posuere nonummy integer non velit donec diam neque", "PRODUCT-Canilleras-de-fútbol.png", 2, "5-201314-278240", 2, 4, 3</v>
      </c>
      <c r="T12" t="str">
        <f t="shared" si="10"/>
        <v>11, "Canilleras de fútbol", "turpis adipiscing lorem vitae mattis nibh ligula nec sem duis aliquam convallis nunc proin at turpis a pede posuere nonummy integer non velit donec diam neque", "PRODUCT-Canilleras-de-fútbol.png", 2, "5-201314-278240", 2, 4, 3, "4334.99"</v>
      </c>
      <c r="U12" s="12" t="str">
        <f t="shared" si="11"/>
        <v>INSERT INTO products (productId, productName, productDescription, productMainImage, productStatusId, productCode, productCategoryId, productColorId, productSizeId, productUnitPrice) VALUES (11, "Canilleras de fútbol", "turpis adipiscing lorem vitae mattis nibh ligula nec sem duis aliquam convallis nunc proin at turpis a pede posuere nonummy integer non velit donec diam neque", "PRODUCT-Canilleras-de-fútbol.png", 2, "5-201314-278240", 2, 4, 3, "4334.99");</v>
      </c>
    </row>
    <row r="13" spans="1:21" x14ac:dyDescent="0.2">
      <c r="A13" s="7">
        <v>12</v>
      </c>
      <c r="B13" s="8" t="s">
        <v>11</v>
      </c>
      <c r="C13" s="7" t="s">
        <v>32</v>
      </c>
      <c r="D13" s="7" t="s">
        <v>54</v>
      </c>
      <c r="E13" s="7">
        <v>1</v>
      </c>
      <c r="F13" s="7" t="s">
        <v>74</v>
      </c>
      <c r="G13" s="7">
        <v>4</v>
      </c>
      <c r="H13" s="10" t="s">
        <v>96</v>
      </c>
      <c r="I13" s="10" t="s">
        <v>96</v>
      </c>
      <c r="J13" s="7" t="s">
        <v>112</v>
      </c>
      <c r="K13" s="1">
        <f t="shared" si="1"/>
        <v>12</v>
      </c>
      <c r="L13" t="str">
        <f t="shared" si="2"/>
        <v>12, "Whey proteina concentrada"</v>
      </c>
      <c r="M13" t="str">
        <f t="shared" si="3"/>
        <v>12, "Whey proteina concentrada", "aliquam augue quam sollicitudin vitae consectetuer eget rutrum at lorem integer tincidunt ante vel ipsum praesent blandit lacinia erat vestibulum sed magna at nunc commodo placerat praesent blandit nam nulla integer pede justo lacinia eget tincidunt eget tempus vel"</v>
      </c>
      <c r="N13" t="str">
        <f t="shared" si="4"/>
        <v>12, "Whey proteina concentrada", "aliquam augue quam sollicitudin vitae consectetuer eget rutrum at lorem integer tincidunt ante vel ipsum praesent blandit lacinia erat vestibulum sed magna at nunc commodo placerat praesent blandit nam nulla integer pede justo lacinia eget tincidunt eget tempus vel", "PRODUCT-Whey-proteina-concentrada.png"</v>
      </c>
      <c r="O13" t="str">
        <f t="shared" si="5"/>
        <v>12, "Whey proteina concentrada", "aliquam augue quam sollicitudin vitae consectetuer eget rutrum at lorem integer tincidunt ante vel ipsum praesent blandit lacinia erat vestibulum sed magna at nunc commodo placerat praesent blandit nam nulla integer pede justo lacinia eget tincidunt eget tempus vel", "PRODUCT-Whey-proteina-concentrada.png", 1</v>
      </c>
      <c r="P13" t="str">
        <f t="shared" si="6"/>
        <v>12, "Whey proteina concentrada", "aliquam augue quam sollicitudin vitae consectetuer eget rutrum at lorem integer tincidunt ante vel ipsum praesent blandit lacinia erat vestibulum sed magna at nunc commodo placerat praesent blandit nam nulla integer pede justo lacinia eget tincidunt eget tempus vel", "PRODUCT-Whey-proteina-concentrada.png", 1, "5-201314-280564"</v>
      </c>
      <c r="Q13" t="str">
        <f t="shared" si="7"/>
        <v>12, "Whey proteina concentrada", "aliquam augue quam sollicitudin vitae consectetuer eget rutrum at lorem integer tincidunt ante vel ipsum praesent blandit lacinia erat vestibulum sed magna at nunc commodo placerat praesent blandit nam nulla integer pede justo lacinia eget tincidunt eget tempus vel", "PRODUCT-Whey-proteina-concentrada.png", 1, "5-201314-280564", 4</v>
      </c>
      <c r="R13" t="str">
        <f t="shared" si="8"/>
        <v>12, "Whey proteina concentrada", "aliquam augue quam sollicitudin vitae consectetuer eget rutrum at lorem integer tincidunt ante vel ipsum praesent blandit lacinia erat vestibulum sed magna at nunc commodo placerat praesent blandit nam nulla integer pede justo lacinia eget tincidunt eget tempus vel", "PRODUCT-Whey-proteina-concentrada.png", 1, "5-201314-280564", 4, null</v>
      </c>
      <c r="S13" t="str">
        <f t="shared" si="9"/>
        <v>12, "Whey proteina concentrada", "aliquam augue quam sollicitudin vitae consectetuer eget rutrum at lorem integer tincidunt ante vel ipsum praesent blandit lacinia erat vestibulum sed magna at nunc commodo placerat praesent blandit nam nulla integer pede justo lacinia eget tincidunt eget tempus vel", "PRODUCT-Whey-proteina-concentrada.png", 1, "5-201314-280564", 4, null, null</v>
      </c>
      <c r="T13" t="str">
        <f t="shared" si="10"/>
        <v>12, "Whey proteina concentrada", "aliquam augue quam sollicitudin vitae consectetuer eget rutrum at lorem integer tincidunt ante vel ipsum praesent blandit lacinia erat vestibulum sed magna at nunc commodo placerat praesent blandit nam nulla integer pede justo lacinia eget tincidunt eget tempus vel", "PRODUCT-Whey-proteina-concentrada.png", 1, "5-201314-280564", 4, null, null, "2944.86"</v>
      </c>
      <c r="U13" s="12" t="str">
        <f t="shared" si="11"/>
        <v>INSERT INTO products (productId, productName, productDescription, productMainImage, productStatusId, productCode, productCategoryId, productColorId, productSizeId, productUnitPrice) VALUES (12, "Whey proteina concentrada", "aliquam augue quam sollicitudin vitae consectetuer eget rutrum at lorem integer tincidunt ante vel ipsum praesent blandit lacinia erat vestibulum sed magna at nunc commodo placerat praesent blandit nam nulla integer pede justo lacinia eget tincidunt eget tempus vel", "PRODUCT-Whey-proteina-concentrada.png", 1, "5-201314-280564", 4, null, null, "2944.86");</v>
      </c>
    </row>
    <row r="14" spans="1:21" x14ac:dyDescent="0.2">
      <c r="A14" s="7">
        <v>13</v>
      </c>
      <c r="B14" s="8" t="s">
        <v>12</v>
      </c>
      <c r="C14" s="7" t="s">
        <v>33</v>
      </c>
      <c r="D14" s="7" t="s">
        <v>55</v>
      </c>
      <c r="E14" s="7">
        <v>1</v>
      </c>
      <c r="F14" s="7" t="s">
        <v>75</v>
      </c>
      <c r="G14" s="7">
        <v>4</v>
      </c>
      <c r="H14" s="10" t="s">
        <v>96</v>
      </c>
      <c r="I14" s="10" t="s">
        <v>96</v>
      </c>
      <c r="J14" s="7" t="s">
        <v>113</v>
      </c>
      <c r="K14" s="1">
        <f t="shared" si="1"/>
        <v>13</v>
      </c>
      <c r="L14" t="str">
        <f t="shared" si="2"/>
        <v>13, "Barra protéica"</v>
      </c>
      <c r="M14" t="str">
        <f t="shared" si="3"/>
        <v>13, "Barra protéica",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v>
      </c>
      <c r="N14" t="str">
        <f t="shared" si="4"/>
        <v>13, "Barra protéica",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"PRODUCT-Barra-protéica.png"</v>
      </c>
      <c r="O14" t="str">
        <f t="shared" si="5"/>
        <v>13, "Barra protéica",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"PRODUCT-Barra-protéica.png", 1</v>
      </c>
      <c r="P14" t="str">
        <f t="shared" si="6"/>
        <v>13, "Barra protéica",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"PRODUCT-Barra-protéica.png", 1, "5-201314-282888"</v>
      </c>
      <c r="Q14" t="str">
        <f t="shared" si="7"/>
        <v>13, "Barra protéica",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"PRODUCT-Barra-protéica.png", 1, "5-201314-282888", 4</v>
      </c>
      <c r="R14" t="str">
        <f t="shared" si="8"/>
        <v>13, "Barra protéica",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"PRODUCT-Barra-protéica.png", 1, "5-201314-282888", 4, null</v>
      </c>
      <c r="S14" t="str">
        <f t="shared" si="9"/>
        <v>13, "Barra protéica",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"PRODUCT-Barra-protéica.png", 1, "5-201314-282888", 4, null, null</v>
      </c>
      <c r="T14" t="str">
        <f t="shared" si="10"/>
        <v>13, "Barra protéica",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"PRODUCT-Barra-protéica.png", 1, "5-201314-282888", 4, null, null, "3172.55"</v>
      </c>
      <c r="U14" s="12" t="str">
        <f t="shared" si="11"/>
        <v>INSERT INTO products (productId, productName, productDescription, productMainImage, productStatusId, productCode, productCategoryId, productColorId, productSizeId, productUnitPrice) VALUES (13, "Barra protéica",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"PRODUCT-Barra-protéica.png", 1, "5-201314-282888", 4, null, null, "3172.55");</v>
      </c>
    </row>
    <row r="15" spans="1:21" x14ac:dyDescent="0.2">
      <c r="A15" s="7">
        <v>14</v>
      </c>
      <c r="B15" s="8" t="s">
        <v>13</v>
      </c>
      <c r="C15" s="7" t="s">
        <v>34</v>
      </c>
      <c r="D15" s="7" t="s">
        <v>56</v>
      </c>
      <c r="E15" s="7">
        <v>2</v>
      </c>
      <c r="F15" s="7" t="s">
        <v>76</v>
      </c>
      <c r="G15" s="7">
        <v>4</v>
      </c>
      <c r="H15" s="10" t="s">
        <v>96</v>
      </c>
      <c r="I15" s="10" t="s">
        <v>96</v>
      </c>
      <c r="J15" s="7" t="s">
        <v>114</v>
      </c>
      <c r="K15" s="1">
        <f t="shared" si="1"/>
        <v>14</v>
      </c>
      <c r="L15" t="str">
        <f t="shared" si="2"/>
        <v>14, "Vaso Shaker Antigrumos"</v>
      </c>
      <c r="M15" t="str">
        <f t="shared" si="3"/>
        <v>14, "Vaso Shaker Antigrumos",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v>
      </c>
      <c r="N15" t="str">
        <f t="shared" si="4"/>
        <v>14, "Vaso Shaker Antigrumos",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"PRODUCT-Vaso-Shaker-Antigrumos.png"</v>
      </c>
      <c r="O15" t="str">
        <f t="shared" si="5"/>
        <v>14, "Vaso Shaker Antigrumos",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"PRODUCT-Vaso-Shaker-Antigrumos.png", 2</v>
      </c>
      <c r="P15" t="str">
        <f t="shared" si="6"/>
        <v>14, "Vaso Shaker Antigrumos",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"PRODUCT-Vaso-Shaker-Antigrumos.png", 2, "5-201314-285212"</v>
      </c>
      <c r="Q15" t="str">
        <f t="shared" si="7"/>
        <v>14, "Vaso Shaker Antigrumos",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"PRODUCT-Vaso-Shaker-Antigrumos.png", 2, "5-201314-285212", 4</v>
      </c>
      <c r="R15" t="str">
        <f t="shared" si="8"/>
        <v>14, "Vaso Shaker Antigrumos",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"PRODUCT-Vaso-Shaker-Antigrumos.png", 2, "5-201314-285212", 4, null</v>
      </c>
      <c r="S15" t="str">
        <f t="shared" si="9"/>
        <v>14, "Vaso Shaker Antigrumos",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"PRODUCT-Vaso-Shaker-Antigrumos.png", 2, "5-201314-285212", 4, null, null</v>
      </c>
      <c r="T15" t="str">
        <f t="shared" si="10"/>
        <v>14, "Vaso Shaker Antigrumos",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"PRODUCT-Vaso-Shaker-Antigrumos.png", 2, "5-201314-285212", 4, null, null, "1601.44"</v>
      </c>
      <c r="U15" s="12" t="str">
        <f t="shared" si="11"/>
        <v>INSERT INTO products (productId, productName, productDescription, productMainImage, productStatusId, productCode, productCategoryId, productColorId, productSizeId, productUnitPrice) VALUES (14, "Vaso Shaker Antigrumos",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"PRODUCT-Vaso-Shaker-Antigrumos.png", 2, "5-201314-285212", 4, null, null, "1601.44");</v>
      </c>
    </row>
    <row r="16" spans="1:21" x14ac:dyDescent="0.2">
      <c r="A16" s="7">
        <v>15</v>
      </c>
      <c r="B16" s="8" t="s">
        <v>14</v>
      </c>
      <c r="C16" s="7" t="s">
        <v>35</v>
      </c>
      <c r="D16" s="7" t="s">
        <v>57</v>
      </c>
      <c r="E16" s="7">
        <v>1</v>
      </c>
      <c r="F16" s="7" t="s">
        <v>77</v>
      </c>
      <c r="G16" s="7">
        <v>4</v>
      </c>
      <c r="H16" s="10" t="s">
        <v>96</v>
      </c>
      <c r="I16" s="10" t="s">
        <v>96</v>
      </c>
      <c r="J16" s="7" t="s">
        <v>115</v>
      </c>
      <c r="K16" s="1">
        <f t="shared" si="1"/>
        <v>15</v>
      </c>
      <c r="L16" t="str">
        <f t="shared" si="2"/>
        <v>15, "Creatina Monohidrato Star Nutrition Micronizada"</v>
      </c>
      <c r="M16" t="str">
        <f t="shared" si="3"/>
        <v>15, "Creatina Monohidrato Star Nutrition Micronizada", "pede malesuada in imperdiet et commodo vulputate justo in blandit ultrices enim lorem ipsum dolor sit amet consectetuer adipiscing elit proin interdum mauris non ligula pellentesque ultrices phasellus id sapien in sapien iaculis congue vivamus"</v>
      </c>
      <c r="N16" t="str">
        <f t="shared" si="4"/>
        <v>15, "Creatina Monohidrato Star Nutrition Micronizada", "pede malesuada in imperdiet et commodo vulputate justo in blandit ultrices enim lorem ipsum dolor sit amet consectetuer adipiscing elit proin interdum mauris non ligula pellentesque ultrices phasellus id sapien in sapien iaculis congue vivamus", "PRODUCT-Creatina-Monohidrato-Star-Nutrition-Micronizada.png"</v>
      </c>
      <c r="O16" t="str">
        <f t="shared" si="5"/>
        <v>15, "Creatina Monohidrato Star Nutrition Micronizada", "pede malesuada in imperdiet et commodo vulputate justo in blandit ultrices enim lorem ipsum dolor sit amet consectetuer adipiscing elit proin interdum mauris non ligula pellentesque ultrices phasellus id sapien in sapien iaculis congue vivamus", "PRODUCT-Creatina-Monohidrato-Star-Nutrition-Micronizada.png", 1</v>
      </c>
      <c r="P16" t="str">
        <f t="shared" si="6"/>
        <v>15, "Creatina Monohidrato Star Nutrition Micronizada", "pede malesuada in imperdiet et commodo vulputate justo in blandit ultrices enim lorem ipsum dolor sit amet consectetuer adipiscing elit proin interdum mauris non ligula pellentesque ultrices phasellus id sapien in sapien iaculis congue vivamus", "PRODUCT-Creatina-Monohidrato-Star-Nutrition-Micronizada.png", 1, "5-201314-287536"</v>
      </c>
      <c r="Q16" t="str">
        <f t="shared" si="7"/>
        <v>15, "Creatina Monohidrato Star Nutrition Micronizada", "pede malesuada in imperdiet et commodo vulputate justo in blandit ultrices enim lorem ipsum dolor sit amet consectetuer adipiscing elit proin interdum mauris non ligula pellentesque ultrices phasellus id sapien in sapien iaculis congue vivamus", "PRODUCT-Creatina-Monohidrato-Star-Nutrition-Micronizada.png", 1, "5-201314-287536", 4</v>
      </c>
      <c r="R16" t="str">
        <f t="shared" si="8"/>
        <v>15, "Creatina Monohidrato Star Nutrition Micronizada", "pede malesuada in imperdiet et commodo vulputate justo in blandit ultrices enim lorem ipsum dolor sit amet consectetuer adipiscing elit proin interdum mauris non ligula pellentesque ultrices phasellus id sapien in sapien iaculis congue vivamus", "PRODUCT-Creatina-Monohidrato-Star-Nutrition-Micronizada.png", 1, "5-201314-287536", 4, null</v>
      </c>
      <c r="S16" t="str">
        <f t="shared" si="9"/>
        <v>15, "Creatina Monohidrato Star Nutrition Micronizada", "pede malesuada in imperdiet et commodo vulputate justo in blandit ultrices enim lorem ipsum dolor sit amet consectetuer adipiscing elit proin interdum mauris non ligula pellentesque ultrices phasellus id sapien in sapien iaculis congue vivamus", "PRODUCT-Creatina-Monohidrato-Star-Nutrition-Micronizada.png", 1, "5-201314-287536", 4, null, null</v>
      </c>
      <c r="T16" t="str">
        <f t="shared" si="10"/>
        <v>15, "Creatina Monohidrato Star Nutrition Micronizada", "pede malesuada in imperdiet et commodo vulputate justo in blandit ultrices enim lorem ipsum dolor sit amet consectetuer adipiscing elit proin interdum mauris non ligula pellentesque ultrices phasellus id sapien in sapien iaculis congue vivamus", "PRODUCT-Creatina-Monohidrato-Star-Nutrition-Micronizada.png", 1, "5-201314-287536", 4, null, null, "1861.69"</v>
      </c>
      <c r="U16" s="12" t="str">
        <f t="shared" si="11"/>
        <v>INSERT INTO products (productId, productName, productDescription, productMainImage, productStatusId, productCode, productCategoryId, productColorId, productSizeId, productUnitPrice) VALUES (15, "Creatina Monohidrato Star Nutrition Micronizada", "pede malesuada in imperdiet et commodo vulputate justo in blandit ultrices enim lorem ipsum dolor sit amet consectetuer adipiscing elit proin interdum mauris non ligula pellentesque ultrices phasellus id sapien in sapien iaculis congue vivamus", "PRODUCT-Creatina-Monohidrato-Star-Nutrition-Micronizada.png", 1, "5-201314-287536", 4, null, null, "1861.69");</v>
      </c>
    </row>
    <row r="17" spans="1:21" x14ac:dyDescent="0.2">
      <c r="A17" s="7">
        <v>16</v>
      </c>
      <c r="B17" s="8" t="s">
        <v>15</v>
      </c>
      <c r="C17" s="7" t="s">
        <v>36</v>
      </c>
      <c r="D17" s="7" t="s">
        <v>58</v>
      </c>
      <c r="E17" s="7">
        <v>2</v>
      </c>
      <c r="F17" s="7" t="s">
        <v>78</v>
      </c>
      <c r="G17" s="7">
        <v>4</v>
      </c>
      <c r="H17" s="10" t="s">
        <v>96</v>
      </c>
      <c r="I17" s="10" t="s">
        <v>96</v>
      </c>
      <c r="J17" s="7" t="s">
        <v>116</v>
      </c>
      <c r="K17" s="1">
        <f t="shared" si="1"/>
        <v>16</v>
      </c>
      <c r="L17" t="str">
        <f t="shared" si="2"/>
        <v>16, "Combo Crecimiento Muscular Proteina+Creatina"</v>
      </c>
      <c r="M17" t="str">
        <f t="shared" si="3"/>
        <v>16, "Combo Crecimiento Muscular Proteina+Creatina", "non pretium quis lectus suspendisse potenti in eleifend quam a odio in"</v>
      </c>
      <c r="N17" t="str">
        <f t="shared" si="4"/>
        <v>16, "Combo Crecimiento Muscular Proteina+Creatina", "non pretium quis lectus suspendisse potenti in eleifend quam a odio in", "PRODUCT-Combo-Crecimiento-Muscular-Proteina+Creatina.png"</v>
      </c>
      <c r="O17" t="str">
        <f t="shared" si="5"/>
        <v>16, "Combo Crecimiento Muscular Proteina+Creatina", "non pretium quis lectus suspendisse potenti in eleifend quam a odio in", "PRODUCT-Combo-Crecimiento-Muscular-Proteina+Creatina.png", 2</v>
      </c>
      <c r="P17" t="str">
        <f t="shared" si="6"/>
        <v>16, "Combo Crecimiento Muscular Proteina+Creatina", "non pretium quis lectus suspendisse potenti in eleifend quam a odio in", "PRODUCT-Combo-Crecimiento-Muscular-Proteina+Creatina.png", 2, "5-201314-289860"</v>
      </c>
      <c r="Q17" t="str">
        <f t="shared" si="7"/>
        <v>16, "Combo Crecimiento Muscular Proteina+Creatina", "non pretium quis lectus suspendisse potenti in eleifend quam a odio in", "PRODUCT-Combo-Crecimiento-Muscular-Proteina+Creatina.png", 2, "5-201314-289860", 4</v>
      </c>
      <c r="R17" t="str">
        <f t="shared" si="8"/>
        <v>16, "Combo Crecimiento Muscular Proteina+Creatina", "non pretium quis lectus suspendisse potenti in eleifend quam a odio in", "PRODUCT-Combo-Crecimiento-Muscular-Proteina+Creatina.png", 2, "5-201314-289860", 4, null</v>
      </c>
      <c r="S17" t="str">
        <f t="shared" si="9"/>
        <v>16, "Combo Crecimiento Muscular Proteina+Creatina", "non pretium quis lectus suspendisse potenti in eleifend quam a odio in", "PRODUCT-Combo-Crecimiento-Muscular-Proteina+Creatina.png", 2, "5-201314-289860", 4, null, null</v>
      </c>
      <c r="T17" t="str">
        <f t="shared" si="10"/>
        <v>16, "Combo Crecimiento Muscular Proteina+Creatina", "non pretium quis lectus suspendisse potenti in eleifend quam a odio in", "PRODUCT-Combo-Crecimiento-Muscular-Proteina+Creatina.png", 2, "5-201314-289860", 4, null, null, "2290.33"</v>
      </c>
      <c r="U17" s="12" t="str">
        <f t="shared" si="11"/>
        <v>INSERT INTO products (productId, productName, productDescription, productMainImage, productStatusId, productCode, productCategoryId, productColorId, productSizeId, productUnitPrice) VALUES (16, "Combo Crecimiento Muscular Proteina+Creatina", "non pretium quis lectus suspendisse potenti in eleifend quam a odio in", "PRODUCT-Combo-Crecimiento-Muscular-Proteina+Creatina.png", 2, "5-201314-289860", 4, null, null, "2290.33");</v>
      </c>
    </row>
    <row r="18" spans="1:21" x14ac:dyDescent="0.2">
      <c r="A18" s="7">
        <v>17</v>
      </c>
      <c r="B18" s="8" t="s">
        <v>16</v>
      </c>
      <c r="C18" s="7" t="s">
        <v>37</v>
      </c>
      <c r="D18" s="7" t="s">
        <v>59</v>
      </c>
      <c r="E18" s="7">
        <v>1</v>
      </c>
      <c r="F18" s="7" t="s">
        <v>79</v>
      </c>
      <c r="G18" s="7">
        <v>5</v>
      </c>
      <c r="H18" s="10">
        <v>7</v>
      </c>
      <c r="I18" s="10">
        <v>2</v>
      </c>
      <c r="J18" s="7" t="s">
        <v>117</v>
      </c>
      <c r="K18" s="1">
        <f t="shared" si="1"/>
        <v>17</v>
      </c>
      <c r="L18" t="str">
        <f t="shared" si="2"/>
        <v>17, "Protector bucal para boxeo"</v>
      </c>
      <c r="M18" t="str">
        <f t="shared" si="3"/>
        <v>17, "Protector bucal para boxeo", "risus praesent lectus vestibulum quam sapien varius ut blandit non interdum in ante vestibulum ante ipsum primis in faucibus orci luctus et ultrices"</v>
      </c>
      <c r="N18" t="str">
        <f t="shared" si="4"/>
        <v>17, "Protector bucal para boxeo", "risus praesent lectus vestibulum quam sapien varius ut blandit non interdum in ante vestibulum ante ipsum primis in faucibus orci luctus et ultrices", "PRODUCT-Protector-bucal-para-boxeo.png"</v>
      </c>
      <c r="O18" t="str">
        <f t="shared" si="5"/>
        <v>17, "Protector bucal para boxeo", "risus praesent lectus vestibulum quam sapien varius ut blandit non interdum in ante vestibulum ante ipsum primis in faucibus orci luctus et ultrices", "PRODUCT-Protector-bucal-para-boxeo.png", 1</v>
      </c>
      <c r="P18" t="str">
        <f t="shared" si="6"/>
        <v>17, "Protector bucal para boxeo", "risus praesent lectus vestibulum quam sapien varius ut blandit non interdum in ante vestibulum ante ipsum primis in faucibus orci luctus et ultrices", "PRODUCT-Protector-bucal-para-boxeo.png", 1, "5-201314-292184"</v>
      </c>
      <c r="Q18" t="str">
        <f t="shared" si="7"/>
        <v>17, "Protector bucal para boxeo", "risus praesent lectus vestibulum quam sapien varius ut blandit non interdum in ante vestibulum ante ipsum primis in faucibus orci luctus et ultrices", "PRODUCT-Protector-bucal-para-boxeo.png", 1, "5-201314-292184", 5</v>
      </c>
      <c r="R18" t="str">
        <f t="shared" si="8"/>
        <v>17, "Protector bucal para boxeo", "risus praesent lectus vestibulum quam sapien varius ut blandit non interdum in ante vestibulum ante ipsum primis in faucibus orci luctus et ultrices", "PRODUCT-Protector-bucal-para-boxeo.png", 1, "5-201314-292184", 5, 7</v>
      </c>
      <c r="S18" t="str">
        <f t="shared" si="9"/>
        <v>17, "Protector bucal para boxeo", "risus praesent lectus vestibulum quam sapien varius ut blandit non interdum in ante vestibulum ante ipsum primis in faucibus orci luctus et ultrices", "PRODUCT-Protector-bucal-para-boxeo.png", 1, "5-201314-292184", 5, 7, 2</v>
      </c>
      <c r="T18" t="str">
        <f t="shared" si="10"/>
        <v>17, "Protector bucal para boxeo", "risus praesent lectus vestibulum quam sapien varius ut blandit non interdum in ante vestibulum ante ipsum primis in faucibus orci luctus et ultrices", "PRODUCT-Protector-bucal-para-boxeo.png", 1, "5-201314-292184", 5, 7, 2, "948.46"</v>
      </c>
      <c r="U18" s="12" t="str">
        <f t="shared" si="11"/>
        <v>INSERT INTO products (productId, productName, productDescription, productMainImage, productStatusId, productCode, productCategoryId, productColorId, productSizeId, productUnitPrice) VALUES (17, "Protector bucal para boxeo", "risus praesent lectus vestibulum quam sapien varius ut blandit non interdum in ante vestibulum ante ipsum primis in faucibus orci luctus et ultrices", "PRODUCT-Protector-bucal-para-boxeo.png", 1, "5-201314-292184", 5, 7, 2, "948.46");</v>
      </c>
    </row>
    <row r="19" spans="1:21" x14ac:dyDescent="0.2">
      <c r="A19" s="7">
        <v>18</v>
      </c>
      <c r="B19" s="8" t="s">
        <v>17</v>
      </c>
      <c r="C19" s="7" t="s">
        <v>38</v>
      </c>
      <c r="D19" s="7" t="s">
        <v>60</v>
      </c>
      <c r="E19" s="7">
        <v>1</v>
      </c>
      <c r="F19" s="7" t="s">
        <v>80</v>
      </c>
      <c r="G19" s="7">
        <v>5</v>
      </c>
      <c r="H19" s="10">
        <v>4</v>
      </c>
      <c r="I19" s="10">
        <v>5</v>
      </c>
      <c r="J19" s="7" t="s">
        <v>118</v>
      </c>
      <c r="K19" s="1">
        <f t="shared" si="1"/>
        <v>18</v>
      </c>
      <c r="L19" t="str">
        <f t="shared" si="2"/>
        <v>18, "Bolsa de Boxeo"</v>
      </c>
      <c r="M19" t="str">
        <f t="shared" si="3"/>
        <v>18, "Bolsa de Boxeo",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v>
      </c>
      <c r="N19" t="str">
        <f t="shared" si="4"/>
        <v>18, "Bolsa de Boxeo",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"PRODUCT-Bolsa-de-Boxeo.png"</v>
      </c>
      <c r="O19" t="str">
        <f t="shared" si="5"/>
        <v>18, "Bolsa de Boxeo",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"PRODUCT-Bolsa-de-Boxeo.png", 1</v>
      </c>
      <c r="P19" t="str">
        <f t="shared" si="6"/>
        <v>18, "Bolsa de Boxeo",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"PRODUCT-Bolsa-de-Boxeo.png", 1, "5-201314-294508"</v>
      </c>
      <c r="Q19" t="str">
        <f t="shared" si="7"/>
        <v>18, "Bolsa de Boxeo",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"PRODUCT-Bolsa-de-Boxeo.png", 1, "5-201314-294508", 5</v>
      </c>
      <c r="R19" t="str">
        <f t="shared" si="8"/>
        <v>18, "Bolsa de Boxeo",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"PRODUCT-Bolsa-de-Boxeo.png", 1, "5-201314-294508", 5, 4</v>
      </c>
      <c r="S19" t="str">
        <f t="shared" si="9"/>
        <v>18, "Bolsa de Boxeo",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"PRODUCT-Bolsa-de-Boxeo.png", 1, "5-201314-294508", 5, 4, 5</v>
      </c>
      <c r="T19" t="str">
        <f t="shared" si="10"/>
        <v>18, "Bolsa de Boxeo",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"PRODUCT-Bolsa-de-Boxeo.png", 1, "5-201314-294508", 5, 4, 5, "4662.77"</v>
      </c>
      <c r="U19" s="12" t="str">
        <f t="shared" si="11"/>
        <v>INSERT INTO products (productId, productName, productDescription, productMainImage, productStatusId, productCode, productCategoryId, productColorId, productSizeId, productUnitPrice) VALUES (18, "Bolsa de Boxeo",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"PRODUCT-Bolsa-de-Boxeo.png", 1, "5-201314-294508", 5, 4, 5, "4662.77");</v>
      </c>
    </row>
    <row r="20" spans="1:21" x14ac:dyDescent="0.2">
      <c r="A20" s="7">
        <v>19</v>
      </c>
      <c r="B20" s="8" t="s">
        <v>18</v>
      </c>
      <c r="C20" s="7" t="s">
        <v>39</v>
      </c>
      <c r="D20" s="7" t="s">
        <v>61</v>
      </c>
      <c r="E20" s="7">
        <v>2</v>
      </c>
      <c r="F20" s="7" t="s">
        <v>81</v>
      </c>
      <c r="G20" s="7">
        <v>5</v>
      </c>
      <c r="H20" s="10">
        <v>6</v>
      </c>
      <c r="I20" s="10">
        <v>3</v>
      </c>
      <c r="J20" s="7" t="s">
        <v>119</v>
      </c>
      <c r="K20" s="1">
        <f t="shared" si="1"/>
        <v>19</v>
      </c>
      <c r="L20" t="str">
        <f t="shared" si="2"/>
        <v>19, "Guantes de Boxeo 14 onz"</v>
      </c>
      <c r="M20" t="str">
        <f t="shared" si="3"/>
        <v>19, "Guantes de Boxeo 14 onz",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v>
      </c>
      <c r="N20" t="str">
        <f t="shared" si="4"/>
        <v>19, "Guantes de Boxeo 14 onz",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"PRODUCT-Guantes-de-Boxeo-14-onz.png"</v>
      </c>
      <c r="O20" t="str">
        <f t="shared" si="5"/>
        <v>19, "Guantes de Boxeo 14 onz",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"PRODUCT-Guantes-de-Boxeo-14-onz.png", 2</v>
      </c>
      <c r="P20" t="str">
        <f t="shared" si="6"/>
        <v>19, "Guantes de Boxeo 14 onz",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"PRODUCT-Guantes-de-Boxeo-14-onz.png", 2, "5-201314-296832"</v>
      </c>
      <c r="Q20" t="str">
        <f t="shared" si="7"/>
        <v>19, "Guantes de Boxeo 14 onz",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"PRODUCT-Guantes-de-Boxeo-14-onz.png", 2, "5-201314-296832", 5</v>
      </c>
      <c r="R20" t="str">
        <f t="shared" si="8"/>
        <v>19, "Guantes de Boxeo 14 onz",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"PRODUCT-Guantes-de-Boxeo-14-onz.png", 2, "5-201314-296832", 5, 6</v>
      </c>
      <c r="S20" t="str">
        <f t="shared" si="9"/>
        <v>19, "Guantes de Boxeo 14 onz",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"PRODUCT-Guantes-de-Boxeo-14-onz.png", 2, "5-201314-296832", 5, 6, 3</v>
      </c>
      <c r="T20" t="str">
        <f t="shared" si="10"/>
        <v>19, "Guantes de Boxeo 14 onz",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"PRODUCT-Guantes-de-Boxeo-14-onz.png", 2, "5-201314-296832", 5, 6, 3, "1964.17"</v>
      </c>
      <c r="U20" s="12" t="str">
        <f t="shared" si="11"/>
        <v>INSERT INTO products (productId, productName, productDescription, productMainImage, productStatusId, productCode, productCategoryId, productColorId, productSizeId, productUnitPrice) VALUES (19, "Guantes de Boxeo 14 onz",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"PRODUCT-Guantes-de-Boxeo-14-onz.png", 2, "5-201314-296832", 5, 6, 3, "1964.17");</v>
      </c>
    </row>
    <row r="21" spans="1:21" x14ac:dyDescent="0.2">
      <c r="A21" s="7">
        <v>20</v>
      </c>
      <c r="B21" s="8" t="s">
        <v>19</v>
      </c>
      <c r="C21" s="7" t="s">
        <v>40</v>
      </c>
      <c r="D21" s="7" t="s">
        <v>62</v>
      </c>
      <c r="E21" s="7">
        <v>2</v>
      </c>
      <c r="F21" s="7" t="s">
        <v>82</v>
      </c>
      <c r="G21" s="7">
        <v>5</v>
      </c>
      <c r="H21" s="10">
        <v>6</v>
      </c>
      <c r="I21" s="10" t="s">
        <v>96</v>
      </c>
      <c r="J21" s="7" t="s">
        <v>120</v>
      </c>
      <c r="K21" s="1">
        <f t="shared" si="1"/>
        <v>20</v>
      </c>
      <c r="L21" t="str">
        <f t="shared" si="2"/>
        <v>20, "Pesa Rusa Kettlebell 10 Kg"</v>
      </c>
      <c r="M21" t="str">
        <f t="shared" si="3"/>
        <v>20, "Pesa Rusa Kettlebell 10 Kg", "nulla eget eros elementum pellentesque quisque porta volutpat erat quisque erat eros viverra eget congue eget semper rutrum nulla nunc purus phasellus in felis donec semper sapien a libero nam dui proin leo odio porttitor id consequat in"</v>
      </c>
      <c r="N21" t="str">
        <f t="shared" si="4"/>
        <v>20, "Pesa Rusa Kettlebell 10 Kg", "nulla eget eros elementum pellentesque quisque porta volutpat erat quisque erat eros viverra eget congue eget semper rutrum nulla nunc purus phasellus in felis donec semper sapien a libero nam dui proin leo odio porttitor id consequat in", "PRODUCT-Pesa-Rusa-Kettlebell-10-Kg.png"</v>
      </c>
      <c r="O21" t="str">
        <f t="shared" si="5"/>
        <v>20, "Pesa Rusa Kettlebell 10 Kg", "nulla eget eros elementum pellentesque quisque porta volutpat erat quisque erat eros viverra eget congue eget semper rutrum nulla nunc purus phasellus in felis donec semper sapien a libero nam dui proin leo odio porttitor id consequat in", "PRODUCT-Pesa-Rusa-Kettlebell-10-Kg.png", 2</v>
      </c>
      <c r="P21" t="str">
        <f t="shared" si="6"/>
        <v>20, "Pesa Rusa Kettlebell 10 Kg", "nulla eget eros elementum pellentesque quisque porta volutpat erat quisque erat eros viverra eget congue eget semper rutrum nulla nunc purus phasellus in felis donec semper sapien a libero nam dui proin leo odio porttitor id consequat in", "PRODUCT-Pesa-Rusa-Kettlebell-10-Kg.png", 2, "5-201314-299156"</v>
      </c>
      <c r="Q21" t="str">
        <f t="shared" si="7"/>
        <v>20, "Pesa Rusa Kettlebell 10 Kg", "nulla eget eros elementum pellentesque quisque porta volutpat erat quisque erat eros viverra eget congue eget semper rutrum nulla nunc purus phasellus in felis donec semper sapien a libero nam dui proin leo odio porttitor id consequat in", "PRODUCT-Pesa-Rusa-Kettlebell-10-Kg.png", 2, "5-201314-299156", 5</v>
      </c>
      <c r="R21" t="str">
        <f t="shared" si="8"/>
        <v>20, "Pesa Rusa Kettlebell 10 Kg", "nulla eget eros elementum pellentesque quisque porta volutpat erat quisque erat eros viverra eget congue eget semper rutrum nulla nunc purus phasellus in felis donec semper sapien a libero nam dui proin leo odio porttitor id consequat in", "PRODUCT-Pesa-Rusa-Kettlebell-10-Kg.png", 2, "5-201314-299156", 5, 6</v>
      </c>
      <c r="S21" t="str">
        <f t="shared" si="9"/>
        <v>20, "Pesa Rusa Kettlebell 10 Kg", "nulla eget eros elementum pellentesque quisque porta volutpat erat quisque erat eros viverra eget congue eget semper rutrum nulla nunc purus phasellus in felis donec semper sapien a libero nam dui proin leo odio porttitor id consequat in", "PRODUCT-Pesa-Rusa-Kettlebell-10-Kg.png", 2, "5-201314-299156", 5, 6, null</v>
      </c>
      <c r="T21" t="str">
        <f t="shared" si="10"/>
        <v>20, "Pesa Rusa Kettlebell 10 Kg", "nulla eget eros elementum pellentesque quisque porta volutpat erat quisque erat eros viverra eget congue eget semper rutrum nulla nunc purus phasellus in felis donec semper sapien a libero nam dui proin leo odio porttitor id consequat in", "PRODUCT-Pesa-Rusa-Kettlebell-10-Kg.png", 2, "5-201314-299156", 5, 6, null, "2389.62"</v>
      </c>
      <c r="U21" s="12" t="str">
        <f t="shared" si="11"/>
        <v>INSERT INTO products (productId, productName, productDescription, productMainImage, productStatusId, productCode, productCategoryId, productColorId, productSizeId, productUnitPrice) VALUES (20, "Pesa Rusa Kettlebell 10 Kg", "nulla eget eros elementum pellentesque quisque porta volutpat erat quisque erat eros viverra eget congue eget semper rutrum nulla nunc purus phasellus in felis donec semper sapien a libero nam dui proin leo odio porttitor id consequat in", "PRODUCT-Pesa-Rusa-Kettlebell-10-Kg.png", 2, "5-201314-299156", 5, 6, null, "2389.62");</v>
      </c>
    </row>
    <row r="22" spans="1:21" x14ac:dyDescent="0.2">
      <c r="A22" s="7">
        <v>21</v>
      </c>
      <c r="B22" s="8" t="s">
        <v>20</v>
      </c>
      <c r="C22" s="7" t="s">
        <v>41</v>
      </c>
      <c r="D22" s="7" t="s">
        <v>42</v>
      </c>
      <c r="E22" s="7">
        <v>1</v>
      </c>
      <c r="F22" s="7" t="s">
        <v>83</v>
      </c>
      <c r="G22" s="7">
        <v>2</v>
      </c>
      <c r="H22" s="10" t="s">
        <v>96</v>
      </c>
      <c r="I22" s="10" t="s">
        <v>96</v>
      </c>
      <c r="J22" s="7" t="s">
        <v>121</v>
      </c>
      <c r="K22" s="1">
        <f t="shared" si="1"/>
        <v>21</v>
      </c>
      <c r="L22" t="str">
        <f t="shared" si="2"/>
        <v>21, "Pelota2"</v>
      </c>
      <c r="M22" t="str">
        <f t="shared" si="3"/>
        <v>21, "Pelota2", "Pelota de Futbol"</v>
      </c>
      <c r="N22" t="str">
        <f t="shared" si="4"/>
        <v>21, "Pelota2", "Pelota de Futbol", "productMainImage-1658199926352.jpg"</v>
      </c>
      <c r="O22" t="str">
        <f t="shared" si="5"/>
        <v>21, "Pelota2", "Pelota de Futbol", "productMainImage-1658199926352.jpg", 1</v>
      </c>
      <c r="P22" t="str">
        <f t="shared" si="6"/>
        <v>21, "Pelota2", "Pelota de Futbol", "productMainImage-1658199926352.jpg", 1, "76519278"</v>
      </c>
      <c r="Q22" t="str">
        <f t="shared" si="7"/>
        <v>21, "Pelota2", "Pelota de Futbol", "productMainImage-1658199926352.jpg", 1, "76519278", 2</v>
      </c>
      <c r="R22" t="str">
        <f t="shared" si="8"/>
        <v>21, "Pelota2", "Pelota de Futbol", "productMainImage-1658199926352.jpg", 1, "76519278", 2, null</v>
      </c>
      <c r="S22" t="str">
        <f t="shared" si="9"/>
        <v>21, "Pelota2", "Pelota de Futbol", "productMainImage-1658199926352.jpg", 1, "76519278", 2, null, null</v>
      </c>
      <c r="T22" t="str">
        <f t="shared" si="10"/>
        <v>21, "Pelota2", "Pelota de Futbol", "productMainImage-1658199926352.jpg", 1, "76519278", 2, null, null, "10000"</v>
      </c>
      <c r="U22" s="12" t="str">
        <f t="shared" si="11"/>
        <v>INSERT INTO products (productId, productName, productDescription, productMainImage, productStatusId, productCode, productCategoryId, productColorId, productSizeId, productUnitPrice) VALUES (21, "Pelota2", "Pelota de Futbol", "productMainImage-1658199926352.jpg", 1, "76519278", 2, null, null, "10000");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ACD82-B193-434C-B559-F6F839FA831E}">
  <sheetPr>
    <tabColor theme="9"/>
  </sheetPr>
  <dimension ref="A1:S24"/>
  <sheetViews>
    <sheetView workbookViewId="0">
      <selection activeCell="H26" sqref="H26"/>
    </sheetView>
  </sheetViews>
  <sheetFormatPr baseColWidth="10" defaultRowHeight="16" x14ac:dyDescent="0.2"/>
  <cols>
    <col min="1" max="1" width="10.5" bestFit="1" customWidth="1"/>
    <col min="2" max="3" width="14" bestFit="1" customWidth="1"/>
    <col min="4" max="4" width="18.83203125" bestFit="1" customWidth="1"/>
    <col min="5" max="5" width="14" bestFit="1" customWidth="1"/>
    <col min="6" max="6" width="17.6640625" bestFit="1" customWidth="1"/>
    <col min="7" max="7" width="14" bestFit="1" customWidth="1"/>
    <col min="8" max="8" width="33.33203125" bestFit="1" customWidth="1"/>
    <col min="9" max="9" width="10.5" bestFit="1" customWidth="1"/>
    <col min="10" max="16" width="10.83203125" hidden="1" customWidth="1"/>
    <col min="17" max="18" width="0" hidden="1" customWidth="1"/>
  </cols>
  <sheetData>
    <row r="1" spans="1:19" x14ac:dyDescent="0.2">
      <c r="A1" s="4" t="s">
        <v>268</v>
      </c>
      <c r="B1" s="4" t="s">
        <v>269</v>
      </c>
      <c r="C1" s="4" t="s">
        <v>270</v>
      </c>
      <c r="D1" s="4" t="s">
        <v>271</v>
      </c>
      <c r="E1" s="4" t="s">
        <v>272</v>
      </c>
      <c r="F1" s="4" t="s">
        <v>273</v>
      </c>
      <c r="G1" s="4" t="s">
        <v>274</v>
      </c>
      <c r="H1" s="4" t="s">
        <v>275</v>
      </c>
      <c r="I1" s="13" t="s">
        <v>296</v>
      </c>
      <c r="J1" t="str">
        <f>A1</f>
        <v>userId</v>
      </c>
      <c r="K1" t="str">
        <f>CONCATENATE(J1,", ",B1)</f>
        <v>userId, userEmail</v>
      </c>
      <c r="L1" t="str">
        <f>CONCATENATE(K1,", ",C1)</f>
        <v>userId, userEmail, userImage</v>
      </c>
      <c r="M1" t="str">
        <f>CONCATENATE(L1,", ",D1)</f>
        <v>userId, userEmail, userImage, userLastNames</v>
      </c>
      <c r="N1" t="str">
        <f>CONCATENATE(M1,", ",E1)</f>
        <v>userId, userEmail, userImage, userLastNames, userNames</v>
      </c>
      <c r="O1" t="str">
        <f>CONCATENATE(N1,", ",F1)</f>
        <v>userId, userEmail, userImage, userLastNames, userNames, userPassword</v>
      </c>
      <c r="P1" t="str">
        <f t="shared" ref="P1" si="0">CONCATENATE(O1,", ",G1)</f>
        <v>userId, userEmail, userImage, userLastNames, userNames, userPassword, userPhone</v>
      </c>
      <c r="Q1" t="str">
        <f>CONCATENATE(P1,", ",H1)</f>
        <v>userId, userEmail, userImage, userLastNames, userNames, userPassword, userPhone, userReceiveOffersAndNews</v>
      </c>
      <c r="R1" t="str">
        <f>CONCATENATE(Q1,", ",I1)</f>
        <v>userId, userEmail, userImage, userLastNames, userNames, userPassword, userPhone, userReceiveOffersAndNews, userType</v>
      </c>
      <c r="S1" s="12" t="s">
        <v>267</v>
      </c>
    </row>
    <row r="2" spans="1:19" x14ac:dyDescent="0.2">
      <c r="A2" s="7">
        <v>1</v>
      </c>
      <c r="B2" s="7" t="s">
        <v>122</v>
      </c>
      <c r="C2" s="7" t="s">
        <v>144</v>
      </c>
      <c r="D2" s="7" t="s">
        <v>154</v>
      </c>
      <c r="E2" s="7" t="s">
        <v>177</v>
      </c>
      <c r="F2" s="7" t="s">
        <v>200</v>
      </c>
      <c r="G2" s="7" t="s">
        <v>223</v>
      </c>
      <c r="H2" s="7" t="b">
        <v>0</v>
      </c>
      <c r="I2" s="14" t="s">
        <v>297</v>
      </c>
      <c r="J2">
        <f>A2</f>
        <v>1</v>
      </c>
      <c r="K2" t="str">
        <f>CONCATENATE(J2,", ",B2)</f>
        <v>1, "ojordon0@ask.com"</v>
      </c>
      <c r="L2" t="str">
        <f>CONCATENATE(K2,", ",C2)</f>
        <v>1, "ojordon0@ask.com", "User_Avatar.jpeg"</v>
      </c>
      <c r="M2" t="str">
        <f>CONCATENATE(L2,", ",D2)</f>
        <v>1, "ojordon0@ask.com", "User_Avatar.jpeg", "Jordon"</v>
      </c>
      <c r="N2" t="str">
        <f>CONCATENATE(M2,", ",E2)</f>
        <v>1, "ojordon0@ask.com", "User_Avatar.jpeg", "Jordon", "Orran"</v>
      </c>
      <c r="O2" t="str">
        <f>CONCATENATE(N2,", ",F2)</f>
        <v>1, "ojordon0@ask.com", "User_Avatar.jpeg", "Jordon", "Orran", "QXYKOW4wh"</v>
      </c>
      <c r="P2" t="str">
        <f>CONCATENATE(O2,", ",G2)</f>
        <v>1, "ojordon0@ask.com", "User_Avatar.jpeg", "Jordon", "Orran", "QXYKOW4wh", "926-731-6305"</v>
      </c>
      <c r="Q2" t="str">
        <f>CONCATENATE(P2,", ",H2)</f>
        <v>1, "ojordon0@ask.com", "User_Avatar.jpeg", "Jordon", "Orran", "QXYKOW4wh", "926-731-6305", FALSE</v>
      </c>
      <c r="R2" t="str">
        <f>CONCATENATE(Q2,", ",I2)</f>
        <v>1, "ojordon0@ask.com", "User_Avatar.jpeg", "Jordon", "Orran", "QXYKOW4wh", "926-731-6305", FALSE, "Vendedor"</v>
      </c>
      <c r="S2" s="12" t="str">
        <f>CONCATENATE("INSERT INTO users (",$R$1,") VALUES (",$R2,");")</f>
        <v>INSERT INTO users (userId, userEmail, userImage, userLastNames, userNames, userPassword, userPhone, userReceiveOffersAndNews, userType) VALUES (1, "ojordon0@ask.com", "User_Avatar.jpeg", "Jordon", "Orran", "QXYKOW4wh", "926-731-6305", FALSE, "Vendedor");</v>
      </c>
    </row>
    <row r="3" spans="1:19" x14ac:dyDescent="0.2">
      <c r="A3" s="7">
        <v>2</v>
      </c>
      <c r="B3" s="7" t="s">
        <v>123</v>
      </c>
      <c r="C3" s="7" t="s">
        <v>144</v>
      </c>
      <c r="D3" s="7" t="s">
        <v>155</v>
      </c>
      <c r="E3" s="7" t="s">
        <v>178</v>
      </c>
      <c r="F3" s="7" t="s">
        <v>201</v>
      </c>
      <c r="G3" s="7" t="s">
        <v>224</v>
      </c>
      <c r="H3" s="7" t="b">
        <v>0</v>
      </c>
      <c r="I3" s="14" t="s">
        <v>298</v>
      </c>
      <c r="J3">
        <f>A3</f>
        <v>2</v>
      </c>
      <c r="K3" t="str">
        <f>CONCATENATE(J3,", ",B3)</f>
        <v>2, "vdewey1@ifeng.com"</v>
      </c>
      <c r="L3" t="str">
        <f>CONCATENATE(K3,", ",C3)</f>
        <v>2, "vdewey1@ifeng.com", "User_Avatar.jpeg"</v>
      </c>
      <c r="M3" t="str">
        <f>CONCATENATE(L3,", ",D3)</f>
        <v>2, "vdewey1@ifeng.com", "User_Avatar.jpeg", "Dewey"</v>
      </c>
      <c r="N3" t="str">
        <f>CONCATENATE(M3,", ",E3)</f>
        <v>2, "vdewey1@ifeng.com", "User_Avatar.jpeg", "Dewey", "Viviana"</v>
      </c>
      <c r="O3" t="str">
        <f>CONCATENATE(N3,", ",F3)</f>
        <v>2, "vdewey1@ifeng.com", "User_Avatar.jpeg", "Dewey", "Viviana", "Y5ouonwz"</v>
      </c>
      <c r="P3" t="str">
        <f>CONCATENATE(O3,", ",G3)</f>
        <v>2, "vdewey1@ifeng.com", "User_Avatar.jpeg", "Dewey", "Viviana", "Y5ouonwz", "885-534-9099"</v>
      </c>
      <c r="Q3" t="str">
        <f>CONCATENATE(P3,", ",H3)</f>
        <v>2, "vdewey1@ifeng.com", "User_Avatar.jpeg", "Dewey", "Viviana", "Y5ouonwz", "885-534-9099", FALSE</v>
      </c>
      <c r="R3" t="str">
        <f>CONCATENATE(Q3,", ",I3)</f>
        <v>2, "vdewey1@ifeng.com", "User_Avatar.jpeg", "Dewey", "Viviana", "Y5ouonwz", "885-534-9099", FALSE, "Comprador"</v>
      </c>
      <c r="S3" s="12" t="str">
        <f t="shared" ref="S3:S24" si="1">CONCATENATE("INSERT INTO users (",$R$1,") VALUES (",$R3,");")</f>
        <v>INSERT INTO users (userId, userEmail, userImage, userLastNames, userNames, userPassword, userPhone, userReceiveOffersAndNews, userType) VALUES (2, "vdewey1@ifeng.com", "User_Avatar.jpeg", "Dewey", "Viviana", "Y5ouonwz", "885-534-9099", FALSE, "Comprador");</v>
      </c>
    </row>
    <row r="4" spans="1:19" x14ac:dyDescent="0.2">
      <c r="A4" s="7">
        <v>3</v>
      </c>
      <c r="B4" s="7" t="s">
        <v>124</v>
      </c>
      <c r="C4" s="7" t="s">
        <v>145</v>
      </c>
      <c r="D4" s="7" t="s">
        <v>156</v>
      </c>
      <c r="E4" s="7" t="s">
        <v>179</v>
      </c>
      <c r="F4" s="7" t="s">
        <v>202</v>
      </c>
      <c r="G4" s="7" t="s">
        <v>225</v>
      </c>
      <c r="H4" s="7" t="b">
        <v>0</v>
      </c>
      <c r="I4" s="14" t="s">
        <v>297</v>
      </c>
      <c r="J4">
        <f>A4</f>
        <v>3</v>
      </c>
      <c r="K4" t="str">
        <f>CONCATENATE(J4,", ",B4)</f>
        <v>3, "mkilbee2@delicious.com"</v>
      </c>
      <c r="L4" t="str">
        <f>CONCATENATE(K4,", ",C4)</f>
        <v>3, "mkilbee2@delicious.com", "userImage-1658553182833.jpeg"</v>
      </c>
      <c r="M4" t="str">
        <f>CONCATENATE(L4,", ",D4)</f>
        <v>3, "mkilbee2@delicious.com", "userImage-1658553182833.jpeg", "Kilbee"</v>
      </c>
      <c r="N4" t="str">
        <f>CONCATENATE(M4,", ",E4)</f>
        <v>3, "mkilbee2@delicious.com", "userImage-1658553182833.jpeg", "Kilbee", "Meredith"</v>
      </c>
      <c r="O4" t="str">
        <f>CONCATENATE(N4,", ",F4)</f>
        <v>3, "mkilbee2@delicious.com", "userImage-1658553182833.jpeg", "Kilbee", "Meredith", "cN1Rw7R6ciQ"</v>
      </c>
      <c r="P4" t="str">
        <f>CONCATENATE(O4,", ",G4)</f>
        <v>3, "mkilbee2@delicious.com", "userImage-1658553182833.jpeg", "Kilbee", "Meredith", "cN1Rw7R6ciQ", "129-970-4119"</v>
      </c>
      <c r="Q4" t="str">
        <f>CONCATENATE(P4,", ",H4)</f>
        <v>3, "mkilbee2@delicious.com", "userImage-1658553182833.jpeg", "Kilbee", "Meredith", "cN1Rw7R6ciQ", "129-970-4119", FALSE</v>
      </c>
      <c r="R4" t="str">
        <f>CONCATENATE(Q4,", ",I4)</f>
        <v>3, "mkilbee2@delicious.com", "userImage-1658553182833.jpeg", "Kilbee", "Meredith", "cN1Rw7R6ciQ", "129-970-4119", FALSE, "Vendedor"</v>
      </c>
      <c r="S4" s="12" t="str">
        <f t="shared" si="1"/>
        <v>INSERT INTO users (userId, userEmail, userImage, userLastNames, userNames, userPassword, userPhone, userReceiveOffersAndNews, userType) VALUES (3, "mkilbee2@delicious.com", "userImage-1658553182833.jpeg", "Kilbee", "Meredith", "cN1Rw7R6ciQ", "129-970-4119", FALSE, "Vendedor");</v>
      </c>
    </row>
    <row r="5" spans="1:19" x14ac:dyDescent="0.2">
      <c r="A5" s="7">
        <v>4</v>
      </c>
      <c r="B5" s="7" t="s">
        <v>125</v>
      </c>
      <c r="C5" s="7" t="s">
        <v>146</v>
      </c>
      <c r="D5" s="7" t="s">
        <v>157</v>
      </c>
      <c r="E5" s="7" t="s">
        <v>180</v>
      </c>
      <c r="F5" s="7" t="s">
        <v>203</v>
      </c>
      <c r="G5" s="7" t="s">
        <v>226</v>
      </c>
      <c r="H5" s="7" t="b">
        <v>0</v>
      </c>
      <c r="I5" s="14" t="s">
        <v>297</v>
      </c>
      <c r="J5">
        <f>A5</f>
        <v>4</v>
      </c>
      <c r="K5" t="str">
        <f>CONCATENATE(J5,", ",B5)</f>
        <v>4, "wdidball3@seesaa.net"</v>
      </c>
      <c r="L5" t="str">
        <f>CONCATENATE(K5,", ",C5)</f>
        <v>4, "wdidball3@seesaa.net", "userImage-1658553182835.jpeg"</v>
      </c>
      <c r="M5" t="str">
        <f>CONCATENATE(L5,", ",D5)</f>
        <v>4, "wdidball3@seesaa.net", "userImage-1658553182835.jpeg", "Didball"</v>
      </c>
      <c r="N5" t="str">
        <f>CONCATENATE(M5,", ",E5)</f>
        <v>4, "wdidball3@seesaa.net", "userImage-1658553182835.jpeg", "Didball", "Wye"</v>
      </c>
      <c r="O5" t="str">
        <f>CONCATENATE(N5,", ",F5)</f>
        <v>4, "wdidball3@seesaa.net", "userImage-1658553182835.jpeg", "Didball", "Wye", "xTkslxe4yVp"</v>
      </c>
      <c r="P5" t="str">
        <f>CONCATENATE(O5,", ",G5)</f>
        <v>4, "wdidball3@seesaa.net", "userImage-1658553182835.jpeg", "Didball", "Wye", "xTkslxe4yVp", "505-797-3605"</v>
      </c>
      <c r="Q5" t="str">
        <f>CONCATENATE(P5,", ",H5)</f>
        <v>4, "wdidball3@seesaa.net", "userImage-1658553182835.jpeg", "Didball", "Wye", "xTkslxe4yVp", "505-797-3605", FALSE</v>
      </c>
      <c r="R5" t="str">
        <f>CONCATENATE(Q5,", ",I5)</f>
        <v>4, "wdidball3@seesaa.net", "userImage-1658553182835.jpeg", "Didball", "Wye", "xTkslxe4yVp", "505-797-3605", FALSE, "Vendedor"</v>
      </c>
      <c r="S5" s="12" t="str">
        <f t="shared" si="1"/>
        <v>INSERT INTO users (userId, userEmail, userImage, userLastNames, userNames, userPassword, userPhone, userReceiveOffersAndNews, userType) VALUES (4, "wdidball3@seesaa.net", "userImage-1658553182835.jpeg", "Didball", "Wye", "xTkslxe4yVp", "505-797-3605", FALSE, "Vendedor");</v>
      </c>
    </row>
    <row r="6" spans="1:19" x14ac:dyDescent="0.2">
      <c r="A6" s="7">
        <v>5</v>
      </c>
      <c r="B6" s="7" t="s">
        <v>126</v>
      </c>
      <c r="C6" s="7" t="s">
        <v>144</v>
      </c>
      <c r="D6" s="7" t="s">
        <v>158</v>
      </c>
      <c r="E6" s="7" t="s">
        <v>181</v>
      </c>
      <c r="F6" s="7" t="s">
        <v>204</v>
      </c>
      <c r="G6" s="7" t="s">
        <v>227</v>
      </c>
      <c r="H6" s="7" t="b">
        <v>1</v>
      </c>
      <c r="I6" s="14" t="s">
        <v>297</v>
      </c>
      <c r="J6">
        <f>A6</f>
        <v>5</v>
      </c>
      <c r="K6" t="str">
        <f>CONCATENATE(J6,", ",B6)</f>
        <v>5, "mcheater4@independent.co.uk"</v>
      </c>
      <c r="L6" t="str">
        <f>CONCATENATE(K6,", ",C6)</f>
        <v>5, "mcheater4@independent.co.uk", "User_Avatar.jpeg"</v>
      </c>
      <c r="M6" t="str">
        <f>CONCATENATE(L6,", ",D6)</f>
        <v>5, "mcheater4@independent.co.uk", "User_Avatar.jpeg", "Cheater"</v>
      </c>
      <c r="N6" t="str">
        <f>CONCATENATE(M6,", ",E6)</f>
        <v>5, "mcheater4@independent.co.uk", "User_Avatar.jpeg", "Cheater", "Moyna"</v>
      </c>
      <c r="O6" t="str">
        <f>CONCATENATE(N6,", ",F6)</f>
        <v>5, "mcheater4@independent.co.uk", "User_Avatar.jpeg", "Cheater", "Moyna", "A9hhsz9"</v>
      </c>
      <c r="P6" t="str">
        <f>CONCATENATE(O6,", ",G6)</f>
        <v>5, "mcheater4@independent.co.uk", "User_Avatar.jpeg", "Cheater", "Moyna", "A9hhsz9", "502-315-5267"</v>
      </c>
      <c r="Q6" t="str">
        <f>CONCATENATE(P6,", ",H6)</f>
        <v>5, "mcheater4@independent.co.uk", "User_Avatar.jpeg", "Cheater", "Moyna", "A9hhsz9", "502-315-5267", TRUE</v>
      </c>
      <c r="R6" t="str">
        <f>CONCATENATE(Q6,", ",I6)</f>
        <v>5, "mcheater4@independent.co.uk", "User_Avatar.jpeg", "Cheater", "Moyna", "A9hhsz9", "502-315-5267", TRUE, "Vendedor"</v>
      </c>
      <c r="S6" s="12" t="str">
        <f t="shared" si="1"/>
        <v>INSERT INTO users (userId, userEmail, userImage, userLastNames, userNames, userPassword, userPhone, userReceiveOffersAndNews, userType) VALUES (5, "mcheater4@independent.co.uk", "User_Avatar.jpeg", "Cheater", "Moyna", "A9hhsz9", "502-315-5267", TRUE, "Vendedor");</v>
      </c>
    </row>
    <row r="7" spans="1:19" x14ac:dyDescent="0.2">
      <c r="A7" s="7">
        <v>6</v>
      </c>
      <c r="B7" s="7" t="s">
        <v>127</v>
      </c>
      <c r="C7" s="7" t="s">
        <v>144</v>
      </c>
      <c r="D7" s="7" t="s">
        <v>159</v>
      </c>
      <c r="E7" s="7" t="s">
        <v>182</v>
      </c>
      <c r="F7" s="7" t="s">
        <v>205</v>
      </c>
      <c r="G7" s="7" t="s">
        <v>228</v>
      </c>
      <c r="H7" s="7" t="b">
        <v>1</v>
      </c>
      <c r="I7" s="14" t="s">
        <v>297</v>
      </c>
      <c r="J7">
        <f>A7</f>
        <v>6</v>
      </c>
      <c r="K7" t="str">
        <f>CONCATENATE(J7,", ",B7)</f>
        <v>6, "jberkowitz5@berkeley.edu"</v>
      </c>
      <c r="L7" t="str">
        <f>CONCATENATE(K7,", ",C7)</f>
        <v>6, "jberkowitz5@berkeley.edu", "User_Avatar.jpeg"</v>
      </c>
      <c r="M7" t="str">
        <f>CONCATENATE(L7,", ",D7)</f>
        <v>6, "jberkowitz5@berkeley.edu", "User_Avatar.jpeg", "Berkowitz"</v>
      </c>
      <c r="N7" t="str">
        <f>CONCATENATE(M7,", ",E7)</f>
        <v>6, "jberkowitz5@berkeley.edu", "User_Avatar.jpeg", "Berkowitz", "Jules"</v>
      </c>
      <c r="O7" t="str">
        <f>CONCATENATE(N7,", ",F7)</f>
        <v>6, "jberkowitz5@berkeley.edu", "User_Avatar.jpeg", "Berkowitz", "Jules", "qEWdiHX"</v>
      </c>
      <c r="P7" t="str">
        <f>CONCATENATE(O7,", ",G7)</f>
        <v>6, "jberkowitz5@berkeley.edu", "User_Avatar.jpeg", "Berkowitz", "Jules", "qEWdiHX", "420-950-0806"</v>
      </c>
      <c r="Q7" t="str">
        <f>CONCATENATE(P7,", ",H7)</f>
        <v>6, "jberkowitz5@berkeley.edu", "User_Avatar.jpeg", "Berkowitz", "Jules", "qEWdiHX", "420-950-0806", TRUE</v>
      </c>
      <c r="R7" t="str">
        <f>CONCATENATE(Q7,", ",I7)</f>
        <v>6, "jberkowitz5@berkeley.edu", "User_Avatar.jpeg", "Berkowitz", "Jules", "qEWdiHX", "420-950-0806", TRUE, "Vendedor"</v>
      </c>
      <c r="S7" s="12" t="str">
        <f t="shared" si="1"/>
        <v>INSERT INTO users (userId, userEmail, userImage, userLastNames, userNames, userPassword, userPhone, userReceiveOffersAndNews, userType) VALUES (6, "jberkowitz5@berkeley.edu", "User_Avatar.jpeg", "Berkowitz", "Jules", "qEWdiHX", "420-950-0806", TRUE, "Vendedor");</v>
      </c>
    </row>
    <row r="8" spans="1:19" x14ac:dyDescent="0.2">
      <c r="A8" s="7">
        <v>7</v>
      </c>
      <c r="B8" s="7" t="s">
        <v>128</v>
      </c>
      <c r="C8" s="7" t="s">
        <v>144</v>
      </c>
      <c r="D8" s="7" t="s">
        <v>160</v>
      </c>
      <c r="E8" s="7" t="s">
        <v>183</v>
      </c>
      <c r="F8" s="7" t="s">
        <v>206</v>
      </c>
      <c r="G8" s="7" t="s">
        <v>229</v>
      </c>
      <c r="H8" s="7" t="b">
        <v>1</v>
      </c>
      <c r="I8" s="14" t="s">
        <v>297</v>
      </c>
      <c r="J8">
        <f>A8</f>
        <v>7</v>
      </c>
      <c r="K8" t="str">
        <f>CONCATENATE(J8,", ",B8)</f>
        <v>7, "rlush6@springer.com"</v>
      </c>
      <c r="L8" t="str">
        <f>CONCATENATE(K8,", ",C8)</f>
        <v>7, "rlush6@springer.com", "User_Avatar.jpeg"</v>
      </c>
      <c r="M8" t="str">
        <f>CONCATENATE(L8,", ",D8)</f>
        <v>7, "rlush6@springer.com", "User_Avatar.jpeg", "Lush"</v>
      </c>
      <c r="N8" t="str">
        <f>CONCATENATE(M8,", ",E8)</f>
        <v>7, "rlush6@springer.com", "User_Avatar.jpeg", "Lush", "Raphael"</v>
      </c>
      <c r="O8" t="str">
        <f>CONCATENATE(N8,", ",F8)</f>
        <v>7, "rlush6@springer.com", "User_Avatar.jpeg", "Lush", "Raphael", "73iZbyP"</v>
      </c>
      <c r="P8" t="str">
        <f>CONCATENATE(O8,", ",G8)</f>
        <v>7, "rlush6@springer.com", "User_Avatar.jpeg", "Lush", "Raphael", "73iZbyP", "164-698-7351"</v>
      </c>
      <c r="Q8" t="str">
        <f>CONCATENATE(P8,", ",H8)</f>
        <v>7, "rlush6@springer.com", "User_Avatar.jpeg", "Lush", "Raphael", "73iZbyP", "164-698-7351", TRUE</v>
      </c>
      <c r="R8" t="str">
        <f>CONCATENATE(Q8,", ",I8)</f>
        <v>7, "rlush6@springer.com", "User_Avatar.jpeg", "Lush", "Raphael", "73iZbyP", "164-698-7351", TRUE, "Vendedor"</v>
      </c>
      <c r="S8" s="12" t="str">
        <f t="shared" si="1"/>
        <v>INSERT INTO users (userId, userEmail, userImage, userLastNames, userNames, userPassword, userPhone, userReceiveOffersAndNews, userType) VALUES (7, "rlush6@springer.com", "User_Avatar.jpeg", "Lush", "Raphael", "73iZbyP", "164-698-7351", TRUE, "Vendedor");</v>
      </c>
    </row>
    <row r="9" spans="1:19" x14ac:dyDescent="0.2">
      <c r="A9" s="7">
        <v>8</v>
      </c>
      <c r="B9" s="7" t="s">
        <v>129</v>
      </c>
      <c r="C9" s="7" t="s">
        <v>147</v>
      </c>
      <c r="D9" s="7" t="s">
        <v>161</v>
      </c>
      <c r="E9" s="7" t="s">
        <v>184</v>
      </c>
      <c r="F9" s="7" t="s">
        <v>207</v>
      </c>
      <c r="G9" s="7" t="s">
        <v>230</v>
      </c>
      <c r="H9" s="7" t="b">
        <v>0</v>
      </c>
      <c r="I9" s="14" t="s">
        <v>298</v>
      </c>
      <c r="J9">
        <f>A9</f>
        <v>8</v>
      </c>
      <c r="K9" t="str">
        <f>CONCATENATE(J9,", ",B9)</f>
        <v>8, "krentoll7@examiner.com"</v>
      </c>
      <c r="L9" t="str">
        <f>CONCATENATE(K9,", ",C9)</f>
        <v>8, "krentoll7@examiner.com", "userImage-1658553182839.jpeg"</v>
      </c>
      <c r="M9" t="str">
        <f>CONCATENATE(L9,", ",D9)</f>
        <v>8, "krentoll7@examiner.com", "userImage-1658553182839.jpeg", "Rentoll"</v>
      </c>
      <c r="N9" t="str">
        <f>CONCATENATE(M9,", ",E9)</f>
        <v>8, "krentoll7@examiner.com", "userImage-1658553182839.jpeg", "Rentoll", "Karia"</v>
      </c>
      <c r="O9" t="str">
        <f>CONCATENATE(N9,", ",F9)</f>
        <v>8, "krentoll7@examiner.com", "userImage-1658553182839.jpeg", "Rentoll", "Karia", "cofaF7Ul"</v>
      </c>
      <c r="P9" t="str">
        <f>CONCATENATE(O9,", ",G9)</f>
        <v>8, "krentoll7@examiner.com", "userImage-1658553182839.jpeg", "Rentoll", "Karia", "cofaF7Ul", "180-548-2380"</v>
      </c>
      <c r="Q9" t="str">
        <f>CONCATENATE(P9,", ",H9)</f>
        <v>8, "krentoll7@examiner.com", "userImage-1658553182839.jpeg", "Rentoll", "Karia", "cofaF7Ul", "180-548-2380", FALSE</v>
      </c>
      <c r="R9" t="str">
        <f>CONCATENATE(Q9,", ",I9)</f>
        <v>8, "krentoll7@examiner.com", "userImage-1658553182839.jpeg", "Rentoll", "Karia", "cofaF7Ul", "180-548-2380", FALSE, "Comprador"</v>
      </c>
      <c r="S9" s="12" t="str">
        <f t="shared" si="1"/>
        <v>INSERT INTO users (userId, userEmail, userImage, userLastNames, userNames, userPassword, userPhone, userReceiveOffersAndNews, userType) VALUES (8, "krentoll7@examiner.com", "userImage-1658553182839.jpeg", "Rentoll", "Karia", "cofaF7Ul", "180-548-2380", FALSE, "Comprador");</v>
      </c>
    </row>
    <row r="10" spans="1:19" x14ac:dyDescent="0.2">
      <c r="A10" s="7">
        <v>9</v>
      </c>
      <c r="B10" s="7" t="s">
        <v>130</v>
      </c>
      <c r="C10" s="7" t="s">
        <v>144</v>
      </c>
      <c r="D10" s="7" t="s">
        <v>162</v>
      </c>
      <c r="E10" s="7" t="s">
        <v>185</v>
      </c>
      <c r="F10" s="7" t="s">
        <v>208</v>
      </c>
      <c r="G10" s="7" t="s">
        <v>231</v>
      </c>
      <c r="H10" s="7" t="b">
        <v>0</v>
      </c>
      <c r="I10" s="14" t="s">
        <v>298</v>
      </c>
      <c r="J10">
        <f>A10</f>
        <v>9</v>
      </c>
      <c r="K10" t="str">
        <f>CONCATENATE(J10,", ",B10)</f>
        <v>9, "fspeller8@gov.uk"</v>
      </c>
      <c r="L10" t="str">
        <f>CONCATENATE(K10,", ",C10)</f>
        <v>9, "fspeller8@gov.uk", "User_Avatar.jpeg"</v>
      </c>
      <c r="M10" t="str">
        <f>CONCATENATE(L10,", ",D10)</f>
        <v>9, "fspeller8@gov.uk", "User_Avatar.jpeg", "Speller"</v>
      </c>
      <c r="N10" t="str">
        <f>CONCATENATE(M10,", ",E10)</f>
        <v>9, "fspeller8@gov.uk", "User_Avatar.jpeg", "Speller", "Frederic"</v>
      </c>
      <c r="O10" t="str">
        <f>CONCATENATE(N10,", ",F10)</f>
        <v>9, "fspeller8@gov.uk", "User_Avatar.jpeg", "Speller", "Frederic", "zhvo3gqq5Yx"</v>
      </c>
      <c r="P10" t="str">
        <f>CONCATENATE(O10,", ",G10)</f>
        <v>9, "fspeller8@gov.uk", "User_Avatar.jpeg", "Speller", "Frederic", "zhvo3gqq5Yx", "657-378-9889"</v>
      </c>
      <c r="Q10" t="str">
        <f>CONCATENATE(P10,", ",H10)</f>
        <v>9, "fspeller8@gov.uk", "User_Avatar.jpeg", "Speller", "Frederic", "zhvo3gqq5Yx", "657-378-9889", FALSE</v>
      </c>
      <c r="R10" t="str">
        <f>CONCATENATE(Q10,", ",I10)</f>
        <v>9, "fspeller8@gov.uk", "User_Avatar.jpeg", "Speller", "Frederic", "zhvo3gqq5Yx", "657-378-9889", FALSE, "Comprador"</v>
      </c>
      <c r="S10" s="12" t="str">
        <f t="shared" si="1"/>
        <v>INSERT INTO users (userId, userEmail, userImage, userLastNames, userNames, userPassword, userPhone, userReceiveOffersAndNews, userType) VALUES (9, "fspeller8@gov.uk", "User_Avatar.jpeg", "Speller", "Frederic", "zhvo3gqq5Yx", "657-378-9889", FALSE, "Comprador");</v>
      </c>
    </row>
    <row r="11" spans="1:19" x14ac:dyDescent="0.2">
      <c r="A11" s="7">
        <v>10</v>
      </c>
      <c r="B11" s="7" t="s">
        <v>131</v>
      </c>
      <c r="C11" s="7" t="s">
        <v>148</v>
      </c>
      <c r="D11" s="7" t="s">
        <v>163</v>
      </c>
      <c r="E11" s="7" t="s">
        <v>186</v>
      </c>
      <c r="F11" s="7" t="s">
        <v>209</v>
      </c>
      <c r="G11" s="7" t="s">
        <v>232</v>
      </c>
      <c r="H11" s="7" t="b">
        <v>0</v>
      </c>
      <c r="I11" s="14" t="s">
        <v>298</v>
      </c>
      <c r="J11">
        <f>A11</f>
        <v>10</v>
      </c>
      <c r="K11" t="str">
        <f>CONCATENATE(J11,", ",B11)</f>
        <v>10, "rdeppe9@weather.com"</v>
      </c>
      <c r="L11" t="str">
        <f>CONCATENATE(K11,", ",C11)</f>
        <v>10, "rdeppe9@weather.com", "userImage-1658553182841.jpeg"</v>
      </c>
      <c r="M11" t="str">
        <f>CONCATENATE(L11,", ",D11)</f>
        <v>10, "rdeppe9@weather.com", "userImage-1658553182841.jpeg", "Deppe"</v>
      </c>
      <c r="N11" t="str">
        <f>CONCATENATE(M11,", ",E11)</f>
        <v>10, "rdeppe9@weather.com", "userImage-1658553182841.jpeg", "Deppe", "Reggie"</v>
      </c>
      <c r="O11" t="str">
        <f>CONCATENATE(N11,", ",F11)</f>
        <v>10, "rdeppe9@weather.com", "userImage-1658553182841.jpeg", "Deppe", "Reggie", "LEcfRfVFs5F"</v>
      </c>
      <c r="P11" t="str">
        <f>CONCATENATE(O11,", ",G11)</f>
        <v>10, "rdeppe9@weather.com", "userImage-1658553182841.jpeg", "Deppe", "Reggie", "LEcfRfVFs5F", "456-175-1137"</v>
      </c>
      <c r="Q11" t="str">
        <f>CONCATENATE(P11,", ",H11)</f>
        <v>10, "rdeppe9@weather.com", "userImage-1658553182841.jpeg", "Deppe", "Reggie", "LEcfRfVFs5F", "456-175-1137", FALSE</v>
      </c>
      <c r="R11" t="str">
        <f>CONCATENATE(Q11,", ",I11)</f>
        <v>10, "rdeppe9@weather.com", "userImage-1658553182841.jpeg", "Deppe", "Reggie", "LEcfRfVFs5F", "456-175-1137", FALSE, "Comprador"</v>
      </c>
      <c r="S11" s="12" t="str">
        <f t="shared" si="1"/>
        <v>INSERT INTO users (userId, userEmail, userImage, userLastNames, userNames, userPassword, userPhone, userReceiveOffersAndNews, userType) VALUES (10, "rdeppe9@weather.com", "userImage-1658553182841.jpeg", "Deppe", "Reggie", "LEcfRfVFs5F", "456-175-1137", FALSE, "Comprador");</v>
      </c>
    </row>
    <row r="12" spans="1:19" x14ac:dyDescent="0.2">
      <c r="A12" s="7">
        <v>11</v>
      </c>
      <c r="B12" s="7" t="s">
        <v>132</v>
      </c>
      <c r="C12" s="7" t="s">
        <v>144</v>
      </c>
      <c r="D12" s="7" t="s">
        <v>164</v>
      </c>
      <c r="E12" s="7" t="s">
        <v>187</v>
      </c>
      <c r="F12" s="7" t="s">
        <v>210</v>
      </c>
      <c r="G12" s="7" t="s">
        <v>233</v>
      </c>
      <c r="H12" s="7" t="b">
        <v>1</v>
      </c>
      <c r="I12" s="14" t="s">
        <v>298</v>
      </c>
      <c r="J12">
        <f>A12</f>
        <v>11</v>
      </c>
      <c r="K12" t="str">
        <f>CONCATENATE(J12,", ",B12)</f>
        <v>11, "wjordisona@google.it"</v>
      </c>
      <c r="L12" t="str">
        <f>CONCATENATE(K12,", ",C12)</f>
        <v>11, "wjordisona@google.it", "User_Avatar.jpeg"</v>
      </c>
      <c r="M12" t="str">
        <f>CONCATENATE(L12,", ",D12)</f>
        <v>11, "wjordisona@google.it", "User_Avatar.jpeg", "Jordison"</v>
      </c>
      <c r="N12" t="str">
        <f>CONCATENATE(M12,", ",E12)</f>
        <v>11, "wjordisona@google.it", "User_Avatar.jpeg", "Jordison", "Weber"</v>
      </c>
      <c r="O12" t="str">
        <f>CONCATENATE(N12,", ",F12)</f>
        <v>11, "wjordisona@google.it", "User_Avatar.jpeg", "Jordison", "Weber", "Si7HFa"</v>
      </c>
      <c r="P12" t="str">
        <f>CONCATENATE(O12,", ",G12)</f>
        <v>11, "wjordisona@google.it", "User_Avatar.jpeg", "Jordison", "Weber", "Si7HFa", "271-155-8184"</v>
      </c>
      <c r="Q12" t="str">
        <f>CONCATENATE(P12,", ",H12)</f>
        <v>11, "wjordisona@google.it", "User_Avatar.jpeg", "Jordison", "Weber", "Si7HFa", "271-155-8184", TRUE</v>
      </c>
      <c r="R12" t="str">
        <f>CONCATENATE(Q12,", ",I12)</f>
        <v>11, "wjordisona@google.it", "User_Avatar.jpeg", "Jordison", "Weber", "Si7HFa", "271-155-8184", TRUE, "Comprador"</v>
      </c>
      <c r="S12" s="12" t="str">
        <f t="shared" si="1"/>
        <v>INSERT INTO users (userId, userEmail, userImage, userLastNames, userNames, userPassword, userPhone, userReceiveOffersAndNews, userType) VALUES (11, "wjordisona@google.it", "User_Avatar.jpeg", "Jordison", "Weber", "Si7HFa", "271-155-8184", TRUE, "Comprador");</v>
      </c>
    </row>
    <row r="13" spans="1:19" x14ac:dyDescent="0.2">
      <c r="A13" s="7">
        <v>12</v>
      </c>
      <c r="B13" s="7" t="s">
        <v>133</v>
      </c>
      <c r="C13" s="7" t="s">
        <v>144</v>
      </c>
      <c r="D13" s="7" t="s">
        <v>165</v>
      </c>
      <c r="E13" s="7" t="s">
        <v>188</v>
      </c>
      <c r="F13" s="7" t="s">
        <v>211</v>
      </c>
      <c r="G13" s="7" t="s">
        <v>234</v>
      </c>
      <c r="H13" s="7" t="b">
        <v>0</v>
      </c>
      <c r="I13" s="14" t="s">
        <v>298</v>
      </c>
      <c r="J13">
        <f>A13</f>
        <v>12</v>
      </c>
      <c r="K13" t="str">
        <f>CONCATENATE(J13,", ",B13)</f>
        <v>12, "jgulbergb@goo.gl"</v>
      </c>
      <c r="L13" t="str">
        <f>CONCATENATE(K13,", ",C13)</f>
        <v>12, "jgulbergb@goo.gl", "User_Avatar.jpeg"</v>
      </c>
      <c r="M13" t="str">
        <f>CONCATENATE(L13,", ",D13)</f>
        <v>12, "jgulbergb@goo.gl", "User_Avatar.jpeg", "Gulberg"</v>
      </c>
      <c r="N13" t="str">
        <f>CONCATENATE(M13,", ",E13)</f>
        <v>12, "jgulbergb@goo.gl", "User_Avatar.jpeg", "Gulberg", "Janelle"</v>
      </c>
      <c r="O13" t="str">
        <f>CONCATENATE(N13,", ",F13)</f>
        <v>12, "jgulbergb@goo.gl", "User_Avatar.jpeg", "Gulberg", "Janelle", "FFTQjLScoR"</v>
      </c>
      <c r="P13" t="str">
        <f>CONCATENATE(O13,", ",G13)</f>
        <v>12, "jgulbergb@goo.gl", "User_Avatar.jpeg", "Gulberg", "Janelle", "FFTQjLScoR", "413-411-4617"</v>
      </c>
      <c r="Q13" t="str">
        <f>CONCATENATE(P13,", ",H13)</f>
        <v>12, "jgulbergb@goo.gl", "User_Avatar.jpeg", "Gulberg", "Janelle", "FFTQjLScoR", "413-411-4617", FALSE</v>
      </c>
      <c r="R13" t="str">
        <f>CONCATENATE(Q13,", ",I13)</f>
        <v>12, "jgulbergb@goo.gl", "User_Avatar.jpeg", "Gulberg", "Janelle", "FFTQjLScoR", "413-411-4617", FALSE, "Comprador"</v>
      </c>
      <c r="S13" s="12" t="str">
        <f t="shared" si="1"/>
        <v>INSERT INTO users (userId, userEmail, userImage, userLastNames, userNames, userPassword, userPhone, userReceiveOffersAndNews, userType) VALUES (12, "jgulbergb@goo.gl", "User_Avatar.jpeg", "Gulberg", "Janelle", "FFTQjLScoR", "413-411-4617", FALSE, "Comprador");</v>
      </c>
    </row>
    <row r="14" spans="1:19" x14ac:dyDescent="0.2">
      <c r="A14" s="7">
        <v>13</v>
      </c>
      <c r="B14" s="7" t="s">
        <v>134</v>
      </c>
      <c r="C14" s="7" t="s">
        <v>144</v>
      </c>
      <c r="D14" s="7" t="s">
        <v>166</v>
      </c>
      <c r="E14" s="7" t="s">
        <v>189</v>
      </c>
      <c r="F14" s="7" t="s">
        <v>212</v>
      </c>
      <c r="G14" s="7" t="s">
        <v>235</v>
      </c>
      <c r="H14" s="7" t="b">
        <v>0</v>
      </c>
      <c r="I14" s="14" t="s">
        <v>298</v>
      </c>
      <c r="J14">
        <f>A14</f>
        <v>13</v>
      </c>
      <c r="K14" t="str">
        <f>CONCATENATE(J14,", ",B14)</f>
        <v>13, "aashbeyc@twitter.com"</v>
      </c>
      <c r="L14" t="str">
        <f>CONCATENATE(K14,", ",C14)</f>
        <v>13, "aashbeyc@twitter.com", "User_Avatar.jpeg"</v>
      </c>
      <c r="M14" t="str">
        <f>CONCATENATE(L14,", ",D14)</f>
        <v>13, "aashbeyc@twitter.com", "User_Avatar.jpeg", "Ashbey"</v>
      </c>
      <c r="N14" t="str">
        <f>CONCATENATE(M14,", ",E14)</f>
        <v>13, "aashbeyc@twitter.com", "User_Avatar.jpeg", "Ashbey", "Ainsley"</v>
      </c>
      <c r="O14" t="str">
        <f>CONCATENATE(N14,", ",F14)</f>
        <v>13, "aashbeyc@twitter.com", "User_Avatar.jpeg", "Ashbey", "Ainsley", "F6HFWKkHCJHe"</v>
      </c>
      <c r="P14" t="str">
        <f>CONCATENATE(O14,", ",G14)</f>
        <v>13, "aashbeyc@twitter.com", "User_Avatar.jpeg", "Ashbey", "Ainsley", "F6HFWKkHCJHe", "267-897-5612"</v>
      </c>
      <c r="Q14" t="str">
        <f>CONCATENATE(P14,", ",H14)</f>
        <v>13, "aashbeyc@twitter.com", "User_Avatar.jpeg", "Ashbey", "Ainsley", "F6HFWKkHCJHe", "267-897-5612", FALSE</v>
      </c>
      <c r="R14" t="str">
        <f>CONCATENATE(Q14,", ",I14)</f>
        <v>13, "aashbeyc@twitter.com", "User_Avatar.jpeg", "Ashbey", "Ainsley", "F6HFWKkHCJHe", "267-897-5612", FALSE, "Comprador"</v>
      </c>
      <c r="S14" s="12" t="str">
        <f t="shared" si="1"/>
        <v>INSERT INTO users (userId, userEmail, userImage, userLastNames, userNames, userPassword, userPhone, userReceiveOffersAndNews, userType) VALUES (13, "aashbeyc@twitter.com", "User_Avatar.jpeg", "Ashbey", "Ainsley", "F6HFWKkHCJHe", "267-897-5612", FALSE, "Comprador");</v>
      </c>
    </row>
    <row r="15" spans="1:19" x14ac:dyDescent="0.2">
      <c r="A15" s="7">
        <v>14</v>
      </c>
      <c r="B15" s="7" t="s">
        <v>135</v>
      </c>
      <c r="C15" s="7" t="s">
        <v>149</v>
      </c>
      <c r="D15" s="7" t="s">
        <v>167</v>
      </c>
      <c r="E15" s="7" t="s">
        <v>190</v>
      </c>
      <c r="F15" s="7" t="s">
        <v>213</v>
      </c>
      <c r="G15" s="7" t="s">
        <v>236</v>
      </c>
      <c r="H15" s="7" t="b">
        <v>0</v>
      </c>
      <c r="I15" s="14" t="s">
        <v>297</v>
      </c>
      <c r="J15">
        <f>A15</f>
        <v>14</v>
      </c>
      <c r="K15" t="str">
        <f>CONCATENATE(J15,", ",B15)</f>
        <v>14, "hvossingd@amazon.co.jp"</v>
      </c>
      <c r="L15" t="str">
        <f>CONCATENATE(K15,", ",C15)</f>
        <v>14, "hvossingd@amazon.co.jp", "userImage-1658553182845.jpeg"</v>
      </c>
      <c r="M15" t="str">
        <f>CONCATENATE(L15,", ",D15)</f>
        <v>14, "hvossingd@amazon.co.jp", "userImage-1658553182845.jpeg", "Vossing"</v>
      </c>
      <c r="N15" t="str">
        <f>CONCATENATE(M15,", ",E15)</f>
        <v>14, "hvossingd@amazon.co.jp", "userImage-1658553182845.jpeg", "Vossing", "Hastings"</v>
      </c>
      <c r="O15" t="str">
        <f>CONCATENATE(N15,", ",F15)</f>
        <v>14, "hvossingd@amazon.co.jp", "userImage-1658553182845.jpeg", "Vossing", "Hastings", "k4ewVOwdkmHt"</v>
      </c>
      <c r="P15" t="str">
        <f>CONCATENATE(O15,", ",G15)</f>
        <v>14, "hvossingd@amazon.co.jp", "userImage-1658553182845.jpeg", "Vossing", "Hastings", "k4ewVOwdkmHt", "702-441-9962"</v>
      </c>
      <c r="Q15" t="str">
        <f>CONCATENATE(P15,", ",H15)</f>
        <v>14, "hvossingd@amazon.co.jp", "userImage-1658553182845.jpeg", "Vossing", "Hastings", "k4ewVOwdkmHt", "702-441-9962", FALSE</v>
      </c>
      <c r="R15" t="str">
        <f>CONCATENATE(Q15,", ",I15)</f>
        <v>14, "hvossingd@amazon.co.jp", "userImage-1658553182845.jpeg", "Vossing", "Hastings", "k4ewVOwdkmHt", "702-441-9962", FALSE, "Vendedor"</v>
      </c>
      <c r="S15" s="12" t="str">
        <f t="shared" si="1"/>
        <v>INSERT INTO users (userId, userEmail, userImage, userLastNames, userNames, userPassword, userPhone, userReceiveOffersAndNews, userType) VALUES (14, "hvossingd@amazon.co.jp", "userImage-1658553182845.jpeg", "Vossing", "Hastings", "k4ewVOwdkmHt", "702-441-9962", FALSE, "Vendedor");</v>
      </c>
    </row>
    <row r="16" spans="1:19" x14ac:dyDescent="0.2">
      <c r="A16" s="7">
        <v>15</v>
      </c>
      <c r="B16" s="7" t="s">
        <v>136</v>
      </c>
      <c r="C16" s="7" t="s">
        <v>144</v>
      </c>
      <c r="D16" s="7" t="s">
        <v>168</v>
      </c>
      <c r="E16" s="7" t="s">
        <v>191</v>
      </c>
      <c r="F16" s="7" t="s">
        <v>214</v>
      </c>
      <c r="G16" s="7" t="s">
        <v>237</v>
      </c>
      <c r="H16" s="7" t="b">
        <v>1</v>
      </c>
      <c r="I16" s="14" t="s">
        <v>298</v>
      </c>
      <c r="J16">
        <f>A16</f>
        <v>15</v>
      </c>
      <c r="K16" t="str">
        <f>CONCATENATE(J16,", ",B16)</f>
        <v>15, "fhatjee@altervista.org"</v>
      </c>
      <c r="L16" t="str">
        <f>CONCATENATE(K16,", ",C16)</f>
        <v>15, "fhatjee@altervista.org", "User_Avatar.jpeg"</v>
      </c>
      <c r="M16" t="str">
        <f>CONCATENATE(L16,", ",D16)</f>
        <v>15, "fhatjee@altervista.org", "User_Avatar.jpeg", "Hatje"</v>
      </c>
      <c r="N16" t="str">
        <f>CONCATENATE(M16,", ",E16)</f>
        <v>15, "fhatjee@altervista.org", "User_Avatar.jpeg", "Hatje", "Ferrell"</v>
      </c>
      <c r="O16" t="str">
        <f>CONCATENATE(N16,", ",F16)</f>
        <v>15, "fhatjee@altervista.org", "User_Avatar.jpeg", "Hatje", "Ferrell", "f0HKjDBv"</v>
      </c>
      <c r="P16" t="str">
        <f>CONCATENATE(O16,", ",G16)</f>
        <v>15, "fhatjee@altervista.org", "User_Avatar.jpeg", "Hatje", "Ferrell", "f0HKjDBv", "330-797-8139"</v>
      </c>
      <c r="Q16" t="str">
        <f>CONCATENATE(P16,", ",H16)</f>
        <v>15, "fhatjee@altervista.org", "User_Avatar.jpeg", "Hatje", "Ferrell", "f0HKjDBv", "330-797-8139", TRUE</v>
      </c>
      <c r="R16" t="str">
        <f>CONCATENATE(Q16,", ",I16)</f>
        <v>15, "fhatjee@altervista.org", "User_Avatar.jpeg", "Hatje", "Ferrell", "f0HKjDBv", "330-797-8139", TRUE, "Comprador"</v>
      </c>
      <c r="S16" s="12" t="str">
        <f t="shared" si="1"/>
        <v>INSERT INTO users (userId, userEmail, userImage, userLastNames, userNames, userPassword, userPhone, userReceiveOffersAndNews, userType) VALUES (15, "fhatjee@altervista.org", "User_Avatar.jpeg", "Hatje", "Ferrell", "f0HKjDBv", "330-797-8139", TRUE, "Comprador");</v>
      </c>
    </row>
    <row r="17" spans="1:19" x14ac:dyDescent="0.2">
      <c r="A17" s="7">
        <v>16</v>
      </c>
      <c r="B17" s="7" t="s">
        <v>137</v>
      </c>
      <c r="C17" s="7" t="s">
        <v>150</v>
      </c>
      <c r="D17" s="7" t="s">
        <v>169</v>
      </c>
      <c r="E17" s="7" t="s">
        <v>192</v>
      </c>
      <c r="F17" s="7" t="s">
        <v>215</v>
      </c>
      <c r="G17" s="7" t="s">
        <v>238</v>
      </c>
      <c r="H17" s="7" t="b">
        <v>0</v>
      </c>
      <c r="I17" s="14" t="s">
        <v>298</v>
      </c>
      <c r="J17">
        <f>A17</f>
        <v>16</v>
      </c>
      <c r="K17" t="str">
        <f>CONCATENATE(J17,", ",B17)</f>
        <v>16, "prableyf@slashdot.org"</v>
      </c>
      <c r="L17" t="str">
        <f>CONCATENATE(K17,", ",C17)</f>
        <v>16, "prableyf@slashdot.org", "userImage-1658553182847.jpeg"</v>
      </c>
      <c r="M17" t="str">
        <f>CONCATENATE(L17,", ",D17)</f>
        <v>16, "prableyf@slashdot.org", "userImage-1658553182847.jpeg", "Rabley"</v>
      </c>
      <c r="N17" t="str">
        <f>CONCATENATE(M17,", ",E17)</f>
        <v>16, "prableyf@slashdot.org", "userImage-1658553182847.jpeg", "Rabley", "Penrod"</v>
      </c>
      <c r="O17" t="str">
        <f>CONCATENATE(N17,", ",F17)</f>
        <v>16, "prableyf@slashdot.org", "userImage-1658553182847.jpeg", "Rabley", "Penrod", "mfKQvkWAHoQ"</v>
      </c>
      <c r="P17" t="str">
        <f>CONCATENATE(O17,", ",G17)</f>
        <v>16, "prableyf@slashdot.org", "userImage-1658553182847.jpeg", "Rabley", "Penrod", "mfKQvkWAHoQ", "271-813-6756"</v>
      </c>
      <c r="Q17" t="str">
        <f>CONCATENATE(P17,", ",H17)</f>
        <v>16, "prableyf@slashdot.org", "userImage-1658553182847.jpeg", "Rabley", "Penrod", "mfKQvkWAHoQ", "271-813-6756", FALSE</v>
      </c>
      <c r="R17" t="str">
        <f>CONCATENATE(Q17,", ",I17)</f>
        <v>16, "prableyf@slashdot.org", "userImage-1658553182847.jpeg", "Rabley", "Penrod", "mfKQvkWAHoQ", "271-813-6756", FALSE, "Comprador"</v>
      </c>
      <c r="S17" s="12" t="str">
        <f t="shared" si="1"/>
        <v>INSERT INTO users (userId, userEmail, userImage, userLastNames, userNames, userPassword, userPhone, userReceiveOffersAndNews, userType) VALUES (16, "prableyf@slashdot.org", "userImage-1658553182847.jpeg", "Rabley", "Penrod", "mfKQvkWAHoQ", "271-813-6756", FALSE, "Comprador");</v>
      </c>
    </row>
    <row r="18" spans="1:19" x14ac:dyDescent="0.2">
      <c r="A18" s="7">
        <v>17</v>
      </c>
      <c r="B18" s="7" t="s">
        <v>138</v>
      </c>
      <c r="C18" s="7" t="s">
        <v>144</v>
      </c>
      <c r="D18" s="7" t="s">
        <v>170</v>
      </c>
      <c r="E18" s="7" t="s">
        <v>193</v>
      </c>
      <c r="F18" s="7" t="s">
        <v>216</v>
      </c>
      <c r="G18" s="7" t="s">
        <v>239</v>
      </c>
      <c r="H18" s="7" t="b">
        <v>1</v>
      </c>
      <c r="I18" s="14" t="s">
        <v>297</v>
      </c>
      <c r="J18">
        <f>A18</f>
        <v>17</v>
      </c>
      <c r="K18" t="str">
        <f>CONCATENATE(J18,", ",B18)</f>
        <v>17, "ibewsheag@purevolume.com"</v>
      </c>
      <c r="L18" t="str">
        <f>CONCATENATE(K18,", ",C18)</f>
        <v>17, "ibewsheag@purevolume.com", "User_Avatar.jpeg"</v>
      </c>
      <c r="M18" t="str">
        <f>CONCATENATE(L18,", ",D18)</f>
        <v>17, "ibewsheag@purevolume.com", "User_Avatar.jpeg", "Bewshea"</v>
      </c>
      <c r="N18" t="str">
        <f>CONCATENATE(M18,", ",E18)</f>
        <v>17, "ibewsheag@purevolume.com", "User_Avatar.jpeg", "Bewshea", "Ian"</v>
      </c>
      <c r="O18" t="str">
        <f>CONCATENATE(N18,", ",F18)</f>
        <v>17, "ibewsheag@purevolume.com", "User_Avatar.jpeg", "Bewshea", "Ian", "IDqXoj3xggkE"</v>
      </c>
      <c r="P18" t="str">
        <f>CONCATENATE(O18,", ",G18)</f>
        <v>17, "ibewsheag@purevolume.com", "User_Avatar.jpeg", "Bewshea", "Ian", "IDqXoj3xggkE", "991-950-6448"</v>
      </c>
      <c r="Q18" t="str">
        <f>CONCATENATE(P18,", ",H18)</f>
        <v>17, "ibewsheag@purevolume.com", "User_Avatar.jpeg", "Bewshea", "Ian", "IDqXoj3xggkE", "991-950-6448", TRUE</v>
      </c>
      <c r="R18" t="str">
        <f>CONCATENATE(Q18,", ",I18)</f>
        <v>17, "ibewsheag@purevolume.com", "User_Avatar.jpeg", "Bewshea", "Ian", "IDqXoj3xggkE", "991-950-6448", TRUE, "Vendedor"</v>
      </c>
      <c r="S18" s="12" t="str">
        <f t="shared" si="1"/>
        <v>INSERT INTO users (userId, userEmail, userImage, userLastNames, userNames, userPassword, userPhone, userReceiveOffersAndNews, userType) VALUES (17, "ibewsheag@purevolume.com", "User_Avatar.jpeg", "Bewshea", "Ian", "IDqXoj3xggkE", "991-950-6448", TRUE, "Vendedor");</v>
      </c>
    </row>
    <row r="19" spans="1:19" x14ac:dyDescent="0.2">
      <c r="A19" s="7">
        <v>18</v>
      </c>
      <c r="B19" s="7" t="s">
        <v>139</v>
      </c>
      <c r="C19" s="7" t="s">
        <v>144</v>
      </c>
      <c r="D19" s="7" t="s">
        <v>171</v>
      </c>
      <c r="E19" s="7" t="s">
        <v>194</v>
      </c>
      <c r="F19" s="7" t="s">
        <v>217</v>
      </c>
      <c r="G19" s="7" t="s">
        <v>240</v>
      </c>
      <c r="H19" s="7" t="b">
        <v>1</v>
      </c>
      <c r="I19" s="14" t="s">
        <v>298</v>
      </c>
      <c r="J19">
        <f>A19</f>
        <v>18</v>
      </c>
      <c r="K19" t="str">
        <f>CONCATENATE(J19,", ",B19)</f>
        <v>18, "calelsandrovichh@ox.ac.uk"</v>
      </c>
      <c r="L19" t="str">
        <f>CONCATENATE(K19,", ",C19)</f>
        <v>18, "calelsandrovichh@ox.ac.uk", "User_Avatar.jpeg"</v>
      </c>
      <c r="M19" t="str">
        <f>CONCATENATE(L19,", ",D19)</f>
        <v>18, "calelsandrovichh@ox.ac.uk", "User_Avatar.jpeg", "Alelsandrovich"</v>
      </c>
      <c r="N19" t="str">
        <f>CONCATENATE(M19,", ",E19)</f>
        <v>18, "calelsandrovichh@ox.ac.uk", "User_Avatar.jpeg", "Alelsandrovich", "Celle"</v>
      </c>
      <c r="O19" t="str">
        <f>CONCATENATE(N19,", ",F19)</f>
        <v>18, "calelsandrovichh@ox.ac.uk", "User_Avatar.jpeg", "Alelsandrovich", "Celle", "cAhse0Kstmw"</v>
      </c>
      <c r="P19" t="str">
        <f>CONCATENATE(O19,", ",G19)</f>
        <v>18, "calelsandrovichh@ox.ac.uk", "User_Avatar.jpeg", "Alelsandrovich", "Celle", "cAhse0Kstmw", "768-899-7692"</v>
      </c>
      <c r="Q19" t="str">
        <f>CONCATENATE(P19,", ",H19)</f>
        <v>18, "calelsandrovichh@ox.ac.uk", "User_Avatar.jpeg", "Alelsandrovich", "Celle", "cAhse0Kstmw", "768-899-7692", TRUE</v>
      </c>
      <c r="R19" t="str">
        <f>CONCATENATE(Q19,", ",I19)</f>
        <v>18, "calelsandrovichh@ox.ac.uk", "User_Avatar.jpeg", "Alelsandrovich", "Celle", "cAhse0Kstmw", "768-899-7692", TRUE, "Comprador"</v>
      </c>
      <c r="S19" s="12" t="str">
        <f t="shared" si="1"/>
        <v>INSERT INTO users (userId, userEmail, userImage, userLastNames, userNames, userPassword, userPhone, userReceiveOffersAndNews, userType) VALUES (18, "calelsandrovichh@ox.ac.uk", "User_Avatar.jpeg", "Alelsandrovich", "Celle", "cAhse0Kstmw", "768-899-7692", TRUE, "Comprador");</v>
      </c>
    </row>
    <row r="20" spans="1:19" x14ac:dyDescent="0.2">
      <c r="A20" s="7">
        <v>19</v>
      </c>
      <c r="B20" s="7" t="s">
        <v>140</v>
      </c>
      <c r="C20" s="7" t="s">
        <v>144</v>
      </c>
      <c r="D20" s="7" t="s">
        <v>172</v>
      </c>
      <c r="E20" s="7" t="s">
        <v>195</v>
      </c>
      <c r="F20" s="7" t="s">
        <v>218</v>
      </c>
      <c r="G20" s="7" t="s">
        <v>241</v>
      </c>
      <c r="H20" s="7" t="b">
        <v>0</v>
      </c>
      <c r="I20" s="14" t="s">
        <v>298</v>
      </c>
      <c r="J20">
        <f>A20</f>
        <v>19</v>
      </c>
      <c r="K20" t="str">
        <f>CONCATENATE(J20,", ",B20)</f>
        <v>19, "fridholei@globo.com"</v>
      </c>
      <c r="L20" t="str">
        <f>CONCATENATE(K20,", ",C20)</f>
        <v>19, "fridholei@globo.com", "User_Avatar.jpeg"</v>
      </c>
      <c r="M20" t="str">
        <f>CONCATENATE(L20,", ",D20)</f>
        <v>19, "fridholei@globo.com", "User_Avatar.jpeg", "Ridhole"</v>
      </c>
      <c r="N20" t="str">
        <f>CONCATENATE(M20,", ",E20)</f>
        <v>19, "fridholei@globo.com", "User_Avatar.jpeg", "Ridhole", "Florentia"</v>
      </c>
      <c r="O20" t="str">
        <f>CONCATENATE(N20,", ",F20)</f>
        <v>19, "fridholei@globo.com", "User_Avatar.jpeg", "Ridhole", "Florentia", "PcR2425HGfDD"</v>
      </c>
      <c r="P20" t="str">
        <f>CONCATENATE(O20,", ",G20)</f>
        <v>19, "fridholei@globo.com", "User_Avatar.jpeg", "Ridhole", "Florentia", "PcR2425HGfDD", "480-332-5684"</v>
      </c>
      <c r="Q20" t="str">
        <f>CONCATENATE(P20,", ",H20)</f>
        <v>19, "fridholei@globo.com", "User_Avatar.jpeg", "Ridhole", "Florentia", "PcR2425HGfDD", "480-332-5684", FALSE</v>
      </c>
      <c r="R20" t="str">
        <f>CONCATENATE(Q20,", ",I20)</f>
        <v>19, "fridholei@globo.com", "User_Avatar.jpeg", "Ridhole", "Florentia", "PcR2425HGfDD", "480-332-5684", FALSE, "Comprador"</v>
      </c>
      <c r="S20" s="12" t="str">
        <f t="shared" si="1"/>
        <v>INSERT INTO users (userId, userEmail, userImage, userLastNames, userNames, userPassword, userPhone, userReceiveOffersAndNews, userType) VALUES (19, "fridholei@globo.com", "User_Avatar.jpeg", "Ridhole", "Florentia", "PcR2425HGfDD", "480-332-5684", FALSE, "Comprador");</v>
      </c>
    </row>
    <row r="21" spans="1:19" x14ac:dyDescent="0.2">
      <c r="A21" s="7">
        <v>20</v>
      </c>
      <c r="B21" s="7" t="s">
        <v>141</v>
      </c>
      <c r="C21" s="7" t="s">
        <v>144</v>
      </c>
      <c r="D21" s="7" t="s">
        <v>173</v>
      </c>
      <c r="E21" s="7" t="s">
        <v>196</v>
      </c>
      <c r="F21" s="7" t="s">
        <v>219</v>
      </c>
      <c r="G21" s="7" t="s">
        <v>242</v>
      </c>
      <c r="H21" s="7" t="b">
        <v>0</v>
      </c>
      <c r="I21" s="14" t="s">
        <v>297</v>
      </c>
      <c r="J21">
        <f>A21</f>
        <v>20</v>
      </c>
      <c r="K21" t="str">
        <f>CONCATENATE(J21,", ",B21)</f>
        <v>20, "pocriganj@accuweather.com"</v>
      </c>
      <c r="L21" t="str">
        <f>CONCATENATE(K21,", ",C21)</f>
        <v>20, "pocriganj@accuweather.com", "User_Avatar.jpeg"</v>
      </c>
      <c r="M21" t="str">
        <f>CONCATENATE(L21,", ",D21)</f>
        <v>20, "pocriganj@accuweather.com", "User_Avatar.jpeg", "O'Crigan"</v>
      </c>
      <c r="N21" t="str">
        <f>CONCATENATE(M21,", ",E21)</f>
        <v>20, "pocriganj@accuweather.com", "User_Avatar.jpeg", "O'Crigan", "Patience"</v>
      </c>
      <c r="O21" t="str">
        <f>CONCATENATE(N21,", ",F21)</f>
        <v>20, "pocriganj@accuweather.com", "User_Avatar.jpeg", "O'Crigan", "Patience", "d1VoPdb1"</v>
      </c>
      <c r="P21" t="str">
        <f>CONCATENATE(O21,", ",G21)</f>
        <v>20, "pocriganj@accuweather.com", "User_Avatar.jpeg", "O'Crigan", "Patience", "d1VoPdb1", "981-196-2613"</v>
      </c>
      <c r="Q21" t="str">
        <f>CONCATENATE(P21,", ",H21)</f>
        <v>20, "pocriganj@accuweather.com", "User_Avatar.jpeg", "O'Crigan", "Patience", "d1VoPdb1", "981-196-2613", FALSE</v>
      </c>
      <c r="R21" t="str">
        <f>CONCATENATE(Q21,", ",I21)</f>
        <v>20, "pocriganj@accuweather.com", "User_Avatar.jpeg", "O'Crigan", "Patience", "d1VoPdb1", "981-196-2613", FALSE, "Vendedor"</v>
      </c>
      <c r="S21" s="12" t="str">
        <f t="shared" si="1"/>
        <v>INSERT INTO users (userId, userEmail, userImage, userLastNames, userNames, userPassword, userPhone, userReceiveOffersAndNews, userType) VALUES (20, "pocriganj@accuweather.com", "User_Avatar.jpeg", "O'Crigan", "Patience", "d1VoPdb1", "981-196-2613", FALSE, "Vendedor");</v>
      </c>
    </row>
    <row r="22" spans="1:19" x14ac:dyDescent="0.2">
      <c r="A22" s="7">
        <v>21</v>
      </c>
      <c r="B22" s="7" t="s">
        <v>142</v>
      </c>
      <c r="C22" s="7" t="s">
        <v>151</v>
      </c>
      <c r="D22" s="7" t="s">
        <v>174</v>
      </c>
      <c r="E22" s="7" t="s">
        <v>197</v>
      </c>
      <c r="F22" s="7" t="s">
        <v>220</v>
      </c>
      <c r="G22" s="7" t="s">
        <v>243</v>
      </c>
      <c r="H22" s="7" t="b">
        <v>1</v>
      </c>
      <c r="I22" s="14" t="s">
        <v>297</v>
      </c>
      <c r="J22">
        <f>A22</f>
        <v>21</v>
      </c>
      <c r="K22" t="str">
        <f>CONCATENATE(J22,", ",B22)</f>
        <v>21, "esotomayor116@gmail.com"</v>
      </c>
      <c r="L22" t="str">
        <f>CONCATENATE(K22,", ",C22)</f>
        <v>21, "esotomayor116@gmail.com", "userImage-1658554822655.png"</v>
      </c>
      <c r="M22" t="str">
        <f>CONCATENATE(L22,", ",D22)</f>
        <v>21, "esotomayor116@gmail.com", "userImage-1658554822655.png", "Sotomayor"</v>
      </c>
      <c r="N22" t="str">
        <f>CONCATENATE(M22,", ",E22)</f>
        <v>21, "esotomayor116@gmail.com", "userImage-1658554822655.png", "Sotomayor", "Edgardo"</v>
      </c>
      <c r="O22" t="str">
        <f>CONCATENATE(N22,", ",F22)</f>
        <v>21, "esotomayor116@gmail.com", "userImage-1658554822655.png", "Sotomayor", "Edgardo", "78686728"</v>
      </c>
      <c r="P22" t="str">
        <f>CONCATENATE(O22,", ",G22)</f>
        <v>21, "esotomayor116@gmail.com", "userImage-1658554822655.png", "Sotomayor", "Edgardo", "78686728", "09709709790"</v>
      </c>
      <c r="Q22" t="str">
        <f>CONCATENATE(P22,", ",H22)</f>
        <v>21, "esotomayor116@gmail.com", "userImage-1658554822655.png", "Sotomayor", "Edgardo", "78686728", "09709709790", TRUE</v>
      </c>
      <c r="R22" t="str">
        <f>CONCATENATE(Q22,", ",I22)</f>
        <v>21, "esotomayor116@gmail.com", "userImage-1658554822655.png", "Sotomayor", "Edgardo", "78686728", "09709709790", TRUE, "Vendedor"</v>
      </c>
      <c r="S22" s="12" t="str">
        <f t="shared" si="1"/>
        <v>INSERT INTO users (userId, userEmail, userImage, userLastNames, userNames, userPassword, userPhone, userReceiveOffersAndNews, userType) VALUES (21, "esotomayor116@gmail.com", "userImage-1658554822655.png", "Sotomayor", "Edgardo", "78686728", "09709709790", TRUE, "Vendedor");</v>
      </c>
    </row>
    <row r="23" spans="1:19" x14ac:dyDescent="0.2">
      <c r="A23" s="7">
        <v>22</v>
      </c>
      <c r="B23" s="7" t="s">
        <v>142</v>
      </c>
      <c r="C23" s="7" t="s">
        <v>152</v>
      </c>
      <c r="D23" s="7" t="s">
        <v>175</v>
      </c>
      <c r="E23" s="7" t="s">
        <v>198</v>
      </c>
      <c r="F23" s="7" t="s">
        <v>221</v>
      </c>
      <c r="G23" s="7" t="s">
        <v>244</v>
      </c>
      <c r="H23" s="7" t="b">
        <v>0</v>
      </c>
      <c r="I23" s="14" t="s">
        <v>297</v>
      </c>
      <c r="J23">
        <f>A23</f>
        <v>22</v>
      </c>
      <c r="K23" t="str">
        <f>CONCATENATE(J23,", ",B23)</f>
        <v>22, "esotomayor116@gmail.com"</v>
      </c>
      <c r="L23" t="str">
        <f>CONCATENATE(K23,", ",C23)</f>
        <v>22, "esotomayor116@gmail.com", "userImage-1658555642017.png"</v>
      </c>
      <c r="M23" t="str">
        <f>CONCATENATE(L23,", ",D23)</f>
        <v>22, "esotomayor116@gmail.com", "userImage-1658555642017.png", "Belgrano"</v>
      </c>
      <c r="N23" t="str">
        <f>CONCATENATE(M23,", ",E23)</f>
        <v>22, "esotomayor116@gmail.com", "userImage-1658555642017.png", "Belgrano", "Manuel"</v>
      </c>
      <c r="O23" t="str">
        <f>CONCATENATE(N23,", ",F23)</f>
        <v>22, "esotomayor116@gmail.com", "userImage-1658555642017.png", "Belgrano", "Manuel", "$2a$10$cJsLMUanbqO6THIuUUMjBu8hWHqa3P20v8EcBa6LX8SLjGvamjudW"</v>
      </c>
      <c r="P23" t="str">
        <f>CONCATENATE(O23,", ",G23)</f>
        <v>22, "esotomayor116@gmail.com", "userImage-1658555642017.png", "Belgrano", "Manuel", "$2a$10$cJsLMUanbqO6THIuUUMjBu8hWHqa3P20v8EcBa6LX8SLjGvamjudW", "981373047"</v>
      </c>
      <c r="Q23" t="str">
        <f>CONCATENATE(P23,", ",H23)</f>
        <v>22, "esotomayor116@gmail.com", "userImage-1658555642017.png", "Belgrano", "Manuel", "$2a$10$cJsLMUanbqO6THIuUUMjBu8hWHqa3P20v8EcBa6LX8SLjGvamjudW", "981373047", FALSE</v>
      </c>
      <c r="R23" t="str">
        <f>CONCATENATE(Q23,", ",I23)</f>
        <v>22, "esotomayor116@gmail.com", "userImage-1658555642017.png", "Belgrano", "Manuel", "$2a$10$cJsLMUanbqO6THIuUUMjBu8hWHqa3P20v8EcBa6LX8SLjGvamjudW", "981373047", FALSE, "Vendedor"</v>
      </c>
      <c r="S23" s="12" t="str">
        <f t="shared" si="1"/>
        <v>INSERT INTO users (userId, userEmail, userImage, userLastNames, userNames, userPassword, userPhone, userReceiveOffersAndNews, userType) VALUES (22, "esotomayor116@gmail.com", "userImage-1658555642017.png", "Belgrano", "Manuel", "$2a$10$cJsLMUanbqO6THIuUUMjBu8hWHqa3P20v8EcBa6LX8SLjGvamjudW", "981373047", FALSE, "Vendedor");</v>
      </c>
    </row>
    <row r="24" spans="1:19" x14ac:dyDescent="0.2">
      <c r="A24" s="7">
        <v>23</v>
      </c>
      <c r="B24" s="7" t="s">
        <v>143</v>
      </c>
      <c r="C24" s="7" t="s">
        <v>153</v>
      </c>
      <c r="D24" s="7" t="s">
        <v>176</v>
      </c>
      <c r="E24" s="7" t="s">
        <v>199</v>
      </c>
      <c r="F24" s="7" t="s">
        <v>222</v>
      </c>
      <c r="G24" s="7" t="s">
        <v>245</v>
      </c>
      <c r="H24" s="7" t="b">
        <v>1</v>
      </c>
      <c r="I24" s="14" t="s">
        <v>298</v>
      </c>
      <c r="J24">
        <f>A24</f>
        <v>23</v>
      </c>
      <c r="K24" t="str">
        <f>CONCATENATE(J24,", ",B24)</f>
        <v>23, "auza@hotmail.com"</v>
      </c>
      <c r="L24" t="str">
        <f>CONCATENATE(K24,", ",C24)</f>
        <v>23, "auza@hotmail.com", "userImage-1658674212808.jpg"</v>
      </c>
      <c r="M24" t="str">
        <f>CONCATENATE(L24,", ",D24)</f>
        <v>23, "auza@hotmail.com", "userImage-1658674212808.jpg", "Auza"</v>
      </c>
      <c r="N24" t="str">
        <f>CONCATENATE(M24,", ",E24)</f>
        <v>23, "auza@hotmail.com", "userImage-1658674212808.jpg", "Auza", "Sebas"</v>
      </c>
      <c r="O24" t="str">
        <f>CONCATENATE(N24,", ",F24)</f>
        <v>23, "auza@hotmail.com", "userImage-1658674212808.jpg", "Auza", "Sebas", "$2a$10$RO23lVDZCEedxvLsYlj9Fu0zC3u3lSPIW5JPYj/59efQcVPZgSsa6"</v>
      </c>
      <c r="P24" t="str">
        <f>CONCATENATE(O24,", ",G24)</f>
        <v>23, "auza@hotmail.com", "userImage-1658674212808.jpg", "Auza", "Sebas", "$2a$10$RO23lVDZCEedxvLsYlj9Fu0zC3u3lSPIW5JPYj/59efQcVPZgSsa6", "1234567890"</v>
      </c>
      <c r="Q24" t="str">
        <f>CONCATENATE(P24,", ",H24)</f>
        <v>23, "auza@hotmail.com", "userImage-1658674212808.jpg", "Auza", "Sebas", "$2a$10$RO23lVDZCEedxvLsYlj9Fu0zC3u3lSPIW5JPYj/59efQcVPZgSsa6", "1234567890", TRUE</v>
      </c>
      <c r="R24" t="str">
        <f>CONCATENATE(Q24,", ",I24)</f>
        <v>23, "auza@hotmail.com", "userImage-1658674212808.jpg", "Auza", "Sebas", "$2a$10$RO23lVDZCEedxvLsYlj9Fu0zC3u3lSPIW5JPYj/59efQcVPZgSsa6", "1234567890", TRUE, "Comprador"</v>
      </c>
      <c r="S24" s="12" t="str">
        <f>CONCATENATE("INSERT INTO users (",$R$1,") VALUES (",$R24,");")</f>
        <v>INSERT INTO users (userId, userEmail, userImage, userLastNames, userNames, userPassword, userPhone, userReceiveOffersAndNews, userType) VALUES (23, "auza@hotmail.com", "userImage-1658674212808.jpg", "Auza", "Sebas", "$2a$10$RO23lVDZCEedxvLsYlj9Fu0zC3u3lSPIW5JPYj/59efQcVPZgSsa6", "1234567890", TRUE, "Comprador");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ProductStatus</vt:lpstr>
      <vt:lpstr>productCategories</vt:lpstr>
      <vt:lpstr>productColors</vt:lpstr>
      <vt:lpstr>productSizes</vt:lpstr>
      <vt:lpstr>products</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Edgardo Sotomayor</dc:creator>
  <cp:lastModifiedBy>Edgardo Sotomayor</cp:lastModifiedBy>
  <dcterms:created xsi:type="dcterms:W3CDTF">2022-08-03T02:24:07Z</dcterms:created>
  <dcterms:modified xsi:type="dcterms:W3CDTF">2022-08-05T21:38:36Z</dcterms:modified>
</cp:coreProperties>
</file>