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3ce13ae030e535/Documents/"/>
    </mc:Choice>
  </mc:AlternateContent>
  <xr:revisionPtr revIDLastSave="6" documentId="8_{1367EBD5-4DAB-45F3-A8DD-D3DFC4E7810D}" xr6:coauthVersionLast="47" xr6:coauthVersionMax="47" xr10:uidLastSave="{03D7652F-6998-4A24-827F-FD3B9FC66170}"/>
  <bookViews>
    <workbookView xWindow="-108" yWindow="-108" windowWidth="23256" windowHeight="12456" xr2:uid="{E488D277-887E-4995-8653-C66521E5B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4" i="1"/>
  <c r="I2" i="1"/>
  <c r="A1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H2" i="1"/>
  <c r="J2" i="1" s="1"/>
  <c r="H3" i="1"/>
  <c r="J3" i="1" s="1"/>
  <c r="I3" i="1" s="1"/>
  <c r="H4" i="1"/>
  <c r="J4" i="1" s="1"/>
  <c r="H5" i="1"/>
  <c r="J5" i="1" s="1"/>
  <c r="I5" i="1" s="1"/>
  <c r="H6" i="1"/>
  <c r="J6" i="1" s="1"/>
  <c r="I6" i="1" s="1"/>
  <c r="H7" i="1"/>
  <c r="J7" i="1" s="1"/>
  <c r="I7" i="1" s="1"/>
  <c r="H8" i="1"/>
  <c r="J8" i="1" s="1"/>
  <c r="I8" i="1" s="1"/>
  <c r="H9" i="1"/>
  <c r="J9" i="1" s="1"/>
  <c r="I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L14" i="1" l="1"/>
  <c r="L13" i="1"/>
  <c r="L12" i="1"/>
  <c r="L15" i="1"/>
  <c r="L3" i="1"/>
  <c r="L11" i="1"/>
  <c r="L10" i="1"/>
  <c r="L2" i="1"/>
  <c r="L9" i="1"/>
  <c r="L8" i="1"/>
  <c r="L7" i="1"/>
  <c r="L6" i="1"/>
  <c r="L5" i="1"/>
  <c r="L16" i="1"/>
  <c r="L4" i="1"/>
</calcChain>
</file>

<file path=xl/sharedStrings.xml><?xml version="1.0" encoding="utf-8"?>
<sst xmlns="http://schemas.openxmlformats.org/spreadsheetml/2006/main" count="45" uniqueCount="45">
  <si>
    <t>Roll No</t>
  </si>
  <si>
    <t>First Name</t>
  </si>
  <si>
    <t>Last Name</t>
  </si>
  <si>
    <t>Subject 1</t>
  </si>
  <si>
    <t>Subject 2</t>
  </si>
  <si>
    <t>Subject 4</t>
  </si>
  <si>
    <t>Total</t>
  </si>
  <si>
    <t>Grade</t>
  </si>
  <si>
    <t>Percentage</t>
  </si>
  <si>
    <t>Subject 3</t>
  </si>
  <si>
    <t>Rahul</t>
  </si>
  <si>
    <t>Sharma</t>
  </si>
  <si>
    <t>Mehta</t>
  </si>
  <si>
    <t>Patel</t>
  </si>
  <si>
    <t>Sneha</t>
  </si>
  <si>
    <t>Kapoor</t>
  </si>
  <si>
    <t>Karan</t>
  </si>
  <si>
    <t>Joshi</t>
  </si>
  <si>
    <t>Neha</t>
  </si>
  <si>
    <t>Gupta</t>
  </si>
  <si>
    <t>Rohan</t>
  </si>
  <si>
    <t>Singh</t>
  </si>
  <si>
    <t>Ananya</t>
  </si>
  <si>
    <t>Desai</t>
  </si>
  <si>
    <t>Varun</t>
  </si>
  <si>
    <t>Iyer</t>
  </si>
  <si>
    <t>Meera</t>
  </si>
  <si>
    <t>Nair</t>
  </si>
  <si>
    <t>Aditya</t>
  </si>
  <si>
    <t>Kumar</t>
  </si>
  <si>
    <t>Kavya</t>
  </si>
  <si>
    <t>Shah</t>
  </si>
  <si>
    <t>Dev</t>
  </si>
  <si>
    <t>Verma</t>
  </si>
  <si>
    <t>Ishita</t>
  </si>
  <si>
    <t>Roy</t>
  </si>
  <si>
    <t>Siddharth</t>
  </si>
  <si>
    <t>Malhotra</t>
  </si>
  <si>
    <t>max</t>
  </si>
  <si>
    <t>min</t>
  </si>
  <si>
    <t>avg</t>
  </si>
  <si>
    <t>Uppercase</t>
  </si>
  <si>
    <t>Lowercase</t>
  </si>
  <si>
    <t xml:space="preserve">Arjun  </t>
  </si>
  <si>
    <t xml:space="preserve">Priya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</si>
</sst>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33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</font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14" formatCode="0.00%"/>
      <alignment horizontal="center" textRotation="0" indent="0" justifyLastLine="0" shrinkToFit="0" readingOrder="0"/>
    </dxf>
    <dxf>
      <numFmt numFmtId="14" formatCode="0.00%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50C9F-949B-44B3-A7C0-5E8F32C8CF68}" name="Table1" displayName="Table1" ref="A1:O17" totalsRowCount="1" headerRowDxfId="2" dataDxfId="0" totalsRowDxfId="1">
  <autoFilter ref="A1:O16" xr:uid="{ECA50C9F-949B-44B3-A7C0-5E8F32C8CF68}"/>
  <tableColumns count="15">
    <tableColumn id="1" xr3:uid="{7C3627CE-C188-4EF9-84A9-949561E45420}" name="Roll No" totalsRowFunction="custom" dataDxfId="32" totalsRowDxfId="31">
      <totalsRowFormula>COUNT(Table1[Roll No])</totalsRowFormula>
    </tableColumn>
    <tableColumn id="2" xr3:uid="{8C330814-3DD3-4BAE-9BB9-E53119AF0378}" name="First Name" dataDxfId="30" totalsRowDxfId="29"/>
    <tableColumn id="3" xr3:uid="{6F4ABBAF-D902-4DD4-BFD9-02BA550A1E98}" name="Last Name" dataDxfId="28" totalsRowDxfId="27"/>
    <tableColumn id="4" xr3:uid="{398BEF12-976F-49B7-827D-085139958D30}" name="Subject 1" dataDxfId="26" totalsRowDxfId="25"/>
    <tableColumn id="5" xr3:uid="{A5B036E9-9EB5-44B7-951E-3B14FE33F701}" name="Subject 2" dataDxfId="24" totalsRowDxfId="23"/>
    <tableColumn id="6" xr3:uid="{02953FC0-B57A-49CC-9DE8-A48AC240F11C}" name="Subject 3" dataDxfId="22" totalsRowDxfId="21"/>
    <tableColumn id="7" xr3:uid="{FD8E86BF-1CA4-42CC-83C3-1B0B8D2DA46F}" name="Subject 4" dataDxfId="20" totalsRowDxfId="19"/>
    <tableColumn id="8" xr3:uid="{B18925F5-06B3-4546-8434-5F65F6EDE342}" name="Total" dataDxfId="18" totalsRowDxfId="17">
      <calculatedColumnFormula>SUM(Table1[[#This Row],[Subject 1]:[Subject 4]])</calculatedColumnFormula>
    </tableColumn>
    <tableColumn id="9" xr3:uid="{645A2F9E-EF88-4F8C-A211-AFA129736132}" name="Grade" dataDxfId="16" totalsRowDxfId="15">
      <calculatedColumnFormula>IF(Table1[[#This Row],[Percentage]]&gt;= 90,"A",IF(Table1[[#This Row],[Percentage]]&gt;=70,"B",IF(Table1[[#This Row],[Percentage]]&gt;=50,"C",IF(Table1[[#This Row],[Percentage]]&gt;=30,"D","F"))))</calculatedColumnFormula>
    </tableColumn>
    <tableColumn id="10" xr3:uid="{8BD95440-AC25-4D75-8158-2A622F810A00}" name="Percentage" dataDxfId="14" totalsRowDxfId="13">
      <calculatedColumnFormula>H2/400</calculatedColumnFormula>
    </tableColumn>
    <tableColumn id="11" xr3:uid="{78BE6857-3A4E-40C4-9DF2-E3256BBECC96}" name="max" dataDxfId="12" totalsRowDxfId="11">
      <calculatedColumnFormula>MAX(Table1[[#This Row],[Subject 1]:[Subject 4]])</calculatedColumnFormula>
    </tableColumn>
    <tableColumn id="12" xr3:uid="{9525A95D-357D-4DDD-9563-82ED2E611BFB}" name="min" dataDxfId="10" totalsRowDxfId="9">
      <calculatedColumnFormula>MIN(Table1[[#This Row],[Subject 1]:[Total]])</calculatedColumnFormula>
    </tableColumn>
    <tableColumn id="13" xr3:uid="{54FD6689-63C8-40B9-BB6F-61DC4C72A727}" name="avg" dataDxfId="8" totalsRowDxfId="7">
      <calculatedColumnFormula>AVERAGE(Table1[[#This Row],[Subject 1]:[Subject 4]])</calculatedColumnFormula>
    </tableColumn>
    <tableColumn id="14" xr3:uid="{C6DB8B0E-A5B6-43FD-9DAD-ED09914FA90E}" name="Uppercase" dataDxfId="6" totalsRowDxfId="5">
      <calculatedColumnFormula>UPPER(Table1[[#This Row],[First Name]])</calculatedColumnFormula>
    </tableColumn>
    <tableColumn id="15" xr3:uid="{E3F9426A-30C6-417E-8ADB-31B599E734A5}" name="Lowercase" dataDxfId="4" totalsRowDxfId="3">
      <calculatedColumnFormula>LOWER(Table1[[#This Row],[Last Name]])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7611-1E64-4545-BBAE-2C00E4502797}">
  <dimension ref="A1:O25"/>
  <sheetViews>
    <sheetView tabSelected="1" zoomScaleNormal="100"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11.44140625" style="3" bestFit="1" customWidth="1"/>
    <col min="2" max="2" width="14.33203125" style="3" bestFit="1" customWidth="1"/>
    <col min="3" max="3" width="14.21875" style="3" bestFit="1" customWidth="1"/>
    <col min="4" max="7" width="13.21875" style="3" bestFit="1" customWidth="1"/>
    <col min="8" max="8" width="9.6640625" style="3" bestFit="1" customWidth="1"/>
    <col min="9" max="9" width="10.44140625" style="3" customWidth="1"/>
    <col min="10" max="10" width="14.88671875" style="3" bestFit="1" customWidth="1"/>
    <col min="11" max="13" width="8.88671875" style="3"/>
    <col min="14" max="14" width="12" style="3" bestFit="1" customWidth="1"/>
    <col min="15" max="15" width="11.88671875" style="3" bestFit="1" customWidth="1"/>
    <col min="16" max="16384" width="8.88671875" style="3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42</v>
      </c>
    </row>
    <row r="2" spans="1:15" x14ac:dyDescent="0.3">
      <c r="A2" s="2">
        <v>1</v>
      </c>
      <c r="B2" s="1" t="s">
        <v>10</v>
      </c>
      <c r="C2" s="1" t="s">
        <v>11</v>
      </c>
      <c r="D2" s="1">
        <v>78</v>
      </c>
      <c r="E2" s="1">
        <v>82</v>
      </c>
      <c r="F2" s="1">
        <v>69</v>
      </c>
      <c r="G2" s="1">
        <v>74</v>
      </c>
      <c r="H2" s="1">
        <f>SUM(Table1[[#This Row],[Subject 1]:[Subject 4]])</f>
        <v>303</v>
      </c>
      <c r="I2" s="1" t="str">
        <f>IF(Table1[[#This Row],[Subject 4]]&gt;= 90,"A",IF(Table1[[#This Row],[Subject 4]]&gt;=70,"B",IF(Table1[[#This Row],[Subject 4]]&gt;=50,"C",IF(Table1[[#This Row],[Subject 4]]&gt;=30,"D","F"))))</f>
        <v>B</v>
      </c>
      <c r="J2" s="5">
        <f t="shared" ref="J2:J16" si="0">H2/400</f>
        <v>0.75749999999999995</v>
      </c>
      <c r="K2" s="3">
        <f>MAX(Table1[[#This Row],[Subject 1]:[Subject 4]])</f>
        <v>82</v>
      </c>
      <c r="L2" s="3">
        <f>MIN(Table1[[#This Row],[Subject 1]:[Total]])</f>
        <v>69</v>
      </c>
      <c r="M2" s="3">
        <f>AVERAGE(Table1[[#This Row],[Subject 1]:[Subject 4]])</f>
        <v>75.75</v>
      </c>
      <c r="N2" s="3" t="str">
        <f>UPPER(Table1[[#This Row],[First Name]])</f>
        <v>RAHUL</v>
      </c>
      <c r="O2" s="3" t="str">
        <f>LOWER(Table1[[#This Row],[Last Name]])</f>
        <v>sharma</v>
      </c>
    </row>
    <row r="3" spans="1:15" x14ac:dyDescent="0.3">
      <c r="A3" s="2">
        <v>2</v>
      </c>
      <c r="B3" s="1" t="s">
        <v>44</v>
      </c>
      <c r="C3" s="1" t="s">
        <v>12</v>
      </c>
      <c r="D3" s="1">
        <v>85</v>
      </c>
      <c r="E3" s="1">
        <v>91</v>
      </c>
      <c r="F3" s="1">
        <v>87</v>
      </c>
      <c r="G3" s="1">
        <v>80</v>
      </c>
      <c r="H3" s="1">
        <f>SUM(Table1[[#This Row],[Subject 1]:[Subject 4]])</f>
        <v>343</v>
      </c>
      <c r="I3" s="1" t="str">
        <f>IF(Table1[[#This Row],[Percentage]]&gt;= 90,"A",IF(Table1[[#This Row],[Percentage]]&gt;=70,"B",IF(Table1[[#This Row],[Percentage]]&gt;=50,"C",IF(Table1[[#This Row],[Percentage]]&gt;=30,"D","F"))))</f>
        <v>F</v>
      </c>
      <c r="J3" s="5">
        <f>H3/400</f>
        <v>0.85750000000000004</v>
      </c>
      <c r="K3" s="3">
        <f>MAX(Table1[[#This Row],[Subject 1]:[Subject 4]])</f>
        <v>91</v>
      </c>
      <c r="L3" s="3">
        <f>MIN(Table1[[#This Row],[Subject 1]:[Total]])</f>
        <v>80</v>
      </c>
      <c r="M3" s="3">
        <f>AVERAGE(Table1[[#This Row],[Subject 1]:[Subject 4]])</f>
        <v>85.75</v>
      </c>
      <c r="N3" s="3" t="str">
        <f>UPPER(Table1[[#This Row],[First Name]])</f>
        <v xml:space="preserve">PRIYA  </v>
      </c>
      <c r="O3" s="3" t="str">
        <f>LOWER(Table1[[#This Row],[Last Name]])</f>
        <v>mehta</v>
      </c>
    </row>
    <row r="4" spans="1:15" x14ac:dyDescent="0.3">
      <c r="A4" s="2">
        <v>3</v>
      </c>
      <c r="B4" s="1" t="s">
        <v>43</v>
      </c>
      <c r="C4" s="1" t="s">
        <v>13</v>
      </c>
      <c r="D4" s="1">
        <v>65</v>
      </c>
      <c r="E4" s="1">
        <v>70</v>
      </c>
      <c r="F4" s="1">
        <v>72</v>
      </c>
      <c r="G4" s="1">
        <v>68</v>
      </c>
      <c r="H4" s="1">
        <f>SUM(Table1[[#This Row],[Subject 1]:[Subject 4]])</f>
        <v>275</v>
      </c>
      <c r="I4" s="1" t="str">
        <f>IF(J2&gt;70,"A","f")</f>
        <v>f</v>
      </c>
      <c r="J4" s="5">
        <f t="shared" si="0"/>
        <v>0.6875</v>
      </c>
      <c r="K4" s="3">
        <f>MAX(Table1[[#This Row],[Subject 1]:[Subject 4]])</f>
        <v>72</v>
      </c>
      <c r="L4" s="3">
        <f>MIN(Table1[[#This Row],[Subject 1]:[Total]])</f>
        <v>65</v>
      </c>
      <c r="M4" s="3">
        <f>AVERAGE(Table1[[#This Row],[Subject 1]:[Subject 4]])</f>
        <v>68.75</v>
      </c>
      <c r="N4" s="3" t="str">
        <f>UPPER(Table1[[#This Row],[First Name]])</f>
        <v xml:space="preserve">ARJUN  </v>
      </c>
      <c r="O4" s="3" t="str">
        <f>LOWER(Table1[[#This Row],[Last Name]])</f>
        <v>patel</v>
      </c>
    </row>
    <row r="5" spans="1:15" x14ac:dyDescent="0.3">
      <c r="A5" s="2">
        <v>4</v>
      </c>
      <c r="B5" s="1" t="s">
        <v>14</v>
      </c>
      <c r="C5" s="1" t="s">
        <v>15</v>
      </c>
      <c r="D5" s="1">
        <v>92</v>
      </c>
      <c r="E5" s="1">
        <v>88</v>
      </c>
      <c r="F5" s="1">
        <v>90</v>
      </c>
      <c r="G5" s="1">
        <v>95</v>
      </c>
      <c r="H5" s="1">
        <f>SUM(Table1[[#This Row],[Subject 1]:[Subject 4]])</f>
        <v>365</v>
      </c>
      <c r="I5" s="1" t="str">
        <f>IF(Table1[[#This Row],[Percentage]]&gt;= 90,"A",IF(Table1[[#This Row],[Percentage]]&gt;=70,"B",IF(Table1[[#This Row],[Percentage]]&gt;=50,"C",IF(Table1[[#This Row],[Percentage]]&gt;=30,"D","F"))))</f>
        <v>F</v>
      </c>
      <c r="J5" s="5">
        <f t="shared" si="0"/>
        <v>0.91249999999999998</v>
      </c>
      <c r="K5" s="3">
        <f>MAX(Table1[[#This Row],[Subject 1]:[Subject 4]])</f>
        <v>95</v>
      </c>
      <c r="L5" s="3">
        <f>MIN(Table1[[#This Row],[Subject 1]:[Total]])</f>
        <v>88</v>
      </c>
      <c r="M5" s="3">
        <f>AVERAGE(Table1[[#This Row],[Subject 1]:[Subject 4]])</f>
        <v>91.25</v>
      </c>
      <c r="N5" s="3" t="str">
        <f>UPPER(Table1[[#This Row],[First Name]])</f>
        <v>SNEHA</v>
      </c>
      <c r="O5" s="3" t="str">
        <f>LOWER(Table1[[#This Row],[Last Name]])</f>
        <v>kapoor</v>
      </c>
    </row>
    <row r="6" spans="1:15" x14ac:dyDescent="0.3">
      <c r="A6" s="2">
        <v>5</v>
      </c>
      <c r="B6" s="1" t="s">
        <v>16</v>
      </c>
      <c r="C6" s="1" t="s">
        <v>17</v>
      </c>
      <c r="D6" s="1">
        <v>58</v>
      </c>
      <c r="E6" s="1">
        <v>62</v>
      </c>
      <c r="F6" s="1">
        <v>55</v>
      </c>
      <c r="G6" s="1">
        <v>60</v>
      </c>
      <c r="H6" s="1">
        <f>SUM(Table1[[#This Row],[Subject 1]:[Subject 4]])</f>
        <v>235</v>
      </c>
      <c r="I6" s="1" t="str">
        <f>IF(Table1[[#This Row],[Percentage]]&gt;= 90,"A",IF(Table1[[#This Row],[Percentage]]&gt;=70,"B",IF(Table1[[#This Row],[Percentage]]&gt;=50,"C",IF(Table1[[#This Row],[Percentage]]&gt;=30,"D","F"))))</f>
        <v>F</v>
      </c>
      <c r="J6" s="5">
        <f t="shared" si="0"/>
        <v>0.58750000000000002</v>
      </c>
      <c r="K6" s="3">
        <f>MAX(Table1[[#This Row],[Subject 1]:[Subject 4]])</f>
        <v>62</v>
      </c>
      <c r="L6" s="3">
        <f>MIN(Table1[[#This Row],[Subject 1]:[Total]])</f>
        <v>55</v>
      </c>
      <c r="M6" s="3">
        <f>AVERAGE(Table1[[#This Row],[Subject 1]:[Subject 4]])</f>
        <v>58.75</v>
      </c>
      <c r="N6" s="3" t="str">
        <f>UPPER(Table1[[#This Row],[First Name]])</f>
        <v>KARAN</v>
      </c>
      <c r="O6" s="3" t="str">
        <f>LOWER(Table1[[#This Row],[Last Name]])</f>
        <v>joshi</v>
      </c>
    </row>
    <row r="7" spans="1:15" x14ac:dyDescent="0.3">
      <c r="A7" s="2">
        <v>6</v>
      </c>
      <c r="B7" s="1" t="s">
        <v>18</v>
      </c>
      <c r="C7" s="1" t="s">
        <v>19</v>
      </c>
      <c r="D7" s="1">
        <v>80</v>
      </c>
      <c r="E7" s="1">
        <v>77</v>
      </c>
      <c r="F7" s="1">
        <v>83</v>
      </c>
      <c r="G7" s="1">
        <v>79</v>
      </c>
      <c r="H7" s="1">
        <f>SUM(Table1[[#This Row],[Subject 1]:[Subject 4]])</f>
        <v>319</v>
      </c>
      <c r="I7" s="1" t="str">
        <f>IF(Table1[[#This Row],[Percentage]]&gt;= 90,"A",IF(Table1[[#This Row],[Percentage]]&gt;=70,"B",IF(Table1[[#This Row],[Percentage]]&gt;=50,"C",IF(Table1[[#This Row],[Percentage]]&gt;=30,"D","F"))))</f>
        <v>F</v>
      </c>
      <c r="J7" s="5">
        <f t="shared" si="0"/>
        <v>0.79749999999999999</v>
      </c>
      <c r="K7" s="3">
        <f>MAX(Table1[[#This Row],[Subject 1]:[Subject 4]])</f>
        <v>83</v>
      </c>
      <c r="L7" s="3">
        <f>MIN(Table1[[#This Row],[Subject 1]:[Total]])</f>
        <v>77</v>
      </c>
      <c r="M7" s="3">
        <f>AVERAGE(Table1[[#This Row],[Subject 1]:[Subject 4]])</f>
        <v>79.75</v>
      </c>
      <c r="N7" s="3" t="str">
        <f>UPPER(Table1[[#This Row],[First Name]])</f>
        <v>NEHA</v>
      </c>
      <c r="O7" s="3" t="str">
        <f>LOWER(Table1[[#This Row],[Last Name]])</f>
        <v>gupta</v>
      </c>
    </row>
    <row r="8" spans="1:15" x14ac:dyDescent="0.3">
      <c r="A8" s="2">
        <v>7</v>
      </c>
      <c r="B8" s="1" t="s">
        <v>20</v>
      </c>
      <c r="C8" s="1" t="s">
        <v>21</v>
      </c>
      <c r="D8" s="1">
        <v>73</v>
      </c>
      <c r="E8" s="1">
        <v>70</v>
      </c>
      <c r="F8" s="1">
        <v>76</v>
      </c>
      <c r="G8" s="1">
        <v>68</v>
      </c>
      <c r="H8" s="1">
        <f>SUM(Table1[[#This Row],[Subject 1]:[Subject 4]])</f>
        <v>287</v>
      </c>
      <c r="I8" s="1" t="str">
        <f>IF(Table1[[#This Row],[Percentage]]&gt;= 90,"A",IF(Table1[[#This Row],[Percentage]]&gt;=70,"B",IF(Table1[[#This Row],[Percentage]]&gt;=50,"C",IF(Table1[[#This Row],[Percentage]]&gt;=30,"D","F"))))</f>
        <v>F</v>
      </c>
      <c r="J8" s="5">
        <f t="shared" si="0"/>
        <v>0.71750000000000003</v>
      </c>
      <c r="K8" s="3">
        <f>MAX(Table1[[#This Row],[Subject 1]:[Subject 4]])</f>
        <v>76</v>
      </c>
      <c r="L8" s="3">
        <f>MIN(Table1[[#This Row],[Subject 1]:[Total]])</f>
        <v>68</v>
      </c>
      <c r="M8" s="3">
        <f>AVERAGE(Table1[[#This Row],[Subject 1]:[Subject 4]])</f>
        <v>71.75</v>
      </c>
      <c r="N8" s="3" t="str">
        <f>UPPER(Table1[[#This Row],[First Name]])</f>
        <v>ROHAN</v>
      </c>
      <c r="O8" s="3" t="str">
        <f>LOWER(Table1[[#This Row],[Last Name]])</f>
        <v>singh</v>
      </c>
    </row>
    <row r="9" spans="1:15" x14ac:dyDescent="0.3">
      <c r="A9" s="2">
        <v>8</v>
      </c>
      <c r="B9" s="1" t="s">
        <v>22</v>
      </c>
      <c r="C9" s="1" t="s">
        <v>23</v>
      </c>
      <c r="D9" s="1">
        <v>88</v>
      </c>
      <c r="E9" s="1">
        <v>92</v>
      </c>
      <c r="F9" s="1">
        <v>84</v>
      </c>
      <c r="G9" s="1">
        <v>89</v>
      </c>
      <c r="H9" s="1">
        <f>SUM(Table1[[#This Row],[Subject 1]:[Subject 4]])</f>
        <v>353</v>
      </c>
      <c r="I9" s="1" t="str">
        <f>IF(Table1[[#This Row],[Percentage]]&gt;= 90,"A",IF(Table1[[#This Row],[Percentage]]&gt;=70,"B",IF(Table1[[#This Row],[Percentage]]&gt;=50,"C",IF(Table1[[#This Row],[Percentage]]&gt;=30,"D","F"))))</f>
        <v>F</v>
      </c>
      <c r="J9" s="5">
        <f t="shared" si="0"/>
        <v>0.88249999999999995</v>
      </c>
      <c r="K9" s="3">
        <f>MAX(Table1[[#This Row],[Subject 1]:[Subject 4]])</f>
        <v>92</v>
      </c>
      <c r="L9" s="3">
        <f>MIN(Table1[[#This Row],[Subject 1]:[Total]])</f>
        <v>84</v>
      </c>
      <c r="M9" s="3">
        <f>AVERAGE(Table1[[#This Row],[Subject 1]:[Subject 4]])</f>
        <v>88.25</v>
      </c>
      <c r="N9" s="3" t="str">
        <f>UPPER(Table1[[#This Row],[First Name]])</f>
        <v>ANANYA</v>
      </c>
      <c r="O9" s="3" t="str">
        <f>LOWER(Table1[[#This Row],[Last Name]])</f>
        <v>desai</v>
      </c>
    </row>
    <row r="10" spans="1:15" x14ac:dyDescent="0.3">
      <c r="A10" s="2">
        <v>9</v>
      </c>
      <c r="B10" s="1" t="s">
        <v>24</v>
      </c>
      <c r="C10" s="1" t="s">
        <v>25</v>
      </c>
      <c r="D10" s="1">
        <v>69</v>
      </c>
      <c r="E10" s="1">
        <v>65</v>
      </c>
      <c r="F10" s="1">
        <v>70</v>
      </c>
      <c r="G10" s="1">
        <v>67</v>
      </c>
      <c r="H10" s="1">
        <f>SUM(Table1[[#This Row],[Subject 1]:[Subject 4]])</f>
        <v>271</v>
      </c>
      <c r="I10" s="1" t="str">
        <f>IF(Table1[[#This Row],[Percentage]]&gt;= 90,"A",IF(Table1[[#This Row],[Percentage]]&gt;=70,"B",IF(Table1[[#This Row],[Percentage]]&gt;=50,"C",IF(Table1[[#This Row],[Percentage]]&gt;=30,"D","F"))))</f>
        <v>F</v>
      </c>
      <c r="J10" s="5">
        <f t="shared" si="0"/>
        <v>0.67749999999999999</v>
      </c>
      <c r="K10" s="3">
        <f>MAX(Table1[[#This Row],[Subject 1]:[Subject 4]])</f>
        <v>70</v>
      </c>
      <c r="L10" s="3">
        <f>MIN(Table1[[#This Row],[Subject 1]:[Total]])</f>
        <v>65</v>
      </c>
      <c r="M10" s="3">
        <f>AVERAGE(Table1[[#This Row],[Subject 1]:[Subject 4]])</f>
        <v>67.75</v>
      </c>
      <c r="N10" s="3" t="str">
        <f>UPPER(Table1[[#This Row],[First Name]])</f>
        <v>VARUN</v>
      </c>
      <c r="O10" s="3" t="str">
        <f>LOWER(Table1[[#This Row],[Last Name]])</f>
        <v>iyer</v>
      </c>
    </row>
    <row r="11" spans="1:15" ht="15.6" x14ac:dyDescent="0.3">
      <c r="A11" s="2">
        <v>10</v>
      </c>
      <c r="B11" s="1" t="s">
        <v>26</v>
      </c>
      <c r="C11" s="1" t="s">
        <v>27</v>
      </c>
      <c r="D11" s="1">
        <v>95</v>
      </c>
      <c r="E11" s="1">
        <v>94</v>
      </c>
      <c r="F11" s="1">
        <v>92</v>
      </c>
      <c r="G11" s="1">
        <v>96</v>
      </c>
      <c r="H11" s="1">
        <f>SUM(Table1[[#This Row],[Subject 1]:[Subject 4]])</f>
        <v>377</v>
      </c>
      <c r="I11" s="1" t="str">
        <f>IF(Table1[[#This Row],[Percentage]]&gt;= 90,"A",IF(Table1[[#This Row],[Percentage]]&gt;=70,"B",IF(Table1[[#This Row],[Percentage]]&gt;=50,"C",IF(Table1[[#This Row],[Percentage]]&gt;=30,"D","F"))))</f>
        <v>F</v>
      </c>
      <c r="J11" s="5">
        <f t="shared" si="0"/>
        <v>0.9425</v>
      </c>
      <c r="K11" s="3">
        <f>MAX(Table1[[#This Row],[Subject 1]:[Subject 4]])</f>
        <v>96</v>
      </c>
      <c r="L11" s="6">
        <f>MIN(Table1[[#This Row],[Subject 1]:[Total]])</f>
        <v>92</v>
      </c>
      <c r="M11" s="3">
        <f>AVERAGE(Table1[[#This Row],[Subject 1]:[Subject 4]])</f>
        <v>94.25</v>
      </c>
      <c r="N11" s="3" t="str">
        <f>UPPER(Table1[[#This Row],[First Name]])</f>
        <v>MEERA</v>
      </c>
      <c r="O11" s="3" t="str">
        <f>LOWER(Table1[[#This Row],[Last Name]])</f>
        <v>nair</v>
      </c>
    </row>
    <row r="12" spans="1:15" x14ac:dyDescent="0.3">
      <c r="A12" s="2">
        <v>11</v>
      </c>
      <c r="B12" s="1" t="s">
        <v>28</v>
      </c>
      <c r="C12" s="1" t="s">
        <v>29</v>
      </c>
      <c r="D12" s="1">
        <v>82</v>
      </c>
      <c r="E12" s="1">
        <v>80</v>
      </c>
      <c r="F12" s="1">
        <v>78</v>
      </c>
      <c r="G12" s="1">
        <v>85</v>
      </c>
      <c r="H12" s="1">
        <f>SUM(Table1[[#This Row],[Subject 1]:[Subject 4]])</f>
        <v>325</v>
      </c>
      <c r="I12" s="1" t="str">
        <f>IF(Table1[[#This Row],[Percentage]]&gt;= 90,"A",IF(Table1[[#This Row],[Percentage]]&gt;=70,"B",IF(Table1[[#This Row],[Percentage]]&gt;=50,"C",IF(Table1[[#This Row],[Percentage]]&gt;=30,"D","F"))))</f>
        <v>F</v>
      </c>
      <c r="J12" s="5">
        <f t="shared" si="0"/>
        <v>0.8125</v>
      </c>
      <c r="K12" s="3">
        <f>MAX(Table1[[#This Row],[Subject 1]:[Subject 4]])</f>
        <v>85</v>
      </c>
      <c r="L12" s="3">
        <f>MIN(Table1[[#This Row],[Subject 1]:[Total]])</f>
        <v>78</v>
      </c>
      <c r="M12" s="3">
        <f>AVERAGE(Table1[[#This Row],[Subject 1]:[Subject 4]])</f>
        <v>81.25</v>
      </c>
      <c r="N12" s="3" t="str">
        <f>UPPER(Table1[[#This Row],[First Name]])</f>
        <v>ADITYA</v>
      </c>
      <c r="O12" s="3" t="str">
        <f>LOWER(Table1[[#This Row],[Last Name]])</f>
        <v>kumar</v>
      </c>
    </row>
    <row r="13" spans="1:15" x14ac:dyDescent="0.3">
      <c r="A13" s="2">
        <v>12</v>
      </c>
      <c r="B13" s="1" t="s">
        <v>30</v>
      </c>
      <c r="C13" s="1" t="s">
        <v>31</v>
      </c>
      <c r="D13" s="1">
        <v>60</v>
      </c>
      <c r="E13" s="1">
        <v>63</v>
      </c>
      <c r="F13" s="1">
        <v>58</v>
      </c>
      <c r="G13" s="1">
        <v>61</v>
      </c>
      <c r="H13" s="1">
        <f>SUM(Table1[[#This Row],[Subject 1]:[Subject 4]])</f>
        <v>242</v>
      </c>
      <c r="I13" s="1" t="str">
        <f>IF(Table1[[#This Row],[Percentage]]&gt;= 90,"A",IF(Table1[[#This Row],[Percentage]]&gt;=70,"B",IF(Table1[[#This Row],[Percentage]]&gt;=50,"C",IF(Table1[[#This Row],[Percentage]]&gt;=30,"D","F"))))</f>
        <v>F</v>
      </c>
      <c r="J13" s="5">
        <f t="shared" si="0"/>
        <v>0.60499999999999998</v>
      </c>
      <c r="K13" s="3">
        <f>MAX(Table1[[#This Row],[Subject 1]:[Subject 4]])</f>
        <v>63</v>
      </c>
      <c r="L13" s="3">
        <f>MIN(Table1[[#This Row],[Subject 1]:[Total]])</f>
        <v>58</v>
      </c>
      <c r="M13" s="3">
        <f>AVERAGE(Table1[[#This Row],[Subject 1]:[Subject 4]])</f>
        <v>60.5</v>
      </c>
      <c r="N13" s="3" t="str">
        <f>UPPER(Table1[[#This Row],[First Name]])</f>
        <v>KAVYA</v>
      </c>
      <c r="O13" s="3" t="str">
        <f>LOWER(Table1[[#This Row],[Last Name]])</f>
        <v>shah</v>
      </c>
    </row>
    <row r="14" spans="1:15" x14ac:dyDescent="0.3">
      <c r="A14" s="2">
        <v>13</v>
      </c>
      <c r="B14" s="1" t="s">
        <v>32</v>
      </c>
      <c r="C14" s="1" t="s">
        <v>33</v>
      </c>
      <c r="D14" s="1">
        <v>76</v>
      </c>
      <c r="E14" s="1">
        <v>74</v>
      </c>
      <c r="F14" s="1">
        <v>79</v>
      </c>
      <c r="G14" s="1">
        <v>72</v>
      </c>
      <c r="H14" s="1">
        <f>SUM(Table1[[#This Row],[Subject 1]:[Subject 4]])</f>
        <v>301</v>
      </c>
      <c r="I14" s="1" t="str">
        <f>IF(Table1[[#This Row],[Percentage]]&gt;= 90,"A",IF(Table1[[#This Row],[Percentage]]&gt;=70,"B",IF(Table1[[#This Row],[Percentage]]&gt;=50,"C",IF(Table1[[#This Row],[Percentage]]&gt;=30,"D","F"))))</f>
        <v>F</v>
      </c>
      <c r="J14" s="5">
        <f t="shared" si="0"/>
        <v>0.75249999999999995</v>
      </c>
      <c r="K14" s="3">
        <f>MAX(Table1[[#This Row],[Subject 1]:[Subject 4]])</f>
        <v>79</v>
      </c>
      <c r="L14" s="3">
        <f>MIN(Table1[[#This Row],[Subject 1]:[Total]])</f>
        <v>72</v>
      </c>
      <c r="M14" s="3">
        <f>AVERAGE(Table1[[#This Row],[Subject 1]:[Subject 4]])</f>
        <v>75.25</v>
      </c>
      <c r="N14" s="3" t="str">
        <f>UPPER(Table1[[#This Row],[First Name]])</f>
        <v>DEV</v>
      </c>
      <c r="O14" s="3" t="str">
        <f>LOWER(Table1[[#This Row],[Last Name]])</f>
        <v>verma</v>
      </c>
    </row>
    <row r="15" spans="1:15" x14ac:dyDescent="0.3">
      <c r="A15" s="2">
        <v>14</v>
      </c>
      <c r="B15" s="1" t="s">
        <v>34</v>
      </c>
      <c r="C15" s="1" t="s">
        <v>35</v>
      </c>
      <c r="D15" s="1">
        <v>90</v>
      </c>
      <c r="E15" s="1">
        <v>88</v>
      </c>
      <c r="F15" s="1">
        <v>86</v>
      </c>
      <c r="G15" s="1">
        <v>91</v>
      </c>
      <c r="H15" s="1">
        <f>SUM(Table1[[#This Row],[Subject 1]:[Subject 4]])</f>
        <v>355</v>
      </c>
      <c r="I15" s="1" t="str">
        <f>IF(Table1[[#This Row],[Percentage]]&gt;= 90,"A",IF(Table1[[#This Row],[Percentage]]&gt;=70,"B",IF(Table1[[#This Row],[Percentage]]&gt;=50,"C",IF(Table1[[#This Row],[Percentage]]&gt;=30,"D","F"))))</f>
        <v>F</v>
      </c>
      <c r="J15" s="5">
        <f t="shared" si="0"/>
        <v>0.88749999999999996</v>
      </c>
      <c r="K15" s="3">
        <f>MAX(Table1[[#This Row],[Subject 1]:[Subject 4]])</f>
        <v>91</v>
      </c>
      <c r="L15" s="3">
        <f>MIN(Table1[[#This Row],[Subject 1]:[Total]])</f>
        <v>86</v>
      </c>
      <c r="M15" s="3">
        <f>AVERAGE(Table1[[#This Row],[Subject 1]:[Subject 4]])</f>
        <v>88.75</v>
      </c>
      <c r="N15" s="3" t="str">
        <f>UPPER(Table1[[#This Row],[First Name]])</f>
        <v>ISHITA</v>
      </c>
      <c r="O15" s="3" t="str">
        <f>LOWER(Table1[[#This Row],[Last Name]])</f>
        <v>roy</v>
      </c>
    </row>
    <row r="16" spans="1:15" x14ac:dyDescent="0.3">
      <c r="A16" s="2">
        <v>15</v>
      </c>
      <c r="B16" s="1" t="s">
        <v>36</v>
      </c>
      <c r="C16" s="1" t="s">
        <v>37</v>
      </c>
      <c r="D16" s="1">
        <v>68</v>
      </c>
      <c r="E16" s="1">
        <v>72</v>
      </c>
      <c r="F16" s="1">
        <v>70</v>
      </c>
      <c r="G16" s="1">
        <v>66</v>
      </c>
      <c r="H16" s="1">
        <f>SUM(Table1[[#This Row],[Subject 1]:[Subject 4]])</f>
        <v>276</v>
      </c>
      <c r="I16" s="1" t="str">
        <f>IF(Table1[[#This Row],[Percentage]]&gt;= 90,"A",IF(Table1[[#This Row],[Percentage]]&gt;=70,"B",IF(Table1[[#This Row],[Percentage]]&gt;=50,"C",IF(Table1[[#This Row],[Percentage]]&gt;=30,"D","F"))))</f>
        <v>F</v>
      </c>
      <c r="J16" s="5">
        <f t="shared" si="0"/>
        <v>0.69</v>
      </c>
      <c r="K16" s="3">
        <f>MAX(Table1[[#This Row],[Subject 1]:[Subject 4]])</f>
        <v>72</v>
      </c>
      <c r="L16" s="3">
        <f>MIN(Table1[[#This Row],[Subject 1]:[Total]])</f>
        <v>66</v>
      </c>
      <c r="M16" s="3">
        <f>AVERAGE(Table1[[#This Row],[Subject 1]:[Subject 4]])</f>
        <v>69</v>
      </c>
      <c r="N16" s="3" t="str">
        <f>UPPER(Table1[[#This Row],[First Name]])</f>
        <v>SIDDHARTH</v>
      </c>
      <c r="O16" s="3" t="str">
        <f>LOWER(Table1[[#This Row],[Last Name]])</f>
        <v>malhotra</v>
      </c>
    </row>
    <row r="17" spans="1:10" x14ac:dyDescent="0.3">
      <c r="A17" s="2">
        <f>COUNT(Table1[Roll No])</f>
        <v>15</v>
      </c>
      <c r="J17" s="7"/>
    </row>
    <row r="21" spans="1:10" x14ac:dyDescent="0.3">
      <c r="E21" s="8"/>
    </row>
    <row r="22" spans="1:10" x14ac:dyDescent="0.3">
      <c r="E22" s="8"/>
    </row>
    <row r="23" spans="1:10" x14ac:dyDescent="0.3">
      <c r="E23" s="8"/>
    </row>
    <row r="24" spans="1:10" x14ac:dyDescent="0.3">
      <c r="E24" s="8"/>
    </row>
    <row r="25" spans="1:10" x14ac:dyDescent="0.3">
      <c r="E25" s="8"/>
    </row>
  </sheetData>
  <phoneticPr fontId="2" type="noConversion"/>
  <pageMargins left="0.7" right="0.7" top="0.75" bottom="0.75" header="0.3" footer="0.3"/>
  <pageSetup orientation="portrait" r:id="rId1"/>
  <headerFooter>
    <oddHeader>&amp;L&amp;G&amp;C&amp;"-,Bold"FINAL EXAMINATION RESULTS&amp;R&amp;"-,Bold"darshan university</oddHeader>
    <oddFooter>&amp;R&amp;P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DARPAN PARMAR</dc:creator>
  <cp:lastModifiedBy>DARPAN PARMAR</cp:lastModifiedBy>
  <dcterms:created xsi:type="dcterms:W3CDTF">2025-07-31T06:46:03Z</dcterms:created>
  <dcterms:modified xsi:type="dcterms:W3CDTF">2025-09-18T13:13:03Z</dcterms:modified>
</cp:coreProperties>
</file>