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\Downloads\"/>
    </mc:Choice>
  </mc:AlternateContent>
  <bookViews>
    <workbookView xWindow="0" yWindow="0" windowWidth="23970" windowHeight="9150"/>
  </bookViews>
  <sheets>
    <sheet name="Sheet1" sheetId="1" r:id="rId1"/>
    <sheet name="Sheet2" sheetId="2" r:id="rId2"/>
    <sheet name="Sheet3" sheetId="3" r:id="rId3"/>
  </sheets>
  <calcPr calcId="152511"/>
  <pivotCaches>
    <pivotCache cacheId="27" r:id="rId4"/>
    <pivotCache cacheId="35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J13" i="1"/>
  <c r="I12" i="1"/>
  <c r="J10" i="1"/>
  <c r="I11" i="1"/>
</calcChain>
</file>

<file path=xl/sharedStrings.xml><?xml version="1.0" encoding="utf-8"?>
<sst xmlns="http://schemas.openxmlformats.org/spreadsheetml/2006/main" count="194" uniqueCount="82">
  <si>
    <t>Name</t>
  </si>
  <si>
    <t>Age</t>
  </si>
  <si>
    <t>Department</t>
  </si>
  <si>
    <t>Salary</t>
  </si>
  <si>
    <t>Experience</t>
  </si>
  <si>
    <t>Sales</t>
  </si>
  <si>
    <t>Felicia Perry</t>
  </si>
  <si>
    <t>Adam Allison</t>
  </si>
  <si>
    <t>Rebecca Chavez</t>
  </si>
  <si>
    <t>Francis Sanchez</t>
  </si>
  <si>
    <t>Chloe Roman</t>
  </si>
  <si>
    <t>Jeffrey Mercer</t>
  </si>
  <si>
    <t>Sarah Peters</t>
  </si>
  <si>
    <t>Kelly Torres</t>
  </si>
  <si>
    <t>Michael Williams</t>
  </si>
  <si>
    <t>Carlos Hughes</t>
  </si>
  <si>
    <t>Keith Hill</t>
  </si>
  <si>
    <t>Thomas Kaufman</t>
  </si>
  <si>
    <t>Kim Johnson</t>
  </si>
  <si>
    <t>Brian Knight</t>
  </si>
  <si>
    <t>Todd Salas</t>
  </si>
  <si>
    <t>Taylor Cantu</t>
  </si>
  <si>
    <t>Ryan Donovan</t>
  </si>
  <si>
    <t>Willie Phillips</t>
  </si>
  <si>
    <t>Alex Smith</t>
  </si>
  <si>
    <t>Jessica Bowen</t>
  </si>
  <si>
    <t>Alyssa Marshall</t>
  </si>
  <si>
    <t>Martin Rodgers</t>
  </si>
  <si>
    <t>Cristian Silva</t>
  </si>
  <si>
    <t>William Mcclain</t>
  </si>
  <si>
    <t>Paul Willis</t>
  </si>
  <si>
    <t>Kristen Miller</t>
  </si>
  <si>
    <t>Victor Casey</t>
  </si>
  <si>
    <t>Jennifer Simmons</t>
  </si>
  <si>
    <t>Kristin Johnson</t>
  </si>
  <si>
    <t>Dalton Houston</t>
  </si>
  <si>
    <t>Sydney Howell</t>
  </si>
  <si>
    <t>Matthew Clark</t>
  </si>
  <si>
    <t>Jay Wilson</t>
  </si>
  <si>
    <t>Maureen Johnson</t>
  </si>
  <si>
    <t>Anna Schwartz</t>
  </si>
  <si>
    <t>Regina Reyes</t>
  </si>
  <si>
    <t>Richard Sparks</t>
  </si>
  <si>
    <t>Misty James</t>
  </si>
  <si>
    <t>Jamie Tucker</t>
  </si>
  <si>
    <t>Matthew Stewart</t>
  </si>
  <si>
    <t>Sean Johnson</t>
  </si>
  <si>
    <t>Matthew Bruce</t>
  </si>
  <si>
    <t>Russell Bradley</t>
  </si>
  <si>
    <t>Maria Mitchell</t>
  </si>
  <si>
    <t>Casey Nelson</t>
  </si>
  <si>
    <t>Jessica Sherman</t>
  </si>
  <si>
    <t>Sarah Martinez</t>
  </si>
  <si>
    <t>Laurie Munoz</t>
  </si>
  <si>
    <t>Stacey Ramirez</t>
  </si>
  <si>
    <t>Louis Hughes</t>
  </si>
  <si>
    <t>Engineering</t>
  </si>
  <si>
    <t>Finance</t>
  </si>
  <si>
    <t>Support</t>
  </si>
  <si>
    <t>HR</t>
  </si>
  <si>
    <t>Marketing</t>
  </si>
  <si>
    <t>Sum of Salary</t>
  </si>
  <si>
    <t>Row Labels</t>
  </si>
  <si>
    <t>Grand Total</t>
  </si>
  <si>
    <t>Region</t>
  </si>
  <si>
    <t>Product</t>
  </si>
  <si>
    <t>South</t>
  </si>
  <si>
    <t>Tablet</t>
  </si>
  <si>
    <t>East</t>
  </si>
  <si>
    <t>Monitor</t>
  </si>
  <si>
    <t>North</t>
  </si>
  <si>
    <t>Smartphone</t>
  </si>
  <si>
    <t>West</t>
  </si>
  <si>
    <t>Central</t>
  </si>
  <si>
    <t>Laptop</t>
  </si>
  <si>
    <t>Printer</t>
  </si>
  <si>
    <t>Sum of Sales</t>
  </si>
  <si>
    <t>Column Labels</t>
  </si>
  <si>
    <t>Finance Department</t>
  </si>
  <si>
    <t>Total Employee</t>
  </si>
  <si>
    <t>Marketting Depart sum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</si>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</sst>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Sheet1!$C$2:$C$51</c:f>
              <c:strCache>
                <c:ptCount val="50"/>
                <c:pt idx="0">
                  <c:v>Engineering</c:v>
                </c:pt>
                <c:pt idx="1">
                  <c:v>Finance</c:v>
                </c:pt>
                <c:pt idx="2">
                  <c:v>Sales</c:v>
                </c:pt>
                <c:pt idx="3">
                  <c:v>Support</c:v>
                </c:pt>
                <c:pt idx="4">
                  <c:v>HR</c:v>
                </c:pt>
                <c:pt idx="5">
                  <c:v>Marketing</c:v>
                </c:pt>
                <c:pt idx="6">
                  <c:v>Support</c:v>
                </c:pt>
                <c:pt idx="7">
                  <c:v>Finance</c:v>
                </c:pt>
                <c:pt idx="8">
                  <c:v>Sales</c:v>
                </c:pt>
                <c:pt idx="9">
                  <c:v>Marketing</c:v>
                </c:pt>
                <c:pt idx="10">
                  <c:v>Sales</c:v>
                </c:pt>
                <c:pt idx="11">
                  <c:v>HR</c:v>
                </c:pt>
                <c:pt idx="12">
                  <c:v>HR</c:v>
                </c:pt>
                <c:pt idx="13">
                  <c:v>Engineering</c:v>
                </c:pt>
                <c:pt idx="14">
                  <c:v>Engineering</c:v>
                </c:pt>
                <c:pt idx="15">
                  <c:v>HR</c:v>
                </c:pt>
                <c:pt idx="16">
                  <c:v>Engineering</c:v>
                </c:pt>
                <c:pt idx="17">
                  <c:v>Support</c:v>
                </c:pt>
                <c:pt idx="18">
                  <c:v>HR</c:v>
                </c:pt>
                <c:pt idx="19">
                  <c:v>Engineering</c:v>
                </c:pt>
                <c:pt idx="20">
                  <c:v>Engineering</c:v>
                </c:pt>
                <c:pt idx="21">
                  <c:v>HR</c:v>
                </c:pt>
                <c:pt idx="22">
                  <c:v>Marketing</c:v>
                </c:pt>
                <c:pt idx="23">
                  <c:v>HR</c:v>
                </c:pt>
                <c:pt idx="24">
                  <c:v>Engineering</c:v>
                </c:pt>
                <c:pt idx="25">
                  <c:v>Marketing</c:v>
                </c:pt>
                <c:pt idx="26">
                  <c:v>Finance</c:v>
                </c:pt>
                <c:pt idx="27">
                  <c:v>Engineering</c:v>
                </c:pt>
                <c:pt idx="28">
                  <c:v>Support</c:v>
                </c:pt>
                <c:pt idx="29">
                  <c:v>Finance</c:v>
                </c:pt>
                <c:pt idx="30">
                  <c:v>HR</c:v>
                </c:pt>
                <c:pt idx="31">
                  <c:v>Sales</c:v>
                </c:pt>
                <c:pt idx="32">
                  <c:v>Sales</c:v>
                </c:pt>
                <c:pt idx="33">
                  <c:v>Sales</c:v>
                </c:pt>
                <c:pt idx="34">
                  <c:v>Sales</c:v>
                </c:pt>
                <c:pt idx="35">
                  <c:v>HR</c:v>
                </c:pt>
                <c:pt idx="36">
                  <c:v>HR</c:v>
                </c:pt>
                <c:pt idx="37">
                  <c:v>Sales</c:v>
                </c:pt>
                <c:pt idx="38">
                  <c:v>HR</c:v>
                </c:pt>
                <c:pt idx="39">
                  <c:v>Sales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Finance</c:v>
                </c:pt>
                <c:pt idx="44">
                  <c:v>Finance</c:v>
                </c:pt>
                <c:pt idx="45">
                  <c:v>Support</c:v>
                </c:pt>
                <c:pt idx="46">
                  <c:v>Finance</c:v>
                </c:pt>
                <c:pt idx="47">
                  <c:v>Sales</c:v>
                </c:pt>
                <c:pt idx="48">
                  <c:v>Sales</c:v>
                </c:pt>
                <c:pt idx="49">
                  <c:v>Marketing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74443</c:v>
                </c:pt>
                <c:pt idx="1">
                  <c:v>51481</c:v>
                </c:pt>
                <c:pt idx="2">
                  <c:v>62745</c:v>
                </c:pt>
                <c:pt idx="3">
                  <c:v>68495</c:v>
                </c:pt>
                <c:pt idx="4">
                  <c:v>31964</c:v>
                </c:pt>
                <c:pt idx="5">
                  <c:v>68106</c:v>
                </c:pt>
                <c:pt idx="6">
                  <c:v>28386</c:v>
                </c:pt>
                <c:pt idx="7">
                  <c:v>50082</c:v>
                </c:pt>
                <c:pt idx="8">
                  <c:v>38821</c:v>
                </c:pt>
                <c:pt idx="9">
                  <c:v>29438</c:v>
                </c:pt>
                <c:pt idx="10">
                  <c:v>40817</c:v>
                </c:pt>
                <c:pt idx="11">
                  <c:v>65743</c:v>
                </c:pt>
                <c:pt idx="12">
                  <c:v>25438</c:v>
                </c:pt>
                <c:pt idx="13">
                  <c:v>56284</c:v>
                </c:pt>
                <c:pt idx="14">
                  <c:v>40214</c:v>
                </c:pt>
                <c:pt idx="15">
                  <c:v>74887</c:v>
                </c:pt>
                <c:pt idx="16">
                  <c:v>57695</c:v>
                </c:pt>
                <c:pt idx="17">
                  <c:v>65409</c:v>
                </c:pt>
                <c:pt idx="18">
                  <c:v>55385</c:v>
                </c:pt>
                <c:pt idx="19">
                  <c:v>75477</c:v>
                </c:pt>
                <c:pt idx="20">
                  <c:v>30758</c:v>
                </c:pt>
                <c:pt idx="21">
                  <c:v>40012</c:v>
                </c:pt>
                <c:pt idx="22">
                  <c:v>49431</c:v>
                </c:pt>
                <c:pt idx="23">
                  <c:v>43632</c:v>
                </c:pt>
                <c:pt idx="24">
                  <c:v>70348</c:v>
                </c:pt>
                <c:pt idx="25">
                  <c:v>35368</c:v>
                </c:pt>
                <c:pt idx="26">
                  <c:v>74600</c:v>
                </c:pt>
                <c:pt idx="27">
                  <c:v>45901</c:v>
                </c:pt>
                <c:pt idx="28">
                  <c:v>33346</c:v>
                </c:pt>
                <c:pt idx="29">
                  <c:v>55324</c:v>
                </c:pt>
                <c:pt idx="30">
                  <c:v>57957</c:v>
                </c:pt>
                <c:pt idx="31">
                  <c:v>28347</c:v>
                </c:pt>
                <c:pt idx="32">
                  <c:v>72755</c:v>
                </c:pt>
                <c:pt idx="33">
                  <c:v>33104</c:v>
                </c:pt>
                <c:pt idx="34">
                  <c:v>35654</c:v>
                </c:pt>
                <c:pt idx="35">
                  <c:v>78995</c:v>
                </c:pt>
                <c:pt idx="36">
                  <c:v>53946</c:v>
                </c:pt>
                <c:pt idx="37">
                  <c:v>26645</c:v>
                </c:pt>
                <c:pt idx="38">
                  <c:v>76640</c:v>
                </c:pt>
                <c:pt idx="39">
                  <c:v>70276</c:v>
                </c:pt>
                <c:pt idx="40">
                  <c:v>52065</c:v>
                </c:pt>
                <c:pt idx="41">
                  <c:v>60156</c:v>
                </c:pt>
                <c:pt idx="42">
                  <c:v>45555</c:v>
                </c:pt>
                <c:pt idx="43">
                  <c:v>33646</c:v>
                </c:pt>
                <c:pt idx="44">
                  <c:v>39102</c:v>
                </c:pt>
                <c:pt idx="45">
                  <c:v>49888</c:v>
                </c:pt>
                <c:pt idx="46">
                  <c:v>35548</c:v>
                </c:pt>
                <c:pt idx="47">
                  <c:v>75976</c:v>
                </c:pt>
                <c:pt idx="48">
                  <c:v>44139</c:v>
                </c:pt>
                <c:pt idx="49">
                  <c:v>53177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49472"/>
        <c:axId val="1711635872"/>
      </c:barChart>
      <c:catAx>
        <c:axId val="17116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35872"/>
        <c:crosses val="autoZero"/>
        <c:auto val="1"/>
        <c:lblAlgn val="ctr"/>
        <c:lblOffset val="100"/>
        <c:noMultiLvlLbl val="0"/>
      </c:catAx>
      <c:valAx>
        <c:axId val="17116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Experience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3.9</c:v>
                </c:pt>
                <c:pt idx="1">
                  <c:v>4.4000000000000004</c:v>
                </c:pt>
                <c:pt idx="2">
                  <c:v>3.5</c:v>
                </c:pt>
                <c:pt idx="3">
                  <c:v>7.2</c:v>
                </c:pt>
                <c:pt idx="4">
                  <c:v>1.6</c:v>
                </c:pt>
                <c:pt idx="5">
                  <c:v>2</c:v>
                </c:pt>
                <c:pt idx="6">
                  <c:v>5.4</c:v>
                </c:pt>
                <c:pt idx="7">
                  <c:v>3.8</c:v>
                </c:pt>
                <c:pt idx="8">
                  <c:v>3.1</c:v>
                </c:pt>
                <c:pt idx="9">
                  <c:v>8</c:v>
                </c:pt>
                <c:pt idx="10">
                  <c:v>2.2999999999999998</c:v>
                </c:pt>
                <c:pt idx="11">
                  <c:v>8.6</c:v>
                </c:pt>
                <c:pt idx="12">
                  <c:v>7.8</c:v>
                </c:pt>
                <c:pt idx="13">
                  <c:v>8</c:v>
                </c:pt>
                <c:pt idx="14">
                  <c:v>6.4</c:v>
                </c:pt>
                <c:pt idx="15">
                  <c:v>3.5</c:v>
                </c:pt>
                <c:pt idx="16">
                  <c:v>8.1999999999999993</c:v>
                </c:pt>
                <c:pt idx="17">
                  <c:v>0.9</c:v>
                </c:pt>
                <c:pt idx="18">
                  <c:v>6.5</c:v>
                </c:pt>
                <c:pt idx="19">
                  <c:v>8.1999999999999993</c:v>
                </c:pt>
                <c:pt idx="20">
                  <c:v>8.6</c:v>
                </c:pt>
                <c:pt idx="21">
                  <c:v>2.9</c:v>
                </c:pt>
                <c:pt idx="22">
                  <c:v>3.6</c:v>
                </c:pt>
                <c:pt idx="23">
                  <c:v>2.6</c:v>
                </c:pt>
                <c:pt idx="24">
                  <c:v>3.1</c:v>
                </c:pt>
                <c:pt idx="25">
                  <c:v>8</c:v>
                </c:pt>
                <c:pt idx="26">
                  <c:v>6.5</c:v>
                </c:pt>
                <c:pt idx="27">
                  <c:v>9.4</c:v>
                </c:pt>
                <c:pt idx="28">
                  <c:v>2.2000000000000002</c:v>
                </c:pt>
                <c:pt idx="29">
                  <c:v>8.1999999999999993</c:v>
                </c:pt>
                <c:pt idx="30">
                  <c:v>4.7</c:v>
                </c:pt>
                <c:pt idx="31">
                  <c:v>6.3</c:v>
                </c:pt>
                <c:pt idx="32">
                  <c:v>3.8</c:v>
                </c:pt>
                <c:pt idx="33">
                  <c:v>5.4</c:v>
                </c:pt>
                <c:pt idx="34">
                  <c:v>8.3000000000000007</c:v>
                </c:pt>
                <c:pt idx="35">
                  <c:v>1.5</c:v>
                </c:pt>
                <c:pt idx="36">
                  <c:v>2</c:v>
                </c:pt>
                <c:pt idx="37">
                  <c:v>3.1</c:v>
                </c:pt>
                <c:pt idx="38">
                  <c:v>7.7</c:v>
                </c:pt>
                <c:pt idx="39">
                  <c:v>6.8</c:v>
                </c:pt>
                <c:pt idx="40">
                  <c:v>1.3</c:v>
                </c:pt>
                <c:pt idx="41">
                  <c:v>6.1</c:v>
                </c:pt>
                <c:pt idx="42">
                  <c:v>2.6</c:v>
                </c:pt>
                <c:pt idx="43">
                  <c:v>7.9</c:v>
                </c:pt>
                <c:pt idx="44">
                  <c:v>3</c:v>
                </c:pt>
                <c:pt idx="45">
                  <c:v>1.2</c:v>
                </c:pt>
                <c:pt idx="46">
                  <c:v>9.6</c:v>
                </c:pt>
                <c:pt idx="47">
                  <c:v>1.8</c:v>
                </c:pt>
                <c:pt idx="48">
                  <c:v>7.4</c:v>
                </c:pt>
                <c:pt idx="49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flat" cmpd="sng" algn="ctr">
              <a:solidFill>
                <a:schemeClr val="accent5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25</c:v>
                </c:pt>
                <c:pt idx="1">
                  <c:v>100</c:v>
                </c:pt>
                <c:pt idx="2">
                  <c:v>500</c:v>
                </c:pt>
                <c:pt idx="3">
                  <c:v>999</c:v>
                </c:pt>
                <c:pt idx="4">
                  <c:v>258</c:v>
                </c:pt>
                <c:pt idx="5">
                  <c:v>753</c:v>
                </c:pt>
                <c:pt idx="6">
                  <c:v>196</c:v>
                </c:pt>
                <c:pt idx="7">
                  <c:v>52</c:v>
                </c:pt>
                <c:pt idx="8">
                  <c:v>82</c:v>
                </c:pt>
                <c:pt idx="9">
                  <c:v>174</c:v>
                </c:pt>
                <c:pt idx="10">
                  <c:v>62</c:v>
                </c:pt>
                <c:pt idx="11">
                  <c:v>259</c:v>
                </c:pt>
                <c:pt idx="12">
                  <c:v>759</c:v>
                </c:pt>
                <c:pt idx="13">
                  <c:v>842</c:v>
                </c:pt>
                <c:pt idx="14">
                  <c:v>623</c:v>
                </c:pt>
                <c:pt idx="15">
                  <c:v>348</c:v>
                </c:pt>
                <c:pt idx="16">
                  <c:v>325</c:v>
                </c:pt>
                <c:pt idx="17">
                  <c:v>512</c:v>
                </c:pt>
                <c:pt idx="18">
                  <c:v>963</c:v>
                </c:pt>
                <c:pt idx="19">
                  <c:v>741</c:v>
                </c:pt>
                <c:pt idx="20">
                  <c:v>256</c:v>
                </c:pt>
                <c:pt idx="21">
                  <c:v>627</c:v>
                </c:pt>
                <c:pt idx="22">
                  <c:v>465</c:v>
                </c:pt>
                <c:pt idx="23">
                  <c:v>236</c:v>
                </c:pt>
                <c:pt idx="24">
                  <c:v>963</c:v>
                </c:pt>
                <c:pt idx="25">
                  <c:v>852</c:v>
                </c:pt>
                <c:pt idx="26">
                  <c:v>741</c:v>
                </c:pt>
                <c:pt idx="27">
                  <c:v>85</c:v>
                </c:pt>
                <c:pt idx="28">
                  <c:v>12</c:v>
                </c:pt>
                <c:pt idx="29">
                  <c:v>1</c:v>
                </c:pt>
                <c:pt idx="30">
                  <c:v>90</c:v>
                </c:pt>
                <c:pt idx="31">
                  <c:v>1000</c:v>
                </c:pt>
                <c:pt idx="32">
                  <c:v>928</c:v>
                </c:pt>
                <c:pt idx="33">
                  <c:v>63</c:v>
                </c:pt>
                <c:pt idx="34">
                  <c:v>15</c:v>
                </c:pt>
                <c:pt idx="35">
                  <c:v>976</c:v>
                </c:pt>
                <c:pt idx="36">
                  <c:v>486</c:v>
                </c:pt>
                <c:pt idx="37">
                  <c:v>85</c:v>
                </c:pt>
                <c:pt idx="38">
                  <c:v>358</c:v>
                </c:pt>
                <c:pt idx="39">
                  <c:v>36</c:v>
                </c:pt>
                <c:pt idx="40">
                  <c:v>256</c:v>
                </c:pt>
                <c:pt idx="41">
                  <c:v>965</c:v>
                </c:pt>
                <c:pt idx="42">
                  <c:v>94</c:v>
                </c:pt>
                <c:pt idx="43">
                  <c:v>865</c:v>
                </c:pt>
                <c:pt idx="44">
                  <c:v>753</c:v>
                </c:pt>
                <c:pt idx="45">
                  <c:v>624</c:v>
                </c:pt>
                <c:pt idx="46">
                  <c:v>893</c:v>
                </c:pt>
                <c:pt idx="47">
                  <c:v>43</c:v>
                </c:pt>
                <c:pt idx="48">
                  <c:v>54</c:v>
                </c:pt>
                <c:pt idx="49">
                  <c:v>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29744"/>
        <c:axId val="1548124304"/>
      </c:lineChart>
      <c:catAx>
        <c:axId val="15481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24304"/>
        <c:crosses val="autoZero"/>
        <c:auto val="1"/>
        <c:lblAlgn val="ctr"/>
        <c:lblOffset val="100"/>
        <c:noMultiLvlLbl val="0"/>
      </c:catAx>
      <c:valAx>
        <c:axId val="15481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invertIfNegative val="0"/>
          <c:val>
            <c:numRef>
              <c:f>Sheet1!$D$2:$D$51</c:f>
              <c:numCache>
                <c:formatCode>General</c:formatCode>
                <c:ptCount val="50"/>
                <c:pt idx="0">
                  <c:v>74443</c:v>
                </c:pt>
                <c:pt idx="1">
                  <c:v>51481</c:v>
                </c:pt>
                <c:pt idx="2">
                  <c:v>62745</c:v>
                </c:pt>
                <c:pt idx="3">
                  <c:v>68495</c:v>
                </c:pt>
                <c:pt idx="4">
                  <c:v>31964</c:v>
                </c:pt>
                <c:pt idx="5">
                  <c:v>68106</c:v>
                </c:pt>
                <c:pt idx="6">
                  <c:v>28386</c:v>
                </c:pt>
                <c:pt idx="7">
                  <c:v>50082</c:v>
                </c:pt>
                <c:pt idx="8">
                  <c:v>38821</c:v>
                </c:pt>
                <c:pt idx="9">
                  <c:v>29438</c:v>
                </c:pt>
                <c:pt idx="10">
                  <c:v>40817</c:v>
                </c:pt>
                <c:pt idx="11">
                  <c:v>65743</c:v>
                </c:pt>
                <c:pt idx="12">
                  <c:v>25438</c:v>
                </c:pt>
                <c:pt idx="13">
                  <c:v>56284</c:v>
                </c:pt>
                <c:pt idx="14">
                  <c:v>40214</c:v>
                </c:pt>
                <c:pt idx="15">
                  <c:v>74887</c:v>
                </c:pt>
                <c:pt idx="16">
                  <c:v>57695</c:v>
                </c:pt>
                <c:pt idx="17">
                  <c:v>65409</c:v>
                </c:pt>
                <c:pt idx="18">
                  <c:v>55385</c:v>
                </c:pt>
                <c:pt idx="19">
                  <c:v>75477</c:v>
                </c:pt>
                <c:pt idx="20">
                  <c:v>30758</c:v>
                </c:pt>
                <c:pt idx="21">
                  <c:v>40012</c:v>
                </c:pt>
                <c:pt idx="22">
                  <c:v>49431</c:v>
                </c:pt>
                <c:pt idx="23">
                  <c:v>43632</c:v>
                </c:pt>
                <c:pt idx="24">
                  <c:v>70348</c:v>
                </c:pt>
                <c:pt idx="25">
                  <c:v>35368</c:v>
                </c:pt>
                <c:pt idx="26">
                  <c:v>74600</c:v>
                </c:pt>
                <c:pt idx="27">
                  <c:v>45901</c:v>
                </c:pt>
                <c:pt idx="28">
                  <c:v>33346</c:v>
                </c:pt>
                <c:pt idx="29">
                  <c:v>55324</c:v>
                </c:pt>
                <c:pt idx="30">
                  <c:v>57957</c:v>
                </c:pt>
                <c:pt idx="31">
                  <c:v>28347</c:v>
                </c:pt>
                <c:pt idx="32">
                  <c:v>72755</c:v>
                </c:pt>
                <c:pt idx="33">
                  <c:v>33104</c:v>
                </c:pt>
                <c:pt idx="34">
                  <c:v>35654</c:v>
                </c:pt>
                <c:pt idx="35">
                  <c:v>78995</c:v>
                </c:pt>
                <c:pt idx="36">
                  <c:v>53946</c:v>
                </c:pt>
                <c:pt idx="37">
                  <c:v>26645</c:v>
                </c:pt>
                <c:pt idx="38">
                  <c:v>76640</c:v>
                </c:pt>
                <c:pt idx="39">
                  <c:v>70276</c:v>
                </c:pt>
                <c:pt idx="40">
                  <c:v>52065</c:v>
                </c:pt>
                <c:pt idx="41">
                  <c:v>60156</c:v>
                </c:pt>
                <c:pt idx="42">
                  <c:v>45555</c:v>
                </c:pt>
                <c:pt idx="43">
                  <c:v>33646</c:v>
                </c:pt>
                <c:pt idx="44">
                  <c:v>39102</c:v>
                </c:pt>
                <c:pt idx="45">
                  <c:v>49888</c:v>
                </c:pt>
                <c:pt idx="46">
                  <c:v>35548</c:v>
                </c:pt>
                <c:pt idx="47">
                  <c:v>75976</c:v>
                </c:pt>
                <c:pt idx="48">
                  <c:v>44139</c:v>
                </c:pt>
                <c:pt idx="49">
                  <c:v>53177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Sheet1!$E$2:$E$51</c:f>
              <c:numCache>
                <c:formatCode>General</c:formatCode>
                <c:ptCount val="50"/>
                <c:pt idx="0">
                  <c:v>3.9</c:v>
                </c:pt>
                <c:pt idx="1">
                  <c:v>4.4000000000000004</c:v>
                </c:pt>
                <c:pt idx="2">
                  <c:v>3.5</c:v>
                </c:pt>
                <c:pt idx="3">
                  <c:v>7.2</c:v>
                </c:pt>
                <c:pt idx="4">
                  <c:v>1.6</c:v>
                </c:pt>
                <c:pt idx="5">
                  <c:v>2</c:v>
                </c:pt>
                <c:pt idx="6">
                  <c:v>5.4</c:v>
                </c:pt>
                <c:pt idx="7">
                  <c:v>3.8</c:v>
                </c:pt>
                <c:pt idx="8">
                  <c:v>3.1</c:v>
                </c:pt>
                <c:pt idx="9">
                  <c:v>8</c:v>
                </c:pt>
                <c:pt idx="10">
                  <c:v>2.2999999999999998</c:v>
                </c:pt>
                <c:pt idx="11">
                  <c:v>8.6</c:v>
                </c:pt>
                <c:pt idx="12">
                  <c:v>7.8</c:v>
                </c:pt>
                <c:pt idx="13">
                  <c:v>8</c:v>
                </c:pt>
                <c:pt idx="14">
                  <c:v>6.4</c:v>
                </c:pt>
                <c:pt idx="15">
                  <c:v>3.5</c:v>
                </c:pt>
                <c:pt idx="16">
                  <c:v>8.1999999999999993</c:v>
                </c:pt>
                <c:pt idx="17">
                  <c:v>0.9</c:v>
                </c:pt>
                <c:pt idx="18">
                  <c:v>6.5</c:v>
                </c:pt>
                <c:pt idx="19">
                  <c:v>8.1999999999999993</c:v>
                </c:pt>
                <c:pt idx="20">
                  <c:v>8.6</c:v>
                </c:pt>
                <c:pt idx="21">
                  <c:v>2.9</c:v>
                </c:pt>
                <c:pt idx="22">
                  <c:v>3.6</c:v>
                </c:pt>
                <c:pt idx="23">
                  <c:v>2.6</c:v>
                </c:pt>
                <c:pt idx="24">
                  <c:v>3.1</c:v>
                </c:pt>
                <c:pt idx="25">
                  <c:v>8</c:v>
                </c:pt>
                <c:pt idx="26">
                  <c:v>6.5</c:v>
                </c:pt>
                <c:pt idx="27">
                  <c:v>9.4</c:v>
                </c:pt>
                <c:pt idx="28">
                  <c:v>2.2000000000000002</c:v>
                </c:pt>
                <c:pt idx="29">
                  <c:v>8.1999999999999993</c:v>
                </c:pt>
                <c:pt idx="30">
                  <c:v>4.7</c:v>
                </c:pt>
                <c:pt idx="31">
                  <c:v>6.3</c:v>
                </c:pt>
                <c:pt idx="32">
                  <c:v>3.8</c:v>
                </c:pt>
                <c:pt idx="33">
                  <c:v>5.4</c:v>
                </c:pt>
                <c:pt idx="34">
                  <c:v>8.3000000000000007</c:v>
                </c:pt>
                <c:pt idx="35">
                  <c:v>1.5</c:v>
                </c:pt>
                <c:pt idx="36">
                  <c:v>2</c:v>
                </c:pt>
                <c:pt idx="37">
                  <c:v>3.1</c:v>
                </c:pt>
                <c:pt idx="38">
                  <c:v>7.7</c:v>
                </c:pt>
                <c:pt idx="39">
                  <c:v>6.8</c:v>
                </c:pt>
                <c:pt idx="40">
                  <c:v>1.3</c:v>
                </c:pt>
                <c:pt idx="41">
                  <c:v>6.1</c:v>
                </c:pt>
                <c:pt idx="42">
                  <c:v>2.6</c:v>
                </c:pt>
                <c:pt idx="43">
                  <c:v>7.9</c:v>
                </c:pt>
                <c:pt idx="44">
                  <c:v>3</c:v>
                </c:pt>
                <c:pt idx="45">
                  <c:v>1.2</c:v>
                </c:pt>
                <c:pt idx="46">
                  <c:v>9.6</c:v>
                </c:pt>
                <c:pt idx="47">
                  <c:v>1.8</c:v>
                </c:pt>
                <c:pt idx="48">
                  <c:v>7.4</c:v>
                </c:pt>
                <c:pt idx="49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125936"/>
        <c:axId val="1548130832"/>
      </c:barChart>
      <c:catAx>
        <c:axId val="15481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30832"/>
        <c:crosses val="autoZero"/>
        <c:auto val="1"/>
        <c:lblAlgn val="ctr"/>
        <c:lblOffset val="100"/>
        <c:noMultiLvlLbl val="0"/>
      </c:catAx>
      <c:valAx>
        <c:axId val="15481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[LAB-9-OAT.xlsx]Sheet2!PivotTable18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987182852143479"/>
          <c:y val="0.19342373869932925"/>
          <c:w val="0.48394575678040247"/>
          <c:h val="0.80657626130067073"/>
        </c:manualLayout>
      </c:layout>
      <c:pieChart>
        <c:varyColors val="1"/>
        <c:ser>
          <c:idx val="0"/>
          <c:order val="0"/>
          <c:tx>
            <c:strRef>
              <c:f>Sheet2!$C$51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Sheet2!$B$52:$B$58</c:f>
              <c:strCache>
                <c:ptCount val="6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Sheet2!$C$52:$C$58</c:f>
              <c:numCache>
                <c:formatCode>General</c:formatCode>
                <c:ptCount val="6"/>
                <c:pt idx="0">
                  <c:v>451120</c:v>
                </c:pt>
                <c:pt idx="1">
                  <c:v>452004</c:v>
                </c:pt>
                <c:pt idx="2">
                  <c:v>604599</c:v>
                </c:pt>
                <c:pt idx="3">
                  <c:v>235520</c:v>
                </c:pt>
                <c:pt idx="4">
                  <c:v>574834</c:v>
                </c:pt>
                <c:pt idx="5">
                  <c:v>245524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[LAB-9-OAT.xlsx]Sheet3!PivotTable20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9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Sheet3!$H$3:$H$8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Sheet3!$I$3:$I$8</c:f>
              <c:numCache>
                <c:formatCode>General</c:formatCode>
                <c:ptCount val="5"/>
                <c:pt idx="0">
                  <c:v>3452</c:v>
                </c:pt>
                <c:pt idx="1">
                  <c:v>21447</c:v>
                </c:pt>
                <c:pt idx="2">
                  <c:v>27106</c:v>
                </c:pt>
                <c:pt idx="3">
                  <c:v>42563</c:v>
                </c:pt>
                <c:pt idx="4">
                  <c:v>19338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[LAB-9-OAT.xlsx]Sheet3!PivotTable21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Sheet3!$I$22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Sheet3!$H$23:$H$28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Sheet3!$I$23:$I$28</c:f>
              <c:numCache>
                <c:formatCode>General</c:formatCode>
                <c:ptCount val="5"/>
                <c:pt idx="0">
                  <c:v>14784</c:v>
                </c:pt>
                <c:pt idx="1">
                  <c:v>36958</c:v>
                </c:pt>
                <c:pt idx="2">
                  <c:v>1464</c:v>
                </c:pt>
                <c:pt idx="3">
                  <c:v>53497</c:v>
                </c:pt>
                <c:pt idx="4">
                  <c:v>7203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[LAB-9-OAT.xlsx]Sheet3!PivotTable22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Sheet3!$E$38:$E$39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Sheet3!$D$40:$D$45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Sheet3!$E$40:$E$45</c:f>
              <c:numCache>
                <c:formatCode>General</c:formatCode>
                <c:ptCount val="5"/>
                <c:pt idx="3">
                  <c:v>3452</c:v>
                </c:pt>
              </c:numCache>
            </c:numRef>
          </c:val>
        </c:ser>
        <c:ser>
          <c:idx val="1"/>
          <c:order val="1"/>
          <c:tx>
            <c:strRef>
              <c:f>Sheet3!$F$38:$F$39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Sheet3!$D$40:$D$45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Sheet3!$F$40:$F$45</c:f>
              <c:numCache>
                <c:formatCode>General</c:formatCode>
                <c:ptCount val="5"/>
                <c:pt idx="1">
                  <c:v>14054</c:v>
                </c:pt>
                <c:pt idx="3">
                  <c:v>7393</c:v>
                </c:pt>
              </c:numCache>
            </c:numRef>
          </c:val>
        </c:ser>
        <c:ser>
          <c:idx val="2"/>
          <c:order val="2"/>
          <c:tx>
            <c:strRef>
              <c:f>Sheet3!$G$38:$G$39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Sheet3!$D$40:$D$45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Sheet3!$G$40:$G$45</c:f>
              <c:numCache>
                <c:formatCode>General</c:formatCode>
                <c:ptCount val="5"/>
                <c:pt idx="1">
                  <c:v>3403</c:v>
                </c:pt>
                <c:pt idx="2">
                  <c:v>1464</c:v>
                </c:pt>
                <c:pt idx="3">
                  <c:v>22239</c:v>
                </c:pt>
              </c:numCache>
            </c:numRef>
          </c:val>
        </c:ser>
        <c:ser>
          <c:idx val="3"/>
          <c:order val="3"/>
          <c:tx>
            <c:strRef>
              <c:f>Sheet3!$H$38:$H$39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Sheet3!$D$40:$D$45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Sheet3!$H$40:$H$45</c:f>
              <c:numCache>
                <c:formatCode>General</c:formatCode>
                <c:ptCount val="5"/>
                <c:pt idx="1">
                  <c:v>14947</c:v>
                </c:pt>
                <c:pt idx="3">
                  <c:v>20413</c:v>
                </c:pt>
                <c:pt idx="4">
                  <c:v>7203</c:v>
                </c:pt>
              </c:numCache>
            </c:numRef>
          </c:val>
        </c:ser>
        <c:ser>
          <c:idx val="4"/>
          <c:order val="4"/>
          <c:tx>
            <c:strRef>
              <c:f>Sheet3!$I$38:$I$39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Sheet3!$D$40:$D$45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Printer</c:v>
                </c:pt>
                <c:pt idx="3">
                  <c:v>Smartphone</c:v>
                </c:pt>
                <c:pt idx="4">
                  <c:v>Tablet</c:v>
                </c:pt>
              </c:strCache>
            </c:strRef>
          </c:cat>
          <c:val>
            <c:numRef>
              <c:f>Sheet3!$I$40:$I$45</c:f>
              <c:numCache>
                <c:formatCode>General</c:formatCode>
                <c:ptCount val="5"/>
                <c:pt idx="0">
                  <c:v>14784</c:v>
                </c:pt>
                <c:pt idx="1">
                  <c:v>4554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123825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15</xdr:row>
      <xdr:rowOff>28575</xdr:rowOff>
    </xdr:from>
    <xdr:to>
      <xdr:col>22</xdr:col>
      <xdr:colOff>476250</xdr:colOff>
      <xdr:row>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29</xdr:row>
      <xdr:rowOff>142875</xdr:rowOff>
    </xdr:from>
    <xdr:to>
      <xdr:col>9</xdr:col>
      <xdr:colOff>542925</xdr:colOff>
      <xdr:row>44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47</xdr:row>
      <xdr:rowOff>161925</xdr:rowOff>
    </xdr:from>
    <xdr:to>
      <xdr:col>15</xdr:col>
      <xdr:colOff>228600</xdr:colOff>
      <xdr:row>62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771525</xdr:colOff>
      <xdr:row>0</xdr:row>
      <xdr:rowOff>119062</xdr:rowOff>
    </xdr:from>
    <xdr:to>
      <xdr:col>16</xdr:col>
      <xdr:colOff>485775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18</xdr:row>
      <xdr:rowOff>176212</xdr:rowOff>
    </xdr:from>
    <xdr:to>
      <xdr:col>18</xdr:col>
      <xdr:colOff>9525</xdr:colOff>
      <xdr:row>33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36</xdr:row>
      <xdr:rowOff>176212</xdr:rowOff>
    </xdr:from>
    <xdr:to>
      <xdr:col>19</xdr:col>
      <xdr:colOff>142875</xdr:colOff>
      <xdr:row>51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esh Dhamsaniya" refreshedDate="45882.430179282404" createdVersion="5" refreshedVersion="5" minRefreshableVersion="3" recordCount="50">
  <cacheSource type="worksheet">
    <worksheetSource ref="A1:F51" sheet="Sheet1"/>
  </cacheSource>
  <cacheFields count="6">
    <cacheField name="Name" numFmtId="0">
      <sharedItems/>
    </cacheField>
    <cacheField name="Age" numFmtId="0">
      <sharedItems containsSemiMixedTypes="0" containsString="0" containsNumber="1" containsInteger="1" minValue="21" maxValue="35"/>
    </cacheField>
    <cacheField name="Department" numFmtId="0">
      <sharedItems count="6">
        <s v="Engineering"/>
        <s v="Finance"/>
        <s v="Sales"/>
        <s v="Support"/>
        <s v="HR"/>
        <s v="Marketing"/>
      </sharedItems>
    </cacheField>
    <cacheField name="Salary" numFmtId="0">
      <sharedItems containsSemiMixedTypes="0" containsString="0" containsNumber="1" containsInteger="1" minValue="25438" maxValue="78995"/>
    </cacheField>
    <cacheField name="Experience" numFmtId="0">
      <sharedItems containsSemiMixedTypes="0" containsString="0" containsNumber="1" minValue="0.9" maxValue="9.6"/>
    </cacheField>
    <cacheField name="Sales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esh Dhamsaniya" refreshedDate="45882.437663888886" createdVersion="5" refreshedVersion="5" minRefreshableVersion="3" recordCount="20">
  <cacheSource type="worksheet">
    <worksheetSource ref="A1:C21" sheet="Sheet3"/>
  </cacheSource>
  <cacheFields count="3">
    <cacheField name="Region" numFmtId="0">
      <sharedItems count="5">
        <s v="South"/>
        <s v="East"/>
        <s v="North"/>
        <s v="West"/>
        <s v="Central"/>
      </sharedItems>
    </cacheField>
    <cacheField name="Product" numFmtId="0">
      <sharedItems count="5">
        <s v="Tablet"/>
        <s v="Monitor"/>
        <s v="Smartphone"/>
        <s v="Laptop"/>
        <s v="Printer"/>
      </sharedItems>
    </cacheField>
    <cacheField name="Sales" numFmtId="0">
      <sharedItems containsSemiMixedTypes="0" containsString="0" containsNumber="1" containsInteger="1" minValue="1031" maxValue="98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Felicia Perry"/>
    <n v="29"/>
    <x v="0"/>
    <n v="74443"/>
    <n v="3.9"/>
    <n v="0"/>
  </r>
  <r>
    <s v="Adam Allison"/>
    <n v="32"/>
    <x v="1"/>
    <n v="51481"/>
    <n v="4.4000000000000004"/>
    <n v="0"/>
  </r>
  <r>
    <s v="Rebecca Chavez"/>
    <n v="31"/>
    <x v="2"/>
    <n v="62745"/>
    <n v="3.5"/>
    <n v="35"/>
  </r>
  <r>
    <s v="Francis Sanchez"/>
    <n v="26"/>
    <x v="3"/>
    <n v="68495"/>
    <n v="7.2"/>
    <n v="0"/>
  </r>
  <r>
    <s v="Chloe Roman"/>
    <n v="22"/>
    <x v="4"/>
    <n v="31964"/>
    <n v="1.6"/>
    <n v="0"/>
  </r>
  <r>
    <s v="Jeffrey Mercer"/>
    <n v="21"/>
    <x v="5"/>
    <n v="68106"/>
    <n v="2"/>
    <n v="0"/>
  </r>
  <r>
    <s v="Sarah Peters"/>
    <n v="34"/>
    <x v="3"/>
    <n v="28386"/>
    <n v="5.4"/>
    <n v="0"/>
  </r>
  <r>
    <s v="Kelly Torres"/>
    <n v="31"/>
    <x v="1"/>
    <n v="50082"/>
    <n v="3.8"/>
    <n v="0"/>
  </r>
  <r>
    <s v="Michael Williams"/>
    <n v="35"/>
    <x v="2"/>
    <n v="38821"/>
    <n v="3.1"/>
    <n v="82"/>
  </r>
  <r>
    <s v="Carlos Hughes"/>
    <n v="24"/>
    <x v="5"/>
    <n v="29438"/>
    <n v="8"/>
    <n v="0"/>
  </r>
  <r>
    <s v="Keith Hill"/>
    <n v="22"/>
    <x v="2"/>
    <n v="40817"/>
    <n v="2.2999999999999998"/>
    <n v="62"/>
  </r>
  <r>
    <s v="Thomas Kaufman"/>
    <n v="31"/>
    <x v="4"/>
    <n v="65743"/>
    <n v="8.6"/>
    <n v="0"/>
  </r>
  <r>
    <s v="Kim Johnson"/>
    <n v="35"/>
    <x v="4"/>
    <n v="25438"/>
    <n v="7.8"/>
    <n v="0"/>
  </r>
  <r>
    <s v="Brian Knight"/>
    <n v="35"/>
    <x v="0"/>
    <n v="56284"/>
    <n v="8"/>
    <n v="0"/>
  </r>
  <r>
    <s v="Todd Salas"/>
    <n v="25"/>
    <x v="0"/>
    <n v="40214"/>
    <n v="6.4"/>
    <n v="0"/>
  </r>
  <r>
    <s v="Taylor Cantu"/>
    <n v="32"/>
    <x v="4"/>
    <n v="74887"/>
    <n v="3.5"/>
    <n v="0"/>
  </r>
  <r>
    <s v="Ryan Donovan"/>
    <n v="28"/>
    <x v="0"/>
    <n v="57695"/>
    <n v="8.1999999999999993"/>
    <n v="0"/>
  </r>
  <r>
    <s v="Willie Phillips"/>
    <n v="25"/>
    <x v="3"/>
    <n v="65409"/>
    <n v="0.9"/>
    <n v="0"/>
  </r>
  <r>
    <s v="Alex Smith"/>
    <n v="32"/>
    <x v="4"/>
    <n v="55385"/>
    <n v="6.5"/>
    <n v="0"/>
  </r>
  <r>
    <s v="Jessica Bowen"/>
    <n v="27"/>
    <x v="0"/>
    <n v="75477"/>
    <n v="8.1999999999999993"/>
    <n v="0"/>
  </r>
  <r>
    <s v="Alyssa Marshall"/>
    <n v="23"/>
    <x v="0"/>
    <n v="30758"/>
    <n v="8.6"/>
    <n v="0"/>
  </r>
  <r>
    <s v="Martin Rodgers"/>
    <n v="26"/>
    <x v="4"/>
    <n v="40012"/>
    <n v="2.9"/>
    <n v="0"/>
  </r>
  <r>
    <s v="Cristian Silva"/>
    <n v="27"/>
    <x v="5"/>
    <n v="49431"/>
    <n v="3.6"/>
    <n v="0"/>
  </r>
  <r>
    <s v="William Mcclain"/>
    <n v="24"/>
    <x v="4"/>
    <n v="43632"/>
    <n v="2.6"/>
    <n v="0"/>
  </r>
  <r>
    <s v="Paul Willis"/>
    <n v="21"/>
    <x v="0"/>
    <n v="70348"/>
    <n v="3.1"/>
    <n v="0"/>
  </r>
  <r>
    <s v="Kristen Miller"/>
    <n v="24"/>
    <x v="5"/>
    <n v="35368"/>
    <n v="8"/>
    <n v="0"/>
  </r>
  <r>
    <s v="Victor Casey"/>
    <n v="29"/>
    <x v="1"/>
    <n v="74600"/>
    <n v="6.5"/>
    <n v="0"/>
  </r>
  <r>
    <s v="Jennifer Simmons"/>
    <n v="27"/>
    <x v="0"/>
    <n v="45901"/>
    <n v="9.4"/>
    <n v="0"/>
  </r>
  <r>
    <s v="Kristin Johnson"/>
    <n v="32"/>
    <x v="3"/>
    <n v="33346"/>
    <n v="2.2000000000000002"/>
    <n v="0"/>
  </r>
  <r>
    <s v="Dalton Houston"/>
    <n v="27"/>
    <x v="1"/>
    <n v="55324"/>
    <n v="8.1999999999999993"/>
    <n v="0"/>
  </r>
  <r>
    <s v="Sydney Howell"/>
    <n v="27"/>
    <x v="4"/>
    <n v="57957"/>
    <n v="4.7"/>
    <n v="0"/>
  </r>
  <r>
    <s v="Matthew Clark"/>
    <n v="30"/>
    <x v="2"/>
    <n v="28347"/>
    <n v="6.3"/>
    <n v="62"/>
  </r>
  <r>
    <s v="Jay Wilson"/>
    <n v="29"/>
    <x v="2"/>
    <n v="72755"/>
    <n v="3.8"/>
    <n v="66"/>
  </r>
  <r>
    <s v="Maureen Johnson"/>
    <n v="25"/>
    <x v="2"/>
    <n v="33104"/>
    <n v="5.4"/>
    <n v="63"/>
  </r>
  <r>
    <s v="Anna Schwartz"/>
    <n v="33"/>
    <x v="2"/>
    <n v="35654"/>
    <n v="8.3000000000000007"/>
    <n v="15"/>
  </r>
  <r>
    <s v="Regina Reyes"/>
    <n v="22"/>
    <x v="4"/>
    <n v="78995"/>
    <n v="1.5"/>
    <n v="0"/>
  </r>
  <r>
    <s v="Richard Sparks"/>
    <n v="29"/>
    <x v="4"/>
    <n v="53946"/>
    <n v="2"/>
    <n v="0"/>
  </r>
  <r>
    <s v="Misty James"/>
    <n v="23"/>
    <x v="2"/>
    <n v="26645"/>
    <n v="3.1"/>
    <n v="85"/>
  </r>
  <r>
    <s v="Jamie Tucker"/>
    <n v="21"/>
    <x v="4"/>
    <n v="76640"/>
    <n v="7.7"/>
    <n v="0"/>
  </r>
  <r>
    <s v="Matthew Stewart"/>
    <n v="35"/>
    <x v="2"/>
    <n v="70276"/>
    <n v="6.8"/>
    <n v="36"/>
  </r>
  <r>
    <s v="Sean Johnson"/>
    <n v="24"/>
    <x v="1"/>
    <n v="52065"/>
    <n v="1.3"/>
    <n v="0"/>
  </r>
  <r>
    <s v="Matthew Bruce"/>
    <n v="22"/>
    <x v="1"/>
    <n v="60156"/>
    <n v="6.1"/>
    <n v="0"/>
  </r>
  <r>
    <s v="Russell Bradley"/>
    <n v="33"/>
    <x v="2"/>
    <n v="45555"/>
    <n v="2.6"/>
    <n v="94"/>
  </r>
  <r>
    <s v="Maria Mitchell"/>
    <n v="32"/>
    <x v="1"/>
    <n v="33646"/>
    <n v="7.9"/>
    <n v="0"/>
  </r>
  <r>
    <s v="Casey Nelson"/>
    <n v="26"/>
    <x v="1"/>
    <n v="39102"/>
    <n v="3"/>
    <n v="0"/>
  </r>
  <r>
    <s v="Jessica Sherman"/>
    <n v="31"/>
    <x v="3"/>
    <n v="49888"/>
    <n v="1.2"/>
    <n v="0"/>
  </r>
  <r>
    <s v="Sarah Martinez"/>
    <n v="23"/>
    <x v="1"/>
    <n v="35548"/>
    <n v="9.6"/>
    <n v="0"/>
  </r>
  <r>
    <s v="Laurie Munoz"/>
    <n v="34"/>
    <x v="2"/>
    <n v="75976"/>
    <n v="1.8"/>
    <n v="43"/>
  </r>
  <r>
    <s v="Stacey Ramirez"/>
    <n v="22"/>
    <x v="2"/>
    <n v="44139"/>
    <n v="7.4"/>
    <n v="54"/>
  </r>
  <r>
    <s v="Louis Hughes"/>
    <n v="25"/>
    <x v="5"/>
    <n v="53177"/>
    <n v="2.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n v="7203"/>
  </r>
  <r>
    <x v="1"/>
    <x v="1"/>
    <n v="5731"/>
  </r>
  <r>
    <x v="2"/>
    <x v="2"/>
    <n v="8753"/>
  </r>
  <r>
    <x v="1"/>
    <x v="1"/>
    <n v="5964"/>
  </r>
  <r>
    <x v="3"/>
    <x v="1"/>
    <n v="4554"/>
  </r>
  <r>
    <x v="2"/>
    <x v="2"/>
    <n v="9249"/>
  </r>
  <r>
    <x v="0"/>
    <x v="2"/>
    <n v="7739"/>
  </r>
  <r>
    <x v="0"/>
    <x v="2"/>
    <n v="6367"/>
  </r>
  <r>
    <x v="2"/>
    <x v="2"/>
    <n v="4237"/>
  </r>
  <r>
    <x v="1"/>
    <x v="2"/>
    <n v="6362"/>
  </r>
  <r>
    <x v="0"/>
    <x v="1"/>
    <n v="6579"/>
  </r>
  <r>
    <x v="2"/>
    <x v="1"/>
    <n v="3403"/>
  </r>
  <r>
    <x v="0"/>
    <x v="1"/>
    <n v="8368"/>
  </r>
  <r>
    <x v="4"/>
    <x v="2"/>
    <n v="3452"/>
  </r>
  <r>
    <x v="3"/>
    <x v="3"/>
    <n v="4916"/>
  </r>
  <r>
    <x v="1"/>
    <x v="2"/>
    <n v="1031"/>
  </r>
  <r>
    <x v="2"/>
    <x v="4"/>
    <n v="1464"/>
  </r>
  <r>
    <x v="3"/>
    <x v="3"/>
    <n v="9868"/>
  </r>
  <r>
    <x v="1"/>
    <x v="1"/>
    <n v="2359"/>
  </r>
  <r>
    <x v="0"/>
    <x v="2"/>
    <n v="6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8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51:C58" firstHeaderRow="1" firstDataRow="1" firstDataCol="1"/>
  <pivotFields count="6">
    <pivotField showAll="0"/>
    <pivotField showAll="0"/>
    <pivotField axis="axisRow" showAll="0">
      <items count="7">
        <item x="0"/>
        <item x="1"/>
        <item x="4"/>
        <item x="5"/>
        <item x="2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3" baseField="0" baseItem="0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D38:J45" firstHeaderRow="1" firstDataRow="2" firstDataCol="1"/>
  <pivotFields count="3">
    <pivotField axis="axisCol" showAll="0">
      <items count="6">
        <item x="4"/>
        <item x="1"/>
        <item x="2"/>
        <item x="0"/>
        <item x="3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H22:I28" firstHeaderRow="1" firstDataRow="1" firstDataCol="1"/>
  <pivotFields count="3"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H2:I8" firstHeaderRow="1" firstDataRow="1" firstDataCol="1"/>
  <pivotFields count="3"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K10" sqref="K10"/>
    </sheetView>
  </sheetViews>
  <sheetFormatPr defaultRowHeight="15" x14ac:dyDescent="0.25"/>
  <cols>
    <col min="1" max="1" width="18.28515625" style="2" customWidth="1"/>
    <col min="2" max="2" width="11.28515625" customWidth="1"/>
    <col min="3" max="3" width="12.28515625" style="2" customWidth="1"/>
    <col min="4" max="4" width="11.140625" customWidth="1"/>
    <col min="5" max="5" width="13.5703125" customWidth="1"/>
    <col min="7" max="7" width="17.5703125" style="2" customWidth="1"/>
    <col min="9" max="9" width="24" customWidth="1"/>
    <col min="10" max="10" width="28.5703125" customWidth="1"/>
    <col min="11" max="12" width="27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81</v>
      </c>
    </row>
    <row r="2" spans="1:10" x14ac:dyDescent="0.25">
      <c r="A2" s="2" t="s">
        <v>6</v>
      </c>
      <c r="B2">
        <v>29</v>
      </c>
      <c r="C2" s="2" t="s">
        <v>56</v>
      </c>
      <c r="D2">
        <v>74443</v>
      </c>
      <c r="E2">
        <v>3.9</v>
      </c>
      <c r="F2">
        <v>25</v>
      </c>
      <c r="G2" s="2" t="str">
        <f>IF(F2&lt;=200,"Poor",IF(F2&lt;=500,"Average",IF(F2&lt;=800,"Good",IF(F2&lt;=1000,"Distinctions",""))))</f>
        <v>Poor</v>
      </c>
    </row>
    <row r="3" spans="1:10" x14ac:dyDescent="0.25">
      <c r="A3" s="2" t="s">
        <v>7</v>
      </c>
      <c r="B3">
        <v>32</v>
      </c>
      <c r="C3" s="2" t="s">
        <v>57</v>
      </c>
      <c r="D3">
        <v>51481</v>
      </c>
      <c r="E3">
        <v>4.4000000000000004</v>
      </c>
      <c r="F3">
        <v>100</v>
      </c>
      <c r="G3" s="2" t="str">
        <f t="shared" ref="G3:G51" si="0">IF(F3&lt;=200,"Poor",IF(F3&lt;=500,"Average",IF(F3&lt;=800,"Good",IF(F3&lt;=1000,"Distinctions",""))))</f>
        <v>Poor</v>
      </c>
    </row>
    <row r="4" spans="1:10" x14ac:dyDescent="0.25">
      <c r="A4" s="2" t="s">
        <v>8</v>
      </c>
      <c r="B4">
        <v>31</v>
      </c>
      <c r="C4" s="2" t="s">
        <v>5</v>
      </c>
      <c r="D4">
        <v>62745</v>
      </c>
      <c r="E4">
        <v>3.5</v>
      </c>
      <c r="F4">
        <v>500</v>
      </c>
      <c r="G4" s="2" t="str">
        <f t="shared" si="0"/>
        <v>Average</v>
      </c>
    </row>
    <row r="5" spans="1:10" x14ac:dyDescent="0.25">
      <c r="A5" s="2" t="s">
        <v>9</v>
      </c>
      <c r="B5">
        <v>26</v>
      </c>
      <c r="C5" s="2" t="s">
        <v>58</v>
      </c>
      <c r="D5">
        <v>68495</v>
      </c>
      <c r="E5">
        <v>7.2</v>
      </c>
      <c r="F5">
        <v>999</v>
      </c>
      <c r="G5" s="2" t="str">
        <f t="shared" si="0"/>
        <v>Distinctions</v>
      </c>
    </row>
    <row r="6" spans="1:10" x14ac:dyDescent="0.25">
      <c r="A6" s="2" t="s">
        <v>10</v>
      </c>
      <c r="B6">
        <v>22</v>
      </c>
      <c r="C6" s="2" t="s">
        <v>59</v>
      </c>
      <c r="D6">
        <v>31964</v>
      </c>
      <c r="E6">
        <v>1.6</v>
      </c>
      <c r="F6">
        <v>258</v>
      </c>
      <c r="G6" s="2" t="str">
        <f t="shared" si="0"/>
        <v>Average</v>
      </c>
    </row>
    <row r="7" spans="1:10" x14ac:dyDescent="0.25">
      <c r="A7" s="2" t="s">
        <v>11</v>
      </c>
      <c r="B7">
        <v>21</v>
      </c>
      <c r="C7" s="2" t="s">
        <v>60</v>
      </c>
      <c r="D7">
        <v>68106</v>
      </c>
      <c r="E7">
        <v>2</v>
      </c>
      <c r="F7">
        <v>753</v>
      </c>
      <c r="G7" s="2" t="str">
        <f t="shared" si="0"/>
        <v>Good</v>
      </c>
    </row>
    <row r="8" spans="1:10" x14ac:dyDescent="0.25">
      <c r="A8" s="2" t="s">
        <v>12</v>
      </c>
      <c r="B8">
        <v>34</v>
      </c>
      <c r="C8" s="2" t="s">
        <v>58</v>
      </c>
      <c r="D8">
        <v>28386</v>
      </c>
      <c r="E8">
        <v>5.4</v>
      </c>
      <c r="F8">
        <v>196</v>
      </c>
      <c r="G8" s="2" t="str">
        <f t="shared" si="0"/>
        <v>Poor</v>
      </c>
    </row>
    <row r="9" spans="1:10" x14ac:dyDescent="0.25">
      <c r="A9" s="2" t="s">
        <v>13</v>
      </c>
      <c r="B9">
        <v>31</v>
      </c>
      <c r="C9" s="2" t="s">
        <v>57</v>
      </c>
      <c r="D9">
        <v>50082</v>
      </c>
      <c r="E9">
        <v>3.8</v>
      </c>
      <c r="F9">
        <v>52</v>
      </c>
      <c r="G9" s="2" t="str">
        <f t="shared" si="0"/>
        <v>Poor</v>
      </c>
    </row>
    <row r="10" spans="1:10" x14ac:dyDescent="0.25">
      <c r="A10" s="2" t="s">
        <v>14</v>
      </c>
      <c r="B10">
        <v>35</v>
      </c>
      <c r="C10" s="2" t="s">
        <v>5</v>
      </c>
      <c r="D10">
        <v>38821</v>
      </c>
      <c r="E10">
        <v>3.1</v>
      </c>
      <c r="F10">
        <v>82</v>
      </c>
      <c r="G10" s="2" t="str">
        <f t="shared" si="0"/>
        <v>Poor</v>
      </c>
      <c r="I10" s="9" t="s">
        <v>79</v>
      </c>
      <c r="J10">
        <f>COUNT(A:A,B:B)</f>
        <v>50</v>
      </c>
    </row>
    <row r="11" spans="1:10" x14ac:dyDescent="0.25">
      <c r="A11" s="2" t="s">
        <v>15</v>
      </c>
      <c r="B11">
        <v>24</v>
      </c>
      <c r="C11" s="2" t="s">
        <v>60</v>
      </c>
      <c r="D11">
        <v>29438</v>
      </c>
      <c r="E11">
        <v>8</v>
      </c>
      <c r="F11">
        <v>174</v>
      </c>
      <c r="G11" s="2" t="str">
        <f t="shared" si="0"/>
        <v>Poor</v>
      </c>
      <c r="I11">
        <f>COUNTIF(C:C,"Finance")</f>
        <v>9</v>
      </c>
      <c r="J11" s="9" t="s">
        <v>78</v>
      </c>
    </row>
    <row r="12" spans="1:10" x14ac:dyDescent="0.25">
      <c r="A12" s="2" t="s">
        <v>16</v>
      </c>
      <c r="B12">
        <v>22</v>
      </c>
      <c r="C12" s="2" t="s">
        <v>5</v>
      </c>
      <c r="D12">
        <v>40817</v>
      </c>
      <c r="E12">
        <v>2.2999999999999998</v>
      </c>
      <c r="F12">
        <v>62</v>
      </c>
      <c r="G12" s="2" t="str">
        <f t="shared" si="0"/>
        <v>Poor</v>
      </c>
      <c r="I12">
        <f>SUMIF(C:C,"Marketing",D:D)</f>
        <v>235520</v>
      </c>
      <c r="J12" s="9" t="s">
        <v>80</v>
      </c>
    </row>
    <row r="13" spans="1:10" x14ac:dyDescent="0.25">
      <c r="A13" s="2" t="s">
        <v>17</v>
      </c>
      <c r="B13">
        <v>31</v>
      </c>
      <c r="C13" s="2" t="s">
        <v>59</v>
      </c>
      <c r="D13">
        <v>65743</v>
      </c>
      <c r="E13">
        <v>8.6</v>
      </c>
      <c r="F13">
        <v>259</v>
      </c>
      <c r="G13" s="2" t="str">
        <f t="shared" si="0"/>
        <v>Average</v>
      </c>
      <c r="I13" s="9" t="s">
        <v>4</v>
      </c>
      <c r="J13">
        <f>COUNTIF(E:E,"&gt;8")</f>
        <v>8</v>
      </c>
    </row>
    <row r="14" spans="1:10" x14ac:dyDescent="0.25">
      <c r="A14" s="2" t="s">
        <v>18</v>
      </c>
      <c r="B14">
        <v>35</v>
      </c>
      <c r="C14" s="2" t="s">
        <v>59</v>
      </c>
      <c r="D14">
        <v>25438</v>
      </c>
      <c r="E14">
        <v>7.8</v>
      </c>
      <c r="F14">
        <v>759</v>
      </c>
      <c r="G14" s="2" t="str">
        <f t="shared" si="0"/>
        <v>Good</v>
      </c>
    </row>
    <row r="15" spans="1:10" x14ac:dyDescent="0.25">
      <c r="A15" s="2" t="s">
        <v>19</v>
      </c>
      <c r="B15">
        <v>35</v>
      </c>
      <c r="C15" s="2" t="s">
        <v>56</v>
      </c>
      <c r="D15">
        <v>56284</v>
      </c>
      <c r="E15">
        <v>8</v>
      </c>
      <c r="F15">
        <v>842</v>
      </c>
      <c r="G15" s="2" t="str">
        <f t="shared" si="0"/>
        <v>Distinctions</v>
      </c>
    </row>
    <row r="16" spans="1:10" x14ac:dyDescent="0.25">
      <c r="A16" s="2" t="s">
        <v>20</v>
      </c>
      <c r="B16">
        <v>25</v>
      </c>
      <c r="C16" s="2" t="s">
        <v>56</v>
      </c>
      <c r="D16">
        <v>40214</v>
      </c>
      <c r="E16">
        <v>6.4</v>
      </c>
      <c r="F16">
        <v>623</v>
      </c>
      <c r="G16" s="2" t="str">
        <f t="shared" si="0"/>
        <v>Good</v>
      </c>
    </row>
    <row r="17" spans="1:7" x14ac:dyDescent="0.25">
      <c r="A17" s="2" t="s">
        <v>21</v>
      </c>
      <c r="B17">
        <v>32</v>
      </c>
      <c r="C17" s="2" t="s">
        <v>59</v>
      </c>
      <c r="D17">
        <v>74887</v>
      </c>
      <c r="E17">
        <v>3.5</v>
      </c>
      <c r="F17">
        <v>348</v>
      </c>
      <c r="G17" s="2" t="str">
        <f t="shared" si="0"/>
        <v>Average</v>
      </c>
    </row>
    <row r="18" spans="1:7" x14ac:dyDescent="0.25">
      <c r="A18" s="2" t="s">
        <v>22</v>
      </c>
      <c r="B18">
        <v>28</v>
      </c>
      <c r="C18" s="2" t="s">
        <v>56</v>
      </c>
      <c r="D18">
        <v>57695</v>
      </c>
      <c r="E18">
        <v>8.1999999999999993</v>
      </c>
      <c r="F18">
        <v>325</v>
      </c>
      <c r="G18" s="2" t="str">
        <f t="shared" si="0"/>
        <v>Average</v>
      </c>
    </row>
    <row r="19" spans="1:7" x14ac:dyDescent="0.25">
      <c r="A19" s="2" t="s">
        <v>23</v>
      </c>
      <c r="B19">
        <v>25</v>
      </c>
      <c r="C19" s="2" t="s">
        <v>58</v>
      </c>
      <c r="D19">
        <v>65409</v>
      </c>
      <c r="E19">
        <v>0.9</v>
      </c>
      <c r="F19">
        <v>512</v>
      </c>
      <c r="G19" s="2" t="str">
        <f t="shared" si="0"/>
        <v>Good</v>
      </c>
    </row>
    <row r="20" spans="1:7" x14ac:dyDescent="0.25">
      <c r="A20" s="2" t="s">
        <v>24</v>
      </c>
      <c r="B20">
        <v>32</v>
      </c>
      <c r="C20" s="2" t="s">
        <v>59</v>
      </c>
      <c r="D20">
        <v>55385</v>
      </c>
      <c r="E20">
        <v>6.5</v>
      </c>
      <c r="F20">
        <v>963</v>
      </c>
      <c r="G20" s="2" t="str">
        <f t="shared" si="0"/>
        <v>Distinctions</v>
      </c>
    </row>
    <row r="21" spans="1:7" x14ac:dyDescent="0.25">
      <c r="A21" s="2" t="s">
        <v>25</v>
      </c>
      <c r="B21">
        <v>27</v>
      </c>
      <c r="C21" s="2" t="s">
        <v>56</v>
      </c>
      <c r="D21">
        <v>75477</v>
      </c>
      <c r="E21">
        <v>8.1999999999999993</v>
      </c>
      <c r="F21">
        <v>741</v>
      </c>
      <c r="G21" s="2" t="str">
        <f t="shared" si="0"/>
        <v>Good</v>
      </c>
    </row>
    <row r="22" spans="1:7" x14ac:dyDescent="0.25">
      <c r="A22" s="2" t="s">
        <v>26</v>
      </c>
      <c r="B22">
        <v>23</v>
      </c>
      <c r="C22" s="2" t="s">
        <v>56</v>
      </c>
      <c r="D22">
        <v>30758</v>
      </c>
      <c r="E22">
        <v>8.6</v>
      </c>
      <c r="F22">
        <v>256</v>
      </c>
      <c r="G22" s="2" t="str">
        <f t="shared" si="0"/>
        <v>Average</v>
      </c>
    </row>
    <row r="23" spans="1:7" x14ac:dyDescent="0.25">
      <c r="A23" s="2" t="s">
        <v>27</v>
      </c>
      <c r="B23">
        <v>26</v>
      </c>
      <c r="C23" s="2" t="s">
        <v>59</v>
      </c>
      <c r="D23">
        <v>40012</v>
      </c>
      <c r="E23">
        <v>2.9</v>
      </c>
      <c r="F23">
        <v>627</v>
      </c>
      <c r="G23" s="2" t="str">
        <f t="shared" si="0"/>
        <v>Good</v>
      </c>
    </row>
    <row r="24" spans="1:7" x14ac:dyDescent="0.25">
      <c r="A24" s="2" t="s">
        <v>28</v>
      </c>
      <c r="B24">
        <v>27</v>
      </c>
      <c r="C24" s="2" t="s">
        <v>60</v>
      </c>
      <c r="D24">
        <v>49431</v>
      </c>
      <c r="E24">
        <v>3.6</v>
      </c>
      <c r="F24">
        <v>465</v>
      </c>
      <c r="G24" s="2" t="str">
        <f t="shared" si="0"/>
        <v>Average</v>
      </c>
    </row>
    <row r="25" spans="1:7" x14ac:dyDescent="0.25">
      <c r="A25" s="2" t="s">
        <v>29</v>
      </c>
      <c r="B25">
        <v>24</v>
      </c>
      <c r="C25" s="2" t="s">
        <v>59</v>
      </c>
      <c r="D25">
        <v>43632</v>
      </c>
      <c r="E25">
        <v>2.6</v>
      </c>
      <c r="F25">
        <v>236</v>
      </c>
      <c r="G25" s="2" t="str">
        <f t="shared" si="0"/>
        <v>Average</v>
      </c>
    </row>
    <row r="26" spans="1:7" x14ac:dyDescent="0.25">
      <c r="A26" s="2" t="s">
        <v>30</v>
      </c>
      <c r="B26">
        <v>21</v>
      </c>
      <c r="C26" s="2" t="s">
        <v>56</v>
      </c>
      <c r="D26">
        <v>70348</v>
      </c>
      <c r="E26">
        <v>3.1</v>
      </c>
      <c r="F26">
        <v>963</v>
      </c>
      <c r="G26" s="2" t="str">
        <f t="shared" si="0"/>
        <v>Distinctions</v>
      </c>
    </row>
    <row r="27" spans="1:7" x14ac:dyDescent="0.25">
      <c r="A27" s="2" t="s">
        <v>31</v>
      </c>
      <c r="B27">
        <v>24</v>
      </c>
      <c r="C27" s="2" t="s">
        <v>60</v>
      </c>
      <c r="D27">
        <v>35368</v>
      </c>
      <c r="E27">
        <v>8</v>
      </c>
      <c r="F27">
        <v>852</v>
      </c>
      <c r="G27" s="2" t="str">
        <f t="shared" si="0"/>
        <v>Distinctions</v>
      </c>
    </row>
    <row r="28" spans="1:7" x14ac:dyDescent="0.25">
      <c r="A28" s="2" t="s">
        <v>32</v>
      </c>
      <c r="B28">
        <v>29</v>
      </c>
      <c r="C28" s="2" t="s">
        <v>57</v>
      </c>
      <c r="D28">
        <v>74600</v>
      </c>
      <c r="E28">
        <v>6.5</v>
      </c>
      <c r="F28">
        <v>741</v>
      </c>
      <c r="G28" s="2" t="str">
        <f t="shared" si="0"/>
        <v>Good</v>
      </c>
    </row>
    <row r="29" spans="1:7" x14ac:dyDescent="0.25">
      <c r="A29" s="2" t="s">
        <v>33</v>
      </c>
      <c r="B29">
        <v>27</v>
      </c>
      <c r="C29" s="2" t="s">
        <v>56</v>
      </c>
      <c r="D29">
        <v>45901</v>
      </c>
      <c r="E29">
        <v>9.4</v>
      </c>
      <c r="F29">
        <v>85</v>
      </c>
      <c r="G29" s="2" t="str">
        <f t="shared" si="0"/>
        <v>Poor</v>
      </c>
    </row>
    <row r="30" spans="1:7" x14ac:dyDescent="0.25">
      <c r="A30" s="2" t="s">
        <v>34</v>
      </c>
      <c r="B30">
        <v>32</v>
      </c>
      <c r="C30" s="2" t="s">
        <v>58</v>
      </c>
      <c r="D30">
        <v>33346</v>
      </c>
      <c r="E30">
        <v>2.2000000000000002</v>
      </c>
      <c r="F30">
        <v>12</v>
      </c>
      <c r="G30" s="2" t="str">
        <f t="shared" si="0"/>
        <v>Poor</v>
      </c>
    </row>
    <row r="31" spans="1:7" x14ac:dyDescent="0.25">
      <c r="A31" s="2" t="s">
        <v>35</v>
      </c>
      <c r="B31">
        <v>27</v>
      </c>
      <c r="C31" s="2" t="s">
        <v>57</v>
      </c>
      <c r="D31">
        <v>55324</v>
      </c>
      <c r="E31">
        <v>8.1999999999999993</v>
      </c>
      <c r="F31">
        <v>1</v>
      </c>
      <c r="G31" s="2" t="str">
        <f t="shared" si="0"/>
        <v>Poor</v>
      </c>
    </row>
    <row r="32" spans="1:7" x14ac:dyDescent="0.25">
      <c r="A32" s="2" t="s">
        <v>36</v>
      </c>
      <c r="B32">
        <v>27</v>
      </c>
      <c r="C32" s="2" t="s">
        <v>59</v>
      </c>
      <c r="D32">
        <v>57957</v>
      </c>
      <c r="E32">
        <v>4.7</v>
      </c>
      <c r="F32">
        <v>90</v>
      </c>
      <c r="G32" s="2" t="str">
        <f t="shared" si="0"/>
        <v>Poor</v>
      </c>
    </row>
    <row r="33" spans="1:7" x14ac:dyDescent="0.25">
      <c r="A33" s="2" t="s">
        <v>37</v>
      </c>
      <c r="B33">
        <v>30</v>
      </c>
      <c r="C33" s="2" t="s">
        <v>5</v>
      </c>
      <c r="D33">
        <v>28347</v>
      </c>
      <c r="E33">
        <v>6.3</v>
      </c>
      <c r="F33">
        <v>1000</v>
      </c>
      <c r="G33" s="2" t="str">
        <f t="shared" si="0"/>
        <v>Distinctions</v>
      </c>
    </row>
    <row r="34" spans="1:7" x14ac:dyDescent="0.25">
      <c r="A34" s="2" t="s">
        <v>38</v>
      </c>
      <c r="B34">
        <v>29</v>
      </c>
      <c r="C34" s="2" t="s">
        <v>5</v>
      </c>
      <c r="D34">
        <v>72755</v>
      </c>
      <c r="E34">
        <v>3.8</v>
      </c>
      <c r="F34">
        <v>928</v>
      </c>
      <c r="G34" s="2" t="str">
        <f t="shared" si="0"/>
        <v>Distinctions</v>
      </c>
    </row>
    <row r="35" spans="1:7" x14ac:dyDescent="0.25">
      <c r="A35" s="2" t="s">
        <v>39</v>
      </c>
      <c r="B35">
        <v>25</v>
      </c>
      <c r="C35" s="2" t="s">
        <v>5</v>
      </c>
      <c r="D35">
        <v>33104</v>
      </c>
      <c r="E35">
        <v>5.4</v>
      </c>
      <c r="F35">
        <v>63</v>
      </c>
      <c r="G35" s="2" t="str">
        <f t="shared" si="0"/>
        <v>Poor</v>
      </c>
    </row>
    <row r="36" spans="1:7" x14ac:dyDescent="0.25">
      <c r="A36" s="2" t="s">
        <v>40</v>
      </c>
      <c r="B36">
        <v>33</v>
      </c>
      <c r="C36" s="2" t="s">
        <v>5</v>
      </c>
      <c r="D36">
        <v>35654</v>
      </c>
      <c r="E36">
        <v>8.3000000000000007</v>
      </c>
      <c r="F36">
        <v>15</v>
      </c>
      <c r="G36" s="2" t="str">
        <f t="shared" si="0"/>
        <v>Poor</v>
      </c>
    </row>
    <row r="37" spans="1:7" x14ac:dyDescent="0.25">
      <c r="A37" s="2" t="s">
        <v>41</v>
      </c>
      <c r="B37">
        <v>22</v>
      </c>
      <c r="C37" s="2" t="s">
        <v>59</v>
      </c>
      <c r="D37">
        <v>78995</v>
      </c>
      <c r="E37">
        <v>1.5</v>
      </c>
      <c r="F37">
        <v>976</v>
      </c>
      <c r="G37" s="2" t="str">
        <f t="shared" si="0"/>
        <v>Distinctions</v>
      </c>
    </row>
    <row r="38" spans="1:7" x14ac:dyDescent="0.25">
      <c r="A38" s="2" t="s">
        <v>42</v>
      </c>
      <c r="B38">
        <v>29</v>
      </c>
      <c r="C38" s="2" t="s">
        <v>59</v>
      </c>
      <c r="D38">
        <v>53946</v>
      </c>
      <c r="E38">
        <v>2</v>
      </c>
      <c r="F38">
        <v>486</v>
      </c>
      <c r="G38" s="2" t="str">
        <f t="shared" si="0"/>
        <v>Average</v>
      </c>
    </row>
    <row r="39" spans="1:7" x14ac:dyDescent="0.25">
      <c r="A39" s="2" t="s">
        <v>43</v>
      </c>
      <c r="B39">
        <v>23</v>
      </c>
      <c r="C39" s="2" t="s">
        <v>5</v>
      </c>
      <c r="D39">
        <v>26645</v>
      </c>
      <c r="E39">
        <v>3.1</v>
      </c>
      <c r="F39">
        <v>85</v>
      </c>
      <c r="G39" s="2" t="str">
        <f t="shared" si="0"/>
        <v>Poor</v>
      </c>
    </row>
    <row r="40" spans="1:7" x14ac:dyDescent="0.25">
      <c r="A40" s="2" t="s">
        <v>44</v>
      </c>
      <c r="B40">
        <v>21</v>
      </c>
      <c r="C40" s="2" t="s">
        <v>59</v>
      </c>
      <c r="D40">
        <v>76640</v>
      </c>
      <c r="E40">
        <v>7.7</v>
      </c>
      <c r="F40">
        <v>358</v>
      </c>
      <c r="G40" s="2" t="str">
        <f t="shared" si="0"/>
        <v>Average</v>
      </c>
    </row>
    <row r="41" spans="1:7" x14ac:dyDescent="0.25">
      <c r="A41" s="2" t="s">
        <v>45</v>
      </c>
      <c r="B41">
        <v>35</v>
      </c>
      <c r="C41" s="2" t="s">
        <v>5</v>
      </c>
      <c r="D41">
        <v>70276</v>
      </c>
      <c r="E41">
        <v>6.8</v>
      </c>
      <c r="F41">
        <v>36</v>
      </c>
      <c r="G41" s="2" t="str">
        <f t="shared" si="0"/>
        <v>Poor</v>
      </c>
    </row>
    <row r="42" spans="1:7" x14ac:dyDescent="0.25">
      <c r="A42" s="2" t="s">
        <v>46</v>
      </c>
      <c r="B42">
        <v>24</v>
      </c>
      <c r="C42" s="2" t="s">
        <v>57</v>
      </c>
      <c r="D42">
        <v>52065</v>
      </c>
      <c r="E42">
        <v>1.3</v>
      </c>
      <c r="F42">
        <v>256</v>
      </c>
      <c r="G42" s="2" t="str">
        <f t="shared" si="0"/>
        <v>Average</v>
      </c>
    </row>
    <row r="43" spans="1:7" x14ac:dyDescent="0.25">
      <c r="A43" s="2" t="s">
        <v>47</v>
      </c>
      <c r="B43">
        <v>22</v>
      </c>
      <c r="C43" s="2" t="s">
        <v>57</v>
      </c>
      <c r="D43">
        <v>60156</v>
      </c>
      <c r="E43">
        <v>6.1</v>
      </c>
      <c r="F43">
        <v>965</v>
      </c>
      <c r="G43" s="2" t="str">
        <f t="shared" si="0"/>
        <v>Distinctions</v>
      </c>
    </row>
    <row r="44" spans="1:7" x14ac:dyDescent="0.25">
      <c r="A44" s="2" t="s">
        <v>48</v>
      </c>
      <c r="B44">
        <v>33</v>
      </c>
      <c r="C44" s="2" t="s">
        <v>5</v>
      </c>
      <c r="D44">
        <v>45555</v>
      </c>
      <c r="E44">
        <v>2.6</v>
      </c>
      <c r="F44">
        <v>94</v>
      </c>
      <c r="G44" s="2" t="str">
        <f t="shared" si="0"/>
        <v>Poor</v>
      </c>
    </row>
    <row r="45" spans="1:7" x14ac:dyDescent="0.25">
      <c r="A45" s="2" t="s">
        <v>49</v>
      </c>
      <c r="B45">
        <v>32</v>
      </c>
      <c r="C45" s="2" t="s">
        <v>57</v>
      </c>
      <c r="D45">
        <v>33646</v>
      </c>
      <c r="E45">
        <v>7.9</v>
      </c>
      <c r="F45">
        <v>865</v>
      </c>
      <c r="G45" s="2" t="str">
        <f t="shared" si="0"/>
        <v>Distinctions</v>
      </c>
    </row>
    <row r="46" spans="1:7" x14ac:dyDescent="0.25">
      <c r="A46" s="2" t="s">
        <v>50</v>
      </c>
      <c r="B46">
        <v>26</v>
      </c>
      <c r="C46" s="2" t="s">
        <v>57</v>
      </c>
      <c r="D46">
        <v>39102</v>
      </c>
      <c r="E46">
        <v>3</v>
      </c>
      <c r="F46">
        <v>753</v>
      </c>
      <c r="G46" s="2" t="str">
        <f t="shared" si="0"/>
        <v>Good</v>
      </c>
    </row>
    <row r="47" spans="1:7" x14ac:dyDescent="0.25">
      <c r="A47" s="2" t="s">
        <v>51</v>
      </c>
      <c r="B47">
        <v>31</v>
      </c>
      <c r="C47" s="2" t="s">
        <v>58</v>
      </c>
      <c r="D47">
        <v>49888</v>
      </c>
      <c r="E47">
        <v>1.2</v>
      </c>
      <c r="F47">
        <v>624</v>
      </c>
      <c r="G47" s="2" t="str">
        <f t="shared" si="0"/>
        <v>Good</v>
      </c>
    </row>
    <row r="48" spans="1:7" x14ac:dyDescent="0.25">
      <c r="A48" s="2" t="s">
        <v>52</v>
      </c>
      <c r="B48">
        <v>23</v>
      </c>
      <c r="C48" s="2" t="s">
        <v>57</v>
      </c>
      <c r="D48">
        <v>35548</v>
      </c>
      <c r="E48">
        <v>9.6</v>
      </c>
      <c r="F48">
        <v>893</v>
      </c>
      <c r="G48" s="2" t="str">
        <f t="shared" si="0"/>
        <v>Distinctions</v>
      </c>
    </row>
    <row r="49" spans="1:7" x14ac:dyDescent="0.25">
      <c r="A49" s="2" t="s">
        <v>53</v>
      </c>
      <c r="B49">
        <v>34</v>
      </c>
      <c r="C49" s="2" t="s">
        <v>5</v>
      </c>
      <c r="D49">
        <v>75976</v>
      </c>
      <c r="E49">
        <v>1.8</v>
      </c>
      <c r="F49">
        <v>43</v>
      </c>
      <c r="G49" s="2" t="str">
        <f t="shared" si="0"/>
        <v>Poor</v>
      </c>
    </row>
    <row r="50" spans="1:7" x14ac:dyDescent="0.25">
      <c r="A50" s="2" t="s">
        <v>54</v>
      </c>
      <c r="B50">
        <v>22</v>
      </c>
      <c r="C50" s="2" t="s">
        <v>5</v>
      </c>
      <c r="D50">
        <v>44139</v>
      </c>
      <c r="E50">
        <v>7.4</v>
      </c>
      <c r="F50">
        <v>54</v>
      </c>
      <c r="G50" s="2" t="str">
        <f t="shared" si="0"/>
        <v>Poor</v>
      </c>
    </row>
    <row r="51" spans="1:7" x14ac:dyDescent="0.25">
      <c r="A51" s="2" t="s">
        <v>55</v>
      </c>
      <c r="B51">
        <v>25</v>
      </c>
      <c r="C51" s="2" t="s">
        <v>60</v>
      </c>
      <c r="D51">
        <v>53177</v>
      </c>
      <c r="E51">
        <v>2.1</v>
      </c>
      <c r="F51">
        <v>285</v>
      </c>
      <c r="G51" s="2" t="str">
        <f t="shared" si="0"/>
        <v>Average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1:C58"/>
  <sheetViews>
    <sheetView topLeftCell="A40" workbookViewId="0">
      <selection activeCell="G58" sqref="G58"/>
    </sheetView>
  </sheetViews>
  <sheetFormatPr defaultRowHeight="15" x14ac:dyDescent="0.25"/>
  <cols>
    <col min="2" max="2" width="15.140625" customWidth="1"/>
    <col min="3" max="3" width="20.28515625" customWidth="1"/>
  </cols>
  <sheetData>
    <row r="51" spans="2:3" x14ac:dyDescent="0.25">
      <c r="B51" s="4" t="s">
        <v>62</v>
      </c>
      <c r="C51" t="s">
        <v>61</v>
      </c>
    </row>
    <row r="52" spans="2:3" x14ac:dyDescent="0.25">
      <c r="B52" s="5" t="s">
        <v>56</v>
      </c>
      <c r="C52" s="3">
        <v>451120</v>
      </c>
    </row>
    <row r="53" spans="2:3" x14ac:dyDescent="0.25">
      <c r="B53" s="5" t="s">
        <v>57</v>
      </c>
      <c r="C53" s="3">
        <v>452004</v>
      </c>
    </row>
    <row r="54" spans="2:3" x14ac:dyDescent="0.25">
      <c r="B54" s="5" t="s">
        <v>59</v>
      </c>
      <c r="C54" s="3">
        <v>604599</v>
      </c>
    </row>
    <row r="55" spans="2:3" x14ac:dyDescent="0.25">
      <c r="B55" s="5" t="s">
        <v>60</v>
      </c>
      <c r="C55" s="3">
        <v>235520</v>
      </c>
    </row>
    <row r="56" spans="2:3" x14ac:dyDescent="0.25">
      <c r="B56" s="5" t="s">
        <v>5</v>
      </c>
      <c r="C56" s="3">
        <v>574834</v>
      </c>
    </row>
    <row r="57" spans="2:3" x14ac:dyDescent="0.25">
      <c r="B57" s="5" t="s">
        <v>58</v>
      </c>
      <c r="C57" s="3">
        <v>245524</v>
      </c>
    </row>
    <row r="58" spans="2:3" x14ac:dyDescent="0.25">
      <c r="B58" s="5" t="s">
        <v>63</v>
      </c>
      <c r="C58" s="3">
        <v>2563601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68" sqref="C68"/>
    </sheetView>
  </sheetViews>
  <sheetFormatPr defaultRowHeight="15" x14ac:dyDescent="0.25"/>
  <cols>
    <col min="1" max="1" width="13.140625" bestFit="1" customWidth="1"/>
    <col min="2" max="2" width="12.85546875" bestFit="1" customWidth="1"/>
    <col min="6" max="6" width="6.42578125" customWidth="1"/>
    <col min="7" max="7" width="7.85546875" customWidth="1"/>
    <col min="8" max="8" width="13.140625" customWidth="1"/>
    <col min="9" max="9" width="16.28515625" customWidth="1"/>
    <col min="10" max="10" width="6" customWidth="1"/>
    <col min="11" max="12" width="6.140625" customWidth="1"/>
    <col min="13" max="13" width="6" customWidth="1"/>
    <col min="14" max="14" width="11.28515625" bestFit="1" customWidth="1"/>
  </cols>
  <sheetData>
    <row r="1" spans="1:9" x14ac:dyDescent="0.25">
      <c r="A1" s="6" t="s">
        <v>64</v>
      </c>
      <c r="B1" s="6" t="s">
        <v>65</v>
      </c>
      <c r="C1" s="6" t="s">
        <v>5</v>
      </c>
    </row>
    <row r="2" spans="1:9" x14ac:dyDescent="0.25">
      <c r="A2" s="7" t="s">
        <v>66</v>
      </c>
      <c r="B2" s="7" t="s">
        <v>67</v>
      </c>
      <c r="C2" s="7">
        <v>7203</v>
      </c>
      <c r="H2" s="4" t="s">
        <v>62</v>
      </c>
      <c r="I2" t="s">
        <v>76</v>
      </c>
    </row>
    <row r="3" spans="1:9" x14ac:dyDescent="0.25">
      <c r="A3" s="7" t="s">
        <v>68</v>
      </c>
      <c r="B3" s="7" t="s">
        <v>69</v>
      </c>
      <c r="C3" s="7">
        <v>5731</v>
      </c>
      <c r="H3" s="5" t="s">
        <v>73</v>
      </c>
      <c r="I3" s="3">
        <v>3452</v>
      </c>
    </row>
    <row r="4" spans="1:9" x14ac:dyDescent="0.25">
      <c r="A4" s="7" t="s">
        <v>70</v>
      </c>
      <c r="B4" s="7" t="s">
        <v>71</v>
      </c>
      <c r="C4" s="7">
        <v>8753</v>
      </c>
      <c r="H4" s="5" t="s">
        <v>68</v>
      </c>
      <c r="I4" s="3">
        <v>21447</v>
      </c>
    </row>
    <row r="5" spans="1:9" x14ac:dyDescent="0.25">
      <c r="A5" s="7" t="s">
        <v>68</v>
      </c>
      <c r="B5" s="7" t="s">
        <v>69</v>
      </c>
      <c r="C5" s="7">
        <v>5964</v>
      </c>
      <c r="H5" s="5" t="s">
        <v>70</v>
      </c>
      <c r="I5" s="3">
        <v>27106</v>
      </c>
    </row>
    <row r="6" spans="1:9" x14ac:dyDescent="0.25">
      <c r="A6" s="7" t="s">
        <v>72</v>
      </c>
      <c r="B6" s="7" t="s">
        <v>69</v>
      </c>
      <c r="C6" s="7">
        <v>4554</v>
      </c>
      <c r="H6" s="5" t="s">
        <v>66</v>
      </c>
      <c r="I6" s="3">
        <v>42563</v>
      </c>
    </row>
    <row r="7" spans="1:9" x14ac:dyDescent="0.25">
      <c r="A7" s="7" t="s">
        <v>70</v>
      </c>
      <c r="B7" s="7" t="s">
        <v>71</v>
      </c>
      <c r="C7" s="7">
        <v>9249</v>
      </c>
      <c r="H7" s="5" t="s">
        <v>72</v>
      </c>
      <c r="I7" s="3">
        <v>19338</v>
      </c>
    </row>
    <row r="8" spans="1:9" x14ac:dyDescent="0.25">
      <c r="A8" s="7" t="s">
        <v>66</v>
      </c>
      <c r="B8" s="7" t="s">
        <v>71</v>
      </c>
      <c r="C8" s="7">
        <v>7739</v>
      </c>
      <c r="H8" s="5" t="s">
        <v>63</v>
      </c>
      <c r="I8" s="3">
        <v>113906</v>
      </c>
    </row>
    <row r="9" spans="1:9" x14ac:dyDescent="0.25">
      <c r="A9" s="7" t="s">
        <v>66</v>
      </c>
      <c r="B9" s="7" t="s">
        <v>71</v>
      </c>
      <c r="C9" s="7">
        <v>6367</v>
      </c>
    </row>
    <row r="10" spans="1:9" x14ac:dyDescent="0.25">
      <c r="A10" s="7" t="s">
        <v>70</v>
      </c>
      <c r="B10" s="7" t="s">
        <v>71</v>
      </c>
      <c r="C10" s="7">
        <v>4237</v>
      </c>
    </row>
    <row r="11" spans="1:9" x14ac:dyDescent="0.25">
      <c r="A11" s="7" t="s">
        <v>68</v>
      </c>
      <c r="B11" s="7" t="s">
        <v>71</v>
      </c>
      <c r="C11" s="7">
        <v>6362</v>
      </c>
    </row>
    <row r="12" spans="1:9" x14ac:dyDescent="0.25">
      <c r="A12" s="7" t="s">
        <v>66</v>
      </c>
      <c r="B12" s="7" t="s">
        <v>69</v>
      </c>
      <c r="C12" s="7">
        <v>6579</v>
      </c>
    </row>
    <row r="13" spans="1:9" x14ac:dyDescent="0.25">
      <c r="A13" s="7" t="s">
        <v>70</v>
      </c>
      <c r="B13" s="7" t="s">
        <v>69</v>
      </c>
      <c r="C13" s="7">
        <v>3403</v>
      </c>
    </row>
    <row r="14" spans="1:9" x14ac:dyDescent="0.25">
      <c r="A14" s="7" t="s">
        <v>66</v>
      </c>
      <c r="B14" s="7" t="s">
        <v>69</v>
      </c>
      <c r="C14" s="7">
        <v>8368</v>
      </c>
    </row>
    <row r="15" spans="1:9" x14ac:dyDescent="0.25">
      <c r="A15" s="7" t="s">
        <v>73</v>
      </c>
      <c r="B15" s="7" t="s">
        <v>71</v>
      </c>
      <c r="C15" s="7">
        <v>3452</v>
      </c>
    </row>
    <row r="16" spans="1:9" x14ac:dyDescent="0.25">
      <c r="A16" s="7" t="s">
        <v>72</v>
      </c>
      <c r="B16" s="7" t="s">
        <v>74</v>
      </c>
      <c r="C16" s="7">
        <v>4916</v>
      </c>
    </row>
    <row r="17" spans="1:9" x14ac:dyDescent="0.25">
      <c r="A17" s="7" t="s">
        <v>68</v>
      </c>
      <c r="B17" s="7" t="s">
        <v>71</v>
      </c>
      <c r="C17" s="7">
        <v>1031</v>
      </c>
    </row>
    <row r="18" spans="1:9" x14ac:dyDescent="0.25">
      <c r="A18" s="7" t="s">
        <v>70</v>
      </c>
      <c r="B18" s="7" t="s">
        <v>75</v>
      </c>
      <c r="C18" s="7">
        <v>1464</v>
      </c>
    </row>
    <row r="19" spans="1:9" x14ac:dyDescent="0.25">
      <c r="A19" s="7" t="s">
        <v>72</v>
      </c>
      <c r="B19" s="7" t="s">
        <v>74</v>
      </c>
      <c r="C19" s="7">
        <v>9868</v>
      </c>
    </row>
    <row r="20" spans="1:9" x14ac:dyDescent="0.25">
      <c r="A20" s="7" t="s">
        <v>68</v>
      </c>
      <c r="B20" s="7" t="s">
        <v>69</v>
      </c>
      <c r="C20" s="7">
        <v>2359</v>
      </c>
    </row>
    <row r="21" spans="1:9" x14ac:dyDescent="0.25">
      <c r="A21" s="7" t="s">
        <v>66</v>
      </c>
      <c r="B21" s="7" t="s">
        <v>71</v>
      </c>
      <c r="C21" s="7">
        <v>6307</v>
      </c>
    </row>
    <row r="22" spans="1:9" x14ac:dyDescent="0.25">
      <c r="H22" s="4" t="s">
        <v>62</v>
      </c>
      <c r="I22" t="s">
        <v>76</v>
      </c>
    </row>
    <row r="23" spans="1:9" x14ac:dyDescent="0.25">
      <c r="H23" s="5" t="s">
        <v>74</v>
      </c>
      <c r="I23" s="3">
        <v>14784</v>
      </c>
    </row>
    <row r="24" spans="1:9" x14ac:dyDescent="0.25">
      <c r="H24" s="5" t="s">
        <v>69</v>
      </c>
      <c r="I24" s="3">
        <v>36958</v>
      </c>
    </row>
    <row r="25" spans="1:9" x14ac:dyDescent="0.25">
      <c r="H25" s="5" t="s">
        <v>75</v>
      </c>
      <c r="I25" s="3">
        <v>1464</v>
      </c>
    </row>
    <row r="26" spans="1:9" x14ac:dyDescent="0.25">
      <c r="H26" s="5" t="s">
        <v>71</v>
      </c>
      <c r="I26" s="3">
        <v>53497</v>
      </c>
    </row>
    <row r="27" spans="1:9" x14ac:dyDescent="0.25">
      <c r="H27" s="5" t="s">
        <v>67</v>
      </c>
      <c r="I27" s="3">
        <v>7203</v>
      </c>
    </row>
    <row r="28" spans="1:9" x14ac:dyDescent="0.25">
      <c r="H28" s="5" t="s">
        <v>63</v>
      </c>
      <c r="I28" s="3">
        <v>113906</v>
      </c>
    </row>
    <row r="38" spans="4:10" x14ac:dyDescent="0.25">
      <c r="D38" s="4" t="s">
        <v>76</v>
      </c>
      <c r="E38" s="4" t="s">
        <v>77</v>
      </c>
    </row>
    <row r="39" spans="4:10" x14ac:dyDescent="0.25">
      <c r="D39" s="4" t="s">
        <v>62</v>
      </c>
      <c r="E39" t="s">
        <v>73</v>
      </c>
      <c r="F39" t="s">
        <v>68</v>
      </c>
      <c r="G39" t="s">
        <v>70</v>
      </c>
      <c r="H39" t="s">
        <v>66</v>
      </c>
      <c r="I39" t="s">
        <v>72</v>
      </c>
      <c r="J39" t="s">
        <v>63</v>
      </c>
    </row>
    <row r="40" spans="4:10" x14ac:dyDescent="0.25">
      <c r="D40" s="5" t="s">
        <v>74</v>
      </c>
      <c r="E40" s="3"/>
      <c r="F40" s="3"/>
      <c r="G40" s="3"/>
      <c r="H40" s="3"/>
      <c r="I40" s="3">
        <v>14784</v>
      </c>
      <c r="J40" s="3">
        <v>14784</v>
      </c>
    </row>
    <row r="41" spans="4:10" x14ac:dyDescent="0.25">
      <c r="D41" s="5" t="s">
        <v>69</v>
      </c>
      <c r="E41" s="3"/>
      <c r="F41" s="3">
        <v>14054</v>
      </c>
      <c r="G41" s="3">
        <v>3403</v>
      </c>
      <c r="H41" s="3">
        <v>14947</v>
      </c>
      <c r="I41" s="3">
        <v>4554</v>
      </c>
      <c r="J41" s="3">
        <v>36958</v>
      </c>
    </row>
    <row r="42" spans="4:10" x14ac:dyDescent="0.25">
      <c r="D42" s="5" t="s">
        <v>75</v>
      </c>
      <c r="E42" s="3"/>
      <c r="F42" s="3"/>
      <c r="G42" s="3">
        <v>1464</v>
      </c>
      <c r="H42" s="3"/>
      <c r="I42" s="3"/>
      <c r="J42" s="3">
        <v>1464</v>
      </c>
    </row>
    <row r="43" spans="4:10" x14ac:dyDescent="0.25">
      <c r="D43" s="5" t="s">
        <v>71</v>
      </c>
      <c r="E43" s="3">
        <v>3452</v>
      </c>
      <c r="F43" s="3">
        <v>7393</v>
      </c>
      <c r="G43" s="3">
        <v>22239</v>
      </c>
      <c r="H43" s="3">
        <v>20413</v>
      </c>
      <c r="I43" s="3"/>
      <c r="J43" s="3">
        <v>53497</v>
      </c>
    </row>
    <row r="44" spans="4:10" x14ac:dyDescent="0.25">
      <c r="D44" s="5" t="s">
        <v>67</v>
      </c>
      <c r="E44" s="3"/>
      <c r="F44" s="3"/>
      <c r="G44" s="3"/>
      <c r="H44" s="3">
        <v>7203</v>
      </c>
      <c r="I44" s="3"/>
      <c r="J44" s="3">
        <v>7203</v>
      </c>
    </row>
    <row r="45" spans="4:10" x14ac:dyDescent="0.25">
      <c r="D45" s="5" t="s">
        <v>63</v>
      </c>
      <c r="E45" s="3">
        <v>3452</v>
      </c>
      <c r="F45" s="3">
        <v>21447</v>
      </c>
      <c r="G45" s="3">
        <v>27106</v>
      </c>
      <c r="H45" s="3">
        <v>42563</v>
      </c>
      <c r="I45" s="3">
        <v>19338</v>
      </c>
      <c r="J45" s="3">
        <v>113906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Ramesh Dhamsaniya</cp:lastModifiedBy>
  <cp:lastPrinted>2025-08-13T05:43:45Z</cp:lastPrinted>
  <dcterms:created xsi:type="dcterms:W3CDTF">2025-08-07T03:35:03Z</dcterms:created>
  <dcterms:modified xsi:type="dcterms:W3CDTF">2025-08-13T05:44:21Z</dcterms:modified>
</cp:coreProperties>
</file>