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pen/Projects/KiCad/projects/dual-button-doorbell/bom/"/>
    </mc:Choice>
  </mc:AlternateContent>
  <xr:revisionPtr revIDLastSave="0" documentId="13_ncr:1_{C7C83F6A-152B-DE4C-8280-E12DA956D25A}" xr6:coauthVersionLast="47" xr6:coauthVersionMax="47" xr10:uidLastSave="{00000000-0000-0000-0000-000000000000}"/>
  <bookViews>
    <workbookView xWindow="37580" yWindow="3400" windowWidth="62760" windowHeight="22620" xr2:uid="{3EF4FAFF-71C4-2545-A4EC-35E72D21344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1" l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<sst xmlns="http://schemas.openxmlformats.org/spreadsheetml/2006/main" count="394" uniqueCount="292">
  <si>
    <t>Ref</t>
  </si>
  <si>
    <t>Qnty</t>
  </si>
  <si>
    <t>Value</t>
  </si>
  <si>
    <t>Cmp name</t>
  </si>
  <si>
    <t>Footprint</t>
  </si>
  <si>
    <t>Description</t>
  </si>
  <si>
    <t>Vendor</t>
  </si>
  <si>
    <t>BT1</t>
  </si>
  <si>
    <t>CR2032</t>
  </si>
  <si>
    <t>Battery</t>
  </si>
  <si>
    <t>Battery:BatteryHolder_Keystone_1058_1x2032</t>
  </si>
  <si>
    <t>Multiple-cell battery</t>
  </si>
  <si>
    <t>C1, C4, C5, C6, C8, C9, C11, C16, C17</t>
  </si>
  <si>
    <t>100nF</t>
  </si>
  <si>
    <t>C</t>
  </si>
  <si>
    <t>Capacitor_SMD:C_0805_2012Metric_Pad1.18x1.45mm_HandSolder</t>
  </si>
  <si>
    <t>Unpolarized capacitor</t>
  </si>
  <si>
    <t>C_Decoupling</t>
  </si>
  <si>
    <t>Unpolarized capacitor, small symbol</t>
  </si>
  <si>
    <t>220uF</t>
  </si>
  <si>
    <t>C_Polarized</t>
  </si>
  <si>
    <t>Capacitor_SMD:C_Elec_8x10.2</t>
  </si>
  <si>
    <t>Polarized capacitor</t>
  </si>
  <si>
    <t>C10</t>
  </si>
  <si>
    <t>22µF</t>
  </si>
  <si>
    <t>C12, C15, C19, C20</t>
  </si>
  <si>
    <t>1µF</t>
  </si>
  <si>
    <t>D1</t>
  </si>
  <si>
    <t>HDS20M</t>
  </si>
  <si>
    <t>D_Bridge_+A-A</t>
  </si>
  <si>
    <t>Diode_SMD_espena:D_HDS20M_Rectifier</t>
  </si>
  <si>
    <t>Diode bridge, +ve/AC/-ve/AC</t>
  </si>
  <si>
    <t>D2</t>
  </si>
  <si>
    <t>D_Filled</t>
  </si>
  <si>
    <t>Diode_SMD:D_SMB_Handsoldering</t>
  </si>
  <si>
    <t>Diode, filled shape</t>
  </si>
  <si>
    <t>TVS</t>
  </si>
  <si>
    <t>D_TVS_Filled</t>
  </si>
  <si>
    <t>Diode_SMD:D_SOD-923</t>
  </si>
  <si>
    <t>Bidirectional transient-voltage-suppression diode, filled shape</t>
  </si>
  <si>
    <t>RED</t>
  </si>
  <si>
    <t>LED_Filled</t>
  </si>
  <si>
    <t>LED_SMD:LED_0805_2012Metric_Pad1.15x1.40mm_HandSolder</t>
  </si>
  <si>
    <t>Light emitting diode, filled shape</t>
  </si>
  <si>
    <t>D7</t>
  </si>
  <si>
    <t>GREEN</t>
  </si>
  <si>
    <t>F1</t>
  </si>
  <si>
    <t>1A</t>
  </si>
  <si>
    <t>Fuse</t>
  </si>
  <si>
    <t>Fuse_espena:FuseHolder_Keystone_3554</t>
  </si>
  <si>
    <t>J1</t>
  </si>
  <si>
    <t>8-10V AC/DC</t>
  </si>
  <si>
    <t>Screw_Terminal_01x02</t>
  </si>
  <si>
    <t>TerminalBlock_Phoenix_espena:TerminalBlock_Phoenix_PT-1,5-2-3.5-H_1x02_P3.50mm_Horizontal_stackable</t>
  </si>
  <si>
    <t>Generic screw terminal, single row, 01x02, script generated (kicad-library-utils/schlib/autogen/connector/)</t>
  </si>
  <si>
    <t>J2</t>
  </si>
  <si>
    <t>Speaker</t>
  </si>
  <si>
    <t>J3</t>
  </si>
  <si>
    <t>SWITCH1</t>
  </si>
  <si>
    <t>Screw_Terminal_01x03</t>
  </si>
  <si>
    <t>TerminalBlock_Phoenix_espena:TerminalBlock_Phoenix_PT-1,5-3-3.5-H_1x03_P3.50mm_Horizontal_stackable</t>
  </si>
  <si>
    <t>Generic screw terminal, single row, 01x03, script generated (kicad-library-utils/schlib/autogen/connector/)</t>
  </si>
  <si>
    <t>J4</t>
  </si>
  <si>
    <t>Door panel</t>
  </si>
  <si>
    <t>Screw_Terminal_01x08</t>
  </si>
  <si>
    <t>TerminalBlock_Phoenix_espena:TerminalBlock_Phoenix_PT-1,5-8-3.5-H_1x08_P3.50mm_Horizontal_stackable</t>
  </si>
  <si>
    <t>Generic screw terminal, single row, 01x08, script generated (kicad-library-utils/schlib/autogen/connector/)</t>
  </si>
  <si>
    <t>J5</t>
  </si>
  <si>
    <t>UART</t>
  </si>
  <si>
    <t>Conn_01x03</t>
  </si>
  <si>
    <t>Connector_PinHeader_1.27mm:PinHeader_1x03_P1.27mm_Vertical</t>
  </si>
  <si>
    <t>Generic connector, single row, 01x03, script generated (kicad-library-utils/schlib/autogen/connector/)</t>
  </si>
  <si>
    <t>J6</t>
  </si>
  <si>
    <t>JTAG</t>
  </si>
  <si>
    <t>Conn_01x07</t>
  </si>
  <si>
    <t>Connector_PinHeader_1.27mm:PinHeader_1x07_P1.27mm_Vertical</t>
  </si>
  <si>
    <t>Generic connector, single row, 01x07, script generated (kicad-library-utils/schlib/autogen/connector/)</t>
  </si>
  <si>
    <t>J7</t>
  </si>
  <si>
    <t>BOOT</t>
  </si>
  <si>
    <t>Conn_01x02</t>
  </si>
  <si>
    <t>Connector_PinHeader_1.27mm:PinHeader_1x02_P1.27mm_Vertical</t>
  </si>
  <si>
    <t>Generic connector, single row, 01x02, script generated (kicad-library-utils/schlib/autogen/connector/)</t>
  </si>
  <si>
    <t>J8</t>
  </si>
  <si>
    <t>MicroSD</t>
  </si>
  <si>
    <t>Micro_SD_Card_Det_Hirose_DM3AT</t>
  </si>
  <si>
    <t>Connector_Card:microSD_HC_Hirose_DM3AT-SF-PEJM5</t>
  </si>
  <si>
    <t>Micro SD Card Socket with card detection pins</t>
  </si>
  <si>
    <t>K1</t>
  </si>
  <si>
    <t>HJR 1-2C</t>
  </si>
  <si>
    <t>TIANBO-HJR-1-2C-L-05V</t>
  </si>
  <si>
    <t>Relay_THT_espena:Relay_Tianbo_HJR-1-2C</t>
  </si>
  <si>
    <t>TIANBO HJR 1-2C L-05V, Two Pole Relay, 2.54mm Pitch, 1A</t>
  </si>
  <si>
    <t>Q1</t>
  </si>
  <si>
    <t>BC847</t>
  </si>
  <si>
    <t>Package_TO_SOT_SMD:SOT-23</t>
  </si>
  <si>
    <t>0.1A Ic, 45V Vce, NPN Transistor, SOT-23</t>
  </si>
  <si>
    <t>R1, R2</t>
  </si>
  <si>
    <t>1k</t>
  </si>
  <si>
    <t>R</t>
  </si>
  <si>
    <t>Resistor_SMD:R_0805_2012Metric_Pad1.20x1.40mm_HandSolder</t>
  </si>
  <si>
    <t>Resistor</t>
  </si>
  <si>
    <t>10k</t>
  </si>
  <si>
    <t>100Ω</t>
  </si>
  <si>
    <t>75Ω</t>
  </si>
  <si>
    <t>R22, R23</t>
  </si>
  <si>
    <t>100k</t>
  </si>
  <si>
    <t>SW_Push</t>
  </si>
  <si>
    <t>Button_Switch_SMD_espena:SW_SPST_TL3301_6x6mm_H4.3mm</t>
  </si>
  <si>
    <t>Push button switch, generic, two pins</t>
  </si>
  <si>
    <t>U1</t>
  </si>
  <si>
    <t>NCP1117-5v</t>
  </si>
  <si>
    <t>NCP1117-3.3_SOT223</t>
  </si>
  <si>
    <t>Package_TO_SOT_SMD:SOT-223-3_TabPin2</t>
  </si>
  <si>
    <t>1A Low drop-out regulator, Fixed Output 3.3V, SOT-223</t>
  </si>
  <si>
    <t>U2</t>
  </si>
  <si>
    <t>MAX98357A</t>
  </si>
  <si>
    <t>MAX98357A_1</t>
  </si>
  <si>
    <t>Package_DFN_QFN_espena:TQFN-16-1EP_3x3mm_P0.5mm_EP1.23x1.23mm</t>
  </si>
  <si>
    <t>PCM Class D Amplifier</t>
  </si>
  <si>
    <t>U3</t>
  </si>
  <si>
    <t>NCP1117-3v3</t>
  </si>
  <si>
    <t>U4</t>
  </si>
  <si>
    <t>DS3231M</t>
  </si>
  <si>
    <t>Package_SO:SOIC-16W_7.5x10.3mm_P1.27mm</t>
  </si>
  <si>
    <t>Extremely Accurate I2C-Integrated RTC/TCXO/Crystal SOIC-16</t>
  </si>
  <si>
    <t>U5</t>
  </si>
  <si>
    <t>MAX3232</t>
  </si>
  <si>
    <t>Package_SO_espena:TSSOP-16-1EP_4.4x5mm_P0.65mm</t>
  </si>
  <si>
    <t>3.0V to 5.5V, Low-Power, up to 1Mbps, True RS-232 Transceivers Using Four 0.1μF External Capacitors</t>
  </si>
  <si>
    <t>U6</t>
  </si>
  <si>
    <t>ESP32-WROVER-B</t>
  </si>
  <si>
    <t>ESP32-WROVER-B_1</t>
  </si>
  <si>
    <t>RF_Module_espena:ESP32-WROVER-B</t>
  </si>
  <si>
    <t>RF Module, ESP32-D0WDQ6 SoC, Wi-Fi 802.11b/g/n, 32-bit, 2.7-3.6V, onboard antenna, SMD</t>
  </si>
  <si>
    <t>U7</t>
  </si>
  <si>
    <t>74LVC2G14</t>
  </si>
  <si>
    <t>Package_TO_SOT_SMD:TSOT-23-6_HandSoldering</t>
  </si>
  <si>
    <t>Dual NOT Gate Schmitt Triggered, Low-Voltage CMOS</t>
  </si>
  <si>
    <t>MRA40073TG</t>
  </si>
  <si>
    <t>534-1057TR</t>
  </si>
  <si>
    <t>1057TR</t>
  </si>
  <si>
    <t>Keystone Electronics</t>
  </si>
  <si>
    <t>Coin Cell Battery Holders 2032 BATT HOLDER SMT T/R OF 400 PCS</t>
  </si>
  <si>
    <t>RoHS Compliant</t>
  </si>
  <si>
    <t>Mouser part</t>
  </si>
  <si>
    <t>Vendor part</t>
  </si>
  <si>
    <t>791-0805B104J100CT</t>
  </si>
  <si>
    <t>0805B104J100CT</t>
  </si>
  <si>
    <t>Walsin</t>
  </si>
  <si>
    <t>Multilayer Ceramic Capacitors MLCC - SMD/SMT 0805 MLCC X7R 0.1 uF, +/- 5% 10 V T&amp;R GP</t>
  </si>
  <si>
    <t>581-APZ0609221M025R</t>
  </si>
  <si>
    <t>APZ0609221M025R</t>
  </si>
  <si>
    <t>KYOCERA AVX</t>
  </si>
  <si>
    <t>Aluminium Organic Polymer Capacitors 25V 220uF 2000Hours ESR=30mOhms 20%</t>
  </si>
  <si>
    <t>187-CL21X226MRQNNNE</t>
  </si>
  <si>
    <t>CL21X226MRQNNNE</t>
  </si>
  <si>
    <t>Samsung Electro-Mechanics</t>
  </si>
  <si>
    <t>Multilayer Ceramic Capacitors MLCC - SMD/SMT 22uF+/-20% 4V X6S 20 0805</t>
  </si>
  <si>
    <t>187-CL21B105KOFNNNE</t>
  </si>
  <si>
    <t>CL21B105KOFNNNE</t>
  </si>
  <si>
    <t>Multilayer Ceramic Capacitors MLCC - SMD/SMT SAMSUNG</t>
  </si>
  <si>
    <t>Diodes Incorporated</t>
  </si>
  <si>
    <t>RoHS Compliant By Exemption</t>
  </si>
  <si>
    <t>863-NRVA4007T3G</t>
  </si>
  <si>
    <t>NRVA4007T3G</t>
  </si>
  <si>
    <t>onsemi</t>
  </si>
  <si>
    <t>Rectifiers Power Rectifier, Standard Recovery, 1 A, 1000 V</t>
  </si>
  <si>
    <t>757-DF2S12FSL3M</t>
  </si>
  <si>
    <t>DF2S12FS,L3M</t>
  </si>
  <si>
    <t>Toshiba</t>
  </si>
  <si>
    <t>ESD Suppressors / TVS Diodes ESD protection diode STAND Unidirectiona</t>
  </si>
  <si>
    <t>645-599-0110-002F</t>
  </si>
  <si>
    <t>599-0110-002F</t>
  </si>
  <si>
    <t>Dialight</t>
  </si>
  <si>
    <t>Standard LEDs - SMD SM LED 0805 RED  SMPL STRP</t>
  </si>
  <si>
    <t>645-599-0181-007F</t>
  </si>
  <si>
    <t>599-0181-007F</t>
  </si>
  <si>
    <t>Standard LEDs - SMD SMD 0805 GREEN</t>
  </si>
  <si>
    <t>693-0034.6615</t>
  </si>
  <si>
    <t>0034.6615</t>
  </si>
  <si>
    <t>Schurter</t>
  </si>
  <si>
    <t>Fuses with Leads - Through Hole MST 250 1A T 4.3</t>
  </si>
  <si>
    <t>651-1984617</t>
  </si>
  <si>
    <t>1984617</t>
  </si>
  <si>
    <t>Phoenix Contact</t>
  </si>
  <si>
    <t>Fixed Terminal Blocks PT 1.5/2-3.5H 2POS HRZ 3.5mm SCREW</t>
  </si>
  <si>
    <t>651-1984675</t>
  </si>
  <si>
    <t>1984675</t>
  </si>
  <si>
    <t>Fixed Terminal Blocks PT 1.5/8-3.5H 8POS HRZ 3.5mm SCREW</t>
  </si>
  <si>
    <t>651-1984620</t>
  </si>
  <si>
    <t>1984620</t>
  </si>
  <si>
    <t>Fixed Terminal Blocks PT 1.5/3-3.5H 3POS HRZ 3.5mm SCREW</t>
  </si>
  <si>
    <t>855-M50-3530342</t>
  </si>
  <si>
    <t>M50-3530342</t>
  </si>
  <si>
    <t>Harwin</t>
  </si>
  <si>
    <t>Headers &amp; Wire Housings 3 WAY SIL VERT PC TAIL P/HDR</t>
  </si>
  <si>
    <t>855-M50-3530242</t>
  </si>
  <si>
    <t>M50-3530242</t>
  </si>
  <si>
    <t>Headers &amp; Wire Housings 2 WAY SIL VERT PC TAIL P/HDR</t>
  </si>
  <si>
    <t>855-M52-040023V0745</t>
  </si>
  <si>
    <t>M52-040023V0745</t>
  </si>
  <si>
    <t>Headers &amp; Wire Housings 07 SIL PCT MALE PIN HDR</t>
  </si>
  <si>
    <t>798-DM3ATSFPEJM511</t>
  </si>
  <si>
    <t>DM3AT-SF-PEJM5(11)</t>
  </si>
  <si>
    <t>Hirose Electric</t>
  </si>
  <si>
    <t>Memory Card Connectors 8P R/A SMT MICRO SD PUSH-PUSH</t>
  </si>
  <si>
    <t>863-BC847BLT1G</t>
  </si>
  <si>
    <t>BC847BLT1G</t>
  </si>
  <si>
    <t>Bipolar Transistors - BJT 100mA 50V NPN</t>
  </si>
  <si>
    <t>652-CR0805FX-1001ELF</t>
  </si>
  <si>
    <t>CR0805-FX-1001ELF</t>
  </si>
  <si>
    <t>Bourns</t>
  </si>
  <si>
    <t>Thick Film Resistors - SMD 1K 1%</t>
  </si>
  <si>
    <t>652-CR0805FX-1002ELF</t>
  </si>
  <si>
    <t>CR0805-FX-1002ELF</t>
  </si>
  <si>
    <t>Thick Film Resistors - SMD 10K 1%</t>
  </si>
  <si>
    <t>652-CR0805FX-1000ELF</t>
  </si>
  <si>
    <t>CR0805-FX-1000ELF</t>
  </si>
  <si>
    <t>Thick Film Resistors - SMD 100ohm 1%</t>
  </si>
  <si>
    <t>652-CR0805FX-75R0ELF</t>
  </si>
  <si>
    <t>CR0805-FX-75R0ELF</t>
  </si>
  <si>
    <t>Thick Film Resistors - SMD 75ohm 1%</t>
  </si>
  <si>
    <t>652-CR0805FX-1003ELF</t>
  </si>
  <si>
    <t>CR0805-FX-1003ELF</t>
  </si>
  <si>
    <t>Thick Film Resistors - SMD 100K 1%</t>
  </si>
  <si>
    <t>612-LL3301NF065QG</t>
  </si>
  <si>
    <t>LL3301NF065QG</t>
  </si>
  <si>
    <t>E-Switch</t>
  </si>
  <si>
    <t>Tactile Switches 50mA 12VDC F065 4.3mm Gull Wing</t>
  </si>
  <si>
    <t>700-MAX98357AETE+T</t>
  </si>
  <si>
    <t>MAX98357AETE+T</t>
  </si>
  <si>
    <t>Analog Devices Inc.</t>
  </si>
  <si>
    <t>Audio Amplifiers Digital Input Class D Amplifier</t>
  </si>
  <si>
    <t>700-DS3231M+</t>
  </si>
  <si>
    <t>DS3231M+</t>
  </si>
  <si>
    <t>Real Time Clock +/-5ppm, I C Real-Time Clock</t>
  </si>
  <si>
    <t>595-MAX3232IPWR</t>
  </si>
  <si>
    <t>MAX3232IPWR</t>
  </si>
  <si>
    <t>Texas Instruments</t>
  </si>
  <si>
    <t>RS-232 Interface IC 3-5.5V Mult-Ch RS232</t>
  </si>
  <si>
    <t>356-ESP32WRVE26464PC</t>
  </si>
  <si>
    <t>ESP32-WROVER-E-N8R8</t>
  </si>
  <si>
    <t>Espressif</t>
  </si>
  <si>
    <t>Multiprotocol Modules SMD Module ESP32-WROVER-E, ESP32-D0WD-V3, 3.3V 64Mbit PSRAM, 8 MB SPI flash, PCB Antenna</t>
  </si>
  <si>
    <t>595-SN74LVC2G14DBVR</t>
  </si>
  <si>
    <t>SN74LVC2G14DBVR</t>
  </si>
  <si>
    <t>Inverters Dual Schmitt-Trigger</t>
  </si>
  <si>
    <t>RoHS</t>
  </si>
  <si>
    <t>Order</t>
  </si>
  <si>
    <t>Unit price</t>
  </si>
  <si>
    <t>Total price</t>
  </si>
  <si>
    <t>621-HDS20M-13</t>
  </si>
  <si>
    <t>HDS20M-13</t>
  </si>
  <si>
    <t>Bridge Rectifiers Bridge Rectifier HDS</t>
  </si>
  <si>
    <t>637-LDI1117-05H</t>
  </si>
  <si>
    <t>LDI1117-05H</t>
  </si>
  <si>
    <t>Diotec Semiconductor</t>
  </si>
  <si>
    <t>LDO Voltage Regulators VR, SOT-223, 20V, 4.95V, 5.05V</t>
  </si>
  <si>
    <t>637-LDI1117-3.3H</t>
  </si>
  <si>
    <t>LDI1117-3.3H</t>
  </si>
  <si>
    <t>LDO Voltage Regulators VR, SOT-223, 20V, 3.267V, 3.333V</t>
  </si>
  <si>
    <t>NCP1117-5.0_SOT223</t>
  </si>
  <si>
    <t>1A Low drop-out regulator, Fixed Output 5.0V, SOT-223</t>
  </si>
  <si>
    <t>Enclosure</t>
  </si>
  <si>
    <t>789-P1A-303012</t>
  </si>
  <si>
    <t>P1A-303012</t>
  </si>
  <si>
    <t>New Age Enclosures</t>
  </si>
  <si>
    <t>Enclosures, Boxes &amp; Cases Vented Cube</t>
  </si>
  <si>
    <t>Vented enclosure, white</t>
  </si>
  <si>
    <t>490-CES-603318-24PM</t>
  </si>
  <si>
    <t>CES-603318-24PM</t>
  </si>
  <si>
    <t>CUI Devices</t>
  </si>
  <si>
    <t>Speakers &amp; Transducers speaker, 60 x 33mm rectangle, 2W, 4ohm</t>
  </si>
  <si>
    <t>Enclosed speaker, 4ohm, 2W</t>
  </si>
  <si>
    <t>SW1, SW2</t>
  </si>
  <si>
    <t>Reset,Boot</t>
  </si>
  <si>
    <t>C2, C7</t>
  </si>
  <si>
    <t>C2, C3, C13, C14, C18</t>
  </si>
  <si>
    <t>D4, D5, D6, D9, D10, D11, D12</t>
  </si>
  <si>
    <t>D3</t>
  </si>
  <si>
    <t>TVSP</t>
  </si>
  <si>
    <t>WE-TVSP Power TVS Diode</t>
  </si>
  <si>
    <t>710-824521131</t>
  </si>
  <si>
    <t>Wurth</t>
  </si>
  <si>
    <t>D8</t>
  </si>
  <si>
    <t>2,4k</t>
  </si>
  <si>
    <t>R5, R6, R7, R8</t>
  </si>
  <si>
    <t>R11, R12</t>
  </si>
  <si>
    <t>R14, R15, R16, R17</t>
  </si>
  <si>
    <t>R3, R4, R9, R10, R13, R18, R19, R20, R21, R22</t>
  </si>
  <si>
    <t>Production cost</t>
  </si>
  <si>
    <t>(eBay)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</si>
</sst>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kr&quot;\ * #,##0.00_);_(&quot;kr&quot;\ * \(#,##0.00\);_(&quot;kr&quot;\ 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quotePrefix="1"/>
    <xf numFmtId="44" fontId="0" fillId="0" borderId="0" xfId="0" quotePrefix="1" applyNumberForma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quotePrefix="1" applyNumberFormat="1"/>
    <xf numFmtId="0" fontId="2" fillId="0" borderId="0" xfId="0" applyFont="1"/>
    <xf numFmtId="44" fontId="2" fillId="0" borderId="0" xfId="0" applyNumberFormat="1" applyFont="1"/>
    <xf numFmtId="0" fontId="3" fillId="0" borderId="0" xfId="0" applyFont="1"/>
    <xf numFmtId="44" fontId="3" fillId="0" borderId="0" xfId="0" applyNumberFormat="1" applyFont="1"/>
    <xf numFmtId="0" fontId="0" fillId="0" borderId="0" xfId="0" quotePrefix="1" applyAlignment="1">
      <alignment horizontal="left"/>
    </xf>
    <xf numFmtId="44" fontId="0" fillId="0" borderId="0" xfId="0" applyNumberForma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BB35-FFD4-EE4A-92C0-E7A191100E0E}">
  <dimension ref="A1:P44"/>
  <sheetViews>
    <sheetView tabSelected="1" topLeftCell="B1" workbookViewId="0">
      <selection activeCell="G25" sqref="G25"/>
    </sheetView>
  </sheetViews>
  <sheetFormatPr baseColWidth="10" defaultRowHeight="16" x14ac:dyDescent="0.2"/>
  <cols>
    <col min="1" max="1" width="42" customWidth="1"/>
    <col min="2" max="2" width="7" customWidth="1"/>
    <col min="3" max="3" width="22" customWidth="1"/>
    <col min="4" max="4" width="34.5" customWidth="1"/>
    <col min="5" max="5" width="94.83203125" customWidth="1"/>
    <col min="6" max="6" width="90.6640625" customWidth="1"/>
    <col min="7" max="7" width="24.1640625" customWidth="1"/>
    <col min="8" max="8" width="20.6640625" customWidth="1"/>
    <col min="9" max="9" width="28.5" customWidth="1"/>
    <col min="10" max="10" width="62.1640625" customWidth="1"/>
    <col min="11" max="11" width="30" customWidth="1"/>
    <col min="12" max="12" width="10.5" customWidth="1"/>
    <col min="13" max="13" width="12.83203125" customWidth="1"/>
    <col min="14" max="14" width="15" customWidth="1"/>
    <col min="15" max="15" width="14.83203125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144</v>
      </c>
      <c r="H1" s="1" t="s">
        <v>145</v>
      </c>
      <c r="I1" s="1" t="s">
        <v>6</v>
      </c>
      <c r="J1" s="1" t="s">
        <v>5</v>
      </c>
      <c r="K1" s="1" t="s">
        <v>247</v>
      </c>
      <c r="L1" s="1" t="s">
        <v>248</v>
      </c>
      <c r="M1" s="1" t="s">
        <v>249</v>
      </c>
      <c r="N1" s="1" t="s">
        <v>250</v>
      </c>
      <c r="O1" s="1" t="s">
        <v>290</v>
      </c>
    </row>
    <row r="2" spans="1:15" x14ac:dyDescent="0.2">
      <c r="A2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139</v>
      </c>
      <c r="H2" s="2" t="s">
        <v>140</v>
      </c>
      <c r="I2" t="s">
        <v>141</v>
      </c>
      <c r="J2" t="s">
        <v>142</v>
      </c>
      <c r="K2" t="s">
        <v>143</v>
      </c>
      <c r="L2">
        <v>10</v>
      </c>
      <c r="M2" s="3">
        <v>15.27</v>
      </c>
      <c r="N2" s="3">
        <v>152.69999999999999</v>
      </c>
      <c r="O2" s="11">
        <f>B2*M2</f>
        <v>15.27</v>
      </c>
    </row>
    <row r="3" spans="1:15" x14ac:dyDescent="0.2">
      <c r="A3" t="s">
        <v>12</v>
      </c>
      <c r="B3">
        <v>9</v>
      </c>
      <c r="C3" t="s">
        <v>13</v>
      </c>
      <c r="D3" t="s">
        <v>14</v>
      </c>
      <c r="E3" t="s">
        <v>15</v>
      </c>
      <c r="F3" t="s">
        <v>16</v>
      </c>
      <c r="G3" t="s">
        <v>146</v>
      </c>
      <c r="H3" s="2" t="s">
        <v>147</v>
      </c>
      <c r="I3" t="s">
        <v>148</v>
      </c>
      <c r="J3" t="s">
        <v>149</v>
      </c>
      <c r="K3" t="s">
        <v>143</v>
      </c>
      <c r="L3">
        <v>100</v>
      </c>
      <c r="M3" s="3">
        <v>0.33</v>
      </c>
      <c r="N3" s="3">
        <v>32.6</v>
      </c>
      <c r="O3" s="11">
        <f t="shared" ref="O3:O40" si="0">B3*M3</f>
        <v>2.97</v>
      </c>
    </row>
    <row r="4" spans="1:15" x14ac:dyDescent="0.2">
      <c r="A4" t="s">
        <v>277</v>
      </c>
      <c r="B4">
        <v>4</v>
      </c>
      <c r="C4" t="s">
        <v>17</v>
      </c>
      <c r="D4" t="s">
        <v>17</v>
      </c>
      <c r="E4" t="s">
        <v>15</v>
      </c>
      <c r="F4" t="s">
        <v>18</v>
      </c>
      <c r="G4" t="s">
        <v>146</v>
      </c>
      <c r="H4" s="2" t="s">
        <v>147</v>
      </c>
      <c r="I4" t="s">
        <v>148</v>
      </c>
      <c r="J4" t="s">
        <v>149</v>
      </c>
      <c r="K4" t="s">
        <v>143</v>
      </c>
      <c r="L4">
        <v>100</v>
      </c>
      <c r="M4" s="3">
        <v>0.32600000000000001</v>
      </c>
      <c r="N4" s="3">
        <v>32.6</v>
      </c>
      <c r="O4" s="11">
        <f t="shared" si="0"/>
        <v>1.304</v>
      </c>
    </row>
    <row r="5" spans="1:15" x14ac:dyDescent="0.2">
      <c r="A5" t="s">
        <v>276</v>
      </c>
      <c r="B5">
        <v>2</v>
      </c>
      <c r="C5" t="s">
        <v>19</v>
      </c>
      <c r="D5" t="s">
        <v>20</v>
      </c>
      <c r="E5" t="s">
        <v>21</v>
      </c>
      <c r="F5" t="s">
        <v>22</v>
      </c>
      <c r="G5" t="s">
        <v>150</v>
      </c>
      <c r="H5" s="2" t="s">
        <v>151</v>
      </c>
      <c r="I5" t="s">
        <v>152</v>
      </c>
      <c r="J5" t="s">
        <v>153</v>
      </c>
      <c r="K5" t="s">
        <v>143</v>
      </c>
      <c r="L5">
        <v>10</v>
      </c>
      <c r="M5" s="3">
        <v>9.85</v>
      </c>
      <c r="N5" s="3">
        <v>98.5</v>
      </c>
      <c r="O5" s="11">
        <f t="shared" si="0"/>
        <v>19.7</v>
      </c>
    </row>
    <row r="6" spans="1:15" x14ac:dyDescent="0.2">
      <c r="A6" t="s">
        <v>23</v>
      </c>
      <c r="B6">
        <v>1</v>
      </c>
      <c r="C6" t="s">
        <v>24</v>
      </c>
      <c r="D6" t="s">
        <v>20</v>
      </c>
      <c r="E6" t="s">
        <v>15</v>
      </c>
      <c r="F6" t="s">
        <v>22</v>
      </c>
      <c r="G6" t="s">
        <v>154</v>
      </c>
      <c r="H6" s="2" t="s">
        <v>155</v>
      </c>
      <c r="I6" t="s">
        <v>156</v>
      </c>
      <c r="J6" t="s">
        <v>157</v>
      </c>
      <c r="K6" t="s">
        <v>143</v>
      </c>
      <c r="L6">
        <v>100</v>
      </c>
      <c r="M6" s="3">
        <v>0.443</v>
      </c>
      <c r="N6" s="3">
        <v>44.3</v>
      </c>
      <c r="O6" s="11">
        <f t="shared" si="0"/>
        <v>0.443</v>
      </c>
    </row>
    <row r="7" spans="1:15" x14ac:dyDescent="0.2">
      <c r="A7" t="s">
        <v>25</v>
      </c>
      <c r="B7">
        <v>4</v>
      </c>
      <c r="C7" t="s">
        <v>26</v>
      </c>
      <c r="D7" t="s">
        <v>14</v>
      </c>
      <c r="E7" t="s">
        <v>15</v>
      </c>
      <c r="F7" t="s">
        <v>16</v>
      </c>
      <c r="G7" t="s">
        <v>158</v>
      </c>
      <c r="H7" s="2" t="s">
        <v>159</v>
      </c>
      <c r="I7" t="s">
        <v>156</v>
      </c>
      <c r="J7" t="s">
        <v>160</v>
      </c>
      <c r="K7" t="s">
        <v>143</v>
      </c>
      <c r="L7">
        <v>100</v>
      </c>
      <c r="M7" s="3">
        <v>0.26800000000000002</v>
      </c>
      <c r="N7" s="3">
        <v>26.8</v>
      </c>
      <c r="O7" s="11">
        <f t="shared" si="0"/>
        <v>1.0720000000000001</v>
      </c>
    </row>
    <row r="8" spans="1:15" x14ac:dyDescent="0.2">
      <c r="A8" t="s">
        <v>27</v>
      </c>
      <c r="B8">
        <v>1</v>
      </c>
      <c r="C8" t="s">
        <v>28</v>
      </c>
      <c r="D8" t="s">
        <v>29</v>
      </c>
      <c r="E8" t="s">
        <v>30</v>
      </c>
      <c r="F8" t="s">
        <v>31</v>
      </c>
      <c r="G8" t="s">
        <v>251</v>
      </c>
      <c r="H8" s="2" t="s">
        <v>252</v>
      </c>
      <c r="I8" t="s">
        <v>161</v>
      </c>
      <c r="J8" t="s">
        <v>253</v>
      </c>
      <c r="K8" t="s">
        <v>162</v>
      </c>
      <c r="L8">
        <v>10</v>
      </c>
      <c r="M8" s="3">
        <v>4.7699999999999996</v>
      </c>
      <c r="N8" s="3">
        <v>47.7</v>
      </c>
      <c r="O8" s="11">
        <f t="shared" si="0"/>
        <v>4.7699999999999996</v>
      </c>
    </row>
    <row r="9" spans="1:15" x14ac:dyDescent="0.2">
      <c r="A9" t="s">
        <v>32</v>
      </c>
      <c r="B9">
        <v>1</v>
      </c>
      <c r="C9" t="s">
        <v>138</v>
      </c>
      <c r="D9" t="s">
        <v>33</v>
      </c>
      <c r="E9" t="s">
        <v>34</v>
      </c>
      <c r="F9" t="s">
        <v>35</v>
      </c>
      <c r="G9" t="s">
        <v>163</v>
      </c>
      <c r="H9" t="s">
        <v>164</v>
      </c>
      <c r="I9" t="s">
        <v>165</v>
      </c>
      <c r="J9" t="s">
        <v>166</v>
      </c>
      <c r="K9" t="s">
        <v>162</v>
      </c>
      <c r="L9">
        <v>10</v>
      </c>
      <c r="M9" s="3">
        <v>3.29</v>
      </c>
      <c r="N9" s="3">
        <v>32.9</v>
      </c>
      <c r="O9" s="11">
        <f t="shared" si="0"/>
        <v>3.29</v>
      </c>
    </row>
    <row r="10" spans="1:15" x14ac:dyDescent="0.2">
      <c r="A10" t="s">
        <v>279</v>
      </c>
      <c r="B10">
        <v>1</v>
      </c>
      <c r="C10" t="s">
        <v>280</v>
      </c>
      <c r="D10" t="s">
        <v>37</v>
      </c>
      <c r="E10" t="s">
        <v>281</v>
      </c>
      <c r="F10" t="s">
        <v>39</v>
      </c>
      <c r="G10" t="s">
        <v>282</v>
      </c>
      <c r="H10" s="10">
        <v>824521131</v>
      </c>
      <c r="I10" t="s">
        <v>283</v>
      </c>
      <c r="J10" t="s">
        <v>170</v>
      </c>
      <c r="K10" t="s">
        <v>143</v>
      </c>
      <c r="L10">
        <v>20</v>
      </c>
      <c r="M10" s="3">
        <v>3.51</v>
      </c>
      <c r="N10" s="3">
        <v>70.2</v>
      </c>
      <c r="O10" s="11">
        <f t="shared" si="0"/>
        <v>3.51</v>
      </c>
    </row>
    <row r="11" spans="1:15" x14ac:dyDescent="0.2">
      <c r="A11" t="s">
        <v>278</v>
      </c>
      <c r="B11">
        <v>7</v>
      </c>
      <c r="C11" t="s">
        <v>36</v>
      </c>
      <c r="D11" t="s">
        <v>33</v>
      </c>
      <c r="E11" t="s">
        <v>38</v>
      </c>
      <c r="F11" t="s">
        <v>39</v>
      </c>
      <c r="G11" t="s">
        <v>167</v>
      </c>
      <c r="H11" s="2" t="s">
        <v>168</v>
      </c>
      <c r="I11" t="s">
        <v>169</v>
      </c>
      <c r="J11" t="s">
        <v>170</v>
      </c>
      <c r="K11" t="s">
        <v>143</v>
      </c>
      <c r="L11">
        <v>100</v>
      </c>
      <c r="M11" s="3">
        <v>0.78100000000000003</v>
      </c>
      <c r="N11" s="3">
        <v>78.099999999999994</v>
      </c>
      <c r="O11" s="11">
        <f t="shared" si="0"/>
        <v>5.4670000000000005</v>
      </c>
    </row>
    <row r="12" spans="1:15" x14ac:dyDescent="0.2">
      <c r="A12" t="s">
        <v>44</v>
      </c>
      <c r="B12">
        <v>1</v>
      </c>
      <c r="C12" t="s">
        <v>40</v>
      </c>
      <c r="D12" t="s">
        <v>41</v>
      </c>
      <c r="E12" t="s">
        <v>42</v>
      </c>
      <c r="F12" t="s">
        <v>43</v>
      </c>
      <c r="G12" t="s">
        <v>171</v>
      </c>
      <c r="H12" s="2" t="s">
        <v>172</v>
      </c>
      <c r="I12" t="s">
        <v>173</v>
      </c>
      <c r="J12" t="s">
        <v>174</v>
      </c>
      <c r="K12" t="s">
        <v>143</v>
      </c>
      <c r="L12">
        <v>20</v>
      </c>
      <c r="M12" s="3">
        <v>4.29</v>
      </c>
      <c r="N12" s="3">
        <v>85.8</v>
      </c>
      <c r="O12" s="11">
        <f t="shared" si="0"/>
        <v>4.29</v>
      </c>
    </row>
    <row r="13" spans="1:15" x14ac:dyDescent="0.2">
      <c r="A13" t="s">
        <v>284</v>
      </c>
      <c r="B13">
        <v>1</v>
      </c>
      <c r="C13" t="s">
        <v>45</v>
      </c>
      <c r="D13" t="s">
        <v>41</v>
      </c>
      <c r="E13" t="s">
        <v>42</v>
      </c>
      <c r="F13" t="s">
        <v>43</v>
      </c>
      <c r="G13" t="s">
        <v>175</v>
      </c>
      <c r="H13" s="2" t="s">
        <v>176</v>
      </c>
      <c r="I13" t="s">
        <v>173</v>
      </c>
      <c r="J13" t="s">
        <v>177</v>
      </c>
      <c r="K13" t="s">
        <v>143</v>
      </c>
      <c r="L13">
        <v>20</v>
      </c>
      <c r="M13" s="3">
        <v>3.89</v>
      </c>
      <c r="N13" s="3">
        <v>77.8</v>
      </c>
      <c r="O13" s="11">
        <f t="shared" si="0"/>
        <v>3.89</v>
      </c>
    </row>
    <row r="14" spans="1:15" x14ac:dyDescent="0.2">
      <c r="A14" t="s">
        <v>46</v>
      </c>
      <c r="B14">
        <v>1</v>
      </c>
      <c r="C14" t="s">
        <v>47</v>
      </c>
      <c r="D14" t="s">
        <v>48</v>
      </c>
      <c r="E14" t="s">
        <v>49</v>
      </c>
      <c r="F14" t="s">
        <v>48</v>
      </c>
      <c r="G14" t="s">
        <v>178</v>
      </c>
      <c r="H14" s="2" t="s">
        <v>179</v>
      </c>
      <c r="I14" t="s">
        <v>180</v>
      </c>
      <c r="J14" t="s">
        <v>181</v>
      </c>
      <c r="K14" t="s">
        <v>143</v>
      </c>
      <c r="L14">
        <v>10</v>
      </c>
      <c r="M14" s="3">
        <v>4.6100000000000003</v>
      </c>
      <c r="N14" s="3">
        <v>46.1</v>
      </c>
      <c r="O14" s="11">
        <f t="shared" si="0"/>
        <v>4.6100000000000003</v>
      </c>
    </row>
    <row r="15" spans="1:15" x14ac:dyDescent="0.2">
      <c r="A15" t="s">
        <v>50</v>
      </c>
      <c r="B15">
        <v>1</v>
      </c>
      <c r="C15" t="s">
        <v>51</v>
      </c>
      <c r="D15" t="s">
        <v>52</v>
      </c>
      <c r="E15" t="s">
        <v>53</v>
      </c>
      <c r="F15" t="s">
        <v>54</v>
      </c>
      <c r="G15" t="s">
        <v>182</v>
      </c>
      <c r="H15" s="2" t="s">
        <v>183</v>
      </c>
      <c r="I15" t="s">
        <v>184</v>
      </c>
      <c r="J15" t="s">
        <v>185</v>
      </c>
      <c r="K15" t="s">
        <v>162</v>
      </c>
      <c r="L15">
        <v>10</v>
      </c>
      <c r="M15" s="3">
        <v>5.8</v>
      </c>
      <c r="N15" s="3">
        <v>58</v>
      </c>
      <c r="O15" s="11">
        <f t="shared" si="0"/>
        <v>5.8</v>
      </c>
    </row>
    <row r="16" spans="1:15" x14ac:dyDescent="0.2">
      <c r="A16" t="s">
        <v>55</v>
      </c>
      <c r="B16">
        <v>1</v>
      </c>
      <c r="C16" t="s">
        <v>56</v>
      </c>
      <c r="D16" t="s">
        <v>52</v>
      </c>
      <c r="E16" t="s">
        <v>53</v>
      </c>
      <c r="F16" t="s">
        <v>54</v>
      </c>
      <c r="G16" t="s">
        <v>182</v>
      </c>
      <c r="H16" s="2" t="s">
        <v>183</v>
      </c>
      <c r="I16" t="s">
        <v>184</v>
      </c>
      <c r="J16" t="s">
        <v>185</v>
      </c>
      <c r="K16" t="s">
        <v>162</v>
      </c>
      <c r="L16">
        <v>10</v>
      </c>
      <c r="M16" s="3">
        <v>5.8</v>
      </c>
      <c r="N16" s="3">
        <v>58</v>
      </c>
      <c r="O16" s="11">
        <f t="shared" si="0"/>
        <v>5.8</v>
      </c>
    </row>
    <row r="17" spans="1:15" x14ac:dyDescent="0.2">
      <c r="A17" t="s">
        <v>57</v>
      </c>
      <c r="B17">
        <v>1</v>
      </c>
      <c r="C17" t="s">
        <v>58</v>
      </c>
      <c r="D17" t="s">
        <v>59</v>
      </c>
      <c r="E17" t="s">
        <v>60</v>
      </c>
      <c r="F17" t="s">
        <v>61</v>
      </c>
      <c r="G17" t="s">
        <v>189</v>
      </c>
      <c r="H17" s="2" t="s">
        <v>190</v>
      </c>
      <c r="I17" t="s">
        <v>184</v>
      </c>
      <c r="J17" t="s">
        <v>191</v>
      </c>
      <c r="K17" t="s">
        <v>162</v>
      </c>
      <c r="L17">
        <v>10</v>
      </c>
      <c r="M17" s="3">
        <v>8.57</v>
      </c>
      <c r="N17" s="3">
        <v>85.7</v>
      </c>
      <c r="O17" s="11">
        <f t="shared" si="0"/>
        <v>8.57</v>
      </c>
    </row>
    <row r="18" spans="1:15" x14ac:dyDescent="0.2">
      <c r="A18" t="s">
        <v>62</v>
      </c>
      <c r="B18">
        <v>1</v>
      </c>
      <c r="C18" t="s">
        <v>63</v>
      </c>
      <c r="D18" t="s">
        <v>64</v>
      </c>
      <c r="E18" t="s">
        <v>65</v>
      </c>
      <c r="F18" t="s">
        <v>66</v>
      </c>
      <c r="G18" t="s">
        <v>186</v>
      </c>
      <c r="H18" s="2" t="s">
        <v>187</v>
      </c>
      <c r="I18" t="s">
        <v>184</v>
      </c>
      <c r="J18" t="s">
        <v>188</v>
      </c>
      <c r="K18" t="s">
        <v>162</v>
      </c>
      <c r="L18">
        <v>2</v>
      </c>
      <c r="M18" s="3">
        <v>22.74</v>
      </c>
      <c r="N18" s="3">
        <v>45.48</v>
      </c>
      <c r="O18" s="11">
        <f t="shared" si="0"/>
        <v>22.74</v>
      </c>
    </row>
    <row r="19" spans="1:15" x14ac:dyDescent="0.2">
      <c r="A19" t="s">
        <v>67</v>
      </c>
      <c r="B19">
        <v>1</v>
      </c>
      <c r="C19" t="s">
        <v>68</v>
      </c>
      <c r="D19" t="s">
        <v>69</v>
      </c>
      <c r="E19" t="s">
        <v>70</v>
      </c>
      <c r="F19" t="s">
        <v>71</v>
      </c>
      <c r="G19" t="s">
        <v>192</v>
      </c>
      <c r="H19" s="2" t="s">
        <v>193</v>
      </c>
      <c r="I19" t="s">
        <v>194</v>
      </c>
      <c r="J19" t="s">
        <v>195</v>
      </c>
      <c r="K19" t="s">
        <v>143</v>
      </c>
      <c r="L19">
        <v>50</v>
      </c>
      <c r="M19" s="3">
        <v>1.32</v>
      </c>
      <c r="N19" s="3">
        <v>66</v>
      </c>
      <c r="O19" s="11">
        <f t="shared" si="0"/>
        <v>1.32</v>
      </c>
    </row>
    <row r="20" spans="1:15" x14ac:dyDescent="0.2">
      <c r="A20" t="s">
        <v>72</v>
      </c>
      <c r="B20">
        <v>1</v>
      </c>
      <c r="C20" t="s">
        <v>73</v>
      </c>
      <c r="D20" t="s">
        <v>74</v>
      </c>
      <c r="E20" t="s">
        <v>75</v>
      </c>
      <c r="F20" t="s">
        <v>76</v>
      </c>
      <c r="G20" t="s">
        <v>199</v>
      </c>
      <c r="H20" s="2" t="s">
        <v>200</v>
      </c>
      <c r="I20" t="s">
        <v>194</v>
      </c>
      <c r="J20" t="s">
        <v>201</v>
      </c>
      <c r="K20" t="s">
        <v>143</v>
      </c>
      <c r="L20">
        <v>10</v>
      </c>
      <c r="M20" s="3">
        <v>10.46</v>
      </c>
      <c r="N20" s="3">
        <v>104.6</v>
      </c>
      <c r="O20" s="11">
        <f t="shared" si="0"/>
        <v>10.46</v>
      </c>
    </row>
    <row r="21" spans="1:15" x14ac:dyDescent="0.2">
      <c r="A21" t="s">
        <v>77</v>
      </c>
      <c r="B21">
        <v>1</v>
      </c>
      <c r="C21" t="s">
        <v>78</v>
      </c>
      <c r="D21" t="s">
        <v>79</v>
      </c>
      <c r="E21" t="s">
        <v>80</v>
      </c>
      <c r="F21" t="s">
        <v>81</v>
      </c>
      <c r="G21" t="s">
        <v>196</v>
      </c>
      <c r="H21" s="2" t="s">
        <v>197</v>
      </c>
      <c r="I21" t="s">
        <v>194</v>
      </c>
      <c r="J21" t="s">
        <v>198</v>
      </c>
      <c r="K21" t="s">
        <v>143</v>
      </c>
      <c r="L21">
        <v>50</v>
      </c>
      <c r="M21" s="3">
        <v>1.06</v>
      </c>
      <c r="N21" s="3">
        <v>53</v>
      </c>
      <c r="O21" s="11">
        <f t="shared" si="0"/>
        <v>1.06</v>
      </c>
    </row>
    <row r="22" spans="1:15" x14ac:dyDescent="0.2">
      <c r="A22" t="s">
        <v>82</v>
      </c>
      <c r="B22">
        <v>1</v>
      </c>
      <c r="C22" t="s">
        <v>83</v>
      </c>
      <c r="D22" t="s">
        <v>84</v>
      </c>
      <c r="E22" t="s">
        <v>85</v>
      </c>
      <c r="F22" t="s">
        <v>86</v>
      </c>
      <c r="G22" t="s">
        <v>202</v>
      </c>
      <c r="H22" s="2" t="s">
        <v>203</v>
      </c>
      <c r="I22" t="s">
        <v>204</v>
      </c>
      <c r="J22" t="s">
        <v>205</v>
      </c>
      <c r="K22" t="s">
        <v>143</v>
      </c>
      <c r="L22">
        <v>4</v>
      </c>
      <c r="M22" s="3">
        <v>27.63</v>
      </c>
      <c r="N22" s="3">
        <v>110.52</v>
      </c>
      <c r="O22" s="11">
        <f t="shared" si="0"/>
        <v>27.63</v>
      </c>
    </row>
    <row r="23" spans="1:15" x14ac:dyDescent="0.2">
      <c r="A23" t="s">
        <v>87</v>
      </c>
      <c r="B23">
        <v>1</v>
      </c>
      <c r="C23" t="s">
        <v>88</v>
      </c>
      <c r="D23" t="s">
        <v>89</v>
      </c>
      <c r="E23" t="s">
        <v>90</v>
      </c>
      <c r="F23" t="s">
        <v>91</v>
      </c>
      <c r="G23" t="s">
        <v>291</v>
      </c>
      <c r="L23">
        <v>50</v>
      </c>
      <c r="M23" s="4">
        <v>8.9</v>
      </c>
      <c r="N23" s="4">
        <v>445</v>
      </c>
      <c r="O23" s="11">
        <f t="shared" si="0"/>
        <v>8.9</v>
      </c>
    </row>
    <row r="24" spans="1:15" x14ac:dyDescent="0.2">
      <c r="A24" t="s">
        <v>92</v>
      </c>
      <c r="B24">
        <v>1</v>
      </c>
      <c r="C24" t="s">
        <v>93</v>
      </c>
      <c r="D24" t="s">
        <v>93</v>
      </c>
      <c r="E24" t="s">
        <v>94</v>
      </c>
      <c r="F24" t="s">
        <v>95</v>
      </c>
      <c r="G24" t="s">
        <v>206</v>
      </c>
      <c r="H24" s="2" t="s">
        <v>207</v>
      </c>
      <c r="I24" t="s">
        <v>165</v>
      </c>
      <c r="J24" t="s">
        <v>208</v>
      </c>
      <c r="K24" t="s">
        <v>143</v>
      </c>
      <c r="L24">
        <v>100</v>
      </c>
      <c r="M24" s="3">
        <v>0.77</v>
      </c>
      <c r="N24" s="3">
        <v>77</v>
      </c>
      <c r="O24" s="11">
        <f t="shared" si="0"/>
        <v>0.77</v>
      </c>
    </row>
    <row r="25" spans="1:15" x14ac:dyDescent="0.2">
      <c r="A25" t="s">
        <v>96</v>
      </c>
      <c r="B25">
        <v>2</v>
      </c>
      <c r="C25" t="s">
        <v>97</v>
      </c>
      <c r="D25" t="s">
        <v>98</v>
      </c>
      <c r="E25" t="s">
        <v>99</v>
      </c>
      <c r="F25" t="s">
        <v>100</v>
      </c>
      <c r="G25" t="s">
        <v>209</v>
      </c>
      <c r="H25" s="2" t="s">
        <v>210</v>
      </c>
      <c r="I25" t="s">
        <v>211</v>
      </c>
      <c r="J25" t="s">
        <v>212</v>
      </c>
      <c r="K25" t="s">
        <v>162</v>
      </c>
      <c r="L25">
        <v>1000</v>
      </c>
      <c r="M25" s="3">
        <v>7.0000000000000007E-2</v>
      </c>
      <c r="N25" s="3">
        <v>70</v>
      </c>
      <c r="O25" s="11">
        <f t="shared" si="0"/>
        <v>0.14000000000000001</v>
      </c>
    </row>
    <row r="26" spans="1:15" x14ac:dyDescent="0.2">
      <c r="A26" t="s">
        <v>289</v>
      </c>
      <c r="B26">
        <v>10</v>
      </c>
      <c r="C26" t="s">
        <v>101</v>
      </c>
      <c r="D26" t="s">
        <v>98</v>
      </c>
      <c r="E26" t="s">
        <v>99</v>
      </c>
      <c r="F26" t="s">
        <v>100</v>
      </c>
      <c r="G26" t="s">
        <v>213</v>
      </c>
      <c r="H26" s="2" t="s">
        <v>214</v>
      </c>
      <c r="I26" t="s">
        <v>211</v>
      </c>
      <c r="J26" t="s">
        <v>215</v>
      </c>
      <c r="K26" t="s">
        <v>162</v>
      </c>
      <c r="L26">
        <v>100</v>
      </c>
      <c r="M26" s="3">
        <v>0.128</v>
      </c>
      <c r="N26" s="3">
        <v>12.8</v>
      </c>
      <c r="O26" s="11">
        <f t="shared" si="0"/>
        <v>1.28</v>
      </c>
    </row>
    <row r="27" spans="1:15" x14ac:dyDescent="0.2">
      <c r="A27" t="s">
        <v>286</v>
      </c>
      <c r="B27">
        <v>4</v>
      </c>
      <c r="C27" t="s">
        <v>285</v>
      </c>
      <c r="D27" t="s">
        <v>98</v>
      </c>
      <c r="E27" t="s">
        <v>99</v>
      </c>
      <c r="F27" t="s">
        <v>100</v>
      </c>
      <c r="G27" t="s">
        <v>213</v>
      </c>
      <c r="H27" s="2" t="s">
        <v>214</v>
      </c>
      <c r="I27" t="s">
        <v>211</v>
      </c>
      <c r="J27" t="s">
        <v>215</v>
      </c>
      <c r="K27" t="s">
        <v>162</v>
      </c>
      <c r="L27">
        <v>100</v>
      </c>
      <c r="M27" s="3">
        <v>0.128</v>
      </c>
      <c r="N27" s="3">
        <v>12.8</v>
      </c>
      <c r="O27" s="11">
        <f t="shared" si="0"/>
        <v>0.51200000000000001</v>
      </c>
    </row>
    <row r="28" spans="1:15" x14ac:dyDescent="0.2">
      <c r="A28" t="s">
        <v>287</v>
      </c>
      <c r="B28">
        <v>2</v>
      </c>
      <c r="C28" t="s">
        <v>102</v>
      </c>
      <c r="D28" t="s">
        <v>98</v>
      </c>
      <c r="E28" t="s">
        <v>99</v>
      </c>
      <c r="F28" t="s">
        <v>100</v>
      </c>
      <c r="G28" t="s">
        <v>216</v>
      </c>
      <c r="H28" s="2" t="s">
        <v>217</v>
      </c>
      <c r="I28" t="s">
        <v>211</v>
      </c>
      <c r="J28" t="s">
        <v>218</v>
      </c>
      <c r="K28" t="s">
        <v>162</v>
      </c>
      <c r="L28">
        <v>100</v>
      </c>
      <c r="M28" s="3">
        <v>0.128</v>
      </c>
      <c r="N28" s="3">
        <v>12.8</v>
      </c>
      <c r="O28" s="11">
        <f t="shared" si="0"/>
        <v>0.25600000000000001</v>
      </c>
    </row>
    <row r="29" spans="1:15" x14ac:dyDescent="0.2">
      <c r="A29" t="s">
        <v>288</v>
      </c>
      <c r="B29">
        <v>4</v>
      </c>
      <c r="C29" t="s">
        <v>103</v>
      </c>
      <c r="D29" t="s">
        <v>98</v>
      </c>
      <c r="E29" t="s">
        <v>99</v>
      </c>
      <c r="F29" t="s">
        <v>100</v>
      </c>
      <c r="G29" t="s">
        <v>219</v>
      </c>
      <c r="H29" s="2" t="s">
        <v>220</v>
      </c>
      <c r="I29" t="s">
        <v>211</v>
      </c>
      <c r="J29" t="s">
        <v>221</v>
      </c>
      <c r="K29" t="s">
        <v>162</v>
      </c>
      <c r="L29">
        <v>100</v>
      </c>
      <c r="M29" s="3">
        <v>0.128</v>
      </c>
      <c r="N29" s="3">
        <v>12.8</v>
      </c>
      <c r="O29" s="11">
        <f t="shared" si="0"/>
        <v>0.51200000000000001</v>
      </c>
    </row>
    <row r="30" spans="1:15" x14ac:dyDescent="0.2">
      <c r="A30" t="s">
        <v>104</v>
      </c>
      <c r="B30">
        <v>2</v>
      </c>
      <c r="C30" t="s">
        <v>105</v>
      </c>
      <c r="D30" t="s">
        <v>98</v>
      </c>
      <c r="E30" t="s">
        <v>99</v>
      </c>
      <c r="F30" t="s">
        <v>100</v>
      </c>
      <c r="G30" t="s">
        <v>222</v>
      </c>
      <c r="H30" t="s">
        <v>223</v>
      </c>
      <c r="I30" t="s">
        <v>211</v>
      </c>
      <c r="J30" t="s">
        <v>224</v>
      </c>
      <c r="K30" t="s">
        <v>162</v>
      </c>
      <c r="L30">
        <v>100</v>
      </c>
      <c r="M30" s="3">
        <v>0.128</v>
      </c>
      <c r="N30" s="3">
        <v>12.8</v>
      </c>
      <c r="O30" s="11">
        <f t="shared" si="0"/>
        <v>0.25600000000000001</v>
      </c>
    </row>
    <row r="31" spans="1:15" x14ac:dyDescent="0.2">
      <c r="A31" t="s">
        <v>274</v>
      </c>
      <c r="B31">
        <v>2</v>
      </c>
      <c r="C31" t="s">
        <v>275</v>
      </c>
      <c r="D31" t="s">
        <v>106</v>
      </c>
      <c r="E31" t="s">
        <v>107</v>
      </c>
      <c r="F31" t="s">
        <v>108</v>
      </c>
      <c r="G31" t="s">
        <v>225</v>
      </c>
      <c r="H31" s="2" t="s">
        <v>226</v>
      </c>
      <c r="I31" t="s">
        <v>227</v>
      </c>
      <c r="J31" t="s">
        <v>228</v>
      </c>
      <c r="L31">
        <v>10</v>
      </c>
      <c r="M31" s="3">
        <v>7.39</v>
      </c>
      <c r="N31" s="3">
        <v>73.900000000000006</v>
      </c>
      <c r="O31" s="11">
        <f t="shared" si="0"/>
        <v>14.78</v>
      </c>
    </row>
    <row r="32" spans="1:15" x14ac:dyDescent="0.2">
      <c r="A32" t="s">
        <v>109</v>
      </c>
      <c r="B32">
        <v>1</v>
      </c>
      <c r="C32" t="s">
        <v>110</v>
      </c>
      <c r="D32" t="s">
        <v>261</v>
      </c>
      <c r="E32" t="s">
        <v>112</v>
      </c>
      <c r="F32" t="s">
        <v>262</v>
      </c>
      <c r="G32" t="s">
        <v>254</v>
      </c>
      <c r="H32" s="2" t="s">
        <v>255</v>
      </c>
      <c r="I32" t="s">
        <v>256</v>
      </c>
      <c r="J32" t="s">
        <v>257</v>
      </c>
      <c r="K32" t="s">
        <v>143</v>
      </c>
      <c r="L32">
        <v>20</v>
      </c>
      <c r="M32" s="5">
        <v>5.28</v>
      </c>
      <c r="N32" s="5">
        <v>105.6</v>
      </c>
      <c r="O32" s="11">
        <f t="shared" si="0"/>
        <v>5.28</v>
      </c>
    </row>
    <row r="33" spans="1:16" x14ac:dyDescent="0.2">
      <c r="A33" t="s">
        <v>114</v>
      </c>
      <c r="B33">
        <v>1</v>
      </c>
      <c r="C33" t="s">
        <v>115</v>
      </c>
      <c r="D33" t="s">
        <v>116</v>
      </c>
      <c r="E33" t="s">
        <v>117</v>
      </c>
      <c r="F33" t="s">
        <v>118</v>
      </c>
      <c r="G33" t="s">
        <v>229</v>
      </c>
      <c r="H33" s="2" t="s">
        <v>230</v>
      </c>
      <c r="I33" t="s">
        <v>231</v>
      </c>
      <c r="J33" t="s">
        <v>232</v>
      </c>
      <c r="K33" t="s">
        <v>143</v>
      </c>
      <c r="L33">
        <v>5</v>
      </c>
      <c r="M33" s="3">
        <v>31.37</v>
      </c>
      <c r="N33" s="3">
        <v>156.85</v>
      </c>
      <c r="O33" s="11">
        <f t="shared" si="0"/>
        <v>31.37</v>
      </c>
    </row>
    <row r="34" spans="1:16" x14ac:dyDescent="0.2">
      <c r="A34" t="s">
        <v>119</v>
      </c>
      <c r="B34">
        <v>1</v>
      </c>
      <c r="C34" t="s">
        <v>120</v>
      </c>
      <c r="D34" t="s">
        <v>111</v>
      </c>
      <c r="E34" t="s">
        <v>112</v>
      </c>
      <c r="F34" t="s">
        <v>113</v>
      </c>
      <c r="G34" s="6" t="s">
        <v>258</v>
      </c>
      <c r="H34" s="6" t="s">
        <v>259</v>
      </c>
      <c r="I34" s="6" t="s">
        <v>256</v>
      </c>
      <c r="J34" s="6" t="s">
        <v>260</v>
      </c>
      <c r="K34" s="6" t="s">
        <v>143</v>
      </c>
      <c r="L34" s="6">
        <v>10</v>
      </c>
      <c r="M34" s="7">
        <v>5.28</v>
      </c>
      <c r="N34" s="7">
        <v>52.8</v>
      </c>
      <c r="O34" s="11">
        <f t="shared" si="0"/>
        <v>5.28</v>
      </c>
    </row>
    <row r="35" spans="1:16" x14ac:dyDescent="0.2">
      <c r="A35" t="s">
        <v>121</v>
      </c>
      <c r="B35">
        <v>1</v>
      </c>
      <c r="C35" t="s">
        <v>122</v>
      </c>
      <c r="D35" t="s">
        <v>122</v>
      </c>
      <c r="E35" t="s">
        <v>123</v>
      </c>
      <c r="F35" t="s">
        <v>124</v>
      </c>
      <c r="G35" t="s">
        <v>233</v>
      </c>
      <c r="H35" s="2" t="s">
        <v>234</v>
      </c>
      <c r="I35" t="s">
        <v>231</v>
      </c>
      <c r="J35" t="s">
        <v>235</v>
      </c>
      <c r="K35" t="s">
        <v>143</v>
      </c>
      <c r="L35">
        <v>3</v>
      </c>
      <c r="M35" s="3">
        <v>116.48</v>
      </c>
      <c r="N35" s="3">
        <v>349.44</v>
      </c>
      <c r="O35" s="11">
        <f t="shared" si="0"/>
        <v>116.48</v>
      </c>
    </row>
    <row r="36" spans="1:16" x14ac:dyDescent="0.2">
      <c r="A36" t="s">
        <v>125</v>
      </c>
      <c r="B36">
        <v>1</v>
      </c>
      <c r="C36" t="s">
        <v>126</v>
      </c>
      <c r="D36" t="s">
        <v>126</v>
      </c>
      <c r="E36" t="s">
        <v>127</v>
      </c>
      <c r="F36" t="s">
        <v>128</v>
      </c>
      <c r="G36" t="s">
        <v>236</v>
      </c>
      <c r="H36" s="2" t="s">
        <v>237</v>
      </c>
      <c r="I36" t="s">
        <v>238</v>
      </c>
      <c r="J36" t="s">
        <v>239</v>
      </c>
      <c r="K36" t="s">
        <v>143</v>
      </c>
      <c r="L36">
        <v>10</v>
      </c>
      <c r="M36" s="3">
        <v>8.91</v>
      </c>
      <c r="N36" s="3">
        <v>89.1</v>
      </c>
      <c r="O36" s="11">
        <f t="shared" si="0"/>
        <v>8.91</v>
      </c>
    </row>
    <row r="37" spans="1:16" x14ac:dyDescent="0.2">
      <c r="A37" t="s">
        <v>129</v>
      </c>
      <c r="B37">
        <v>1</v>
      </c>
      <c r="C37" t="s">
        <v>130</v>
      </c>
      <c r="D37" t="s">
        <v>131</v>
      </c>
      <c r="E37" t="s">
        <v>132</v>
      </c>
      <c r="F37" t="s">
        <v>133</v>
      </c>
      <c r="G37" t="s">
        <v>240</v>
      </c>
      <c r="H37" s="2" t="s">
        <v>241</v>
      </c>
      <c r="I37" t="s">
        <v>242</v>
      </c>
      <c r="J37" t="s">
        <v>243</v>
      </c>
      <c r="K37" t="s">
        <v>143</v>
      </c>
      <c r="L37">
        <v>5</v>
      </c>
      <c r="M37" s="3">
        <v>39.409999999999997</v>
      </c>
      <c r="N37" s="3">
        <v>197.05</v>
      </c>
      <c r="O37" s="11">
        <f t="shared" si="0"/>
        <v>39.409999999999997</v>
      </c>
    </row>
    <row r="38" spans="1:16" x14ac:dyDescent="0.2">
      <c r="A38" t="s">
        <v>134</v>
      </c>
      <c r="B38">
        <v>1</v>
      </c>
      <c r="C38" t="s">
        <v>135</v>
      </c>
      <c r="D38" t="s">
        <v>135</v>
      </c>
      <c r="E38" t="s">
        <v>136</v>
      </c>
      <c r="F38" t="s">
        <v>137</v>
      </c>
      <c r="G38" t="s">
        <v>244</v>
      </c>
      <c r="H38" s="2" t="s">
        <v>245</v>
      </c>
      <c r="I38" t="s">
        <v>238</v>
      </c>
      <c r="J38" t="s">
        <v>246</v>
      </c>
      <c r="K38" t="s">
        <v>143</v>
      </c>
      <c r="L38">
        <v>10</v>
      </c>
      <c r="M38" s="3">
        <v>3.84</v>
      </c>
      <c r="N38" s="3">
        <v>38.4</v>
      </c>
      <c r="O38" s="11">
        <f t="shared" si="0"/>
        <v>3.84</v>
      </c>
    </row>
    <row r="39" spans="1:16" x14ac:dyDescent="0.2">
      <c r="A39" t="s">
        <v>263</v>
      </c>
      <c r="B39">
        <v>1</v>
      </c>
      <c r="C39" s="8" t="s">
        <v>265</v>
      </c>
      <c r="D39" t="s">
        <v>268</v>
      </c>
      <c r="E39" s="8"/>
      <c r="G39" s="8" t="s">
        <v>264</v>
      </c>
      <c r="H39" s="8" t="s">
        <v>265</v>
      </c>
      <c r="I39" s="8" t="s">
        <v>266</v>
      </c>
      <c r="J39" s="8" t="s">
        <v>267</v>
      </c>
      <c r="K39" s="8" t="s">
        <v>143</v>
      </c>
      <c r="L39" s="8">
        <v>2</v>
      </c>
      <c r="M39" s="9">
        <v>47.81</v>
      </c>
      <c r="N39" s="9">
        <v>95.62</v>
      </c>
      <c r="O39" s="11">
        <f t="shared" si="0"/>
        <v>47.81</v>
      </c>
    </row>
    <row r="40" spans="1:16" x14ac:dyDescent="0.2">
      <c r="A40" t="s">
        <v>56</v>
      </c>
      <c r="B40">
        <v>1</v>
      </c>
      <c r="C40" s="2" t="s">
        <v>270</v>
      </c>
      <c r="D40" t="s">
        <v>273</v>
      </c>
      <c r="G40" t="s">
        <v>269</v>
      </c>
      <c r="H40" s="2" t="s">
        <v>270</v>
      </c>
      <c r="I40" t="s">
        <v>271</v>
      </c>
      <c r="J40" t="s">
        <v>272</v>
      </c>
      <c r="L40">
        <v>1</v>
      </c>
      <c r="M40" s="2">
        <v>61.33</v>
      </c>
      <c r="N40" s="5">
        <v>61.33</v>
      </c>
      <c r="O40" s="11">
        <f t="shared" si="0"/>
        <v>61.33</v>
      </c>
    </row>
    <row r="41" spans="1:16" ht="41" customHeight="1" x14ac:dyDescent="0.2">
      <c r="O41" s="12">
        <f>SUM(O2:O40)</f>
        <v>501.08199999999994</v>
      </c>
    </row>
    <row r="43" spans="1:16" x14ac:dyDescent="0.2">
      <c r="H43" s="2"/>
      <c r="O43" s="2"/>
      <c r="P43" s="2"/>
    </row>
    <row r="44" spans="1:16" x14ac:dyDescent="0.2">
      <c r="H44" s="2"/>
      <c r="O44" s="2"/>
      <c r="P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 Andersen</dc:creator>
  <cp:lastModifiedBy>Espen Andersen</cp:lastModifiedBy>
  <dcterms:created xsi:type="dcterms:W3CDTF">2023-05-31T17:25:39Z</dcterms:created>
  <dcterms:modified xsi:type="dcterms:W3CDTF">2023-07-17T20:39:34Z</dcterms:modified>
</cp:coreProperties>
</file>