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ka\Documents\2020-2021\ΜΝΑΕ-2020-21\ΕΞΥΠΝΟ_ΕΡΓΑΣΤΗΡΙΟ\ΥΛΙΚΑ_ΚΑΤΑΣΚΕΥΗΣ_ΕΠΕΞΗΓΗΣΗΣ\"/>
    </mc:Choice>
  </mc:AlternateContent>
  <xr:revisionPtr revIDLastSave="0" documentId="13_ncr:1_{159E13E9-A658-41F9-AC1F-FD71631B3101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Φύλλο1" sheetId="1" state="hidden" r:id="rId1"/>
    <sheet name="Φύλλο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23" i="1"/>
  <c r="F24" i="1"/>
  <c r="F33" i="2" l="1"/>
  <c r="F25" i="1"/>
</calcChain>
</file>

<file path=xl/sharedStrings.xml><?xml version="1.0" encoding="utf-8"?>
<sst xmlns="http://schemas.openxmlformats.org/spreadsheetml/2006/main" count="156" uniqueCount="72">
  <si>
    <t>Προϊόν</t>
  </si>
  <si>
    <t>Τεμάχια</t>
  </si>
  <si>
    <t>Κόστος</t>
  </si>
  <si>
    <t>Α/Α</t>
  </si>
  <si>
    <t>Κατάστημα</t>
  </si>
  <si>
    <t>GROBOTRONICS</t>
  </si>
  <si>
    <t>https://grobotronics.com/waveshare-environmental-sensor-bme280.html</t>
  </si>
  <si>
    <t>Σύνδεσμος</t>
  </si>
  <si>
    <t>https://grobotronics.com/gas-and-smoke-sensor-mq-2.html</t>
  </si>
  <si>
    <t>Waveshare Αισθητήρας Θερμοκρασία/Υγρασίας/Βαρομετρικής Πίεσης I2C ή SPI - BME280 Κωδικός: 31-00015231</t>
  </si>
  <si>
    <t>Αισθητήρας Προπανίου - MQ-2 Κωδικός: 19-00010201</t>
  </si>
  <si>
    <t>https://www.hellasdigital.gr/surveillance-el/alarm-systems/category-743/aleph-dc-1561-w/</t>
  </si>
  <si>
    <t>HellasDigital</t>
  </si>
  <si>
    <t>ALEPH DC-1561W Ενσύρματη μαγνητική επαφή λευκού χρώματος Κωδικός: 071.0100</t>
  </si>
  <si>
    <t>HC-SR501 PIR Motion Sensor Module for Arduino Κωδικός: 054.0321</t>
  </si>
  <si>
    <t>https://www.hellasdigital.gr/electronics/sensors/motion/hc-sr501-pir-motion-sensor-module-for-arduino/</t>
  </si>
  <si>
    <t>https://www.hellasdigital.gr/electronics/prototyping/pcb-breadboard/solderless-breadboard-3220-tie-point-zy-208/</t>
  </si>
  <si>
    <t>Solderless Breadboard - 3220 Tie Point (ZY-208) Κωδικός: 070.5036</t>
  </si>
  <si>
    <t>Screw Terminal 6P 2.54mm Κωδικός: 19-00010575</t>
  </si>
  <si>
    <t>https://grobotronics.com/screw-terminal-6p-2.54mm.html</t>
  </si>
  <si>
    <t>Screw Terminal 3P 2.54mm Κωδικός: 19-00010572</t>
  </si>
  <si>
    <t>https://grobotronics.com/screw-terminal-3p-2.54mm.html</t>
  </si>
  <si>
    <t>Screw Terminal 2P 5mm Κωδικός: 05-00008000</t>
  </si>
  <si>
    <t>https://grobotronics.com/screw-terminal-2p-5mm.html</t>
  </si>
  <si>
    <t>Electrolytic Capacitor 16V 1000UF</t>
  </si>
  <si>
    <t>https://www.hellasdigital.gr/electronics/components/capacitor/electrolytic-capacitor-16v-1000uf/</t>
  </si>
  <si>
    <t>Raspberry Pi 400 Personal Computer kit Κωδικός: 070.9583</t>
  </si>
  <si>
    <t>https://www.hellasdigital.gr/go-create/raspberry-and-accessories-el/raspberry-pi/raspberry-pi-400-personal-computer-kit/</t>
  </si>
  <si>
    <t>hellasdigital</t>
  </si>
  <si>
    <t>https://www.hellasdigital.gr/go-create/raspberry-and-accessories-el/raspberry-pi-4-and-accessories/7inch-capacitive-touch-screen-lcd-c-1024600-hdmi-ips-low-power/</t>
  </si>
  <si>
    <t>Relay Module - 4 Channel 5V Κωδικός: 19-00010726</t>
  </si>
  <si>
    <t>Waveshare 7inch Capacitive Touch Screen LCD (C), 1024×600, HDMI, IPS, Low Power, Κωδικός: 070.9645</t>
  </si>
  <si>
    <t>https://grobotronics.com/relay-module-4-channel.html</t>
  </si>
  <si>
    <t>Raspberry Pi 4 - Model B - 4GB Κωδικός: 06-00012103</t>
  </si>
  <si>
    <t>https://grobotronics.com/raspberry-pi-4-model-b-4gb.html</t>
  </si>
  <si>
    <t>Τροφοδοτικό 5V 3A για Raspberry Pi 4 Λευκό (Γνήσιο), Κωδικός: 06-00012106</t>
  </si>
  <si>
    <t>https://grobotronics.com/power-supply-5v-3a-raspberry-pi-4-official-white.html</t>
  </si>
  <si>
    <t>https://grobotronics.com/micro-sd-32gb-pre-loaded-with-noobs.html</t>
  </si>
  <si>
    <t>Micro SD 32GB - Pre-Loaded with NOOBS</t>
  </si>
  <si>
    <t>ESP32 ESP-32S Development Board WiFi+Bluetooth - Dual Core UltraLow Power Consumption Microcontoller, Κωδικός: 070.0057</t>
  </si>
  <si>
    <t>https://www.hellasdigital.gr/electronics/microcontrollers/esp32-esp-32s-development-board-wifibluetooth-dual-core-ultralow-power-consumption-microcontoller/</t>
  </si>
  <si>
    <t>Σύνολο GRBOTRONICS</t>
  </si>
  <si>
    <t>Σύνολο HellasDigital</t>
  </si>
  <si>
    <t>Γενικό Σύνολο</t>
  </si>
  <si>
    <t>Καλώδιο USB 2.0 A σε USB B mini 1.8m Μαύρο Κωδικός: 05-00093902</t>
  </si>
  <si>
    <t>https://grobotronics.com/usb-2.0-a-usb-b-mini-1.8m.html</t>
  </si>
  <si>
    <t>Arduino Nano - A000005 Κωδικός: 02-00010346</t>
  </si>
  <si>
    <t>https://grobotronics.com/arduino-nano-a000005.html</t>
  </si>
  <si>
    <t>Waveshare Αισθητήρας Φωτός I2C - TSL25911 Κωδικός: 31-00017146</t>
  </si>
  <si>
    <t>https://grobotronics.com/waveshare-ambient-light-sensor-tsl25911.html</t>
  </si>
  <si>
    <t>Φωτοαντίσταση LDR 5mm Κωδικός: 19-00019088</t>
  </si>
  <si>
    <t>https://grobotronics.com/photo-resistor-ldr-5mm.html</t>
  </si>
  <si>
    <t>Potentiometer Linear B1Kohm - D6mm H9mm PCB Κωδικός: 05-01614812</t>
  </si>
  <si>
    <t>https://grobotronics.com/potentiometer-linear-b1kohm-d6mm-h9mm-pcb.html</t>
  </si>
  <si>
    <t>Potentiometer Linear B500Kohm - D6mm H9mm PCB Κωδικός: 05-01614822</t>
  </si>
  <si>
    <t>Potentiometer Linear B50Kohm - D6mm H9mm PCB</t>
  </si>
  <si>
    <t>https://grobotronics.com/potentiometer-linear-b50kohm-d6mm-h9mm-pcb.html</t>
  </si>
  <si>
    <t>https://grobotronics.com/potentiometer-linear-b500kohm-d6mm-h9mm-pcb.html</t>
  </si>
  <si>
    <t>2 μέτρα Led Strip 2835 12W/m IP20 White Cold (8mm Width) Κωδικός: 05-00283500</t>
  </si>
  <si>
    <t>https://grobotronics.com/led-strip-2835-12w-m-ip20-white-cold-8mm-width.html</t>
  </si>
  <si>
    <t>https://grobotronics.com/piezo-vibration-sensor-large-with-mass.html</t>
  </si>
  <si>
    <t>Potentiometer 1Mohm Plastic Κωδικός: 05-00069199</t>
  </si>
  <si>
    <t>https://grobotronics.com/potentiometer-1mohm-plastic.html</t>
  </si>
  <si>
    <t>Αισθητήρας Δόνησης - Μεγάλος Όρθιος Κωδικός: 03-00009197</t>
  </si>
  <si>
    <t>Breadboard Jumper Wires Male to Male - Pack of 65 Κωδικός: 11-00016508</t>
  </si>
  <si>
    <t>https://grobotronics.com/breadboard-jumper-wires-male-to-male-pack-of-65.html</t>
  </si>
  <si>
    <t>40Pcs F/F Dupont Wire Jumper Cables 30cm Extra Long  Κωδικός είδους: 070.1007</t>
  </si>
  <si>
    <t>https://www.hellasdigital.gr/electronics/prototyping/cables-pins/40pcs-f-f-dupont-wire-jumper-cables-30cm-extra-long/</t>
  </si>
  <si>
    <t>Jumper Wires 15cm Female to Male - Pack of 10 Green Κωδικός: 11-00015578</t>
  </si>
  <si>
    <t>https://grobotronics.com/jumper-wires-15cm-female-to-male-pack-of-10-green.html</t>
  </si>
  <si>
    <t>Potentiometer Linear B10Kohm - D6mm H9mm Κωδικός: 05-01614805</t>
  </si>
  <si>
    <t>https://grobotronics.com/potentiometer-linear-b10kohm-d6mm-h9mm.html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</si>
</sst>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botronics.com/screw-terminal-2p-5mm.html" TargetMode="External"/><Relationship Id="rId13" Type="http://schemas.openxmlformats.org/officeDocument/2006/relationships/hyperlink" Target="https://grobotronics.com/raspberry-pi-4-model-b-4gb.html" TargetMode="External"/><Relationship Id="rId18" Type="http://schemas.openxmlformats.org/officeDocument/2006/relationships/hyperlink" Target="https://grobotronics.com/usb-2.0-a-usb-b-mini-1.8m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7" Type="http://schemas.openxmlformats.org/officeDocument/2006/relationships/hyperlink" Target="https://grobotronics.com/screw-terminal-3p-2.54mm.html" TargetMode="External"/><Relationship Id="rId12" Type="http://schemas.openxmlformats.org/officeDocument/2006/relationships/hyperlink" Target="https://grobotronics.com/relay-module-4-channel.html" TargetMode="External"/><Relationship Id="rId17" Type="http://schemas.openxmlformats.org/officeDocument/2006/relationships/hyperlink" Target="https://grobotronics.com/arduino-nano-a000005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screw-terminal-6p-2.54mm.html" TargetMode="External"/><Relationship Id="rId11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micro-sd-32gb-pre-loaded-with-noobs.html" TargetMode="External"/><Relationship Id="rId10" Type="http://schemas.openxmlformats.org/officeDocument/2006/relationships/hyperlink" Target="https://www.hellasdigital.gr/go-create/raspberry-and-accessories-el/raspberry-pi/raspberry-pi-400-personal-computer-kit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electronics/components/capacitor/electrolytic-capacitor-16v-1000uf/" TargetMode="External"/><Relationship Id="rId14" Type="http://schemas.openxmlformats.org/officeDocument/2006/relationships/hyperlink" Target="https://grobotronics.com/power-supply-5v-3a-raspberry-pi-4-official-white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lasdigital.gr/go-create/raspberry-and-accessories-el/raspberry-pi/raspberry-pi-400-personal-computer-kit/" TargetMode="External"/><Relationship Id="rId13" Type="http://schemas.openxmlformats.org/officeDocument/2006/relationships/hyperlink" Target="https://grobotronics.com/micro-sd-32gb-pre-loaded-with-noobs.html" TargetMode="External"/><Relationship Id="rId18" Type="http://schemas.openxmlformats.org/officeDocument/2006/relationships/hyperlink" Target="https://grobotronics.com/led-strip-2835-12w-m-ip20-white-cold-8mm-width.html" TargetMode="External"/><Relationship Id="rId3" Type="http://schemas.openxmlformats.org/officeDocument/2006/relationships/hyperlink" Target="https://www.hellasdigital.gr/surveillance-el/alarm-systems/category-743/aleph-dc-1561-w/" TargetMode="External"/><Relationship Id="rId21" Type="http://schemas.openxmlformats.org/officeDocument/2006/relationships/hyperlink" Target="https://grobotronics.com/jumper-wires-15cm-female-to-male-pack-of-10-green.html" TargetMode="External"/><Relationship Id="rId7" Type="http://schemas.openxmlformats.org/officeDocument/2006/relationships/hyperlink" Target="https://www.hellasdigital.gr/electronics/components/capacitor/electrolytic-capacitor-16v-1000uf/" TargetMode="External"/><Relationship Id="rId12" Type="http://schemas.openxmlformats.org/officeDocument/2006/relationships/hyperlink" Target="https://grobotronics.com/power-supply-5v-3a-raspberry-pi-4-official-white.html" TargetMode="External"/><Relationship Id="rId17" Type="http://schemas.openxmlformats.org/officeDocument/2006/relationships/hyperlink" Target="https://grobotronics.com/potentiometer-linear-b50kohm-d6mm-h9mm-pcb.html" TargetMode="External"/><Relationship Id="rId2" Type="http://schemas.openxmlformats.org/officeDocument/2006/relationships/hyperlink" Target="https://grobotronics.com/gas-and-smoke-sensor-mq-2.html" TargetMode="External"/><Relationship Id="rId16" Type="http://schemas.openxmlformats.org/officeDocument/2006/relationships/hyperlink" Target="https://grobotronics.com/usb-2.0-a-usb-b-mini-1.8m.html" TargetMode="External"/><Relationship Id="rId20" Type="http://schemas.openxmlformats.org/officeDocument/2006/relationships/hyperlink" Target="https://www.hellasdigital.gr/electronics/prototyping/cables-pins/40pcs-f-f-dupont-wire-jumper-cables-30cm-extra-long/" TargetMode="External"/><Relationship Id="rId1" Type="http://schemas.openxmlformats.org/officeDocument/2006/relationships/hyperlink" Target="https://grobotronics.com/waveshare-ambient-light-sensor-tsl25911.html" TargetMode="External"/><Relationship Id="rId6" Type="http://schemas.openxmlformats.org/officeDocument/2006/relationships/hyperlink" Target="https://grobotronics.com/photo-resistor-ldr-5mm.html" TargetMode="External"/><Relationship Id="rId11" Type="http://schemas.openxmlformats.org/officeDocument/2006/relationships/hyperlink" Target="https://grobotronics.com/raspberry-pi-4-model-b-4gb.html" TargetMode="External"/><Relationship Id="rId5" Type="http://schemas.openxmlformats.org/officeDocument/2006/relationships/hyperlink" Target="https://www.hellasdigital.gr/electronics/prototyping/pcb-breadboard/solderless-breadboard-3220-tie-point-zy-208/" TargetMode="External"/><Relationship Id="rId15" Type="http://schemas.openxmlformats.org/officeDocument/2006/relationships/hyperlink" Target="https://grobotronics.com/arduino-nano-a000005.html" TargetMode="External"/><Relationship Id="rId10" Type="http://schemas.openxmlformats.org/officeDocument/2006/relationships/hyperlink" Target="https://grobotronics.com/relay-module-4-channel.html" TargetMode="External"/><Relationship Id="rId19" Type="http://schemas.openxmlformats.org/officeDocument/2006/relationships/hyperlink" Target="https://grobotronics.com/potentiometer-1mohm-plastic.html" TargetMode="External"/><Relationship Id="rId4" Type="http://schemas.openxmlformats.org/officeDocument/2006/relationships/hyperlink" Target="https://www.hellasdigital.gr/electronics/sensors/motion/hc-sr501-pir-motion-sensor-module-for-arduino/" TargetMode="External"/><Relationship Id="rId9" Type="http://schemas.openxmlformats.org/officeDocument/2006/relationships/hyperlink" Target="https://www.hellasdigital.gr/go-create/raspberry-and-accessories-el/raspberry-pi-4-and-accessories/7inch-capacitive-touch-screen-lcd-c-1024600-hdmi-ips-low-power/" TargetMode="External"/><Relationship Id="rId14" Type="http://schemas.openxmlformats.org/officeDocument/2006/relationships/hyperlink" Target="https://www.hellasdigital.gr/electronics/microcontrollers/esp32-esp-32s-development-board-wifibluetooth-dual-core-ultralow-power-consumption-microcontoller/" TargetMode="External"/><Relationship Id="rId22" Type="http://schemas.openxmlformats.org/officeDocument/2006/relationships/hyperlink" Target="https://grobotronics.com/waveshare-environmental-sensor-bme2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A2" sqref="A2:H25"/>
    </sheetView>
  </sheetViews>
  <sheetFormatPr defaultRowHeight="15" x14ac:dyDescent="0.25"/>
  <cols>
    <col min="7" max="7" width="15.28515625" bestFit="1" customWidth="1"/>
    <col min="8" max="8" width="99" bestFit="1" customWidth="1"/>
  </cols>
  <sheetData>
    <row r="2" spans="1:8" x14ac:dyDescent="0.25">
      <c r="A2" t="s">
        <v>3</v>
      </c>
      <c r="B2" s="6" t="s">
        <v>0</v>
      </c>
      <c r="C2" s="6"/>
      <c r="D2" s="6"/>
      <c r="E2" t="s">
        <v>1</v>
      </c>
      <c r="F2" t="s">
        <v>2</v>
      </c>
      <c r="G2" t="s">
        <v>4</v>
      </c>
      <c r="H2" t="s">
        <v>7</v>
      </c>
    </row>
    <row r="3" spans="1:8" ht="58.5" customHeight="1" x14ac:dyDescent="0.25">
      <c r="A3" s="2">
        <v>1</v>
      </c>
      <c r="B3" s="7" t="s">
        <v>9</v>
      </c>
      <c r="C3" s="7"/>
      <c r="D3" s="7"/>
      <c r="E3" s="8">
        <v>1</v>
      </c>
      <c r="F3" s="9">
        <v>9.9</v>
      </c>
      <c r="G3" s="8" t="s">
        <v>5</v>
      </c>
      <c r="H3" s="8" t="s">
        <v>6</v>
      </c>
    </row>
    <row r="4" spans="1:8" ht="42" customHeight="1" x14ac:dyDescent="0.25">
      <c r="A4" s="2"/>
      <c r="B4" s="6" t="s">
        <v>48</v>
      </c>
      <c r="C4" s="6"/>
      <c r="D4" s="6"/>
      <c r="E4">
        <v>1</v>
      </c>
      <c r="F4" s="3">
        <v>4.9000000000000004</v>
      </c>
      <c r="G4" t="s">
        <v>5</v>
      </c>
      <c r="H4" s="5" t="s">
        <v>49</v>
      </c>
    </row>
    <row r="5" spans="1:8" ht="36" customHeight="1" x14ac:dyDescent="0.25">
      <c r="A5" s="2">
        <v>2</v>
      </c>
      <c r="B5" s="6" t="s">
        <v>10</v>
      </c>
      <c r="C5" s="6"/>
      <c r="D5" s="6"/>
      <c r="E5">
        <v>1</v>
      </c>
      <c r="F5" s="3">
        <v>2.9</v>
      </c>
      <c r="G5" t="s">
        <v>5</v>
      </c>
      <c r="H5" s="5" t="s">
        <v>8</v>
      </c>
    </row>
    <row r="6" spans="1:8" ht="46.5" customHeight="1" x14ac:dyDescent="0.25">
      <c r="A6" s="2">
        <v>3</v>
      </c>
      <c r="B6" s="6" t="s">
        <v>13</v>
      </c>
      <c r="C6" s="6"/>
      <c r="D6" s="6"/>
      <c r="E6">
        <v>2</v>
      </c>
      <c r="F6" s="3">
        <v>4</v>
      </c>
      <c r="G6" t="s">
        <v>12</v>
      </c>
      <c r="H6" s="5" t="s">
        <v>11</v>
      </c>
    </row>
    <row r="7" spans="1:8" ht="46.5" customHeight="1" x14ac:dyDescent="0.25">
      <c r="A7" s="2">
        <v>4</v>
      </c>
      <c r="B7" s="6" t="s">
        <v>14</v>
      </c>
      <c r="C7" s="6"/>
      <c r="D7" s="6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5</v>
      </c>
      <c r="B8" s="6" t="s">
        <v>17</v>
      </c>
      <c r="C8" s="6"/>
      <c r="D8" s="6"/>
      <c r="E8">
        <v>1</v>
      </c>
      <c r="F8" s="3">
        <v>17.98</v>
      </c>
      <c r="G8" t="s">
        <v>12</v>
      </c>
      <c r="H8" s="5" t="s">
        <v>16</v>
      </c>
    </row>
    <row r="9" spans="1:8" ht="34.5" customHeight="1" x14ac:dyDescent="0.25">
      <c r="A9" s="2">
        <v>6</v>
      </c>
      <c r="B9" s="6" t="s">
        <v>18</v>
      </c>
      <c r="C9" s="6"/>
      <c r="D9" s="6"/>
      <c r="E9">
        <v>3</v>
      </c>
      <c r="F9" s="3">
        <v>1</v>
      </c>
      <c r="G9" t="s">
        <v>5</v>
      </c>
      <c r="H9" s="5" t="s">
        <v>19</v>
      </c>
    </row>
    <row r="10" spans="1:8" ht="30" customHeight="1" x14ac:dyDescent="0.25">
      <c r="A10" s="2">
        <v>7</v>
      </c>
      <c r="B10" s="6" t="s">
        <v>20</v>
      </c>
      <c r="C10" s="6"/>
      <c r="D10" s="6"/>
      <c r="E10">
        <v>3</v>
      </c>
      <c r="F10" s="3">
        <v>0.7</v>
      </c>
      <c r="G10" t="s">
        <v>5</v>
      </c>
      <c r="H10" s="5" t="s">
        <v>21</v>
      </c>
    </row>
    <row r="11" spans="1:8" ht="29.25" customHeight="1" x14ac:dyDescent="0.25">
      <c r="A11" s="2">
        <v>8</v>
      </c>
      <c r="B11" s="6" t="s">
        <v>22</v>
      </c>
      <c r="C11" s="6"/>
      <c r="D11" s="6"/>
      <c r="E11">
        <v>1</v>
      </c>
      <c r="F11" s="3">
        <v>0.2</v>
      </c>
      <c r="G11" t="s">
        <v>5</v>
      </c>
      <c r="H11" s="5" t="s">
        <v>23</v>
      </c>
    </row>
    <row r="12" spans="1:8" ht="30" customHeight="1" x14ac:dyDescent="0.25">
      <c r="A12" s="2">
        <v>9</v>
      </c>
      <c r="B12" s="6" t="s">
        <v>24</v>
      </c>
      <c r="C12" s="6"/>
      <c r="D12" s="6"/>
      <c r="E12">
        <v>15</v>
      </c>
      <c r="F12" s="3">
        <v>0.1</v>
      </c>
      <c r="G12" t="s">
        <v>12</v>
      </c>
      <c r="H12" s="5" t="s">
        <v>25</v>
      </c>
    </row>
    <row r="13" spans="1:8" ht="45" customHeight="1" x14ac:dyDescent="0.25">
      <c r="A13" s="2">
        <v>10</v>
      </c>
      <c r="B13" s="6" t="s">
        <v>26</v>
      </c>
      <c r="C13" s="6"/>
      <c r="D13" s="6"/>
      <c r="E13">
        <v>2</v>
      </c>
      <c r="F13" s="3">
        <v>119.99</v>
      </c>
      <c r="G13" t="s">
        <v>12</v>
      </c>
      <c r="H13" s="5" t="s">
        <v>27</v>
      </c>
    </row>
    <row r="14" spans="1:8" ht="60" customHeight="1" x14ac:dyDescent="0.25">
      <c r="A14" s="2">
        <v>11</v>
      </c>
      <c r="B14" s="6" t="s">
        <v>31</v>
      </c>
      <c r="C14" s="6"/>
      <c r="D14" s="6"/>
      <c r="E14">
        <v>2</v>
      </c>
      <c r="F14" s="3">
        <v>50</v>
      </c>
      <c r="G14" t="s">
        <v>28</v>
      </c>
      <c r="H14" s="5" t="s">
        <v>29</v>
      </c>
    </row>
    <row r="15" spans="1:8" ht="34.5" customHeight="1" x14ac:dyDescent="0.25">
      <c r="A15" s="2">
        <v>12</v>
      </c>
      <c r="B15" s="6" t="s">
        <v>30</v>
      </c>
      <c r="C15" s="6"/>
      <c r="D15" s="6"/>
      <c r="E15">
        <v>1</v>
      </c>
      <c r="F15" s="3">
        <v>5.9</v>
      </c>
      <c r="G15" t="s">
        <v>5</v>
      </c>
      <c r="H15" s="5" t="s">
        <v>32</v>
      </c>
    </row>
    <row r="16" spans="1:8" ht="30.75" customHeight="1" x14ac:dyDescent="0.25">
      <c r="A16" s="2">
        <v>13</v>
      </c>
      <c r="B16" s="6" t="s">
        <v>33</v>
      </c>
      <c r="C16" s="6"/>
      <c r="D16" s="6"/>
      <c r="E16">
        <v>1</v>
      </c>
      <c r="F16" s="3">
        <v>64.900000000000006</v>
      </c>
      <c r="G16" t="s">
        <v>5</v>
      </c>
      <c r="H16" s="5" t="s">
        <v>34</v>
      </c>
    </row>
    <row r="17" spans="1:8" ht="30" customHeight="1" x14ac:dyDescent="0.25">
      <c r="A17" s="2">
        <v>14</v>
      </c>
      <c r="B17" s="6" t="s">
        <v>35</v>
      </c>
      <c r="C17" s="6"/>
      <c r="D17" s="6"/>
      <c r="E17">
        <v>1</v>
      </c>
      <c r="F17" s="3">
        <v>9.9</v>
      </c>
      <c r="G17" t="s">
        <v>5</v>
      </c>
      <c r="H17" s="5" t="s">
        <v>36</v>
      </c>
    </row>
    <row r="18" spans="1:8" ht="37.5" customHeight="1" x14ac:dyDescent="0.25">
      <c r="A18" s="2">
        <v>15</v>
      </c>
      <c r="B18" s="6" t="s">
        <v>38</v>
      </c>
      <c r="C18" s="6"/>
      <c r="D18" s="6"/>
      <c r="E18">
        <v>1</v>
      </c>
      <c r="F18" s="3">
        <v>11.9</v>
      </c>
      <c r="G18" t="s">
        <v>5</v>
      </c>
      <c r="H18" s="5" t="s">
        <v>37</v>
      </c>
    </row>
    <row r="19" spans="1:8" ht="78" customHeight="1" x14ac:dyDescent="0.25">
      <c r="A19" s="2">
        <v>16</v>
      </c>
      <c r="B19" s="6" t="s">
        <v>39</v>
      </c>
      <c r="C19" s="6"/>
      <c r="D19" s="6"/>
      <c r="E19">
        <v>1</v>
      </c>
      <c r="F19" s="3">
        <v>13</v>
      </c>
      <c r="G19" t="s">
        <v>12</v>
      </c>
      <c r="H19" s="5" t="s">
        <v>40</v>
      </c>
    </row>
    <row r="20" spans="1:8" ht="42" customHeight="1" x14ac:dyDescent="0.25">
      <c r="A20" s="2">
        <v>17</v>
      </c>
      <c r="B20" s="6" t="s">
        <v>46</v>
      </c>
      <c r="C20" s="6"/>
      <c r="D20" s="6"/>
      <c r="E20">
        <v>1</v>
      </c>
      <c r="F20" s="3">
        <v>24.9</v>
      </c>
      <c r="G20" t="s">
        <v>5</v>
      </c>
      <c r="H20" s="5" t="s">
        <v>47</v>
      </c>
    </row>
    <row r="21" spans="1:8" ht="42.75" customHeight="1" x14ac:dyDescent="0.25">
      <c r="A21" s="2">
        <v>18</v>
      </c>
      <c r="B21" s="6" t="s">
        <v>44</v>
      </c>
      <c r="C21" s="6"/>
      <c r="D21" s="6"/>
      <c r="E21">
        <v>1</v>
      </c>
      <c r="F21" s="3">
        <v>2.2000000000000002</v>
      </c>
      <c r="G21" t="s">
        <v>5</v>
      </c>
      <c r="H21" s="5" t="s">
        <v>45</v>
      </c>
    </row>
    <row r="22" spans="1:8" x14ac:dyDescent="0.25">
      <c r="A22" s="2"/>
      <c r="B22" s="1"/>
      <c r="C22" s="1"/>
      <c r="D22" s="1"/>
      <c r="F22" s="3"/>
    </row>
    <row r="23" spans="1:8" x14ac:dyDescent="0.25">
      <c r="B23" s="6" t="s">
        <v>41</v>
      </c>
      <c r="C23" s="6"/>
      <c r="D23" s="6"/>
      <c r="F23" s="3">
        <f>SUM((F4*E4)+(F5*E5)+(F9*E9)+(F10*E10)+(F11*E11)+(F15*E15)+(F16*E16)+(F17*E17)+(F18*E18)+(F20*E20)+(F21*E21))</f>
        <v>132.80000000000001</v>
      </c>
    </row>
    <row r="24" spans="1:8" x14ac:dyDescent="0.25">
      <c r="B24" s="6" t="s">
        <v>42</v>
      </c>
      <c r="C24" s="6"/>
      <c r="D24" s="6"/>
      <c r="F24" s="3">
        <f>SUM((F6*E6)+(F7*E7)+(F8*E8)+(F12*E12)+(F13*E13)+(F14*E14)+(F19*E19))</f>
        <v>382.64</v>
      </c>
    </row>
    <row r="25" spans="1:8" x14ac:dyDescent="0.25">
      <c r="B25" s="6" t="s">
        <v>43</v>
      </c>
      <c r="C25" s="6"/>
      <c r="D25" s="6"/>
      <c r="F25" s="3">
        <f>SUM(F23+F24)</f>
        <v>515.44000000000005</v>
      </c>
    </row>
  </sheetData>
  <mergeCells count="23">
    <mergeCell ref="B23:D23"/>
    <mergeCell ref="B24:D24"/>
    <mergeCell ref="B25:D25"/>
    <mergeCell ref="B20:D20"/>
    <mergeCell ref="B21:D21"/>
    <mergeCell ref="B8:D8"/>
    <mergeCell ref="B14:D14"/>
    <mergeCell ref="B17:D17"/>
    <mergeCell ref="B18:D18"/>
    <mergeCell ref="B19:D19"/>
    <mergeCell ref="B16:D16"/>
    <mergeCell ref="B9:D9"/>
    <mergeCell ref="B10:D10"/>
    <mergeCell ref="B11:D11"/>
    <mergeCell ref="B12:D12"/>
    <mergeCell ref="B13:D13"/>
    <mergeCell ref="B15:D15"/>
    <mergeCell ref="B2:D2"/>
    <mergeCell ref="B3:D3"/>
    <mergeCell ref="B5:D5"/>
    <mergeCell ref="B6:D6"/>
    <mergeCell ref="B7:D7"/>
    <mergeCell ref="B4:D4"/>
  </mergeCells>
  <hyperlinks>
    <hyperlink ref="H4" r:id="rId1" xr:uid="{CF368AAA-F7D0-4959-B99A-851F81D6BC17}"/>
    <hyperlink ref="H5" r:id="rId2" xr:uid="{86DD1D6C-C2D3-4294-8DBA-16C4B5839066}"/>
    <hyperlink ref="H6" r:id="rId3" xr:uid="{DCBF8CB3-F11B-4A43-8C1A-425DF85C4FEF}"/>
    <hyperlink ref="H7" r:id="rId4" xr:uid="{C3D84503-835A-449E-95FB-8BD86624D012}"/>
    <hyperlink ref="H8" r:id="rId5" xr:uid="{4F184F9D-FB6E-40CA-9FC9-2625ACE65F6F}"/>
    <hyperlink ref="H9" r:id="rId6" xr:uid="{D65760B4-4FD2-4E65-B9AC-7DCCC23EE80D}"/>
    <hyperlink ref="H10" r:id="rId7" xr:uid="{C4CA6F47-AA5A-4117-98CC-D8E5106DFBC3}"/>
    <hyperlink ref="H11" r:id="rId8" xr:uid="{1D4673B4-6A11-4F5A-9E66-F8CDF7094B35}"/>
    <hyperlink ref="H12" r:id="rId9" xr:uid="{3C2752B3-BEDE-4190-B8C4-320774423A10}"/>
    <hyperlink ref="H13" r:id="rId10" xr:uid="{84CD7D8E-06F7-45D6-89DD-F9A4065EC8AA}"/>
    <hyperlink ref="H14" r:id="rId11" xr:uid="{A6BBFF65-C012-483C-8C71-7D47861CB289}"/>
    <hyperlink ref="H15" r:id="rId12" xr:uid="{BC16C2C1-983E-405B-9902-ACA99B017E49}"/>
    <hyperlink ref="H16" r:id="rId13" xr:uid="{327F62F3-1A55-4EEF-A8C4-0406B3979A65}"/>
    <hyperlink ref="H17" r:id="rId14" xr:uid="{23F1E349-8AFD-421F-A1D8-EA61FBB8B95F}"/>
    <hyperlink ref="H18" r:id="rId15" xr:uid="{67B6E797-E86A-48B3-997F-6D8D6594FFE8}"/>
    <hyperlink ref="H19" r:id="rId16" xr:uid="{01A49280-1760-4CE2-933B-E761DE0C803B}"/>
    <hyperlink ref="H20" r:id="rId17" xr:uid="{B8130C23-EC93-4244-AEAB-DEF67D3304D6}"/>
    <hyperlink ref="H21" r:id="rId18" xr:uid="{01CB873B-FA36-40A7-AAE8-494505520FD5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9210-597B-45F0-B2A8-9799A0124697}">
  <dimension ref="A2:H33"/>
  <sheetViews>
    <sheetView tabSelected="1" workbookViewId="0">
      <selection activeCell="D36" sqref="D36"/>
    </sheetView>
  </sheetViews>
  <sheetFormatPr defaultRowHeight="15" x14ac:dyDescent="0.25"/>
  <cols>
    <col min="7" max="7" width="15.28515625" bestFit="1" customWidth="1"/>
    <col min="8" max="8" width="155" bestFit="1" customWidth="1"/>
  </cols>
  <sheetData>
    <row r="2" spans="1:8" x14ac:dyDescent="0.25">
      <c r="A2" t="s">
        <v>3</v>
      </c>
      <c r="B2" s="6" t="s">
        <v>0</v>
      </c>
      <c r="C2" s="6"/>
      <c r="D2" s="6"/>
      <c r="E2" t="s">
        <v>1</v>
      </c>
      <c r="F2" t="s">
        <v>2</v>
      </c>
      <c r="G2" t="s">
        <v>4</v>
      </c>
      <c r="H2" t="s">
        <v>7</v>
      </c>
    </row>
    <row r="3" spans="1:8" ht="59.25" customHeight="1" x14ac:dyDescent="0.25">
      <c r="A3" s="2">
        <v>1</v>
      </c>
      <c r="B3" s="7" t="s">
        <v>9</v>
      </c>
      <c r="C3" s="7"/>
      <c r="D3" s="7"/>
      <c r="E3" s="8">
        <v>1</v>
      </c>
      <c r="F3" s="9">
        <v>9.9</v>
      </c>
      <c r="G3" s="8" t="s">
        <v>5</v>
      </c>
      <c r="H3" s="5" t="s">
        <v>6</v>
      </c>
    </row>
    <row r="4" spans="1:8" ht="47.25" customHeight="1" x14ac:dyDescent="0.25">
      <c r="A4" s="2">
        <v>2</v>
      </c>
      <c r="B4" s="6" t="s">
        <v>48</v>
      </c>
      <c r="C4" s="6"/>
      <c r="D4" s="6"/>
      <c r="E4">
        <v>1</v>
      </c>
      <c r="F4" s="3">
        <v>4.9000000000000004</v>
      </c>
      <c r="G4" t="s">
        <v>5</v>
      </c>
      <c r="H4" s="5" t="s">
        <v>49</v>
      </c>
    </row>
    <row r="5" spans="1:8" ht="39" customHeight="1" x14ac:dyDescent="0.25">
      <c r="A5" s="2">
        <v>3</v>
      </c>
      <c r="B5" s="6" t="s">
        <v>10</v>
      </c>
      <c r="C5" s="6"/>
      <c r="D5" s="6"/>
      <c r="E5">
        <v>1</v>
      </c>
      <c r="F5" s="3">
        <v>2.9</v>
      </c>
      <c r="G5" t="s">
        <v>5</v>
      </c>
      <c r="H5" s="5" t="s">
        <v>8</v>
      </c>
    </row>
    <row r="6" spans="1:8" ht="43.5" customHeight="1" x14ac:dyDescent="0.25">
      <c r="A6" s="2">
        <v>4</v>
      </c>
      <c r="B6" s="6" t="s">
        <v>13</v>
      </c>
      <c r="C6" s="6"/>
      <c r="D6" s="6"/>
      <c r="E6">
        <v>2</v>
      </c>
      <c r="F6" s="3">
        <v>4</v>
      </c>
      <c r="G6" t="s">
        <v>12</v>
      </c>
      <c r="H6" s="5" t="s">
        <v>11</v>
      </c>
    </row>
    <row r="7" spans="1:8" ht="43.5" customHeight="1" x14ac:dyDescent="0.25">
      <c r="A7" s="2">
        <v>5</v>
      </c>
      <c r="B7" s="6" t="s">
        <v>14</v>
      </c>
      <c r="C7" s="6"/>
      <c r="D7" s="6"/>
      <c r="E7">
        <v>1</v>
      </c>
      <c r="F7" s="3">
        <v>2.1800000000000002</v>
      </c>
      <c r="G7" t="s">
        <v>12</v>
      </c>
      <c r="H7" s="5" t="s">
        <v>15</v>
      </c>
    </row>
    <row r="8" spans="1:8" ht="44.25" customHeight="1" x14ac:dyDescent="0.25">
      <c r="A8" s="2">
        <v>6</v>
      </c>
      <c r="B8" s="6" t="s">
        <v>17</v>
      </c>
      <c r="C8" s="6"/>
      <c r="D8" s="6"/>
      <c r="E8">
        <v>1</v>
      </c>
      <c r="F8" s="3">
        <v>17.98</v>
      </c>
      <c r="G8" t="s">
        <v>12</v>
      </c>
      <c r="H8" s="5" t="s">
        <v>16</v>
      </c>
    </row>
    <row r="9" spans="1:8" ht="36" customHeight="1" x14ac:dyDescent="0.25">
      <c r="A9" s="2">
        <v>7</v>
      </c>
      <c r="B9" s="6" t="s">
        <v>50</v>
      </c>
      <c r="C9" s="6"/>
      <c r="D9" s="6"/>
      <c r="E9">
        <v>10</v>
      </c>
      <c r="F9" s="3">
        <v>0.2</v>
      </c>
      <c r="G9" t="s">
        <v>5</v>
      </c>
      <c r="H9" s="5" t="s">
        <v>51</v>
      </c>
    </row>
    <row r="10" spans="1:8" ht="41.25" customHeight="1" x14ac:dyDescent="0.25">
      <c r="A10" s="2">
        <v>8</v>
      </c>
      <c r="B10" s="6" t="s">
        <v>52</v>
      </c>
      <c r="C10" s="6"/>
      <c r="D10" s="6"/>
      <c r="E10">
        <v>3</v>
      </c>
      <c r="F10" s="3">
        <v>0.5</v>
      </c>
      <c r="G10" t="s">
        <v>5</v>
      </c>
      <c r="H10" s="5" t="s">
        <v>53</v>
      </c>
    </row>
    <row r="11" spans="1:8" ht="41.25" customHeight="1" x14ac:dyDescent="0.25">
      <c r="A11" s="2"/>
      <c r="B11" s="6" t="s">
        <v>70</v>
      </c>
      <c r="C11" s="6"/>
      <c r="D11" s="6"/>
      <c r="E11">
        <v>3</v>
      </c>
      <c r="F11" s="3">
        <v>0.5</v>
      </c>
      <c r="G11" t="s">
        <v>5</v>
      </c>
      <c r="H11" s="5" t="s">
        <v>71</v>
      </c>
    </row>
    <row r="12" spans="1:8" ht="41.25" customHeight="1" x14ac:dyDescent="0.25">
      <c r="A12" s="2">
        <v>9</v>
      </c>
      <c r="B12" s="6" t="s">
        <v>55</v>
      </c>
      <c r="C12" s="6"/>
      <c r="D12" s="6"/>
      <c r="E12">
        <v>1</v>
      </c>
      <c r="F12" s="3">
        <v>0.5</v>
      </c>
      <c r="G12" t="s">
        <v>5</v>
      </c>
      <c r="H12" s="5" t="s">
        <v>56</v>
      </c>
    </row>
    <row r="13" spans="1:8" ht="48" customHeight="1" x14ac:dyDescent="0.25">
      <c r="A13" s="2">
        <v>10</v>
      </c>
      <c r="B13" s="6" t="s">
        <v>54</v>
      </c>
      <c r="C13" s="6"/>
      <c r="D13" s="6"/>
      <c r="E13">
        <v>1</v>
      </c>
      <c r="F13" s="3">
        <v>0.5</v>
      </c>
      <c r="G13" t="s">
        <v>5</v>
      </c>
      <c r="H13" s="5" t="s">
        <v>57</v>
      </c>
    </row>
    <row r="14" spans="1:8" ht="48" customHeight="1" x14ac:dyDescent="0.25">
      <c r="A14" s="2">
        <v>11</v>
      </c>
      <c r="B14" s="6" t="s">
        <v>63</v>
      </c>
      <c r="C14" s="6"/>
      <c r="D14" s="6"/>
      <c r="E14">
        <v>1</v>
      </c>
      <c r="F14" s="3">
        <v>3.7</v>
      </c>
      <c r="G14" t="s">
        <v>5</v>
      </c>
      <c r="H14" s="5" t="s">
        <v>60</v>
      </c>
    </row>
    <row r="15" spans="1:8" ht="48" customHeight="1" x14ac:dyDescent="0.25">
      <c r="A15" s="2">
        <v>12</v>
      </c>
      <c r="B15" s="6" t="s">
        <v>61</v>
      </c>
      <c r="C15" s="6"/>
      <c r="D15" s="6"/>
      <c r="E15">
        <v>2</v>
      </c>
      <c r="F15" s="3">
        <v>1.6</v>
      </c>
      <c r="G15" t="s">
        <v>5</v>
      </c>
      <c r="H15" s="5" t="s">
        <v>62</v>
      </c>
    </row>
    <row r="16" spans="1:8" ht="48" customHeight="1" x14ac:dyDescent="0.25">
      <c r="A16" s="2">
        <v>13</v>
      </c>
      <c r="B16" s="6" t="s">
        <v>58</v>
      </c>
      <c r="C16" s="6"/>
      <c r="D16" s="6"/>
      <c r="E16">
        <v>1</v>
      </c>
      <c r="F16" s="3">
        <v>4.2</v>
      </c>
      <c r="G16" t="s">
        <v>5</v>
      </c>
      <c r="H16" s="5" t="s">
        <v>59</v>
      </c>
    </row>
    <row r="17" spans="1:8" ht="59.25" customHeight="1" x14ac:dyDescent="0.25">
      <c r="A17" s="2">
        <v>14</v>
      </c>
      <c r="B17" s="6" t="s">
        <v>64</v>
      </c>
      <c r="C17" s="6"/>
      <c r="D17" s="6"/>
      <c r="E17">
        <v>1</v>
      </c>
      <c r="F17" s="3">
        <v>3.6</v>
      </c>
      <c r="G17" t="s">
        <v>5</v>
      </c>
      <c r="H17" s="5" t="s">
        <v>65</v>
      </c>
    </row>
    <row r="18" spans="1:8" ht="59.25" customHeight="1" x14ac:dyDescent="0.25">
      <c r="A18" s="2">
        <v>15</v>
      </c>
      <c r="B18" s="10" t="s">
        <v>68</v>
      </c>
      <c r="C18" s="10"/>
      <c r="D18" s="10"/>
      <c r="E18">
        <v>2</v>
      </c>
      <c r="F18" s="3">
        <v>1.8</v>
      </c>
      <c r="G18" t="s">
        <v>5</v>
      </c>
      <c r="H18" s="5" t="s">
        <v>69</v>
      </c>
    </row>
    <row r="19" spans="1:8" ht="55.5" customHeight="1" x14ac:dyDescent="0.25">
      <c r="A19" s="2">
        <v>16</v>
      </c>
      <c r="B19" s="6" t="s">
        <v>66</v>
      </c>
      <c r="C19" s="6"/>
      <c r="D19" s="6"/>
      <c r="E19">
        <v>1</v>
      </c>
      <c r="F19" s="3">
        <v>4.34</v>
      </c>
      <c r="G19" t="s">
        <v>12</v>
      </c>
      <c r="H19" s="5" t="s">
        <v>67</v>
      </c>
    </row>
    <row r="20" spans="1:8" x14ac:dyDescent="0.25">
      <c r="A20" s="2">
        <v>17</v>
      </c>
      <c r="B20" s="6" t="s">
        <v>24</v>
      </c>
      <c r="C20" s="6"/>
      <c r="D20" s="6"/>
      <c r="E20">
        <v>15</v>
      </c>
      <c r="F20" s="3">
        <v>0.1</v>
      </c>
      <c r="G20" t="s">
        <v>12</v>
      </c>
      <c r="H20" s="5" t="s">
        <v>25</v>
      </c>
    </row>
    <row r="21" spans="1:8" x14ac:dyDescent="0.25">
      <c r="A21" s="2">
        <v>18</v>
      </c>
      <c r="B21" s="6" t="s">
        <v>26</v>
      </c>
      <c r="C21" s="6"/>
      <c r="D21" s="6"/>
      <c r="E21">
        <v>2</v>
      </c>
      <c r="F21" s="3">
        <v>119.99</v>
      </c>
      <c r="G21" t="s">
        <v>12</v>
      </c>
      <c r="H21" s="5" t="s">
        <v>27</v>
      </c>
    </row>
    <row r="22" spans="1:8" x14ac:dyDescent="0.25">
      <c r="A22" s="2">
        <v>19</v>
      </c>
      <c r="B22" s="6" t="s">
        <v>31</v>
      </c>
      <c r="C22" s="6"/>
      <c r="D22" s="6"/>
      <c r="E22">
        <v>2</v>
      </c>
      <c r="F22" s="3">
        <v>50</v>
      </c>
      <c r="G22" t="s">
        <v>28</v>
      </c>
      <c r="H22" s="5" t="s">
        <v>29</v>
      </c>
    </row>
    <row r="23" spans="1:8" x14ac:dyDescent="0.25">
      <c r="A23" s="2">
        <v>20</v>
      </c>
      <c r="B23" s="6" t="s">
        <v>30</v>
      </c>
      <c r="C23" s="6"/>
      <c r="D23" s="6"/>
      <c r="E23">
        <v>1</v>
      </c>
      <c r="F23" s="3">
        <v>5.9</v>
      </c>
      <c r="G23" t="s">
        <v>5</v>
      </c>
      <c r="H23" s="5" t="s">
        <v>32</v>
      </c>
    </row>
    <row r="24" spans="1:8" x14ac:dyDescent="0.25">
      <c r="A24" s="2">
        <v>21</v>
      </c>
      <c r="B24" s="6" t="s">
        <v>33</v>
      </c>
      <c r="C24" s="6"/>
      <c r="D24" s="6"/>
      <c r="E24">
        <v>1</v>
      </c>
      <c r="F24" s="3">
        <v>64.900000000000006</v>
      </c>
      <c r="G24" t="s">
        <v>5</v>
      </c>
      <c r="H24" s="5" t="s">
        <v>34</v>
      </c>
    </row>
    <row r="25" spans="1:8" x14ac:dyDescent="0.25">
      <c r="A25" s="2">
        <v>22</v>
      </c>
      <c r="B25" s="6" t="s">
        <v>35</v>
      </c>
      <c r="C25" s="6"/>
      <c r="D25" s="6"/>
      <c r="E25">
        <v>1</v>
      </c>
      <c r="F25" s="3">
        <v>9.9</v>
      </c>
      <c r="G25" t="s">
        <v>5</v>
      </c>
      <c r="H25" s="5" t="s">
        <v>36</v>
      </c>
    </row>
    <row r="26" spans="1:8" x14ac:dyDescent="0.25">
      <c r="A26" s="2">
        <v>23</v>
      </c>
      <c r="B26" s="6" t="s">
        <v>38</v>
      </c>
      <c r="C26" s="6"/>
      <c r="D26" s="6"/>
      <c r="E26">
        <v>1</v>
      </c>
      <c r="F26" s="3">
        <v>11.9</v>
      </c>
      <c r="G26" t="s">
        <v>5</v>
      </c>
      <c r="H26" s="5" t="s">
        <v>37</v>
      </c>
    </row>
    <row r="27" spans="1:8" x14ac:dyDescent="0.25">
      <c r="A27" s="2">
        <v>24</v>
      </c>
      <c r="B27" s="6" t="s">
        <v>39</v>
      </c>
      <c r="C27" s="6"/>
      <c r="D27" s="6"/>
      <c r="E27">
        <v>1</v>
      </c>
      <c r="F27" s="3">
        <v>13</v>
      </c>
      <c r="G27" t="s">
        <v>12</v>
      </c>
      <c r="H27" s="5" t="s">
        <v>40</v>
      </c>
    </row>
    <row r="28" spans="1:8" x14ac:dyDescent="0.25">
      <c r="A28" s="2">
        <v>25</v>
      </c>
      <c r="B28" s="6" t="s">
        <v>46</v>
      </c>
      <c r="C28" s="6"/>
      <c r="D28" s="6"/>
      <c r="E28">
        <v>1</v>
      </c>
      <c r="F28" s="3">
        <v>24.9</v>
      </c>
      <c r="G28" t="s">
        <v>5</v>
      </c>
      <c r="H28" s="5" t="s">
        <v>47</v>
      </c>
    </row>
    <row r="29" spans="1:8" x14ac:dyDescent="0.25">
      <c r="A29" s="2">
        <v>26</v>
      </c>
      <c r="B29" s="6" t="s">
        <v>44</v>
      </c>
      <c r="C29" s="6"/>
      <c r="D29" s="6"/>
      <c r="E29">
        <v>1</v>
      </c>
      <c r="F29" s="3">
        <v>2.2000000000000002</v>
      </c>
      <c r="G29" t="s">
        <v>5</v>
      </c>
      <c r="H29" s="5" t="s">
        <v>45</v>
      </c>
    </row>
    <row r="30" spans="1:8" x14ac:dyDescent="0.25">
      <c r="A30" s="2"/>
      <c r="B30" s="4"/>
      <c r="C30" s="4"/>
      <c r="D30" s="4"/>
      <c r="F30" s="3"/>
    </row>
    <row r="31" spans="1:8" x14ac:dyDescent="0.25">
      <c r="B31" s="6" t="s">
        <v>41</v>
      </c>
      <c r="C31" s="6"/>
      <c r="D31" s="6"/>
      <c r="F31" s="3">
        <f>SUM((F3*E3)+(F4*E4)+(F5*E5)+(F9*E9)+(F10*E10)+(F11*E11)+(F12*E12)+(F13*E13)+(F14*E14)+(F15*E15)+(F16*E16)+(F17*E17)+(F18*E18)+(F23*E23)+(F24*E24)+(F25*E25)+(F26*E26)+(F28*E28)+(F29*E29))</f>
        <v>161.70000000000002</v>
      </c>
    </row>
    <row r="32" spans="1:8" x14ac:dyDescent="0.25">
      <c r="B32" s="6" t="s">
        <v>42</v>
      </c>
      <c r="C32" s="6"/>
      <c r="D32" s="6"/>
      <c r="F32" s="3">
        <f>SUM((F6*E6)+(F7*E7)+(F8*E8)+(F19*E19)+(F20*E20)+(F21*E21)+(F22*E22)+(F27*E27))</f>
        <v>386.98</v>
      </c>
    </row>
    <row r="33" spans="2:6" x14ac:dyDescent="0.25">
      <c r="B33" s="6" t="s">
        <v>43</v>
      </c>
      <c r="C33" s="6"/>
      <c r="D33" s="6"/>
      <c r="F33" s="3">
        <f>SUM(F31+F32)</f>
        <v>548.68000000000006</v>
      </c>
    </row>
  </sheetData>
  <mergeCells count="31">
    <mergeCell ref="B28:D28"/>
    <mergeCell ref="B29:D29"/>
    <mergeCell ref="B31:D31"/>
    <mergeCell ref="B32:D32"/>
    <mergeCell ref="B33:D33"/>
    <mergeCell ref="B12:D12"/>
    <mergeCell ref="B16:D16"/>
    <mergeCell ref="B14:D14"/>
    <mergeCell ref="B15:D15"/>
    <mergeCell ref="B17:D17"/>
    <mergeCell ref="B22:D22"/>
    <mergeCell ref="B23:D23"/>
    <mergeCell ref="B24:D24"/>
    <mergeCell ref="B25:D25"/>
    <mergeCell ref="B26:D26"/>
    <mergeCell ref="B27:D27"/>
    <mergeCell ref="B8:D8"/>
    <mergeCell ref="B9:D9"/>
    <mergeCell ref="B10:D10"/>
    <mergeCell ref="B13:D13"/>
    <mergeCell ref="B20:D20"/>
    <mergeCell ref="B21:D21"/>
    <mergeCell ref="B19:D19"/>
    <mergeCell ref="B18:D18"/>
    <mergeCell ref="B11:D11"/>
    <mergeCell ref="B2:D2"/>
    <mergeCell ref="B3:D3"/>
    <mergeCell ref="B4:D4"/>
    <mergeCell ref="B5:D5"/>
    <mergeCell ref="B6:D6"/>
    <mergeCell ref="B7:D7"/>
  </mergeCells>
  <hyperlinks>
    <hyperlink ref="H4" r:id="rId1" xr:uid="{C03586D2-1FF1-4740-A426-A68AD561379F}"/>
    <hyperlink ref="H5" r:id="rId2" xr:uid="{D09EB9DE-E28C-43E3-BECA-FC5C13E9F597}"/>
    <hyperlink ref="H6" r:id="rId3" xr:uid="{E005893A-859B-4398-AE12-F403CCD3D509}"/>
    <hyperlink ref="H7" r:id="rId4" xr:uid="{47C8A71C-49A9-4669-BFA5-B278F6BBF6CE}"/>
    <hyperlink ref="H8" r:id="rId5" xr:uid="{5FEB2DC6-1992-487F-81F7-7FAB9AA36B98}"/>
    <hyperlink ref="H9" r:id="rId6" xr:uid="{CF60E659-B95F-404C-ABDA-FDE7F18153D9}"/>
    <hyperlink ref="H20" r:id="rId7" xr:uid="{1CEBF6EC-BC58-46BF-A4A0-875E758BC8EF}"/>
    <hyperlink ref="H21" r:id="rId8" xr:uid="{4428B971-846F-42E8-BEE8-ACC7B8FCCCB8}"/>
    <hyperlink ref="H22" r:id="rId9" xr:uid="{38325C7C-C9A7-4E26-8892-05EA5F9C9EE3}"/>
    <hyperlink ref="H23" r:id="rId10" xr:uid="{D4ACE1CC-269A-403C-BA7E-73C0DD224468}"/>
    <hyperlink ref="H24" r:id="rId11" xr:uid="{1C3E4462-AB48-4658-AC00-4F97875D5115}"/>
    <hyperlink ref="H25" r:id="rId12" xr:uid="{4255AED1-17F4-43D2-A76D-ADA9105E5171}"/>
    <hyperlink ref="H26" r:id="rId13" xr:uid="{79ECA198-CBFF-44B4-92AE-9ECD7C72AEA3}"/>
    <hyperlink ref="H27" r:id="rId14" xr:uid="{0F4ABA1E-FFC2-4BA3-8EF0-25D0D972ABE5}"/>
    <hyperlink ref="H28" r:id="rId15" xr:uid="{C11D78B2-7153-4A83-AA9A-90C7B910F471}"/>
    <hyperlink ref="H29" r:id="rId16" xr:uid="{F5B1DDA7-F945-457D-B967-A2A85B3028DF}"/>
    <hyperlink ref="H12" r:id="rId17" xr:uid="{EA8B69AF-999E-433D-9382-7A240EDDC3C0}"/>
    <hyperlink ref="H16" r:id="rId18" xr:uid="{1A32A325-C201-49F7-BC0A-8322FF8B1591}"/>
    <hyperlink ref="H15" r:id="rId19" xr:uid="{9107B60F-13BF-4DC9-80AF-443A6D404E9A}"/>
    <hyperlink ref="H19" r:id="rId20" xr:uid="{7E607A5B-873B-40F4-98E5-ED17754C3369}"/>
    <hyperlink ref="H18" r:id="rId21" xr:uid="{D479EF30-440F-4DBF-B5AA-DA83BE07AFB0}"/>
    <hyperlink ref="H3" r:id="rId22" xr:uid="{343876FA-A64D-42DD-B4B2-4D1B55C8CA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MΦΓΜ</dc:creator>
  <cp:lastModifiedBy>MΦΓΜ</cp:lastModifiedBy>
  <dcterms:created xsi:type="dcterms:W3CDTF">2021-04-17T15:58:20Z</dcterms:created>
  <dcterms:modified xsi:type="dcterms:W3CDTF">2021-04-20T09:46:23Z</dcterms:modified>
</cp:coreProperties>
</file>