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CSC18A_Spring_2015\Final\"/>
    </mc:Choice>
  </mc:AlternateContent>
  <bookViews>
    <workbookView xWindow="0" yWindow="0" windowWidth="28800" windowHeight="12435" firstSheet="5" activeTab="11"/>
  </bookViews>
  <sheets>
    <sheet name="Assignment1" sheetId="2" r:id="rId1"/>
    <sheet name="Assignment2" sheetId="1" r:id="rId2"/>
    <sheet name="Assignment3" sheetId="3" r:id="rId3"/>
    <sheet name="Assignment4" sheetId="4" r:id="rId4"/>
    <sheet name="Assignment5" sheetId="5" r:id="rId5"/>
    <sheet name="Assignment6" sheetId="6" r:id="rId6"/>
    <sheet name="Assignment7" sheetId="7" r:id="rId7"/>
    <sheet name="Assignment8" sheetId="8" r:id="rId8"/>
    <sheet name="Assignment9" sheetId="11" r:id="rId9"/>
    <sheet name="Assignment10" sheetId="12" r:id="rId10"/>
    <sheet name="Assignment11" sheetId="13" r:id="rId11"/>
    <sheet name="Final Project" sheetId="14"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4" l="1"/>
  <c r="F11" i="14" l="1"/>
  <c r="F9" i="14"/>
  <c r="F8" i="14"/>
  <c r="F11" i="13"/>
  <c r="F9" i="13"/>
  <c r="F8" i="13"/>
  <c r="F11" i="12"/>
  <c r="F9" i="12"/>
  <c r="F8" i="12"/>
  <c r="F11" i="11"/>
  <c r="F9" i="11"/>
  <c r="F8" i="11"/>
  <c r="F11" i="8"/>
  <c r="F9" i="8"/>
  <c r="F8" i="8"/>
  <c r="F11" i="7"/>
  <c r="F9" i="7"/>
  <c r="F8" i="7"/>
  <c r="F11" i="6"/>
  <c r="F9" i="6"/>
  <c r="F8" i="6"/>
  <c r="F11" i="5"/>
  <c r="F9" i="5"/>
  <c r="F8" i="5"/>
  <c r="F7" i="5"/>
  <c r="F11" i="4"/>
  <c r="F9" i="4"/>
  <c r="F8" i="4"/>
  <c r="F7" i="4"/>
  <c r="F8" i="3"/>
  <c r="F9" i="3"/>
  <c r="F11" i="3"/>
  <c r="F7" i="3"/>
  <c r="F8" i="1"/>
  <c r="F9" i="1"/>
  <c r="F11" i="1"/>
  <c r="F7" i="1"/>
  <c r="H7" i="2" l="1"/>
  <c r="E12" i="11"/>
  <c r="E12" i="12"/>
  <c r="E10" i="13"/>
  <c r="E12" i="13" s="1"/>
  <c r="E41" i="14"/>
  <c r="E32" i="14"/>
  <c r="E23" i="14"/>
  <c r="D23" i="14"/>
  <c r="E10" i="14"/>
  <c r="E12" i="14" s="1"/>
  <c r="E41" i="13"/>
  <c r="E32" i="13"/>
  <c r="E23" i="13"/>
  <c r="D23" i="13"/>
  <c r="F14" i="13"/>
  <c r="E41" i="12"/>
  <c r="E32" i="12"/>
  <c r="E23" i="12"/>
  <c r="F14" i="12" s="1"/>
  <c r="D23" i="12"/>
  <c r="E10" i="12"/>
  <c r="E41" i="11"/>
  <c r="E32" i="11"/>
  <c r="E23" i="11"/>
  <c r="E14" i="11" s="1"/>
  <c r="D23" i="11"/>
  <c r="E10" i="11"/>
  <c r="F39" i="1"/>
  <c r="E41" i="8"/>
  <c r="E32" i="8"/>
  <c r="E23" i="8"/>
  <c r="F14" i="8" s="1"/>
  <c r="D23" i="8"/>
  <c r="E10" i="8"/>
  <c r="E12" i="8" s="1"/>
  <c r="E41" i="7"/>
  <c r="E32" i="7"/>
  <c r="E42" i="7" s="1"/>
  <c r="E23" i="7"/>
  <c r="D23" i="7"/>
  <c r="E14" i="7"/>
  <c r="E10" i="7"/>
  <c r="E12" i="7" s="1"/>
  <c r="H8" i="6"/>
  <c r="E41" i="6"/>
  <c r="E32" i="6"/>
  <c r="E23" i="6"/>
  <c r="F14" i="6" s="1"/>
  <c r="D23" i="6"/>
  <c r="E10" i="6"/>
  <c r="H8" i="5"/>
  <c r="H8" i="3"/>
  <c r="E41" i="5"/>
  <c r="E32" i="5"/>
  <c r="E23" i="5"/>
  <c r="F14" i="5" s="1"/>
  <c r="D23" i="5"/>
  <c r="E10" i="5"/>
  <c r="E12" i="5" s="1"/>
  <c r="E41" i="4"/>
  <c r="E32" i="4"/>
  <c r="E23" i="4"/>
  <c r="D23" i="4"/>
  <c r="F14" i="4"/>
  <c r="H11" i="4"/>
  <c r="E10" i="4"/>
  <c r="H9" i="4"/>
  <c r="H8" i="4"/>
  <c r="E41" i="3"/>
  <c r="E32" i="3"/>
  <c r="E23" i="3"/>
  <c r="F14" i="3" s="1"/>
  <c r="D23" i="3"/>
  <c r="H11" i="3"/>
  <c r="E10" i="3"/>
  <c r="E12" i="3" s="1"/>
  <c r="H9" i="3"/>
  <c r="F41" i="2"/>
  <c r="E41" i="2"/>
  <c r="G40" i="2"/>
  <c r="F40" i="1" s="1"/>
  <c r="G39" i="2"/>
  <c r="G38" i="2"/>
  <c r="F38" i="1" s="1"/>
  <c r="G37" i="2"/>
  <c r="F37" i="1" s="1"/>
  <c r="G36" i="2"/>
  <c r="F36" i="1" s="1"/>
  <c r="G35" i="2"/>
  <c r="F35" i="1" s="1"/>
  <c r="F32" i="2"/>
  <c r="E32" i="2"/>
  <c r="G31" i="2"/>
  <c r="F31" i="1" s="1"/>
  <c r="G30" i="2"/>
  <c r="F30" i="1" s="1"/>
  <c r="G29" i="2"/>
  <c r="F29" i="1" s="1"/>
  <c r="G28" i="2"/>
  <c r="F28" i="1" s="1"/>
  <c r="G27" i="2"/>
  <c r="F27" i="1" s="1"/>
  <c r="G26" i="2"/>
  <c r="F26" i="1" s="1"/>
  <c r="F23" i="2"/>
  <c r="E23" i="2"/>
  <c r="E14" i="2" s="1"/>
  <c r="D23" i="2"/>
  <c r="G22" i="2"/>
  <c r="F22" i="1" s="1"/>
  <c r="G21" i="2"/>
  <c r="F21" i="1" s="1"/>
  <c r="G20" i="2"/>
  <c r="F20" i="1" s="1"/>
  <c r="G19" i="2"/>
  <c r="F19" i="1" s="1"/>
  <c r="G18" i="2"/>
  <c r="F18" i="1" s="1"/>
  <c r="G17" i="2"/>
  <c r="F17" i="1" s="1"/>
  <c r="H13" i="2"/>
  <c r="F13" i="1" s="1"/>
  <c r="H11" i="2"/>
  <c r="E10" i="2"/>
  <c r="H10" i="2" s="1"/>
  <c r="F10" i="1" s="1"/>
  <c r="H9" i="2"/>
  <c r="H8" i="2"/>
  <c r="E14" i="14" l="1"/>
  <c r="E42" i="14"/>
  <c r="F14" i="14"/>
  <c r="E42" i="6"/>
  <c r="E42" i="5"/>
  <c r="E42" i="3"/>
  <c r="F14" i="11"/>
  <c r="E42" i="2"/>
  <c r="E12" i="2"/>
  <c r="H12" i="2" s="1"/>
  <c r="F12" i="1" s="1"/>
  <c r="H7" i="4"/>
  <c r="H7" i="3"/>
  <c r="E14" i="3"/>
  <c r="E42" i="4"/>
  <c r="E12" i="4"/>
  <c r="E14" i="4" s="1"/>
  <c r="E12" i="6"/>
  <c r="E14" i="6" s="1"/>
  <c r="E42" i="8"/>
  <c r="E14" i="8"/>
  <c r="E42" i="11"/>
  <c r="E42" i="12"/>
  <c r="E14" i="12"/>
  <c r="E42" i="13"/>
  <c r="E14" i="13"/>
  <c r="F42" i="2"/>
  <c r="G41" i="2"/>
  <c r="H39" i="2" s="1"/>
  <c r="G32" i="2"/>
  <c r="H27" i="2" s="1"/>
  <c r="F14" i="7"/>
  <c r="E14" i="5"/>
  <c r="G23" i="2"/>
  <c r="H14" i="2" s="1"/>
  <c r="H7" i="1"/>
  <c r="H8" i="1"/>
  <c r="H9" i="1"/>
  <c r="H9" i="5" l="1"/>
  <c r="H8" i="7"/>
  <c r="H11" i="5"/>
  <c r="G42" i="2"/>
  <c r="H35" i="2"/>
  <c r="H28" i="2"/>
  <c r="H30" i="2"/>
  <c r="H31" i="2"/>
  <c r="H29" i="2"/>
  <c r="H26" i="2"/>
  <c r="H40" i="2"/>
  <c r="H37" i="2"/>
  <c r="H36" i="2"/>
  <c r="H38" i="2"/>
  <c r="H20" i="2"/>
  <c r="H21" i="2"/>
  <c r="H18" i="2"/>
  <c r="H19" i="2"/>
  <c r="H22" i="2"/>
  <c r="H17" i="2"/>
  <c r="H13" i="1"/>
  <c r="F13" i="3" s="1"/>
  <c r="H13" i="3" s="1"/>
  <c r="F13" i="4" s="1"/>
  <c r="H13" i="4" s="1"/>
  <c r="F13" i="5" s="1"/>
  <c r="H13" i="5" s="1"/>
  <c r="F13" i="6" s="1"/>
  <c r="H13" i="6" s="1"/>
  <c r="F13" i="7" s="1"/>
  <c r="H11" i="1"/>
  <c r="G36" i="1"/>
  <c r="F36" i="3" s="1"/>
  <c r="G37" i="1"/>
  <c r="G38" i="1"/>
  <c r="G39" i="1"/>
  <c r="G40" i="1"/>
  <c r="G35" i="1"/>
  <c r="G27" i="1"/>
  <c r="F27" i="3" s="1"/>
  <c r="G28" i="1"/>
  <c r="G29" i="1"/>
  <c r="G30" i="1"/>
  <c r="G31" i="1"/>
  <c r="G26" i="1"/>
  <c r="F32" i="1"/>
  <c r="G22" i="1"/>
  <c r="F22" i="3" s="1"/>
  <c r="G22" i="3" s="1"/>
  <c r="F22" i="4" s="1"/>
  <c r="G22" i="4" s="1"/>
  <c r="F22" i="5" s="1"/>
  <c r="G22" i="5" s="1"/>
  <c r="F22" i="6" s="1"/>
  <c r="G22" i="6" s="1"/>
  <c r="F22" i="7" s="1"/>
  <c r="G22" i="7" s="1"/>
  <c r="F22" i="8" s="1"/>
  <c r="G22" i="8" s="1"/>
  <c r="F22" i="11" s="1"/>
  <c r="G22" i="11" s="1"/>
  <c r="F22" i="12" s="1"/>
  <c r="G22" i="12" s="1"/>
  <c r="F22" i="13" s="1"/>
  <c r="G22" i="13" s="1"/>
  <c r="F22" i="14" s="1"/>
  <c r="G22" i="14" s="1"/>
  <c r="G21" i="1"/>
  <c r="F21" i="3" s="1"/>
  <c r="G21" i="3" s="1"/>
  <c r="F21" i="4" s="1"/>
  <c r="G21" i="4" s="1"/>
  <c r="F21" i="5" s="1"/>
  <c r="G21" i="5" s="1"/>
  <c r="F21" i="6" s="1"/>
  <c r="G21" i="6" s="1"/>
  <c r="F21" i="7" s="1"/>
  <c r="G21" i="7" s="1"/>
  <c r="F21" i="8" s="1"/>
  <c r="G21" i="8" s="1"/>
  <c r="F21" i="11" s="1"/>
  <c r="G21" i="11" s="1"/>
  <c r="F21" i="12" s="1"/>
  <c r="G21" i="12" s="1"/>
  <c r="F21" i="13" s="1"/>
  <c r="G21" i="13" s="1"/>
  <c r="F21" i="14" s="1"/>
  <c r="G21" i="14" s="1"/>
  <c r="G20" i="1"/>
  <c r="F20" i="3" s="1"/>
  <c r="G20" i="3" s="1"/>
  <c r="F20" i="4" s="1"/>
  <c r="G20" i="4" s="1"/>
  <c r="F20" i="5" s="1"/>
  <c r="G20" i="5" s="1"/>
  <c r="F20" i="6" s="1"/>
  <c r="G20" i="6" s="1"/>
  <c r="F20" i="7" s="1"/>
  <c r="G20" i="7" s="1"/>
  <c r="F20" i="8" s="1"/>
  <c r="G20" i="8" s="1"/>
  <c r="F20" i="11" s="1"/>
  <c r="G20" i="11" s="1"/>
  <c r="F20" i="12" s="1"/>
  <c r="G20" i="12" s="1"/>
  <c r="F20" i="13" s="1"/>
  <c r="G20" i="13" s="1"/>
  <c r="F20" i="14" s="1"/>
  <c r="G20" i="14" s="1"/>
  <c r="G19" i="1"/>
  <c r="F19" i="3" s="1"/>
  <c r="G19" i="3" s="1"/>
  <c r="F19" i="4" s="1"/>
  <c r="G19" i="4" s="1"/>
  <c r="F19" i="5" s="1"/>
  <c r="G19" i="5" s="1"/>
  <c r="F19" i="6" s="1"/>
  <c r="G19" i="6" s="1"/>
  <c r="F19" i="7" s="1"/>
  <c r="G19" i="7" s="1"/>
  <c r="F19" i="8" s="1"/>
  <c r="G19" i="8" s="1"/>
  <c r="F19" i="11" s="1"/>
  <c r="G19" i="11" s="1"/>
  <c r="F19" i="12" s="1"/>
  <c r="G19" i="12" s="1"/>
  <c r="F19" i="13" s="1"/>
  <c r="G19" i="13" s="1"/>
  <c r="F19" i="14" s="1"/>
  <c r="G19" i="14" s="1"/>
  <c r="G18" i="1"/>
  <c r="F18" i="3" s="1"/>
  <c r="G18" i="3" s="1"/>
  <c r="F18" i="4" s="1"/>
  <c r="G18" i="4" s="1"/>
  <c r="F18" i="5" s="1"/>
  <c r="G18" i="5" s="1"/>
  <c r="F18" i="6" s="1"/>
  <c r="G18" i="6" s="1"/>
  <c r="F18" i="7" s="1"/>
  <c r="G18" i="7" s="1"/>
  <c r="F18" i="8" s="1"/>
  <c r="G18" i="8" s="1"/>
  <c r="F18" i="11" s="1"/>
  <c r="G18" i="11" s="1"/>
  <c r="F18" i="12" s="1"/>
  <c r="G18" i="12" s="1"/>
  <c r="F18" i="13" s="1"/>
  <c r="G18" i="13" s="1"/>
  <c r="F18" i="14" s="1"/>
  <c r="G18" i="14" s="1"/>
  <c r="G17" i="1"/>
  <c r="F17" i="3" s="1"/>
  <c r="H9" i="6" l="1"/>
  <c r="H11" i="6"/>
  <c r="H13" i="7"/>
  <c r="F13" i="8" s="1"/>
  <c r="H8" i="8"/>
  <c r="H41" i="2"/>
  <c r="H32" i="2"/>
  <c r="F37" i="3"/>
  <c r="G37" i="3" s="1"/>
  <c r="F37" i="4" s="1"/>
  <c r="G37" i="4" s="1"/>
  <c r="F37" i="5" s="1"/>
  <c r="G37" i="5" s="1"/>
  <c r="F37" i="6" s="1"/>
  <c r="G37" i="6" s="1"/>
  <c r="F37" i="7" s="1"/>
  <c r="F35" i="3"/>
  <c r="G35" i="3" s="1"/>
  <c r="F35" i="4" s="1"/>
  <c r="G35" i="4" s="1"/>
  <c r="F40" i="3"/>
  <c r="G40" i="3" s="1"/>
  <c r="F40" i="4" s="1"/>
  <c r="G40" i="4" s="1"/>
  <c r="F40" i="5" s="1"/>
  <c r="G40" i="5" s="1"/>
  <c r="F40" i="6" s="1"/>
  <c r="G40" i="6" s="1"/>
  <c r="F40" i="7" s="1"/>
  <c r="G40" i="7" s="1"/>
  <c r="F40" i="8" s="1"/>
  <c r="G40" i="8" s="1"/>
  <c r="F40" i="11" s="1"/>
  <c r="G40" i="11" s="1"/>
  <c r="F40" i="12" s="1"/>
  <c r="G40" i="12" s="1"/>
  <c r="F40" i="13" s="1"/>
  <c r="G40" i="13" s="1"/>
  <c r="F40" i="14" s="1"/>
  <c r="G40" i="14" s="1"/>
  <c r="F39" i="3"/>
  <c r="G39" i="3" s="1"/>
  <c r="F39" i="4" s="1"/>
  <c r="G39" i="4" s="1"/>
  <c r="F39" i="5" s="1"/>
  <c r="G39" i="5" s="1"/>
  <c r="F39" i="6" s="1"/>
  <c r="G39" i="6" s="1"/>
  <c r="F39" i="7" s="1"/>
  <c r="G39" i="7" s="1"/>
  <c r="F39" i="8" s="1"/>
  <c r="G39" i="8" s="1"/>
  <c r="F39" i="11" s="1"/>
  <c r="G39" i="11" s="1"/>
  <c r="F39" i="12" s="1"/>
  <c r="G39" i="12" s="1"/>
  <c r="F39" i="13" s="1"/>
  <c r="G39" i="13" s="1"/>
  <c r="F39" i="14" s="1"/>
  <c r="G39" i="14" s="1"/>
  <c r="F38" i="3"/>
  <c r="G38" i="3" s="1"/>
  <c r="F38" i="4" s="1"/>
  <c r="G38" i="4" s="1"/>
  <c r="F38" i="5" s="1"/>
  <c r="G38" i="5" s="1"/>
  <c r="F38" i="6" s="1"/>
  <c r="G38" i="6" s="1"/>
  <c r="F38" i="7" s="1"/>
  <c r="G38" i="7" s="1"/>
  <c r="F38" i="8" s="1"/>
  <c r="G38" i="8" s="1"/>
  <c r="F38" i="11" s="1"/>
  <c r="G38" i="11" s="1"/>
  <c r="F38" i="12" s="1"/>
  <c r="G38" i="12" s="1"/>
  <c r="F38" i="13" s="1"/>
  <c r="G38" i="13" s="1"/>
  <c r="F38" i="14" s="1"/>
  <c r="G38" i="14" s="1"/>
  <c r="F29" i="3"/>
  <c r="G29" i="3" s="1"/>
  <c r="F29" i="4" s="1"/>
  <c r="G29" i="4" s="1"/>
  <c r="F29" i="5" s="1"/>
  <c r="G29" i="5" s="1"/>
  <c r="F29" i="6" s="1"/>
  <c r="G29" i="6" s="1"/>
  <c r="F29" i="7" s="1"/>
  <c r="G29" i="7" s="1"/>
  <c r="F29" i="8" s="1"/>
  <c r="G29" i="8" s="1"/>
  <c r="F29" i="11" s="1"/>
  <c r="G29" i="11" s="1"/>
  <c r="F29" i="12" s="1"/>
  <c r="G29" i="12" s="1"/>
  <c r="F29" i="13" s="1"/>
  <c r="G29" i="13" s="1"/>
  <c r="F29" i="14" s="1"/>
  <c r="G29" i="14" s="1"/>
  <c r="F28" i="3"/>
  <c r="G28" i="3" s="1"/>
  <c r="F28" i="4" s="1"/>
  <c r="G28" i="4" s="1"/>
  <c r="F28" i="5" s="1"/>
  <c r="G28" i="5" s="1"/>
  <c r="F28" i="6" s="1"/>
  <c r="G28" i="6" s="1"/>
  <c r="F28" i="7" s="1"/>
  <c r="F26" i="3"/>
  <c r="G26" i="3" s="1"/>
  <c r="F26" i="4" s="1"/>
  <c r="G26" i="4" s="1"/>
  <c r="F31" i="3"/>
  <c r="G31" i="3" s="1"/>
  <c r="F31" i="4" s="1"/>
  <c r="G31" i="4" s="1"/>
  <c r="F31" i="5" s="1"/>
  <c r="G31" i="5" s="1"/>
  <c r="F31" i="6" s="1"/>
  <c r="G31" i="6" s="1"/>
  <c r="F31" i="7" s="1"/>
  <c r="F30" i="3"/>
  <c r="G30" i="3" s="1"/>
  <c r="F30" i="4" s="1"/>
  <c r="G30" i="4" s="1"/>
  <c r="F30" i="5" s="1"/>
  <c r="G30" i="5" s="1"/>
  <c r="F30" i="6" s="1"/>
  <c r="G30" i="6" s="1"/>
  <c r="F30" i="7" s="1"/>
  <c r="F23" i="3"/>
  <c r="G17" i="3"/>
  <c r="G36" i="3"/>
  <c r="G27" i="3"/>
  <c r="H23" i="2"/>
  <c r="F41" i="1"/>
  <c r="F42" i="1" s="1"/>
  <c r="F23" i="1"/>
  <c r="F23" i="4" s="1"/>
  <c r="D23" i="1"/>
  <c r="H8" i="11" l="1"/>
  <c r="H9" i="7"/>
  <c r="H13" i="8"/>
  <c r="F13" i="11" s="1"/>
  <c r="H11" i="7"/>
  <c r="F32" i="3"/>
  <c r="F41" i="3"/>
  <c r="F17" i="4"/>
  <c r="G17" i="4" s="1"/>
  <c r="G23" i="3"/>
  <c r="G41" i="3"/>
  <c r="H38" i="3" s="1"/>
  <c r="F36" i="4"/>
  <c r="F35" i="5"/>
  <c r="F26" i="5"/>
  <c r="G32" i="3"/>
  <c r="H28" i="3" s="1"/>
  <c r="F27" i="4"/>
  <c r="G31" i="7"/>
  <c r="F31" i="8" s="1"/>
  <c r="G31" i="8" s="1"/>
  <c r="F31" i="11" s="1"/>
  <c r="G31" i="11" s="1"/>
  <c r="F31" i="12" s="1"/>
  <c r="G31" i="12" s="1"/>
  <c r="F31" i="13" s="1"/>
  <c r="G31" i="13" s="1"/>
  <c r="F31" i="14" s="1"/>
  <c r="G31" i="14" s="1"/>
  <c r="G37" i="7"/>
  <c r="F37" i="8" s="1"/>
  <c r="G37" i="8" s="1"/>
  <c r="F37" i="11" s="1"/>
  <c r="G37" i="11" s="1"/>
  <c r="F37" i="12" s="1"/>
  <c r="G37" i="12" s="1"/>
  <c r="F37" i="13" s="1"/>
  <c r="G37" i="13" s="1"/>
  <c r="F37" i="14" s="1"/>
  <c r="G37" i="14" s="1"/>
  <c r="G30" i="7"/>
  <c r="F30" i="8" s="1"/>
  <c r="G30" i="8" s="1"/>
  <c r="F30" i="11" s="1"/>
  <c r="G30" i="11" s="1"/>
  <c r="F30" i="12" s="1"/>
  <c r="G30" i="12" s="1"/>
  <c r="F30" i="13" s="1"/>
  <c r="G30" i="13" s="1"/>
  <c r="F30" i="14" s="1"/>
  <c r="G30" i="14" s="1"/>
  <c r="G28" i="7"/>
  <c r="F28" i="8" s="1"/>
  <c r="G28" i="8" s="1"/>
  <c r="F28" i="11" s="1"/>
  <c r="G28" i="11" s="1"/>
  <c r="F28" i="12" s="1"/>
  <c r="G28" i="12" s="1"/>
  <c r="F28" i="13" s="1"/>
  <c r="G28" i="13" s="1"/>
  <c r="F28" i="14" s="1"/>
  <c r="G28" i="14" s="1"/>
  <c r="E41" i="1"/>
  <c r="E32" i="1"/>
  <c r="E23" i="1"/>
  <c r="G41" i="1"/>
  <c r="H39" i="1" s="1"/>
  <c r="G32" i="1"/>
  <c r="H28" i="1" s="1"/>
  <c r="G23" i="1"/>
  <c r="E10" i="1"/>
  <c r="E12" i="1" s="1"/>
  <c r="H8" i="12" l="1"/>
  <c r="H11" i="8"/>
  <c r="H13" i="11"/>
  <c r="F13" i="12" s="1"/>
  <c r="H9" i="8"/>
  <c r="H26" i="3"/>
  <c r="H27" i="3"/>
  <c r="H30" i="3"/>
  <c r="F42" i="3"/>
  <c r="H31" i="3"/>
  <c r="H29" i="3"/>
  <c r="H19" i="3"/>
  <c r="H18" i="3"/>
  <c r="H22" i="3"/>
  <c r="H21" i="3"/>
  <c r="H17" i="3"/>
  <c r="H20" i="3"/>
  <c r="F17" i="5"/>
  <c r="G42" i="3"/>
  <c r="H35" i="3"/>
  <c r="H37" i="3"/>
  <c r="H40" i="3"/>
  <c r="H36" i="3"/>
  <c r="G36" i="4"/>
  <c r="F41" i="4"/>
  <c r="H39" i="3"/>
  <c r="G35" i="5"/>
  <c r="G27" i="4"/>
  <c r="F32" i="4"/>
  <c r="G26" i="5"/>
  <c r="H12" i="1"/>
  <c r="H10" i="1"/>
  <c r="F10" i="3" s="1"/>
  <c r="H10" i="3" s="1"/>
  <c r="F10" i="4" s="1"/>
  <c r="H10" i="4" s="1"/>
  <c r="F10" i="5" s="1"/>
  <c r="H10" i="5" s="1"/>
  <c r="F10" i="6" s="1"/>
  <c r="H10" i="6" s="1"/>
  <c r="F10" i="7" s="1"/>
  <c r="H10" i="7" s="1"/>
  <c r="F10" i="8" s="1"/>
  <c r="H10" i="8" s="1"/>
  <c r="F10" i="11" s="1"/>
  <c r="H10" i="11" s="1"/>
  <c r="F10" i="12" s="1"/>
  <c r="H10" i="12" s="1"/>
  <c r="F10" i="13" s="1"/>
  <c r="H10" i="13" s="1"/>
  <c r="F10" i="14" s="1"/>
  <c r="H10" i="14" s="1"/>
  <c r="E14" i="1"/>
  <c r="F14" i="1"/>
  <c r="H18" i="1"/>
  <c r="E42" i="1"/>
  <c r="G42" i="1"/>
  <c r="H38" i="1"/>
  <c r="H37" i="1"/>
  <c r="H36" i="1"/>
  <c r="H35" i="1"/>
  <c r="H40" i="1"/>
  <c r="H20" i="1"/>
  <c r="H19" i="1"/>
  <c r="H21" i="1"/>
  <c r="H22" i="1"/>
  <c r="H17" i="1"/>
  <c r="H27" i="1"/>
  <c r="H26" i="1"/>
  <c r="H29" i="1"/>
  <c r="H31" i="1"/>
  <c r="H30" i="1"/>
  <c r="H14" i="1" l="1"/>
  <c r="F12" i="3"/>
  <c r="H12" i="3" s="1"/>
  <c r="H8" i="13"/>
  <c r="H8" i="14"/>
  <c r="H9" i="11"/>
  <c r="H13" i="12"/>
  <c r="F13" i="13" s="1"/>
  <c r="H11" i="11"/>
  <c r="F42" i="4"/>
  <c r="H32" i="3"/>
  <c r="H41" i="3"/>
  <c r="F23" i="5"/>
  <c r="G17" i="5"/>
  <c r="H23" i="3"/>
  <c r="H18" i="4"/>
  <c r="H19" i="4"/>
  <c r="H22" i="4"/>
  <c r="H17" i="4"/>
  <c r="H20" i="4"/>
  <c r="H21" i="4"/>
  <c r="F36" i="5"/>
  <c r="G41" i="4"/>
  <c r="F35" i="6"/>
  <c r="F27" i="5"/>
  <c r="G32" i="4"/>
  <c r="F26" i="6"/>
  <c r="H41" i="1"/>
  <c r="H23" i="1"/>
  <c r="H32" i="1"/>
  <c r="H7" i="5"/>
  <c r="F7" i="6" s="1"/>
  <c r="H7" i="6" s="1"/>
  <c r="F7" i="7" s="1"/>
  <c r="H7" i="7" s="1"/>
  <c r="F7" i="8" s="1"/>
  <c r="H7" i="8" s="1"/>
  <c r="F7" i="11" s="1"/>
  <c r="H7" i="11" s="1"/>
  <c r="F7" i="12" s="1"/>
  <c r="H7" i="12" s="1"/>
  <c r="F7" i="13" s="1"/>
  <c r="F12" i="4" l="1"/>
  <c r="H12" i="4" s="1"/>
  <c r="H14" i="3"/>
  <c r="H11" i="12"/>
  <c r="H13" i="13"/>
  <c r="F13" i="14" s="1"/>
  <c r="H13" i="14" s="1"/>
  <c r="H9" i="12"/>
  <c r="H7" i="13"/>
  <c r="F7" i="14" s="1"/>
  <c r="H7" i="14" s="1"/>
  <c r="H23" i="4"/>
  <c r="G23" i="5"/>
  <c r="F17" i="6"/>
  <c r="G35" i="6"/>
  <c r="H35" i="4"/>
  <c r="H36" i="4"/>
  <c r="H39" i="4"/>
  <c r="H37" i="4"/>
  <c r="H38" i="4"/>
  <c r="H40" i="4"/>
  <c r="G36" i="5"/>
  <c r="F41" i="5"/>
  <c r="G26" i="6"/>
  <c r="H30" i="4"/>
  <c r="H27" i="4"/>
  <c r="G42" i="4"/>
  <c r="H26" i="4"/>
  <c r="H31" i="4"/>
  <c r="H28" i="4"/>
  <c r="H29" i="4"/>
  <c r="G27" i="5"/>
  <c r="F32" i="5"/>
  <c r="F12" i="5" l="1"/>
  <c r="H12" i="5" s="1"/>
  <c r="F12" i="6" s="1"/>
  <c r="H12" i="6" s="1"/>
  <c r="F12" i="7" s="1"/>
  <c r="H12" i="7" s="1"/>
  <c r="F12" i="8" s="1"/>
  <c r="H12" i="8" s="1"/>
  <c r="F12" i="11" s="1"/>
  <c r="H12" i="11" s="1"/>
  <c r="F12" i="12" s="1"/>
  <c r="H12" i="12" s="1"/>
  <c r="F12" i="13" s="1"/>
  <c r="H12" i="13" s="1"/>
  <c r="F12" i="14" s="1"/>
  <c r="H12" i="14" s="1"/>
  <c r="H14" i="4"/>
  <c r="H9" i="13"/>
  <c r="H9" i="14"/>
  <c r="H11" i="13"/>
  <c r="H11" i="14"/>
  <c r="G17" i="6"/>
  <c r="F23" i="6"/>
  <c r="H21" i="5"/>
  <c r="H18" i="5"/>
  <c r="H14" i="5"/>
  <c r="H19" i="5"/>
  <c r="H20" i="5"/>
  <c r="H22" i="5"/>
  <c r="H17" i="5"/>
  <c r="F35" i="7"/>
  <c r="F36" i="6"/>
  <c r="G41" i="5"/>
  <c r="F42" i="5"/>
  <c r="H41" i="4"/>
  <c r="F26" i="7"/>
  <c r="H32" i="4"/>
  <c r="F27" i="6"/>
  <c r="G32" i="5"/>
  <c r="H23" i="5" l="1"/>
  <c r="G23" i="6"/>
  <c r="F17" i="7"/>
  <c r="H39" i="5"/>
  <c r="H35" i="5"/>
  <c r="H38" i="5"/>
  <c r="H37" i="5"/>
  <c r="H36" i="5"/>
  <c r="H40" i="5"/>
  <c r="G36" i="6"/>
  <c r="F41" i="6"/>
  <c r="G35" i="7"/>
  <c r="G26" i="7"/>
  <c r="H30" i="5"/>
  <c r="H29" i="5"/>
  <c r="H26" i="5"/>
  <c r="G42" i="5"/>
  <c r="H28" i="5"/>
  <c r="H27" i="5"/>
  <c r="H31" i="5"/>
  <c r="G27" i="6"/>
  <c r="F32" i="6"/>
  <c r="H32" i="5" l="1"/>
  <c r="H21" i="6"/>
  <c r="H17" i="6"/>
  <c r="H20" i="6"/>
  <c r="H14" i="6"/>
  <c r="H19" i="6"/>
  <c r="H22" i="6"/>
  <c r="H18" i="6"/>
  <c r="F23" i="7"/>
  <c r="G17" i="7"/>
  <c r="F42" i="6"/>
  <c r="F36" i="7"/>
  <c r="G41" i="6"/>
  <c r="F35" i="8"/>
  <c r="H41" i="5"/>
  <c r="F27" i="7"/>
  <c r="G32" i="6"/>
  <c r="F26" i="8"/>
  <c r="H23" i="6" l="1"/>
  <c r="G23" i="7"/>
  <c r="F17" i="8"/>
  <c r="H37" i="6"/>
  <c r="H38" i="6"/>
  <c r="H35" i="6"/>
  <c r="H36" i="6"/>
  <c r="H39" i="6"/>
  <c r="H40" i="6"/>
  <c r="G35" i="8"/>
  <c r="G36" i="7"/>
  <c r="F41" i="7"/>
  <c r="G27" i="7"/>
  <c r="F32" i="7"/>
  <c r="H30" i="6"/>
  <c r="H28" i="6"/>
  <c r="H29" i="6"/>
  <c r="H31" i="6"/>
  <c r="H27" i="6"/>
  <c r="G42" i="6"/>
  <c r="H26" i="6"/>
  <c r="G26" i="8"/>
  <c r="F42" i="7" l="1"/>
  <c r="H32" i="6"/>
  <c r="F23" i="8"/>
  <c r="G17" i="8"/>
  <c r="H14" i="7"/>
  <c r="H19" i="7"/>
  <c r="H21" i="7"/>
  <c r="H20" i="7"/>
  <c r="H17" i="7"/>
  <c r="H18" i="7"/>
  <c r="H22" i="7"/>
  <c r="F35" i="11"/>
  <c r="H41" i="6"/>
  <c r="F36" i="8"/>
  <c r="G41" i="7"/>
  <c r="F27" i="8"/>
  <c r="G32" i="7"/>
  <c r="F26" i="11"/>
  <c r="H23" i="7" l="1"/>
  <c r="F17" i="11"/>
  <c r="G23" i="8"/>
  <c r="G36" i="8"/>
  <c r="F41" i="8"/>
  <c r="H38" i="7"/>
  <c r="H37" i="7"/>
  <c r="H40" i="7"/>
  <c r="H35" i="7"/>
  <c r="H36" i="7"/>
  <c r="H39" i="7"/>
  <c r="G35" i="11"/>
  <c r="G27" i="8"/>
  <c r="F32" i="8"/>
  <c r="G26" i="11"/>
  <c r="H28" i="7"/>
  <c r="G42" i="7"/>
  <c r="H30" i="7"/>
  <c r="H29" i="7"/>
  <c r="H27" i="7"/>
  <c r="H31" i="7"/>
  <c r="H26" i="7"/>
  <c r="F42" i="8" l="1"/>
  <c r="G17" i="11"/>
  <c r="F23" i="11"/>
  <c r="H17" i="8"/>
  <c r="H18" i="8"/>
  <c r="H19" i="8"/>
  <c r="H21" i="8"/>
  <c r="H20" i="8"/>
  <c r="H22" i="8"/>
  <c r="H14" i="8"/>
  <c r="H41" i="7"/>
  <c r="F35" i="12"/>
  <c r="F36" i="11"/>
  <c r="G41" i="8"/>
  <c r="F27" i="11"/>
  <c r="G32" i="8"/>
  <c r="H32" i="7"/>
  <c r="F26" i="12"/>
  <c r="H23" i="8" l="1"/>
  <c r="F17" i="12"/>
  <c r="G23" i="11"/>
  <c r="H35" i="8"/>
  <c r="H37" i="8"/>
  <c r="H38" i="8"/>
  <c r="H40" i="8"/>
  <c r="H36" i="8"/>
  <c r="H39" i="8"/>
  <c r="G36" i="11"/>
  <c r="F41" i="11"/>
  <c r="G35" i="12"/>
  <c r="G27" i="11"/>
  <c r="F32" i="11"/>
  <c r="H30" i="8"/>
  <c r="H31" i="8"/>
  <c r="H29" i="8"/>
  <c r="H27" i="8"/>
  <c r="H28" i="8"/>
  <c r="G42" i="8"/>
  <c r="H26" i="8"/>
  <c r="G26" i="12"/>
  <c r="H41" i="8" l="1"/>
  <c r="H32" i="8"/>
  <c r="G17" i="12"/>
  <c r="F23" i="12"/>
  <c r="H17" i="11"/>
  <c r="H20" i="11"/>
  <c r="H14" i="11"/>
  <c r="H22" i="11"/>
  <c r="H18" i="11"/>
  <c r="H21" i="11"/>
  <c r="H19" i="11"/>
  <c r="F36" i="12"/>
  <c r="G41" i="11"/>
  <c r="F35" i="13"/>
  <c r="F42" i="11"/>
  <c r="F27" i="12"/>
  <c r="G32" i="11"/>
  <c r="F26" i="13"/>
  <c r="G23" i="12" l="1"/>
  <c r="F17" i="13"/>
  <c r="H23" i="11"/>
  <c r="G35" i="13"/>
  <c r="H36" i="11"/>
  <c r="H39" i="11"/>
  <c r="H37" i="11"/>
  <c r="H40" i="11"/>
  <c r="H38" i="11"/>
  <c r="H35" i="11"/>
  <c r="G36" i="12"/>
  <c r="F41" i="12"/>
  <c r="H30" i="11"/>
  <c r="H28" i="11"/>
  <c r="H31" i="11"/>
  <c r="H26" i="11"/>
  <c r="H29" i="11"/>
  <c r="G42" i="11"/>
  <c r="H27" i="11"/>
  <c r="G26" i="13"/>
  <c r="G27" i="12"/>
  <c r="F32" i="12"/>
  <c r="H41" i="11" l="1"/>
  <c r="H22" i="12"/>
  <c r="H14" i="12"/>
  <c r="H17" i="12"/>
  <c r="H19" i="12"/>
  <c r="H18" i="12"/>
  <c r="H20" i="12"/>
  <c r="H21" i="12"/>
  <c r="G17" i="13"/>
  <c r="F23" i="13"/>
  <c r="F35" i="14"/>
  <c r="F36" i="13"/>
  <c r="G41" i="12"/>
  <c r="F42" i="12"/>
  <c r="F27" i="13"/>
  <c r="G32" i="12"/>
  <c r="F26" i="14"/>
  <c r="H32" i="11"/>
  <c r="F17" i="14" l="1"/>
  <c r="G23" i="13"/>
  <c r="H23" i="12"/>
  <c r="G35" i="14"/>
  <c r="H36" i="12"/>
  <c r="H39" i="12"/>
  <c r="H38" i="12"/>
  <c r="H35" i="12"/>
  <c r="H37" i="12"/>
  <c r="H40" i="12"/>
  <c r="G36" i="13"/>
  <c r="F41" i="13"/>
  <c r="G26" i="14"/>
  <c r="H31" i="12"/>
  <c r="H30" i="12"/>
  <c r="H29" i="12"/>
  <c r="G42" i="12"/>
  <c r="H26" i="12"/>
  <c r="H28" i="12"/>
  <c r="H27" i="12"/>
  <c r="G27" i="13"/>
  <c r="F32" i="13"/>
  <c r="G17" i="14" l="1"/>
  <c r="G23" i="14" s="1"/>
  <c r="F23" i="14"/>
  <c r="H20" i="13"/>
  <c r="H21" i="13"/>
  <c r="H19" i="13"/>
  <c r="H18" i="13"/>
  <c r="H14" i="13"/>
  <c r="H22" i="13"/>
  <c r="H17" i="13"/>
  <c r="F36" i="14"/>
  <c r="G41" i="13"/>
  <c r="H41" i="12"/>
  <c r="F42" i="13"/>
  <c r="H32" i="12"/>
  <c r="F27" i="14"/>
  <c r="G32" i="13"/>
  <c r="H23" i="13" l="1"/>
  <c r="H14" i="14"/>
  <c r="H18" i="14"/>
  <c r="H20" i="14"/>
  <c r="H22" i="14"/>
  <c r="H21" i="14"/>
  <c r="H17" i="14"/>
  <c r="H19" i="14"/>
  <c r="H40" i="13"/>
  <c r="H36" i="13"/>
  <c r="H35" i="13"/>
  <c r="H39" i="13"/>
  <c r="H37" i="13"/>
  <c r="H38" i="13"/>
  <c r="G36" i="14"/>
  <c r="G41" i="14" s="1"/>
  <c r="F41" i="14"/>
  <c r="G27" i="14"/>
  <c r="G32" i="14" s="1"/>
  <c r="F32" i="14"/>
  <c r="H30" i="13"/>
  <c r="H29" i="13"/>
  <c r="H28" i="13"/>
  <c r="H27" i="13"/>
  <c r="G42" i="13"/>
  <c r="H31" i="13"/>
  <c r="H26" i="13"/>
  <c r="F42" i="14" l="1"/>
  <c r="H32" i="13"/>
  <c r="H23" i="14"/>
  <c r="H38" i="14"/>
  <c r="H37" i="14"/>
  <c r="H40" i="14"/>
  <c r="H36" i="14"/>
  <c r="H39" i="14"/>
  <c r="H35" i="14"/>
  <c r="H41" i="13"/>
  <c r="G42" i="14"/>
  <c r="H30" i="14"/>
  <c r="H26" i="14"/>
  <c r="H29" i="14"/>
  <c r="H28" i="14"/>
  <c r="H27" i="14"/>
  <c r="H31" i="14"/>
  <c r="H41" i="14" l="1"/>
  <c r="H32" i="14"/>
</calcChain>
</file>

<file path=xl/sharedStrings.xml><?xml version="1.0" encoding="utf-8"?>
<sst xmlns="http://schemas.openxmlformats.org/spreadsheetml/2006/main" count="1001" uniqueCount="72">
  <si>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</si>
  <si>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</si>
  <si>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</si>
  <si>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</si>
  <si>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</si>
  <si>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</si>
  <si>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</si>
  <si>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</si>
  <si>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</si>
  <si>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</si>
  <si>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</si>
  <si>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</si>
  <si>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</si>
  <si>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</si>
  <si>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</si>
  <si>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</si>
  <si>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</si>
  <si>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</si>
  <si>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</si>
  <si>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</si>
  <si>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</si>
  <si>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</si>
  <si>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</si>
  <si>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</si>
  <si>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</si>
  <si>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</si>
  <si>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</si>
  <si>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</si>
  <si>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</si>
  <si>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</si>
  <si>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</si>
  <si>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</si>
  <si>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</si>
  <si>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</si>
  <si>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</si>
  <si>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</si>
  <si>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</si>
  <si>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</si>
  <si>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</si>
  <si>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</si>
  <si>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</si>
  <si>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</si>
  <si>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</si>
  <si>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</si>
  <si>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</si>
  <si>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</si>
  <si>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</si>
  <si>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</si>
  <si>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</si>
  <si>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</si>
  <si>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</si>
  <si>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</si>
  <si>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Hector Espinoza</t>
  </si>
  <si>
    <t>Assignment_2_A,B,c</t>
  </si>
  <si>
    <t>Paul J. Conrad</t>
  </si>
  <si>
    <t>37,abc</t>
  </si>
  <si>
    <t>Java</t>
  </si>
  <si>
    <t xml:space="preserve">The only error I had with the code was I had set the I = 0 and i&lt;=number; This resulted in 0 for each output. In this Problem we print out the factorial. </t>
  </si>
  <si>
    <t>Found an error with setting the total value "==" to the value of pie</t>
  </si>
  <si>
    <t>Calculationg for pie</t>
  </si>
  <si>
    <t>java</t>
  </si>
  <si>
    <t>Exponent and GCD</t>
  </si>
  <si>
    <t>Assignment 4</t>
  </si>
  <si>
    <t>Spent tons of time looking online learning Eulers method to ensure I knew how to do it myself before I coded it. The issue I had was trying to make sure the code kept running till a,b,or r was == 0</t>
  </si>
  <si>
    <t>gcd and Power method</t>
  </si>
  <si>
    <t>Went back after coding I realized I didn’t set a to the larger number. So in testing when I inputed a small to larger number, realized an error.</t>
  </si>
  <si>
    <t>Fraction</t>
  </si>
  <si>
    <t>Hector Espinoza, Zexi Sun</t>
  </si>
  <si>
    <t xml:space="preserve">The fact that I had a partner was very helpful, I am unsure if I would have been able to finsih without one. The Junit Testing was a little hard to understand at first but after some trial and error I could see the effectiveness of using it. Partner was Zexi Sun. </t>
  </si>
  <si>
    <t>Final Project</t>
  </si>
  <si>
    <t>Final</t>
  </si>
  <si>
    <t xml:space="preserve">The ToString function I had trouble finding a way to test it in my test file, when I run the test function it returns false. This Final was a bit challenging because of the calling of abstract class, and I had forgot how to make an abstract function in an abstract class. (For the latecharge function). Overall this Final was fun and the detailed instructions helped asa  proper guideline.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</si>
</sst>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9">
    <xf numFmtId="0" fontId="0" fillId="0" borderId="0" xfId="0"/>
    <xf numFmtId="0" fontId="4" fillId="3" borderId="2" xfId="4" applyProtection="1"/>
    <xf numFmtId="9" fontId="4" fillId="3" borderId="2" xfId="4" applyNumberFormat="1" applyProtection="1"/>
    <xf numFmtId="0" fontId="0" fillId="0" borderId="0" xfId="0" applyProtection="1"/>
    <xf numFmtId="0" fontId="2" fillId="0" borderId="1" xfId="1" applyAlignment="1" applyProtection="1">
      <alignment horizontal="right"/>
    </xf>
    <xf numFmtId="0" fontId="2" fillId="0" borderId="1" xfId="1" applyProtection="1"/>
    <xf numFmtId="0" fontId="0" fillId="0" borderId="0" xfId="0" applyProtection="1">
      <protection locked="0"/>
    </xf>
    <xf numFmtId="0" fontId="3" fillId="2" borderId="2" xfId="3" applyFont="1" applyProtection="1">
      <protection locked="0"/>
    </xf>
    <xf numFmtId="0" fontId="3" fillId="2" borderId="2" xfId="3" applyProtection="1">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2" fillId="0" borderId="0" xfId="2" applyAlignment="1" applyProtection="1">
      <alignment horizontal="right"/>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0" fillId="0" borderId="0" xfId="0" applyAlignment="1" applyProtection="1">
      <alignment horizontal="left"/>
      <protection locked="0"/>
    </xf>
    <xf numFmtId="0" fontId="2" fillId="0" borderId="1" xfId="1" applyAlignment="1" applyProtection="1">
      <alignment horizontal="right"/>
      <protection locked="0"/>
    </xf>
    <xf numFmtId="0" fontId="5" fillId="0" borderId="0" xfId="0" applyFont="1" applyAlignment="1" applyProtection="1">
      <alignment horizontal="right"/>
      <protection locked="0"/>
    </xf>
    <xf numFmtId="0" fontId="2" fillId="0" borderId="1" xfId="1" applyProtection="1">
      <protection locked="0"/>
    </xf>
    <xf numFmtId="0" fontId="3" fillId="2" borderId="27" xfId="3" applyBorder="1" applyProtection="1">
      <protection locked="0"/>
    </xf>
    <xf numFmtId="0" fontId="5" fillId="0" borderId="0" xfId="0" applyFont="1" applyAlignment="1" applyProtection="1">
      <alignment horizontal="center" vertical="top"/>
      <protection locked="0"/>
    </xf>
    <xf numFmtId="0" fontId="3" fillId="2" borderId="2" xfId="3" applyProtection="1">
      <protection locked="0"/>
    </xf>
    <xf numFmtId="0" fontId="7" fillId="2" borderId="36" xfId="3" applyFont="1" applyBorder="1" applyAlignment="1" applyProtection="1">
      <alignment horizontal="left"/>
      <protection locked="0"/>
    </xf>
    <xf numFmtId="0" fontId="7" fillId="2" borderId="37" xfId="3" applyFont="1" applyBorder="1" applyAlignment="1" applyProtection="1">
      <alignment horizontal="left"/>
      <protection locked="0"/>
    </xf>
    <xf numFmtId="0" fontId="7" fillId="2" borderId="38" xfId="3" applyFont="1" applyBorder="1" applyAlignment="1" applyProtection="1">
      <alignment horizontal="left"/>
      <protection locked="0"/>
    </xf>
    <xf numFmtId="0" fontId="6" fillId="5" borderId="0" xfId="6" applyAlignment="1" applyProtection="1">
      <alignment horizontal="left" vertical="top" wrapText="1"/>
      <protection locked="0"/>
    </xf>
    <xf numFmtId="0" fontId="2" fillId="0" borderId="0" xfId="2" applyAlignment="1" applyProtection="1">
      <alignment horizontal="right"/>
      <protection locked="0"/>
    </xf>
    <xf numFmtId="0" fontId="3" fillId="2" borderId="28" xfId="3" applyBorder="1" applyAlignment="1" applyProtection="1">
      <alignment horizontal="left" vertical="top" wrapText="1"/>
      <protection locked="0"/>
    </xf>
    <xf numFmtId="0" fontId="3" fillId="2" borderId="29" xfId="3" applyBorder="1" applyAlignment="1" applyProtection="1">
      <alignment horizontal="left" vertical="top" wrapText="1"/>
      <protection locked="0"/>
    </xf>
    <xf numFmtId="0" fontId="3" fillId="2" borderId="30" xfId="3" applyBorder="1" applyAlignment="1" applyProtection="1">
      <alignment horizontal="left" vertical="top" wrapText="1"/>
      <protection locked="0"/>
    </xf>
    <xf numFmtId="0" fontId="3" fillId="2" borderId="31" xfId="3" applyBorder="1" applyAlignment="1" applyProtection="1">
      <alignment horizontal="left" vertical="top" wrapText="1"/>
      <protection locked="0"/>
    </xf>
    <xf numFmtId="0" fontId="3" fillId="2" borderId="2" xfId="3" applyBorder="1" applyAlignment="1" applyProtection="1">
      <alignment horizontal="left" vertical="top" wrapText="1"/>
      <protection locked="0"/>
    </xf>
    <xf numFmtId="0" fontId="3" fillId="2" borderId="32" xfId="3" applyBorder="1" applyAlignment="1" applyProtection="1">
      <alignment horizontal="left" vertical="top" wrapText="1"/>
      <protection locked="0"/>
    </xf>
    <xf numFmtId="0" fontId="3" fillId="2" borderId="33" xfId="3" applyBorder="1" applyAlignment="1" applyProtection="1">
      <alignment horizontal="left" vertical="top" wrapText="1"/>
      <protection locked="0"/>
    </xf>
    <xf numFmtId="0" fontId="3" fillId="2" borderId="34" xfId="3" applyBorder="1" applyAlignment="1" applyProtection="1">
      <alignment horizontal="left" vertical="top" wrapText="1"/>
      <protection locked="0"/>
    </xf>
    <xf numFmtId="0" fontId="3" fillId="2" borderId="35" xfId="3" applyBorder="1" applyAlignment="1" applyProtection="1">
      <alignment horizontal="left" vertical="top" wrapText="1"/>
      <protection locked="0"/>
    </xf>
    <xf numFmtId="0" fontId="0" fillId="0" borderId="0" xfId="0" applyAlignment="1" applyProtection="1">
      <alignment horizontal="center"/>
      <protection locked="0"/>
    </xf>
    <xf numFmtId="0" fontId="2" fillId="0" borderId="39" xfId="1" applyBorder="1" applyAlignment="1" applyProtection="1">
      <alignment horizontal="left" wrapText="1"/>
      <protection locked="0"/>
    </xf>
    <xf numFmtId="0" fontId="2" fillId="0" borderId="1" xfId="1" applyAlignment="1" applyProtection="1">
      <alignment horizontal="left" wrapText="1"/>
      <protection locked="0"/>
    </xf>
    <xf numFmtId="0" fontId="2" fillId="0" borderId="0" xfId="2" applyAlignment="1" applyProtection="1">
      <alignment horizontal="center"/>
      <protection locked="0"/>
    </xf>
    <xf numFmtId="0" fontId="0" fillId="4" borderId="7" xfId="5" applyFont="1" applyBorder="1" applyAlignment="1" applyProtection="1">
      <alignment horizontal="left" vertical="top" wrapText="1"/>
      <protection locked="0"/>
    </xf>
    <xf numFmtId="0" fontId="0" fillId="4" borderId="8" xfId="5" applyFont="1" applyBorder="1" applyAlignment="1" applyProtection="1">
      <alignment horizontal="left" vertical="top" wrapText="1"/>
      <protection locked="0"/>
    </xf>
    <xf numFmtId="0" fontId="0" fillId="4" borderId="9" xfId="5" applyFont="1" applyBorder="1" applyAlignment="1" applyProtection="1">
      <alignment horizontal="left" vertical="top" wrapText="1"/>
      <protection locked="0"/>
    </xf>
    <xf numFmtId="0" fontId="0" fillId="4" borderId="10" xfId="5" applyFont="1" applyBorder="1" applyAlignment="1" applyProtection="1">
      <alignment horizontal="left" vertical="top" wrapText="1"/>
      <protection locked="0"/>
    </xf>
    <xf numFmtId="0" fontId="0" fillId="4" borderId="0" xfId="5" applyFont="1" applyBorder="1" applyAlignment="1" applyProtection="1">
      <alignment horizontal="left" vertical="top" wrapText="1"/>
      <protection locked="0"/>
    </xf>
    <xf numFmtId="0" fontId="0" fillId="4" borderId="11" xfId="5" applyFont="1" applyBorder="1" applyAlignment="1" applyProtection="1">
      <alignment horizontal="left" vertical="top" wrapText="1"/>
      <protection locked="0"/>
    </xf>
    <xf numFmtId="0" fontId="0" fillId="4" borderId="12" xfId="5" applyFont="1" applyBorder="1" applyAlignment="1" applyProtection="1">
      <alignment horizontal="left" vertical="top" wrapText="1"/>
      <protection locked="0"/>
    </xf>
    <xf numFmtId="0" fontId="0" fillId="4" borderId="13" xfId="5" applyFont="1" applyBorder="1" applyAlignment="1" applyProtection="1">
      <alignment horizontal="left" vertical="top" wrapText="1"/>
      <protection locked="0"/>
    </xf>
    <xf numFmtId="0" fontId="0" fillId="4" borderId="14" xfId="5" applyFont="1" applyBorder="1" applyAlignment="1" applyProtection="1">
      <alignment horizontal="left" vertical="top" wrapText="1"/>
      <protection locked="0"/>
    </xf>
    <xf numFmtId="0" fontId="0" fillId="4" borderId="4" xfId="5" applyFont="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4" borderId="23" xfId="5" applyFont="1" applyBorder="1" applyAlignment="1" applyProtection="1">
      <alignment horizontal="left" wrapText="1"/>
      <protection locked="0"/>
    </xf>
    <xf numFmtId="0" fontId="0" fillId="0" borderId="4" xfId="0" applyBorder="1" applyAlignment="1" applyProtection="1">
      <alignment horizontal="left" wrapText="1"/>
      <protection locked="0"/>
    </xf>
    <xf numFmtId="0" fontId="0" fillId="0" borderId="24" xfId="0" applyBorder="1" applyAlignment="1" applyProtection="1">
      <alignment horizontal="left" wrapText="1"/>
      <protection locked="0"/>
    </xf>
    <xf numFmtId="0" fontId="0" fillId="0" borderId="10" xfId="0" applyBorder="1" applyAlignment="1" applyProtection="1">
      <alignment horizontal="left" wrapText="1"/>
      <protection locked="0"/>
    </xf>
    <xf numFmtId="0" fontId="0" fillId="0" borderId="0" xfId="0" applyAlignment="1" applyProtection="1">
      <alignment horizontal="left" wrapText="1"/>
      <protection locked="0"/>
    </xf>
    <xf numFmtId="0" fontId="0" fillId="0" borderId="11" xfId="0" applyBorder="1" applyAlignment="1" applyProtection="1">
      <alignment horizontal="left" wrapText="1"/>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0" fillId="4" borderId="4" xfId="5" applyFont="1" applyBorder="1" applyAlignment="1" applyProtection="1">
      <alignment horizontal="left" wrapText="1"/>
      <protection locked="0"/>
    </xf>
    <xf numFmtId="0" fontId="0" fillId="4" borderId="24" xfId="5" applyFont="1" applyBorder="1" applyAlignment="1" applyProtection="1">
      <alignment horizontal="left" wrapText="1"/>
      <protection locked="0"/>
    </xf>
    <xf numFmtId="0" fontId="0" fillId="4" borderId="25" xfId="5" applyFont="1" applyBorder="1" applyAlignment="1" applyProtection="1">
      <alignment horizontal="left" wrapText="1"/>
      <protection locked="0"/>
    </xf>
    <xf numFmtId="0" fontId="0" fillId="4" borderId="5" xfId="5" applyFont="1" applyBorder="1" applyAlignment="1" applyProtection="1">
      <alignment horizontal="left" wrapText="1"/>
      <protection locked="0"/>
    </xf>
    <xf numFmtId="0" fontId="0" fillId="4" borderId="26" xfId="5" applyFont="1" applyBorder="1" applyAlignment="1" applyProtection="1">
      <alignment horizontal="left" wrapText="1"/>
      <protection locked="0"/>
    </xf>
    <xf numFmtId="0" fontId="2" fillId="0" borderId="0" xfId="2" applyFill="1" applyBorder="1" applyAlignment="1" applyProtection="1">
      <alignment horizontal="right"/>
      <protection locked="0"/>
    </xf>
    <xf numFmtId="0" fontId="0" fillId="4" borderId="20" xfId="5" applyFont="1" applyBorder="1" applyAlignment="1" applyProtection="1">
      <alignment horizontal="left"/>
      <protection locked="0"/>
    </xf>
    <xf numFmtId="0" fontId="0" fillId="4" borderId="21" xfId="5" applyFont="1" applyBorder="1" applyAlignment="1" applyProtection="1">
      <alignment horizontal="left"/>
      <protection locked="0"/>
    </xf>
    <xf numFmtId="0" fontId="0" fillId="4" borderId="22" xfId="5" applyFont="1" applyBorder="1" applyAlignment="1" applyProtection="1">
      <alignment horizontal="left"/>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3" fillId="2" borderId="2" xfId="3" applyProtection="1">
      <protection locked="0"/>
    </xf>
    <xf numFmtId="14" fontId="3" fillId="2" borderId="2" xfId="3" applyNumberFormat="1" applyProtection="1">
      <protection locked="0"/>
    </xf>
    <xf numFmtId="0" fontId="3" fillId="2" borderId="2" xfId="3"/>
    <xf numFmtId="14" fontId="3" fillId="2" borderId="2" xfId="3" applyNumberFormat="1"/>
    <xf numFmtId="0" fontId="2" fillId="0" borderId="39" xfId="1" applyBorder="1" applyAlignment="1" applyProtection="1">
      <alignment horizontal="left" wrapText="1"/>
    </xf>
    <xf numFmtId="0" fontId="2" fillId="0" borderId="1" xfId="1" applyAlignment="1" applyProtection="1">
      <alignment horizontal="left" wrapText="1"/>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E35" sqref="E35:E40"/>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t="s">
        <v>52</v>
      </c>
      <c r="C2" s="73"/>
      <c r="D2" s="73"/>
      <c r="E2" s="12" t="s">
        <v>3</v>
      </c>
      <c r="F2" s="74"/>
      <c r="G2" s="73"/>
      <c r="H2" s="73"/>
      <c r="J2" s="13" t="s">
        <v>33</v>
      </c>
      <c r="K2" s="14"/>
      <c r="L2" s="14"/>
      <c r="M2" s="14"/>
      <c r="N2" s="14"/>
      <c r="O2" s="14"/>
      <c r="P2" s="14"/>
      <c r="Q2" s="14"/>
      <c r="R2" s="15"/>
      <c r="S2" s="16"/>
      <c r="T2" s="16"/>
    </row>
    <row r="3" spans="1:20" x14ac:dyDescent="0.25">
      <c r="A3" s="12" t="s">
        <v>1</v>
      </c>
      <c r="B3" s="73"/>
      <c r="C3" s="73"/>
      <c r="D3" s="73"/>
      <c r="E3" s="12" t="s">
        <v>4</v>
      </c>
      <c r="F3" s="73"/>
      <c r="G3" s="73"/>
      <c r="H3" s="73"/>
      <c r="J3" s="13" t="s">
        <v>34</v>
      </c>
      <c r="K3" s="14"/>
      <c r="L3" s="14"/>
      <c r="M3" s="14"/>
      <c r="N3" s="14"/>
      <c r="O3" s="14"/>
      <c r="P3" s="14"/>
      <c r="Q3" s="14"/>
      <c r="R3" s="15"/>
    </row>
    <row r="4" spans="1:20" ht="15.75" thickBot="1" x14ac:dyDescent="0.3">
      <c r="A4" s="12" t="s">
        <v>2</v>
      </c>
      <c r="B4" s="73"/>
      <c r="C4" s="73"/>
      <c r="D4" s="73"/>
      <c r="E4" s="12" t="s">
        <v>5</v>
      </c>
      <c r="F4" s="73"/>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c r="F7" s="1">
        <v>0</v>
      </c>
      <c r="H7" s="1">
        <f t="shared" ref="H7:H10" si="0">E7+F7</f>
        <v>0</v>
      </c>
      <c r="J7" s="52" t="s">
        <v>37</v>
      </c>
      <c r="K7" s="61"/>
      <c r="L7" s="61"/>
      <c r="M7" s="61"/>
      <c r="N7" s="61"/>
      <c r="O7" s="61"/>
      <c r="P7" s="61"/>
      <c r="Q7" s="61"/>
      <c r="R7" s="62"/>
    </row>
    <row r="8" spans="1:20" ht="14.45" customHeight="1" x14ac:dyDescent="0.25">
      <c r="A8" s="27" t="s">
        <v>8</v>
      </c>
      <c r="B8" s="27"/>
      <c r="C8" s="27"/>
      <c r="D8" s="18" t="s">
        <v>15</v>
      </c>
      <c r="E8" s="7"/>
      <c r="F8" s="1">
        <v>0</v>
      </c>
      <c r="H8" s="1">
        <f t="shared" si="0"/>
        <v>0</v>
      </c>
      <c r="J8" s="63"/>
      <c r="K8" s="64"/>
      <c r="L8" s="64"/>
      <c r="M8" s="64"/>
      <c r="N8" s="64"/>
      <c r="O8" s="64"/>
      <c r="P8" s="64"/>
      <c r="Q8" s="64"/>
      <c r="R8" s="65"/>
    </row>
    <row r="9" spans="1:20" x14ac:dyDescent="0.25">
      <c r="A9" s="27" t="s">
        <v>9</v>
      </c>
      <c r="B9" s="27"/>
      <c r="C9" s="27"/>
      <c r="D9" s="18" t="s">
        <v>15</v>
      </c>
      <c r="E9" s="7"/>
      <c r="F9" s="1">
        <v>0</v>
      </c>
      <c r="H9" s="1">
        <f t="shared" si="0"/>
        <v>0</v>
      </c>
      <c r="J9" s="52" t="s">
        <v>38</v>
      </c>
      <c r="K9" s="61"/>
      <c r="L9" s="61"/>
      <c r="M9" s="61"/>
      <c r="N9" s="61"/>
      <c r="O9" s="61"/>
      <c r="P9" s="61"/>
      <c r="Q9" s="61"/>
      <c r="R9" s="62"/>
    </row>
    <row r="10" spans="1:20" ht="14.45" customHeight="1" x14ac:dyDescent="0.25">
      <c r="A10" s="27" t="s">
        <v>10</v>
      </c>
      <c r="B10" s="27"/>
      <c r="C10" s="27"/>
      <c r="D10" s="18" t="s">
        <v>16</v>
      </c>
      <c r="E10" s="1">
        <f>E13-E7+E8-E11</f>
        <v>90</v>
      </c>
      <c r="F10" s="1">
        <v>0</v>
      </c>
      <c r="H10" s="1">
        <f t="shared" si="0"/>
        <v>90</v>
      </c>
      <c r="J10" s="63"/>
      <c r="K10" s="64"/>
      <c r="L10" s="64"/>
      <c r="M10" s="64"/>
      <c r="N10" s="64"/>
      <c r="O10" s="64"/>
      <c r="P10" s="64"/>
      <c r="Q10" s="64"/>
      <c r="R10" s="65"/>
    </row>
    <row r="11" spans="1:20" x14ac:dyDescent="0.25">
      <c r="A11" s="66" t="s">
        <v>11</v>
      </c>
      <c r="B11" s="66"/>
      <c r="C11" s="66"/>
      <c r="D11" s="18" t="s">
        <v>15</v>
      </c>
      <c r="E11" s="7"/>
      <c r="F11" s="1">
        <v>0</v>
      </c>
      <c r="H11" s="1">
        <f>E11+F11</f>
        <v>0</v>
      </c>
      <c r="J11" s="52" t="s">
        <v>39</v>
      </c>
      <c r="K11" s="61"/>
      <c r="L11" s="61"/>
      <c r="M11" s="61"/>
      <c r="N11" s="61"/>
      <c r="O11" s="61"/>
      <c r="P11" s="61"/>
      <c r="Q11" s="61"/>
      <c r="R11" s="62"/>
    </row>
    <row r="12" spans="1:20" ht="14.45" customHeight="1" x14ac:dyDescent="0.25">
      <c r="A12" s="66" t="s">
        <v>12</v>
      </c>
      <c r="B12" s="66"/>
      <c r="C12" s="66"/>
      <c r="D12" s="18" t="s">
        <v>17</v>
      </c>
      <c r="E12" s="1">
        <f>E10+E9</f>
        <v>90</v>
      </c>
      <c r="F12" s="1">
        <v>0</v>
      </c>
      <c r="H12" s="1">
        <f t="shared" ref="H12:H13" si="1">E12+F12</f>
        <v>90</v>
      </c>
      <c r="J12" s="63"/>
      <c r="K12" s="64"/>
      <c r="L12" s="64"/>
      <c r="M12" s="64"/>
      <c r="N12" s="64"/>
      <c r="O12" s="64"/>
      <c r="P12" s="64"/>
      <c r="Q12" s="64"/>
      <c r="R12" s="65"/>
    </row>
    <row r="13" spans="1:20" x14ac:dyDescent="0.25">
      <c r="A13" s="27" t="s">
        <v>18</v>
      </c>
      <c r="B13" s="27"/>
      <c r="C13" s="27"/>
      <c r="D13" s="18" t="s">
        <v>15</v>
      </c>
      <c r="E13" s="7">
        <v>90</v>
      </c>
      <c r="F13" s="1">
        <v>0</v>
      </c>
      <c r="H13" s="1">
        <f t="shared" si="1"/>
        <v>90</v>
      </c>
      <c r="J13" s="52" t="s">
        <v>40</v>
      </c>
      <c r="K13" s="53"/>
      <c r="L13" s="53"/>
      <c r="M13" s="53"/>
      <c r="N13" s="53"/>
      <c r="O13" s="53"/>
      <c r="P13" s="53"/>
      <c r="Q13" s="53"/>
      <c r="R13" s="54"/>
    </row>
    <row r="14" spans="1:20" x14ac:dyDescent="0.25">
      <c r="A14" s="12"/>
      <c r="B14" s="12"/>
      <c r="C14" s="12" t="s">
        <v>47</v>
      </c>
      <c r="E14" s="1">
        <f>IF($E$23&lt;&gt;0,60*E12/$E$23,"-")</f>
        <v>163.63636363636363</v>
      </c>
      <c r="F14" s="1">
        <v>0</v>
      </c>
      <c r="H14" s="1">
        <f>IF($G$23&lt;&gt;0,60*H12/$G$23,"-")</f>
        <v>163.63636363636363</v>
      </c>
      <c r="J14" s="55"/>
      <c r="K14" s="56"/>
      <c r="L14" s="56"/>
      <c r="M14" s="56"/>
      <c r="N14" s="56"/>
      <c r="O14" s="56"/>
      <c r="P14" s="56"/>
      <c r="Q14" s="56"/>
      <c r="R14" s="57"/>
    </row>
    <row r="15" spans="1:20" ht="14.45" customHeight="1" x14ac:dyDescent="0.25">
      <c r="F15" s="38" t="s">
        <v>51</v>
      </c>
      <c r="J15" s="58" t="s">
        <v>41</v>
      </c>
      <c r="K15" s="59"/>
      <c r="L15" s="59"/>
      <c r="M15" s="59"/>
      <c r="N15" s="59"/>
      <c r="O15" s="59"/>
      <c r="P15" s="59"/>
      <c r="Q15" s="59"/>
      <c r="R15" s="60"/>
    </row>
    <row r="16" spans="1:20" ht="42" customHeight="1" thickBot="1" x14ac:dyDescent="0.3">
      <c r="A16" s="40" t="s">
        <v>19</v>
      </c>
      <c r="B16" s="40"/>
      <c r="C16" s="40"/>
      <c r="D16" s="19" t="s">
        <v>27</v>
      </c>
      <c r="E16" s="19" t="s">
        <v>13</v>
      </c>
      <c r="F16" s="39"/>
      <c r="G16" s="19" t="s">
        <v>14</v>
      </c>
      <c r="H16" s="19" t="s">
        <v>28</v>
      </c>
      <c r="J16" s="58" t="s">
        <v>42</v>
      </c>
      <c r="K16" s="59"/>
      <c r="L16" s="59"/>
      <c r="M16" s="59"/>
      <c r="N16" s="59"/>
      <c r="O16" s="59"/>
      <c r="P16" s="59"/>
      <c r="Q16" s="59"/>
      <c r="R16" s="60"/>
    </row>
    <row r="17" spans="1:18" x14ac:dyDescent="0.25">
      <c r="A17" s="27" t="s">
        <v>20</v>
      </c>
      <c r="B17" s="27"/>
      <c r="C17" s="27"/>
      <c r="D17" s="22">
        <v>3</v>
      </c>
      <c r="E17" s="22">
        <v>2</v>
      </c>
      <c r="F17" s="1">
        <v>0</v>
      </c>
      <c r="G17" s="1">
        <f>E17+F17</f>
        <v>2</v>
      </c>
      <c r="H17" s="2">
        <f t="shared" ref="H17:H22" si="2">IF($G$23&lt;&gt;0,G17/$G$23,"-")</f>
        <v>6.0606060606060608E-2</v>
      </c>
      <c r="J17" s="50" t="s">
        <v>48</v>
      </c>
      <c r="K17" s="50"/>
      <c r="L17" s="50"/>
      <c r="M17" s="50"/>
      <c r="N17" s="50"/>
      <c r="O17" s="50"/>
      <c r="P17" s="50"/>
      <c r="Q17" s="50"/>
      <c r="R17" s="50"/>
    </row>
    <row r="18" spans="1:18" x14ac:dyDescent="0.25">
      <c r="A18" s="27" t="s">
        <v>21</v>
      </c>
      <c r="B18" s="27"/>
      <c r="C18" s="27"/>
      <c r="D18" s="22">
        <v>4</v>
      </c>
      <c r="E18" s="22">
        <v>2</v>
      </c>
      <c r="F18" s="1">
        <v>0</v>
      </c>
      <c r="G18" s="1">
        <f t="shared" ref="G18:G22" si="3">E18+F18</f>
        <v>2</v>
      </c>
      <c r="H18" s="2">
        <f t="shared" si="2"/>
        <v>6.0606060606060608E-2</v>
      </c>
      <c r="J18" s="51"/>
      <c r="K18" s="51"/>
      <c r="L18" s="51"/>
      <c r="M18" s="51"/>
      <c r="N18" s="51"/>
      <c r="O18" s="51"/>
      <c r="P18" s="51"/>
      <c r="Q18" s="51"/>
      <c r="R18" s="51"/>
    </row>
    <row r="19" spans="1:18" ht="15.75" thickBot="1" x14ac:dyDescent="0.3">
      <c r="A19" s="27" t="s">
        <v>22</v>
      </c>
      <c r="B19" s="27"/>
      <c r="C19" s="27"/>
      <c r="D19" s="22">
        <v>12</v>
      </c>
      <c r="E19" s="22">
        <v>15</v>
      </c>
      <c r="F19" s="1">
        <v>0</v>
      </c>
      <c r="G19" s="1">
        <f t="shared" si="3"/>
        <v>15</v>
      </c>
      <c r="H19" s="2">
        <f t="shared" si="2"/>
        <v>0.45454545454545453</v>
      </c>
    </row>
    <row r="20" spans="1:18" ht="14.45" customHeight="1" x14ac:dyDescent="0.25">
      <c r="A20" s="27" t="s">
        <v>23</v>
      </c>
      <c r="B20" s="27"/>
      <c r="C20" s="27"/>
      <c r="D20" s="22">
        <v>2</v>
      </c>
      <c r="E20" s="22">
        <v>2</v>
      </c>
      <c r="F20" s="1">
        <v>0</v>
      </c>
      <c r="G20" s="1">
        <f t="shared" si="3"/>
        <v>2</v>
      </c>
      <c r="H20" s="2">
        <f t="shared" si="2"/>
        <v>6.0606060606060608E-2</v>
      </c>
      <c r="J20" s="41" t="s">
        <v>43</v>
      </c>
      <c r="K20" s="42"/>
      <c r="L20" s="42"/>
      <c r="M20" s="42"/>
      <c r="N20" s="42"/>
      <c r="O20" s="42"/>
      <c r="P20" s="42"/>
      <c r="Q20" s="42"/>
      <c r="R20" s="43"/>
    </row>
    <row r="21" spans="1:18" x14ac:dyDescent="0.25">
      <c r="A21" s="27" t="s">
        <v>24</v>
      </c>
      <c r="B21" s="27"/>
      <c r="C21" s="27"/>
      <c r="D21" s="22">
        <v>2</v>
      </c>
      <c r="E21" s="22">
        <v>2</v>
      </c>
      <c r="F21" s="1">
        <v>0</v>
      </c>
      <c r="G21" s="1">
        <f t="shared" si="3"/>
        <v>2</v>
      </c>
      <c r="H21" s="2">
        <f t="shared" si="2"/>
        <v>6.0606060606060608E-2</v>
      </c>
      <c r="J21" s="44"/>
      <c r="K21" s="45"/>
      <c r="L21" s="45"/>
      <c r="M21" s="45"/>
      <c r="N21" s="45"/>
      <c r="O21" s="45"/>
      <c r="P21" s="45"/>
      <c r="Q21" s="45"/>
      <c r="R21" s="46"/>
    </row>
    <row r="22" spans="1:18" x14ac:dyDescent="0.25">
      <c r="A22" s="27" t="s">
        <v>25</v>
      </c>
      <c r="B22" s="27"/>
      <c r="C22" s="27"/>
      <c r="D22" s="22">
        <v>6</v>
      </c>
      <c r="E22" s="22">
        <v>10</v>
      </c>
      <c r="F22" s="1">
        <v>0</v>
      </c>
      <c r="G22" s="1">
        <f t="shared" si="3"/>
        <v>10</v>
      </c>
      <c r="H22" s="2">
        <f t="shared" si="2"/>
        <v>0.30303030303030304</v>
      </c>
      <c r="J22" s="44"/>
      <c r="K22" s="45"/>
      <c r="L22" s="45"/>
      <c r="M22" s="45"/>
      <c r="N22" s="45"/>
      <c r="O22" s="45"/>
      <c r="P22" s="45"/>
      <c r="Q22" s="45"/>
      <c r="R22" s="46"/>
    </row>
    <row r="23" spans="1:18" ht="15.75" thickBot="1" x14ac:dyDescent="0.3">
      <c r="A23" s="27" t="s">
        <v>26</v>
      </c>
      <c r="B23" s="27"/>
      <c r="C23" s="27"/>
      <c r="D23" s="1">
        <f t="shared" ref="D23:E23" si="4">SUM(D17:D22)</f>
        <v>29</v>
      </c>
      <c r="E23" s="1">
        <f t="shared" si="4"/>
        <v>33</v>
      </c>
      <c r="F23" s="1">
        <f>SUM(F17:F22)</f>
        <v>0</v>
      </c>
      <c r="G23" s="1">
        <f>SUM(G17:G22)</f>
        <v>33</v>
      </c>
      <c r="H23" s="2">
        <f>SUM(H17:H22)</f>
        <v>0.99999999999999978</v>
      </c>
      <c r="J23" s="47"/>
      <c r="K23" s="48"/>
      <c r="L23" s="48"/>
      <c r="M23" s="48"/>
      <c r="N23" s="48"/>
      <c r="O23" s="48"/>
      <c r="P23" s="48"/>
      <c r="Q23" s="48"/>
      <c r="R23" s="49"/>
    </row>
    <row r="24" spans="1:18" ht="15.75" thickBot="1" x14ac:dyDescent="0.3">
      <c r="A24" s="37"/>
      <c r="B24" s="37"/>
      <c r="C24" s="37"/>
      <c r="F24" s="38" t="s">
        <v>51</v>
      </c>
    </row>
    <row r="25" spans="1:18" ht="42" customHeight="1" thickBot="1" x14ac:dyDescent="0.3">
      <c r="A25" s="40" t="s">
        <v>29</v>
      </c>
      <c r="B25" s="40"/>
      <c r="C25" s="40"/>
      <c r="E25" s="19" t="s">
        <v>13</v>
      </c>
      <c r="F25" s="39"/>
      <c r="G25" s="19" t="s">
        <v>14</v>
      </c>
      <c r="H25" s="19" t="s">
        <v>28</v>
      </c>
      <c r="J25" s="41" t="s">
        <v>44</v>
      </c>
      <c r="K25" s="42"/>
      <c r="L25" s="42"/>
      <c r="M25" s="42"/>
      <c r="N25" s="42"/>
      <c r="O25" s="42"/>
      <c r="P25" s="42"/>
      <c r="Q25" s="42"/>
      <c r="R25" s="43"/>
    </row>
    <row r="26" spans="1:18" x14ac:dyDescent="0.25">
      <c r="A26" s="27" t="s">
        <v>20</v>
      </c>
      <c r="B26" s="27"/>
      <c r="C26" s="27"/>
      <c r="E26" s="22">
        <v>0</v>
      </c>
      <c r="F26" s="1">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22">
        <v>0</v>
      </c>
      <c r="F27" s="1">
        <v>0</v>
      </c>
      <c r="G27" s="1">
        <f t="shared" si="5"/>
        <v>0</v>
      </c>
      <c r="H27" s="2">
        <f t="shared" si="6"/>
        <v>0</v>
      </c>
      <c r="J27" s="44"/>
      <c r="K27" s="45"/>
      <c r="L27" s="45"/>
      <c r="M27" s="45"/>
      <c r="N27" s="45"/>
      <c r="O27" s="45"/>
      <c r="P27" s="45"/>
      <c r="Q27" s="45"/>
      <c r="R27" s="46"/>
    </row>
    <row r="28" spans="1:18" ht="15.75" thickBot="1" x14ac:dyDescent="0.3">
      <c r="A28" s="27" t="s">
        <v>22</v>
      </c>
      <c r="B28" s="27"/>
      <c r="C28" s="27"/>
      <c r="E28" s="22">
        <v>2</v>
      </c>
      <c r="F28" s="1">
        <v>0</v>
      </c>
      <c r="G28" s="1">
        <f t="shared" si="5"/>
        <v>2</v>
      </c>
      <c r="H28" s="2">
        <f t="shared" si="6"/>
        <v>1</v>
      </c>
      <c r="J28" s="47"/>
      <c r="K28" s="48"/>
      <c r="L28" s="48"/>
      <c r="M28" s="48"/>
      <c r="N28" s="48"/>
      <c r="O28" s="48"/>
      <c r="P28" s="48"/>
      <c r="Q28" s="48"/>
      <c r="R28" s="49"/>
    </row>
    <row r="29" spans="1:18" x14ac:dyDescent="0.25">
      <c r="A29" s="27" t="s">
        <v>23</v>
      </c>
      <c r="B29" s="27"/>
      <c r="C29" s="27"/>
      <c r="E29" s="22">
        <v>0</v>
      </c>
      <c r="F29" s="1">
        <v>0</v>
      </c>
      <c r="G29" s="1">
        <f t="shared" si="5"/>
        <v>0</v>
      </c>
      <c r="H29" s="2">
        <f t="shared" si="6"/>
        <v>0</v>
      </c>
    </row>
    <row r="30" spans="1:18" ht="15.75" thickBot="1" x14ac:dyDescent="0.3">
      <c r="A30" s="27" t="s">
        <v>24</v>
      </c>
      <c r="B30" s="27"/>
      <c r="C30" s="27"/>
      <c r="E30" s="22">
        <v>0</v>
      </c>
      <c r="F30" s="1">
        <v>0</v>
      </c>
      <c r="G30" s="1">
        <f t="shared" si="5"/>
        <v>0</v>
      </c>
      <c r="H30" s="2">
        <f t="shared" si="6"/>
        <v>0</v>
      </c>
      <c r="J30" s="20" t="s">
        <v>46</v>
      </c>
    </row>
    <row r="31" spans="1:18" x14ac:dyDescent="0.25">
      <c r="A31" s="27" t="s">
        <v>25</v>
      </c>
      <c r="B31" s="27"/>
      <c r="C31" s="27"/>
      <c r="E31" s="22">
        <v>0</v>
      </c>
      <c r="F31" s="1">
        <v>0</v>
      </c>
      <c r="G31" s="1">
        <f t="shared" si="5"/>
        <v>0</v>
      </c>
      <c r="H31" s="2">
        <f t="shared" si="6"/>
        <v>0</v>
      </c>
      <c r="J31" s="28"/>
      <c r="K31" s="29"/>
      <c r="L31" s="29"/>
      <c r="M31" s="29"/>
      <c r="N31" s="29"/>
      <c r="O31" s="29"/>
      <c r="P31" s="29"/>
      <c r="Q31" s="29"/>
      <c r="R31" s="30"/>
    </row>
    <row r="32" spans="1:18" x14ac:dyDescent="0.25">
      <c r="A32" s="27" t="s">
        <v>30</v>
      </c>
      <c r="B32" s="27"/>
      <c r="C32" s="27"/>
      <c r="E32" s="1">
        <f t="shared" ref="E32" si="7">SUM(E26:E31)</f>
        <v>2</v>
      </c>
      <c r="F32" s="1">
        <f>SUM(F26:F31)</f>
        <v>0</v>
      </c>
      <c r="G32" s="1">
        <f>SUM(G26:G31)</f>
        <v>2</v>
      </c>
      <c r="H32" s="2">
        <f>SUM(H26:H31)</f>
        <v>1</v>
      </c>
      <c r="J32" s="31"/>
      <c r="K32" s="32"/>
      <c r="L32" s="32"/>
      <c r="M32" s="32"/>
      <c r="N32" s="32"/>
      <c r="O32" s="32"/>
      <c r="P32" s="32"/>
      <c r="Q32" s="32"/>
      <c r="R32" s="33"/>
    </row>
    <row r="33" spans="1:18" x14ac:dyDescent="0.25">
      <c r="A33" s="37"/>
      <c r="B33" s="37"/>
      <c r="C33" s="37"/>
      <c r="F33" s="38" t="s">
        <v>51</v>
      </c>
      <c r="J33" s="31"/>
      <c r="K33" s="32"/>
      <c r="L33" s="32"/>
      <c r="M33" s="32"/>
      <c r="N33" s="32"/>
      <c r="O33" s="32"/>
      <c r="P33" s="32"/>
      <c r="Q33" s="32"/>
      <c r="R33" s="33"/>
    </row>
    <row r="34" spans="1:18" ht="42" customHeight="1" thickBot="1" x14ac:dyDescent="0.3">
      <c r="A34" s="40" t="s">
        <v>31</v>
      </c>
      <c r="B34" s="40"/>
      <c r="C34" s="40"/>
      <c r="E34" s="19" t="s">
        <v>13</v>
      </c>
      <c r="F34" s="39"/>
      <c r="G34" s="19" t="s">
        <v>14</v>
      </c>
      <c r="H34" s="19" t="s">
        <v>28</v>
      </c>
      <c r="J34" s="31"/>
      <c r="K34" s="32"/>
      <c r="L34" s="32"/>
      <c r="M34" s="32"/>
      <c r="N34" s="32"/>
      <c r="O34" s="32"/>
      <c r="P34" s="32"/>
      <c r="Q34" s="32"/>
      <c r="R34" s="33"/>
    </row>
    <row r="35" spans="1:18" x14ac:dyDescent="0.25">
      <c r="A35" s="27" t="s">
        <v>20</v>
      </c>
      <c r="B35" s="27"/>
      <c r="C35" s="27"/>
      <c r="E35" s="22">
        <v>0</v>
      </c>
      <c r="F35" s="1">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22">
        <v>0</v>
      </c>
      <c r="F36" s="1">
        <v>0</v>
      </c>
      <c r="G36" s="1">
        <f t="shared" si="8"/>
        <v>0</v>
      </c>
      <c r="H36" s="2">
        <f t="shared" si="9"/>
        <v>0</v>
      </c>
      <c r="J36" s="31"/>
      <c r="K36" s="32"/>
      <c r="L36" s="32"/>
      <c r="M36" s="32"/>
      <c r="N36" s="32"/>
      <c r="O36" s="32"/>
      <c r="P36" s="32"/>
      <c r="Q36" s="32"/>
      <c r="R36" s="33"/>
    </row>
    <row r="37" spans="1:18" x14ac:dyDescent="0.25">
      <c r="A37" s="27" t="s">
        <v>22</v>
      </c>
      <c r="B37" s="27"/>
      <c r="C37" s="27"/>
      <c r="E37" s="22">
        <v>2</v>
      </c>
      <c r="F37" s="1">
        <v>0</v>
      </c>
      <c r="G37" s="1">
        <f t="shared" si="8"/>
        <v>2</v>
      </c>
      <c r="H37" s="2">
        <f t="shared" si="9"/>
        <v>1</v>
      </c>
      <c r="J37" s="31"/>
      <c r="K37" s="32"/>
      <c r="L37" s="32"/>
      <c r="M37" s="32"/>
      <c r="N37" s="32"/>
      <c r="O37" s="32"/>
      <c r="P37" s="32"/>
      <c r="Q37" s="32"/>
      <c r="R37" s="33"/>
    </row>
    <row r="38" spans="1:18" x14ac:dyDescent="0.25">
      <c r="A38" s="27" t="s">
        <v>23</v>
      </c>
      <c r="B38" s="27"/>
      <c r="C38" s="27"/>
      <c r="E38" s="22">
        <v>0</v>
      </c>
      <c r="F38" s="1">
        <v>0</v>
      </c>
      <c r="G38" s="1">
        <f t="shared" si="8"/>
        <v>0</v>
      </c>
      <c r="H38" s="2">
        <f t="shared" si="9"/>
        <v>0</v>
      </c>
      <c r="J38" s="31"/>
      <c r="K38" s="32"/>
      <c r="L38" s="32"/>
      <c r="M38" s="32"/>
      <c r="N38" s="32"/>
      <c r="O38" s="32"/>
      <c r="P38" s="32"/>
      <c r="Q38" s="32"/>
      <c r="R38" s="33"/>
    </row>
    <row r="39" spans="1:18" x14ac:dyDescent="0.25">
      <c r="A39" s="27" t="s">
        <v>24</v>
      </c>
      <c r="B39" s="27"/>
      <c r="C39" s="27"/>
      <c r="E39" s="22">
        <v>0</v>
      </c>
      <c r="F39" s="1">
        <v>0</v>
      </c>
      <c r="G39" s="1">
        <f t="shared" si="8"/>
        <v>0</v>
      </c>
      <c r="H39" s="2">
        <f t="shared" si="9"/>
        <v>0</v>
      </c>
      <c r="J39" s="31"/>
      <c r="K39" s="32"/>
      <c r="L39" s="32"/>
      <c r="M39" s="32"/>
      <c r="N39" s="32"/>
      <c r="O39" s="32"/>
      <c r="P39" s="32"/>
      <c r="Q39" s="32"/>
      <c r="R39" s="33"/>
    </row>
    <row r="40" spans="1:18" x14ac:dyDescent="0.25">
      <c r="A40" s="27" t="s">
        <v>25</v>
      </c>
      <c r="B40" s="27"/>
      <c r="C40" s="27"/>
      <c r="E40" s="22">
        <v>0</v>
      </c>
      <c r="F40" s="1">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2</v>
      </c>
      <c r="F41" s="1">
        <f>SUM(F35:F40)</f>
        <v>0</v>
      </c>
      <c r="G41" s="1">
        <f>SUM(G35:G40)</f>
        <v>2</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J42" s="34"/>
      <c r="K42" s="35"/>
      <c r="L42" s="35"/>
      <c r="M42" s="35"/>
      <c r="N42" s="35"/>
      <c r="O42" s="35"/>
      <c r="P42" s="35"/>
      <c r="Q42" s="35"/>
      <c r="R42" s="36"/>
    </row>
    <row r="43" spans="1:18" ht="15.75" thickBot="1" x14ac:dyDescent="0.3"/>
    <row r="44" spans="1:18" ht="14.45" customHeight="1" thickTop="1" thickBot="1" x14ac:dyDescent="0.3">
      <c r="J44" s="23" t="s">
        <v>52</v>
      </c>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algorithmName="SHA-512" hashValue="UyruAD70hA1cOoPRen61JV8q7yhKM7eKviwdwNlAzAV1qKK8P4lT0fHdxkhNnUTY9W08DUP7e1NxcdRCbbhGFg==" saltValue="cfOpMRv1STfFuVSFzq9rSg==" spinCount="100000" sheet="1" objects="1" scenarios="1"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5"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c r="C2" s="73"/>
      <c r="D2" s="73"/>
      <c r="E2" s="12" t="s">
        <v>3</v>
      </c>
      <c r="F2" s="74"/>
      <c r="G2" s="73"/>
      <c r="H2" s="73"/>
      <c r="J2" s="13" t="s">
        <v>33</v>
      </c>
      <c r="K2" s="14"/>
      <c r="L2" s="14"/>
      <c r="M2" s="14"/>
      <c r="N2" s="14"/>
      <c r="O2" s="14"/>
      <c r="P2" s="14"/>
      <c r="Q2" s="14"/>
      <c r="R2" s="15"/>
      <c r="S2" s="16"/>
      <c r="T2" s="16"/>
    </row>
    <row r="3" spans="1:20" x14ac:dyDescent="0.25">
      <c r="A3" s="12" t="s">
        <v>1</v>
      </c>
      <c r="B3" s="73"/>
      <c r="C3" s="73"/>
      <c r="D3" s="73"/>
      <c r="E3" s="12" t="s">
        <v>4</v>
      </c>
      <c r="F3" s="73"/>
      <c r="G3" s="73"/>
      <c r="H3" s="73"/>
      <c r="J3" s="13" t="s">
        <v>34</v>
      </c>
      <c r="K3" s="14"/>
      <c r="L3" s="14"/>
      <c r="M3" s="14"/>
      <c r="N3" s="14"/>
      <c r="O3" s="14"/>
      <c r="P3" s="14"/>
      <c r="Q3" s="14"/>
      <c r="R3" s="15"/>
    </row>
    <row r="4" spans="1:20" ht="15.75" thickBot="1" x14ac:dyDescent="0.3">
      <c r="A4" s="12" t="s">
        <v>2</v>
      </c>
      <c r="B4" s="73"/>
      <c r="C4" s="73"/>
      <c r="D4" s="73"/>
      <c r="E4" s="12" t="s">
        <v>5</v>
      </c>
      <c r="F4" s="73"/>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Assignment9!H7</f>
        <v>474</v>
      </c>
      <c r="G7" s="3"/>
      <c r="H7" s="1">
        <f t="shared" ref="H7:H10" si="0">E7+F7</f>
        <v>474</v>
      </c>
      <c r="J7" s="52" t="s">
        <v>37</v>
      </c>
      <c r="K7" s="61"/>
      <c r="L7" s="61"/>
      <c r="M7" s="61"/>
      <c r="N7" s="61"/>
      <c r="O7" s="61"/>
      <c r="P7" s="61"/>
      <c r="Q7" s="61"/>
      <c r="R7" s="62"/>
    </row>
    <row r="8" spans="1:20" ht="14.45" customHeight="1" x14ac:dyDescent="0.25">
      <c r="A8" s="27" t="s">
        <v>8</v>
      </c>
      <c r="B8" s="27"/>
      <c r="C8" s="27"/>
      <c r="D8" s="18" t="s">
        <v>15</v>
      </c>
      <c r="E8" s="7">
        <v>0</v>
      </c>
      <c r="F8" s="1">
        <f>Assignment9!H8</f>
        <v>0</v>
      </c>
      <c r="G8" s="3"/>
      <c r="H8" s="1">
        <f t="shared" si="0"/>
        <v>0</v>
      </c>
      <c r="J8" s="63"/>
      <c r="K8" s="64"/>
      <c r="L8" s="64"/>
      <c r="M8" s="64"/>
      <c r="N8" s="64"/>
      <c r="O8" s="64"/>
      <c r="P8" s="64"/>
      <c r="Q8" s="64"/>
      <c r="R8" s="65"/>
    </row>
    <row r="9" spans="1:20" x14ac:dyDescent="0.25">
      <c r="A9" s="27" t="s">
        <v>9</v>
      </c>
      <c r="B9" s="27"/>
      <c r="C9" s="27"/>
      <c r="D9" s="18" t="s">
        <v>15</v>
      </c>
      <c r="E9" s="7">
        <v>0</v>
      </c>
      <c r="F9" s="1">
        <f>Assignment9!H9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0</v>
      </c>
      <c r="F10" s="1">
        <f>Assignment9!H10</f>
        <v>144</v>
      </c>
      <c r="G10" s="3"/>
      <c r="H10" s="1">
        <f t="shared" si="0"/>
        <v>144</v>
      </c>
      <c r="J10" s="63"/>
      <c r="K10" s="64"/>
      <c r="L10" s="64"/>
      <c r="M10" s="64"/>
      <c r="N10" s="64"/>
      <c r="O10" s="64"/>
      <c r="P10" s="64"/>
      <c r="Q10" s="64"/>
      <c r="R10" s="65"/>
    </row>
    <row r="11" spans="1:20" x14ac:dyDescent="0.25">
      <c r="A11" s="66" t="s">
        <v>11</v>
      </c>
      <c r="B11" s="66"/>
      <c r="C11" s="66"/>
      <c r="D11" s="18" t="s">
        <v>15</v>
      </c>
      <c r="E11" s="7">
        <v>0</v>
      </c>
      <c r="F11" s="1">
        <f>Assignment9!H11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E1+E9</f>
        <v>0</v>
      </c>
      <c r="F12" s="1">
        <f>Assignment9!H12</f>
        <v>144</v>
      </c>
      <c r="G12" s="3"/>
      <c r="H12" s="1">
        <f t="shared" ref="H12:H13" si="1">E12+F12</f>
        <v>144</v>
      </c>
      <c r="J12" s="63"/>
      <c r="K12" s="64"/>
      <c r="L12" s="64"/>
      <c r="M12" s="64"/>
      <c r="N12" s="64"/>
      <c r="O12" s="64"/>
      <c r="P12" s="64"/>
      <c r="Q12" s="64"/>
      <c r="R12" s="65"/>
    </row>
    <row r="13" spans="1:20" x14ac:dyDescent="0.25">
      <c r="A13" s="27" t="s">
        <v>18</v>
      </c>
      <c r="B13" s="27"/>
      <c r="C13" s="27"/>
      <c r="D13" s="18" t="s">
        <v>15</v>
      </c>
      <c r="E13" s="7">
        <v>0</v>
      </c>
      <c r="F13" s="1">
        <f>Assignment9!H13</f>
        <v>618</v>
      </c>
      <c r="G13" s="3"/>
      <c r="H13" s="1">
        <f t="shared" si="1"/>
        <v>618</v>
      </c>
      <c r="J13" s="52" t="s">
        <v>40</v>
      </c>
      <c r="K13" s="53"/>
      <c r="L13" s="53"/>
      <c r="M13" s="53"/>
      <c r="N13" s="53"/>
      <c r="O13" s="53"/>
      <c r="P13" s="53"/>
      <c r="Q13" s="53"/>
      <c r="R13" s="54"/>
    </row>
    <row r="14" spans="1:20" x14ac:dyDescent="0.25">
      <c r="A14" s="12"/>
      <c r="B14" s="12"/>
      <c r="C14" s="12" t="s">
        <v>47</v>
      </c>
      <c r="E14" s="1" t="str">
        <f>IF($E$23&lt;&gt;0,60*E12/$E$23,"-")</f>
        <v>-</v>
      </c>
      <c r="F14" s="1" t="str">
        <f>IF($E$23&lt;&gt;0,60*F12/$E$23,"-")</f>
        <v>-</v>
      </c>
      <c r="G14" s="3"/>
      <c r="H14" s="1">
        <f>IF($G$23&lt;&gt;0,60*H12/$G$23,"-")</f>
        <v>8.8343558282208594</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8"/>
      <c r="E17" s="8"/>
      <c r="F17" s="1">
        <f>Assignment9!G17</f>
        <v>139</v>
      </c>
      <c r="G17" s="1">
        <f>E17+F17</f>
        <v>139</v>
      </c>
      <c r="H17" s="2">
        <f t="shared" ref="H17:H22" si="2">IF($G$23&lt;&gt;0,G17/$G$23,"-")</f>
        <v>0.14212678936605316</v>
      </c>
      <c r="J17" s="50" t="s">
        <v>48</v>
      </c>
      <c r="K17" s="50"/>
      <c r="L17" s="50"/>
      <c r="M17" s="50"/>
      <c r="N17" s="50"/>
      <c r="O17" s="50"/>
      <c r="P17" s="50"/>
      <c r="Q17" s="50"/>
      <c r="R17" s="50"/>
    </row>
    <row r="18" spans="1:18" x14ac:dyDescent="0.25">
      <c r="A18" s="27" t="s">
        <v>21</v>
      </c>
      <c r="B18" s="27"/>
      <c r="C18" s="27"/>
      <c r="D18" s="8"/>
      <c r="E18" s="8"/>
      <c r="F18" s="1">
        <f>Assignment9!G18</f>
        <v>158</v>
      </c>
      <c r="G18" s="1">
        <f t="shared" ref="G18:G22" si="3">E18+F18</f>
        <v>158</v>
      </c>
      <c r="H18" s="2">
        <f t="shared" si="2"/>
        <v>0.16155419222903886</v>
      </c>
      <c r="J18" s="51"/>
      <c r="K18" s="51"/>
      <c r="L18" s="51"/>
      <c r="M18" s="51"/>
      <c r="N18" s="51"/>
      <c r="O18" s="51"/>
      <c r="P18" s="51"/>
      <c r="Q18" s="51"/>
      <c r="R18" s="51"/>
    </row>
    <row r="19" spans="1:18" ht="15.75" thickBot="1" x14ac:dyDescent="0.3">
      <c r="A19" s="27" t="s">
        <v>22</v>
      </c>
      <c r="B19" s="27"/>
      <c r="C19" s="27"/>
      <c r="D19" s="8"/>
      <c r="E19" s="8"/>
      <c r="F19" s="1">
        <f>Assignment9!G19</f>
        <v>350</v>
      </c>
      <c r="G19" s="1">
        <f t="shared" si="3"/>
        <v>350</v>
      </c>
      <c r="H19" s="2">
        <f t="shared" si="2"/>
        <v>0.35787321063394684</v>
      </c>
    </row>
    <row r="20" spans="1:18" ht="14.45" customHeight="1" x14ac:dyDescent="0.25">
      <c r="A20" s="27" t="s">
        <v>23</v>
      </c>
      <c r="B20" s="27"/>
      <c r="C20" s="27"/>
      <c r="D20" s="8"/>
      <c r="E20" s="8"/>
      <c r="F20" s="1">
        <f>Assignment9!G20</f>
        <v>33</v>
      </c>
      <c r="G20" s="1">
        <f t="shared" si="3"/>
        <v>33</v>
      </c>
      <c r="H20" s="2">
        <f t="shared" si="2"/>
        <v>3.3742331288343558E-2</v>
      </c>
      <c r="J20" s="41" t="s">
        <v>43</v>
      </c>
      <c r="K20" s="42"/>
      <c r="L20" s="42"/>
      <c r="M20" s="42"/>
      <c r="N20" s="42"/>
      <c r="O20" s="42"/>
      <c r="P20" s="42"/>
      <c r="Q20" s="42"/>
      <c r="R20" s="43"/>
    </row>
    <row r="21" spans="1:18" x14ac:dyDescent="0.25">
      <c r="A21" s="27" t="s">
        <v>24</v>
      </c>
      <c r="B21" s="27"/>
      <c r="C21" s="27"/>
      <c r="D21" s="8"/>
      <c r="E21" s="8"/>
      <c r="F21" s="1">
        <f>Assignment9!G21</f>
        <v>224</v>
      </c>
      <c r="G21" s="1">
        <f t="shared" si="3"/>
        <v>224</v>
      </c>
      <c r="H21" s="2">
        <f t="shared" si="2"/>
        <v>0.22903885480572597</v>
      </c>
      <c r="J21" s="44"/>
      <c r="K21" s="45"/>
      <c r="L21" s="45"/>
      <c r="M21" s="45"/>
      <c r="N21" s="45"/>
      <c r="O21" s="45"/>
      <c r="P21" s="45"/>
      <c r="Q21" s="45"/>
      <c r="R21" s="46"/>
    </row>
    <row r="22" spans="1:18" x14ac:dyDescent="0.25">
      <c r="A22" s="27" t="s">
        <v>25</v>
      </c>
      <c r="B22" s="27"/>
      <c r="C22" s="27"/>
      <c r="D22" s="8"/>
      <c r="E22" s="8"/>
      <c r="F22" s="1">
        <f>Assignment9!G22</f>
        <v>74</v>
      </c>
      <c r="G22" s="1">
        <f t="shared" si="3"/>
        <v>74</v>
      </c>
      <c r="H22" s="2">
        <f t="shared" si="2"/>
        <v>7.5664621676891614E-2</v>
      </c>
      <c r="J22" s="44"/>
      <c r="K22" s="45"/>
      <c r="L22" s="45"/>
      <c r="M22" s="45"/>
      <c r="N22" s="45"/>
      <c r="O22" s="45"/>
      <c r="P22" s="45"/>
      <c r="Q22" s="45"/>
      <c r="R22" s="46"/>
    </row>
    <row r="23" spans="1:18" ht="15.75" thickBot="1" x14ac:dyDescent="0.3">
      <c r="A23" s="27" t="s">
        <v>26</v>
      </c>
      <c r="B23" s="27"/>
      <c r="C23" s="27"/>
      <c r="D23" s="1">
        <f t="shared" ref="D23:E23" si="4">SUM(D17:D22)</f>
        <v>0</v>
      </c>
      <c r="E23" s="1">
        <f t="shared" si="4"/>
        <v>0</v>
      </c>
      <c r="F23" s="1">
        <f>SUM(F17:F22)</f>
        <v>978</v>
      </c>
      <c r="G23" s="1">
        <f>SUM(G17:G22)</f>
        <v>978</v>
      </c>
      <c r="H23" s="2">
        <f>SUM(H17:H22)</f>
        <v>1</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c r="F26" s="1">
        <f>Assignment9!G26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c r="F27" s="1">
        <f>Assignment9!G27</f>
        <v>2</v>
      </c>
      <c r="G27" s="1">
        <f t="shared" si="5"/>
        <v>2</v>
      </c>
      <c r="H27" s="2">
        <f t="shared" si="6"/>
        <v>0.05</v>
      </c>
      <c r="J27" s="44"/>
      <c r="K27" s="45"/>
      <c r="L27" s="45"/>
      <c r="M27" s="45"/>
      <c r="N27" s="45"/>
      <c r="O27" s="45"/>
      <c r="P27" s="45"/>
      <c r="Q27" s="45"/>
      <c r="R27" s="46"/>
    </row>
    <row r="28" spans="1:18" ht="15.75" thickBot="1" x14ac:dyDescent="0.3">
      <c r="A28" s="27" t="s">
        <v>22</v>
      </c>
      <c r="B28" s="27"/>
      <c r="C28" s="27"/>
      <c r="E28" s="8"/>
      <c r="F28" s="1">
        <f>Assignment9!G28</f>
        <v>21</v>
      </c>
      <c r="G28" s="1">
        <f t="shared" si="5"/>
        <v>21</v>
      </c>
      <c r="H28" s="2">
        <f t="shared" si="6"/>
        <v>0.52500000000000002</v>
      </c>
      <c r="J28" s="47"/>
      <c r="K28" s="48"/>
      <c r="L28" s="48"/>
      <c r="M28" s="48"/>
      <c r="N28" s="48"/>
      <c r="O28" s="48"/>
      <c r="P28" s="48"/>
      <c r="Q28" s="48"/>
      <c r="R28" s="49"/>
    </row>
    <row r="29" spans="1:18" x14ac:dyDescent="0.25">
      <c r="A29" s="27" t="s">
        <v>23</v>
      </c>
      <c r="B29" s="27"/>
      <c r="C29" s="27"/>
      <c r="E29" s="8"/>
      <c r="F29" s="1">
        <f>Assignment9!G29</f>
        <v>3</v>
      </c>
      <c r="G29" s="1">
        <f t="shared" si="5"/>
        <v>3</v>
      </c>
      <c r="H29" s="2">
        <f t="shared" si="6"/>
        <v>7.4999999999999997E-2</v>
      </c>
    </row>
    <row r="30" spans="1:18" ht="15.75" thickBot="1" x14ac:dyDescent="0.3">
      <c r="A30" s="27" t="s">
        <v>24</v>
      </c>
      <c r="B30" s="27"/>
      <c r="C30" s="27"/>
      <c r="E30" s="8"/>
      <c r="F30" s="1">
        <f>Assignment9!G30</f>
        <v>14</v>
      </c>
      <c r="G30" s="1">
        <f t="shared" si="5"/>
        <v>14</v>
      </c>
      <c r="H30" s="2">
        <f t="shared" si="6"/>
        <v>0.35</v>
      </c>
      <c r="J30" s="20" t="s">
        <v>46</v>
      </c>
    </row>
    <row r="31" spans="1:18" x14ac:dyDescent="0.25">
      <c r="A31" s="27" t="s">
        <v>25</v>
      </c>
      <c r="B31" s="27"/>
      <c r="C31" s="27"/>
      <c r="E31" s="8"/>
      <c r="F31" s="1">
        <f>Assignment9!G31</f>
        <v>0</v>
      </c>
      <c r="G31" s="1">
        <f t="shared" si="5"/>
        <v>0</v>
      </c>
      <c r="H31" s="2">
        <f t="shared" si="6"/>
        <v>0</v>
      </c>
      <c r="J31" s="28"/>
      <c r="K31" s="29"/>
      <c r="L31" s="29"/>
      <c r="M31" s="29"/>
      <c r="N31" s="29"/>
      <c r="O31" s="29"/>
      <c r="P31" s="29"/>
      <c r="Q31" s="29"/>
      <c r="R31" s="30"/>
    </row>
    <row r="32" spans="1:18" x14ac:dyDescent="0.25">
      <c r="A32" s="27" t="s">
        <v>30</v>
      </c>
      <c r="B32" s="27"/>
      <c r="C32" s="27"/>
      <c r="E32" s="1">
        <f t="shared" ref="E32" si="7">SUM(E26:E31)</f>
        <v>0</v>
      </c>
      <c r="F32" s="1">
        <f>SUM(F26:F31)</f>
        <v>40</v>
      </c>
      <c r="G32" s="1">
        <f>SUM(G26:G31)</f>
        <v>40</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8"/>
      <c r="F35" s="1">
        <f>Assignment9!G35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c r="F36" s="1">
        <f>Assignment9!G36</f>
        <v>2</v>
      </c>
      <c r="G36" s="1">
        <f t="shared" si="8"/>
        <v>2</v>
      </c>
      <c r="H36" s="2">
        <f t="shared" si="9"/>
        <v>0.05</v>
      </c>
      <c r="J36" s="31"/>
      <c r="K36" s="32"/>
      <c r="L36" s="32"/>
      <c r="M36" s="32"/>
      <c r="N36" s="32"/>
      <c r="O36" s="32"/>
      <c r="P36" s="32"/>
      <c r="Q36" s="32"/>
      <c r="R36" s="33"/>
    </row>
    <row r="37" spans="1:18" x14ac:dyDescent="0.25">
      <c r="A37" s="27" t="s">
        <v>22</v>
      </c>
      <c r="B37" s="27"/>
      <c r="C37" s="27"/>
      <c r="E37" s="8"/>
      <c r="F37" s="1">
        <f>Assignment9!G37</f>
        <v>21</v>
      </c>
      <c r="G37" s="1">
        <f t="shared" si="8"/>
        <v>21</v>
      </c>
      <c r="H37" s="2">
        <f t="shared" si="9"/>
        <v>0.52500000000000002</v>
      </c>
      <c r="J37" s="31"/>
      <c r="K37" s="32"/>
      <c r="L37" s="32"/>
      <c r="M37" s="32"/>
      <c r="N37" s="32"/>
      <c r="O37" s="32"/>
      <c r="P37" s="32"/>
      <c r="Q37" s="32"/>
      <c r="R37" s="33"/>
    </row>
    <row r="38" spans="1:18" x14ac:dyDescent="0.25">
      <c r="A38" s="27" t="s">
        <v>23</v>
      </c>
      <c r="B38" s="27"/>
      <c r="C38" s="27"/>
      <c r="E38" s="8"/>
      <c r="F38" s="1">
        <f>Assignment9!G38</f>
        <v>3</v>
      </c>
      <c r="G38" s="1">
        <f t="shared" si="8"/>
        <v>3</v>
      </c>
      <c r="H38" s="2">
        <f t="shared" si="9"/>
        <v>7.4999999999999997E-2</v>
      </c>
      <c r="J38" s="31"/>
      <c r="K38" s="32"/>
      <c r="L38" s="32"/>
      <c r="M38" s="32"/>
      <c r="N38" s="32"/>
      <c r="O38" s="32"/>
      <c r="P38" s="32"/>
      <c r="Q38" s="32"/>
      <c r="R38" s="33"/>
    </row>
    <row r="39" spans="1:18" x14ac:dyDescent="0.25">
      <c r="A39" s="27" t="s">
        <v>24</v>
      </c>
      <c r="B39" s="27"/>
      <c r="C39" s="27"/>
      <c r="E39" s="8"/>
      <c r="F39" s="1">
        <f>Assignment9!G39</f>
        <v>14</v>
      </c>
      <c r="G39" s="1">
        <f t="shared" si="8"/>
        <v>14</v>
      </c>
      <c r="H39" s="2">
        <f t="shared" si="9"/>
        <v>0.35</v>
      </c>
      <c r="J39" s="31"/>
      <c r="K39" s="32"/>
      <c r="L39" s="32"/>
      <c r="M39" s="32"/>
      <c r="N39" s="32"/>
      <c r="O39" s="32"/>
      <c r="P39" s="32"/>
      <c r="Q39" s="32"/>
      <c r="R39" s="33"/>
    </row>
    <row r="40" spans="1:18" x14ac:dyDescent="0.25">
      <c r="A40" s="27" t="s">
        <v>25</v>
      </c>
      <c r="B40" s="27"/>
      <c r="C40" s="27"/>
      <c r="E40" s="8"/>
      <c r="F40" s="1">
        <f>Assignment9!G40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0</v>
      </c>
      <c r="F41" s="1">
        <f>SUM(F35:F40)</f>
        <v>40</v>
      </c>
      <c r="G41" s="1">
        <f>SUM(G35:G40)</f>
        <v>40</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row r="44" spans="1:18" ht="14.45" customHeight="1" thickTop="1" thickBot="1" x14ac:dyDescent="0.3">
      <c r="J44" s="23"/>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c r="C2" s="73"/>
      <c r="D2" s="73"/>
      <c r="E2" s="12" t="s">
        <v>3</v>
      </c>
      <c r="F2" s="74"/>
      <c r="G2" s="73"/>
      <c r="H2" s="73"/>
      <c r="J2" s="13" t="s">
        <v>33</v>
      </c>
      <c r="K2" s="14"/>
      <c r="L2" s="14"/>
      <c r="M2" s="14"/>
      <c r="N2" s="14"/>
      <c r="O2" s="14"/>
      <c r="P2" s="14"/>
      <c r="Q2" s="14"/>
      <c r="R2" s="15"/>
      <c r="S2" s="16"/>
      <c r="T2" s="16"/>
    </row>
    <row r="3" spans="1:20" x14ac:dyDescent="0.25">
      <c r="A3" s="12" t="s">
        <v>1</v>
      </c>
      <c r="B3" s="73"/>
      <c r="C3" s="73"/>
      <c r="D3" s="73"/>
      <c r="E3" s="12" t="s">
        <v>4</v>
      </c>
      <c r="F3" s="73"/>
      <c r="G3" s="73"/>
      <c r="H3" s="73"/>
      <c r="J3" s="13" t="s">
        <v>34</v>
      </c>
      <c r="K3" s="14"/>
      <c r="L3" s="14"/>
      <c r="M3" s="14"/>
      <c r="N3" s="14"/>
      <c r="O3" s="14"/>
      <c r="P3" s="14"/>
      <c r="Q3" s="14"/>
      <c r="R3" s="15"/>
    </row>
    <row r="4" spans="1:20" ht="15.75" thickBot="1" x14ac:dyDescent="0.3">
      <c r="A4" s="12" t="s">
        <v>2</v>
      </c>
      <c r="B4" s="73"/>
      <c r="C4" s="73"/>
      <c r="D4" s="73"/>
      <c r="E4" s="12" t="s">
        <v>5</v>
      </c>
      <c r="F4" s="73"/>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Assignment10!H7</f>
        <v>474</v>
      </c>
      <c r="G7" s="3"/>
      <c r="H7" s="1">
        <f t="shared" ref="H7:H10" si="0">E7+F7</f>
        <v>474</v>
      </c>
      <c r="J7" s="52" t="s">
        <v>37</v>
      </c>
      <c r="K7" s="61"/>
      <c r="L7" s="61"/>
      <c r="M7" s="61"/>
      <c r="N7" s="61"/>
      <c r="O7" s="61"/>
      <c r="P7" s="61"/>
      <c r="Q7" s="61"/>
      <c r="R7" s="62"/>
    </row>
    <row r="8" spans="1:20" ht="14.45" customHeight="1" x14ac:dyDescent="0.25">
      <c r="A8" s="27" t="s">
        <v>8</v>
      </c>
      <c r="B8" s="27"/>
      <c r="C8" s="27"/>
      <c r="D8" s="18" t="s">
        <v>15</v>
      </c>
      <c r="E8" s="7">
        <v>0</v>
      </c>
      <c r="F8" s="1">
        <f>Assignment10!H8</f>
        <v>0</v>
      </c>
      <c r="G8" s="3"/>
      <c r="H8" s="1">
        <f t="shared" si="0"/>
        <v>0</v>
      </c>
      <c r="J8" s="63"/>
      <c r="K8" s="64"/>
      <c r="L8" s="64"/>
      <c r="M8" s="64"/>
      <c r="N8" s="64"/>
      <c r="O8" s="64"/>
      <c r="P8" s="64"/>
      <c r="Q8" s="64"/>
      <c r="R8" s="65"/>
    </row>
    <row r="9" spans="1:20" x14ac:dyDescent="0.25">
      <c r="A9" s="27" t="s">
        <v>9</v>
      </c>
      <c r="B9" s="27"/>
      <c r="C9" s="27"/>
      <c r="D9" s="18" t="s">
        <v>15</v>
      </c>
      <c r="E9" s="7">
        <v>0</v>
      </c>
      <c r="F9" s="1">
        <f>Assignment10!H9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0</v>
      </c>
      <c r="F10" s="1">
        <f>Assignment10!H10</f>
        <v>144</v>
      </c>
      <c r="G10" s="3"/>
      <c r="H10" s="1">
        <f t="shared" si="0"/>
        <v>144</v>
      </c>
      <c r="J10" s="63"/>
      <c r="K10" s="64"/>
      <c r="L10" s="64"/>
      <c r="M10" s="64"/>
      <c r="N10" s="64"/>
      <c r="O10" s="64"/>
      <c r="P10" s="64"/>
      <c r="Q10" s="64"/>
      <c r="R10" s="65"/>
    </row>
    <row r="11" spans="1:20" x14ac:dyDescent="0.25">
      <c r="A11" s="66" t="s">
        <v>11</v>
      </c>
      <c r="B11" s="66"/>
      <c r="C11" s="66"/>
      <c r="D11" s="18" t="s">
        <v>15</v>
      </c>
      <c r="E11" s="7">
        <v>0</v>
      </c>
      <c r="F11" s="1">
        <f>Assignment10!H11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E10+E9</f>
        <v>0</v>
      </c>
      <c r="F12" s="1">
        <f>Assignment10!H12</f>
        <v>144</v>
      </c>
      <c r="G12" s="3"/>
      <c r="H12" s="1">
        <f t="shared" ref="H12:H13" si="1">E12+F12</f>
        <v>144</v>
      </c>
      <c r="J12" s="63"/>
      <c r="K12" s="64"/>
      <c r="L12" s="64"/>
      <c r="M12" s="64"/>
      <c r="N12" s="64"/>
      <c r="O12" s="64"/>
      <c r="P12" s="64"/>
      <c r="Q12" s="64"/>
      <c r="R12" s="65"/>
    </row>
    <row r="13" spans="1:20" x14ac:dyDescent="0.25">
      <c r="A13" s="27" t="s">
        <v>18</v>
      </c>
      <c r="B13" s="27"/>
      <c r="C13" s="27"/>
      <c r="D13" s="18" t="s">
        <v>15</v>
      </c>
      <c r="E13" s="7">
        <v>0</v>
      </c>
      <c r="F13" s="1">
        <f>Assignment10!H13</f>
        <v>618</v>
      </c>
      <c r="G13" s="3"/>
      <c r="H13" s="1">
        <f t="shared" si="1"/>
        <v>618</v>
      </c>
      <c r="J13" s="52" t="s">
        <v>40</v>
      </c>
      <c r="K13" s="53"/>
      <c r="L13" s="53"/>
      <c r="M13" s="53"/>
      <c r="N13" s="53"/>
      <c r="O13" s="53"/>
      <c r="P13" s="53"/>
      <c r="Q13" s="53"/>
      <c r="R13" s="54"/>
    </row>
    <row r="14" spans="1:20" x14ac:dyDescent="0.25">
      <c r="A14" s="12"/>
      <c r="B14" s="12"/>
      <c r="C14" s="12" t="s">
        <v>47</v>
      </c>
      <c r="E14" s="1" t="str">
        <f>IF($E$23&lt;&gt;0,60*E12/$E$23,"-")</f>
        <v>-</v>
      </c>
      <c r="F14" s="1" t="str">
        <f>IF($E$23&lt;&gt;0,60*F12/$E$23,"-")</f>
        <v>-</v>
      </c>
      <c r="G14" s="3"/>
      <c r="H14" s="1">
        <f>IF($G$23&lt;&gt;0,60*H12/$G$23,"-")</f>
        <v>8.8343558282208594</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8"/>
      <c r="E17" s="8"/>
      <c r="F17" s="1">
        <f>Assignment10!G17</f>
        <v>139</v>
      </c>
      <c r="G17" s="1">
        <f>E17+F17</f>
        <v>139</v>
      </c>
      <c r="H17" s="2">
        <f t="shared" ref="H17:H22" si="2">IF($G$23&lt;&gt;0,G17/$G$23,"-")</f>
        <v>0.14212678936605316</v>
      </c>
      <c r="J17" s="50" t="s">
        <v>48</v>
      </c>
      <c r="K17" s="50"/>
      <c r="L17" s="50"/>
      <c r="M17" s="50"/>
      <c r="N17" s="50"/>
      <c r="O17" s="50"/>
      <c r="P17" s="50"/>
      <c r="Q17" s="50"/>
      <c r="R17" s="50"/>
    </row>
    <row r="18" spans="1:18" x14ac:dyDescent="0.25">
      <c r="A18" s="27" t="s">
        <v>21</v>
      </c>
      <c r="B18" s="27"/>
      <c r="C18" s="27"/>
      <c r="D18" s="8"/>
      <c r="E18" s="8"/>
      <c r="F18" s="1">
        <f>Assignment10!G18</f>
        <v>158</v>
      </c>
      <c r="G18" s="1">
        <f t="shared" ref="G18:G22" si="3">E18+F18</f>
        <v>158</v>
      </c>
      <c r="H18" s="2">
        <f t="shared" si="2"/>
        <v>0.16155419222903886</v>
      </c>
      <c r="J18" s="51"/>
      <c r="K18" s="51"/>
      <c r="L18" s="51"/>
      <c r="M18" s="51"/>
      <c r="N18" s="51"/>
      <c r="O18" s="51"/>
      <c r="P18" s="51"/>
      <c r="Q18" s="51"/>
      <c r="R18" s="51"/>
    </row>
    <row r="19" spans="1:18" ht="15.75" thickBot="1" x14ac:dyDescent="0.3">
      <c r="A19" s="27" t="s">
        <v>22</v>
      </c>
      <c r="B19" s="27"/>
      <c r="C19" s="27"/>
      <c r="D19" s="8"/>
      <c r="E19" s="8"/>
      <c r="F19" s="1">
        <f>Assignment10!G19</f>
        <v>350</v>
      </c>
      <c r="G19" s="1">
        <f t="shared" si="3"/>
        <v>350</v>
      </c>
      <c r="H19" s="2">
        <f t="shared" si="2"/>
        <v>0.35787321063394684</v>
      </c>
    </row>
    <row r="20" spans="1:18" ht="14.45" customHeight="1" x14ac:dyDescent="0.25">
      <c r="A20" s="27" t="s">
        <v>23</v>
      </c>
      <c r="B20" s="27"/>
      <c r="C20" s="27"/>
      <c r="D20" s="8"/>
      <c r="E20" s="8"/>
      <c r="F20" s="1">
        <f>Assignment10!G20</f>
        <v>33</v>
      </c>
      <c r="G20" s="1">
        <f t="shared" si="3"/>
        <v>33</v>
      </c>
      <c r="H20" s="2">
        <f t="shared" si="2"/>
        <v>3.3742331288343558E-2</v>
      </c>
      <c r="J20" s="41" t="s">
        <v>43</v>
      </c>
      <c r="K20" s="42"/>
      <c r="L20" s="42"/>
      <c r="M20" s="42"/>
      <c r="N20" s="42"/>
      <c r="O20" s="42"/>
      <c r="P20" s="42"/>
      <c r="Q20" s="42"/>
      <c r="R20" s="43"/>
    </row>
    <row r="21" spans="1:18" x14ac:dyDescent="0.25">
      <c r="A21" s="27" t="s">
        <v>24</v>
      </c>
      <c r="B21" s="27"/>
      <c r="C21" s="27"/>
      <c r="D21" s="8"/>
      <c r="E21" s="8"/>
      <c r="F21" s="1">
        <f>Assignment10!G21</f>
        <v>224</v>
      </c>
      <c r="G21" s="1">
        <f t="shared" si="3"/>
        <v>224</v>
      </c>
      <c r="H21" s="2">
        <f t="shared" si="2"/>
        <v>0.22903885480572597</v>
      </c>
      <c r="J21" s="44"/>
      <c r="K21" s="45"/>
      <c r="L21" s="45"/>
      <c r="M21" s="45"/>
      <c r="N21" s="45"/>
      <c r="O21" s="45"/>
      <c r="P21" s="45"/>
      <c r="Q21" s="45"/>
      <c r="R21" s="46"/>
    </row>
    <row r="22" spans="1:18" x14ac:dyDescent="0.25">
      <c r="A22" s="27" t="s">
        <v>25</v>
      </c>
      <c r="B22" s="27"/>
      <c r="C22" s="27"/>
      <c r="D22" s="8"/>
      <c r="E22" s="8"/>
      <c r="F22" s="1">
        <f>Assignment10!G22</f>
        <v>74</v>
      </c>
      <c r="G22" s="1">
        <f t="shared" si="3"/>
        <v>74</v>
      </c>
      <c r="H22" s="2">
        <f t="shared" si="2"/>
        <v>7.5664621676891614E-2</v>
      </c>
      <c r="J22" s="44"/>
      <c r="K22" s="45"/>
      <c r="L22" s="45"/>
      <c r="M22" s="45"/>
      <c r="N22" s="45"/>
      <c r="O22" s="45"/>
      <c r="P22" s="45"/>
      <c r="Q22" s="45"/>
      <c r="R22" s="46"/>
    </row>
    <row r="23" spans="1:18" ht="15.75" thickBot="1" x14ac:dyDescent="0.3">
      <c r="A23" s="27" t="s">
        <v>26</v>
      </c>
      <c r="B23" s="27"/>
      <c r="C23" s="27"/>
      <c r="D23" s="1">
        <f t="shared" ref="D23:E23" si="4">SUM(D17:D22)</f>
        <v>0</v>
      </c>
      <c r="E23" s="1">
        <f t="shared" si="4"/>
        <v>0</v>
      </c>
      <c r="F23" s="1">
        <f>SUM(F17:F22)</f>
        <v>978</v>
      </c>
      <c r="G23" s="1">
        <f>SUM(G17:G22)</f>
        <v>978</v>
      </c>
      <c r="H23" s="2">
        <f>SUM(H17:H22)</f>
        <v>1</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c r="F26" s="1">
        <f>Assignment10!G26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c r="F27" s="1">
        <f>Assignment10!G27</f>
        <v>2</v>
      </c>
      <c r="G27" s="1">
        <f t="shared" si="5"/>
        <v>2</v>
      </c>
      <c r="H27" s="2">
        <f t="shared" si="6"/>
        <v>0.05</v>
      </c>
      <c r="J27" s="44"/>
      <c r="K27" s="45"/>
      <c r="L27" s="45"/>
      <c r="M27" s="45"/>
      <c r="N27" s="45"/>
      <c r="O27" s="45"/>
      <c r="P27" s="45"/>
      <c r="Q27" s="45"/>
      <c r="R27" s="46"/>
    </row>
    <row r="28" spans="1:18" ht="15.75" thickBot="1" x14ac:dyDescent="0.3">
      <c r="A28" s="27" t="s">
        <v>22</v>
      </c>
      <c r="B28" s="27"/>
      <c r="C28" s="27"/>
      <c r="E28" s="8"/>
      <c r="F28" s="1">
        <f>Assignment10!G28</f>
        <v>21</v>
      </c>
      <c r="G28" s="1">
        <f t="shared" si="5"/>
        <v>21</v>
      </c>
      <c r="H28" s="2">
        <f t="shared" si="6"/>
        <v>0.52500000000000002</v>
      </c>
      <c r="J28" s="47"/>
      <c r="K28" s="48"/>
      <c r="L28" s="48"/>
      <c r="M28" s="48"/>
      <c r="N28" s="48"/>
      <c r="O28" s="48"/>
      <c r="P28" s="48"/>
      <c r="Q28" s="48"/>
      <c r="R28" s="49"/>
    </row>
    <row r="29" spans="1:18" x14ac:dyDescent="0.25">
      <c r="A29" s="27" t="s">
        <v>23</v>
      </c>
      <c r="B29" s="27"/>
      <c r="C29" s="27"/>
      <c r="E29" s="8"/>
      <c r="F29" s="1">
        <f>Assignment10!G29</f>
        <v>3</v>
      </c>
      <c r="G29" s="1">
        <f t="shared" si="5"/>
        <v>3</v>
      </c>
      <c r="H29" s="2">
        <f t="shared" si="6"/>
        <v>7.4999999999999997E-2</v>
      </c>
    </row>
    <row r="30" spans="1:18" ht="15.75" thickBot="1" x14ac:dyDescent="0.3">
      <c r="A30" s="27" t="s">
        <v>24</v>
      </c>
      <c r="B30" s="27"/>
      <c r="C30" s="27"/>
      <c r="E30" s="8"/>
      <c r="F30" s="1">
        <f>Assignment10!G30</f>
        <v>14</v>
      </c>
      <c r="G30" s="1">
        <f t="shared" si="5"/>
        <v>14</v>
      </c>
      <c r="H30" s="2">
        <f t="shared" si="6"/>
        <v>0.35</v>
      </c>
      <c r="J30" s="20" t="s">
        <v>46</v>
      </c>
    </row>
    <row r="31" spans="1:18" x14ac:dyDescent="0.25">
      <c r="A31" s="27" t="s">
        <v>25</v>
      </c>
      <c r="B31" s="27"/>
      <c r="C31" s="27"/>
      <c r="E31" s="8"/>
      <c r="F31" s="1">
        <f>Assignment10!G31</f>
        <v>0</v>
      </c>
      <c r="G31" s="1">
        <f t="shared" si="5"/>
        <v>0</v>
      </c>
      <c r="H31" s="2">
        <f t="shared" si="6"/>
        <v>0</v>
      </c>
      <c r="J31" s="28"/>
      <c r="K31" s="29"/>
      <c r="L31" s="29"/>
      <c r="M31" s="29"/>
      <c r="N31" s="29"/>
      <c r="O31" s="29"/>
      <c r="P31" s="29"/>
      <c r="Q31" s="29"/>
      <c r="R31" s="30"/>
    </row>
    <row r="32" spans="1:18" x14ac:dyDescent="0.25">
      <c r="A32" s="27" t="s">
        <v>30</v>
      </c>
      <c r="B32" s="27"/>
      <c r="C32" s="27"/>
      <c r="E32" s="1">
        <f t="shared" ref="E32" si="7">SUM(E26:E31)</f>
        <v>0</v>
      </c>
      <c r="F32" s="1">
        <f>SUM(F26:F31)</f>
        <v>40</v>
      </c>
      <c r="G32" s="1">
        <f>SUM(G26:G31)</f>
        <v>40</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8"/>
      <c r="F35" s="1">
        <f>Assignment10!G35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c r="F36" s="1">
        <f>Assignment10!G36</f>
        <v>2</v>
      </c>
      <c r="G36" s="1">
        <f t="shared" si="8"/>
        <v>2</v>
      </c>
      <c r="H36" s="2">
        <f t="shared" si="9"/>
        <v>0.05</v>
      </c>
      <c r="J36" s="31"/>
      <c r="K36" s="32"/>
      <c r="L36" s="32"/>
      <c r="M36" s="32"/>
      <c r="N36" s="32"/>
      <c r="O36" s="32"/>
      <c r="P36" s="32"/>
      <c r="Q36" s="32"/>
      <c r="R36" s="33"/>
    </row>
    <row r="37" spans="1:18" x14ac:dyDescent="0.25">
      <c r="A37" s="27" t="s">
        <v>22</v>
      </c>
      <c r="B37" s="27"/>
      <c r="C37" s="27"/>
      <c r="E37" s="8"/>
      <c r="F37" s="1">
        <f>Assignment10!G37</f>
        <v>21</v>
      </c>
      <c r="G37" s="1">
        <f t="shared" si="8"/>
        <v>21</v>
      </c>
      <c r="H37" s="2">
        <f t="shared" si="9"/>
        <v>0.52500000000000002</v>
      </c>
      <c r="J37" s="31"/>
      <c r="K37" s="32"/>
      <c r="L37" s="32"/>
      <c r="M37" s="32"/>
      <c r="N37" s="32"/>
      <c r="O37" s="32"/>
      <c r="P37" s="32"/>
      <c r="Q37" s="32"/>
      <c r="R37" s="33"/>
    </row>
    <row r="38" spans="1:18" x14ac:dyDescent="0.25">
      <c r="A38" s="27" t="s">
        <v>23</v>
      </c>
      <c r="B38" s="27"/>
      <c r="C38" s="27"/>
      <c r="E38" s="8"/>
      <c r="F38" s="1">
        <f>Assignment10!G38</f>
        <v>3</v>
      </c>
      <c r="G38" s="1">
        <f t="shared" si="8"/>
        <v>3</v>
      </c>
      <c r="H38" s="2">
        <f t="shared" si="9"/>
        <v>7.4999999999999997E-2</v>
      </c>
      <c r="J38" s="31"/>
      <c r="K38" s="32"/>
      <c r="L38" s="32"/>
      <c r="M38" s="32"/>
      <c r="N38" s="32"/>
      <c r="O38" s="32"/>
      <c r="P38" s="32"/>
      <c r="Q38" s="32"/>
      <c r="R38" s="33"/>
    </row>
    <row r="39" spans="1:18" x14ac:dyDescent="0.25">
      <c r="A39" s="27" t="s">
        <v>24</v>
      </c>
      <c r="B39" s="27"/>
      <c r="C39" s="27"/>
      <c r="E39" s="8"/>
      <c r="F39" s="1">
        <f>Assignment10!G39</f>
        <v>14</v>
      </c>
      <c r="G39" s="1">
        <f t="shared" si="8"/>
        <v>14</v>
      </c>
      <c r="H39" s="2">
        <f t="shared" si="9"/>
        <v>0.35</v>
      </c>
      <c r="J39" s="31"/>
      <c r="K39" s="32"/>
      <c r="L39" s="32"/>
      <c r="M39" s="32"/>
      <c r="N39" s="32"/>
      <c r="O39" s="32"/>
      <c r="P39" s="32"/>
      <c r="Q39" s="32"/>
      <c r="R39" s="33"/>
    </row>
    <row r="40" spans="1:18" x14ac:dyDescent="0.25">
      <c r="A40" s="27" t="s">
        <v>25</v>
      </c>
      <c r="B40" s="27"/>
      <c r="C40" s="27"/>
      <c r="E40" s="8"/>
      <c r="F40" s="1">
        <f>Assignment10!G40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0</v>
      </c>
      <c r="F41" s="1">
        <f>SUM(F35:F40)</f>
        <v>40</v>
      </c>
      <c r="G41" s="1">
        <f>SUM(G35:G40)</f>
        <v>40</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row r="44" spans="1:18" ht="14.45" customHeight="1" thickTop="1" thickBot="1" x14ac:dyDescent="0.3">
      <c r="J44" s="23"/>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topLeftCell="A31" workbookViewId="0">
      <selection activeCell="G36" sqref="G36"/>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t="s">
        <v>52</v>
      </c>
      <c r="C2" s="73"/>
      <c r="D2" s="73"/>
      <c r="E2" s="12" t="s">
        <v>3</v>
      </c>
      <c r="F2" s="74">
        <v>42522</v>
      </c>
      <c r="G2" s="73"/>
      <c r="H2" s="73"/>
      <c r="J2" s="13" t="s">
        <v>33</v>
      </c>
      <c r="K2" s="14"/>
      <c r="L2" s="14"/>
      <c r="M2" s="14"/>
      <c r="N2" s="14"/>
      <c r="O2" s="14"/>
      <c r="P2" s="14"/>
      <c r="Q2" s="14"/>
      <c r="R2" s="15"/>
      <c r="S2" s="16"/>
      <c r="T2" s="16"/>
    </row>
    <row r="3" spans="1:20" x14ac:dyDescent="0.25">
      <c r="A3" s="12" t="s">
        <v>1</v>
      </c>
      <c r="B3" s="73" t="s">
        <v>69</v>
      </c>
      <c r="C3" s="73"/>
      <c r="D3" s="73"/>
      <c r="E3" s="12" t="s">
        <v>4</v>
      </c>
      <c r="F3" s="73" t="s">
        <v>70</v>
      </c>
      <c r="G3" s="73"/>
      <c r="H3" s="73"/>
      <c r="J3" s="13" t="s">
        <v>34</v>
      </c>
      <c r="K3" s="14"/>
      <c r="L3" s="14"/>
      <c r="M3" s="14"/>
      <c r="N3" s="14"/>
      <c r="O3" s="14"/>
      <c r="P3" s="14"/>
      <c r="Q3" s="14"/>
      <c r="R3" s="15"/>
    </row>
    <row r="4" spans="1:20" ht="15.75" thickBot="1" x14ac:dyDescent="0.3">
      <c r="A4" s="12" t="s">
        <v>2</v>
      </c>
      <c r="B4" s="73" t="s">
        <v>54</v>
      </c>
      <c r="C4" s="73"/>
      <c r="D4" s="73"/>
      <c r="E4" s="12" t="s">
        <v>5</v>
      </c>
      <c r="F4" s="73" t="s">
        <v>56</v>
      </c>
      <c r="G4" s="73"/>
      <c r="H4" s="73"/>
      <c r="J4" s="67" t="s">
        <v>35</v>
      </c>
      <c r="K4" s="68"/>
      <c r="L4" s="68"/>
      <c r="M4" s="68"/>
      <c r="N4" s="68"/>
      <c r="O4" s="68"/>
      <c r="P4" s="68"/>
      <c r="Q4" s="68"/>
      <c r="R4" s="69"/>
    </row>
    <row r="5" spans="1:20" ht="42" customHeight="1" thickBot="1" x14ac:dyDescent="0.3">
      <c r="F5" s="77" t="s">
        <v>51</v>
      </c>
      <c r="G5" s="3"/>
      <c r="H5" s="3"/>
    </row>
    <row r="6" spans="1:20" ht="15.75" thickBot="1" x14ac:dyDescent="0.3">
      <c r="A6" s="27" t="s">
        <v>6</v>
      </c>
      <c r="B6" s="27"/>
      <c r="C6" s="27"/>
      <c r="E6" s="17" t="s">
        <v>13</v>
      </c>
      <c r="F6" s="78"/>
      <c r="G6" s="3"/>
      <c r="H6" s="4" t="s">
        <v>14</v>
      </c>
      <c r="J6" s="70" t="s">
        <v>36</v>
      </c>
      <c r="K6" s="71"/>
      <c r="L6" s="71"/>
      <c r="M6" s="71"/>
      <c r="N6" s="71"/>
      <c r="O6" s="71"/>
      <c r="P6" s="71"/>
      <c r="Q6" s="71"/>
      <c r="R6" s="72"/>
    </row>
    <row r="7" spans="1:20" x14ac:dyDescent="0.25">
      <c r="A7" s="27" t="s">
        <v>7</v>
      </c>
      <c r="B7" s="27"/>
      <c r="C7" s="27"/>
      <c r="D7" s="18" t="s">
        <v>15</v>
      </c>
      <c r="E7" s="7">
        <v>0</v>
      </c>
      <c r="F7" s="1">
        <f>Assignment11!H7</f>
        <v>474</v>
      </c>
      <c r="G7" s="3"/>
      <c r="H7" s="1">
        <f t="shared" ref="H7:H10" si="0">E7+F7</f>
        <v>474</v>
      </c>
      <c r="J7" s="52" t="s">
        <v>37</v>
      </c>
      <c r="K7" s="61"/>
      <c r="L7" s="61"/>
      <c r="M7" s="61"/>
      <c r="N7" s="61"/>
      <c r="O7" s="61"/>
      <c r="P7" s="61"/>
      <c r="Q7" s="61"/>
      <c r="R7" s="62"/>
    </row>
    <row r="8" spans="1:20" ht="14.45" customHeight="1" x14ac:dyDescent="0.25">
      <c r="A8" s="27" t="s">
        <v>8</v>
      </c>
      <c r="B8" s="27"/>
      <c r="C8" s="27"/>
      <c r="D8" s="18" t="s">
        <v>15</v>
      </c>
      <c r="E8" s="7">
        <v>0</v>
      </c>
      <c r="F8" s="1">
        <f>Assignment11!H8</f>
        <v>0</v>
      </c>
      <c r="G8" s="3"/>
      <c r="H8" s="1">
        <f t="shared" si="0"/>
        <v>0</v>
      </c>
      <c r="J8" s="63"/>
      <c r="K8" s="64"/>
      <c r="L8" s="64"/>
      <c r="M8" s="64"/>
      <c r="N8" s="64"/>
      <c r="O8" s="64"/>
      <c r="P8" s="64"/>
      <c r="Q8" s="64"/>
      <c r="R8" s="65"/>
    </row>
    <row r="9" spans="1:20" x14ac:dyDescent="0.25">
      <c r="A9" s="27" t="s">
        <v>9</v>
      </c>
      <c r="B9" s="27"/>
      <c r="C9" s="27"/>
      <c r="D9" s="18" t="s">
        <v>15</v>
      </c>
      <c r="E9" s="7">
        <v>0</v>
      </c>
      <c r="F9" s="1">
        <f>Assignment11!H9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284</v>
      </c>
      <c r="F10" s="1">
        <f>Assignment11!H10</f>
        <v>144</v>
      </c>
      <c r="G10" s="3"/>
      <c r="H10" s="1">
        <f t="shared" si="0"/>
        <v>428</v>
      </c>
      <c r="J10" s="63"/>
      <c r="K10" s="64"/>
      <c r="L10" s="64"/>
      <c r="M10" s="64"/>
      <c r="N10" s="64"/>
      <c r="O10" s="64"/>
      <c r="P10" s="64"/>
      <c r="Q10" s="64"/>
      <c r="R10" s="65"/>
    </row>
    <row r="11" spans="1:20" x14ac:dyDescent="0.25">
      <c r="A11" s="66" t="s">
        <v>11</v>
      </c>
      <c r="B11" s="66"/>
      <c r="C11" s="66"/>
      <c r="D11" s="18" t="s">
        <v>15</v>
      </c>
      <c r="E11" s="7">
        <v>0</v>
      </c>
      <c r="F11" s="1">
        <f>Assignment11!H11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E10+E9</f>
        <v>284</v>
      </c>
      <c r="F12" s="1">
        <f>Assignment11!H12</f>
        <v>144</v>
      </c>
      <c r="G12" s="3"/>
      <c r="H12" s="1">
        <f t="shared" ref="H12:H13" si="1">E12+F12</f>
        <v>428</v>
      </c>
      <c r="J12" s="63"/>
      <c r="K12" s="64"/>
      <c r="L12" s="64"/>
      <c r="M12" s="64"/>
      <c r="N12" s="64"/>
      <c r="O12" s="64"/>
      <c r="P12" s="64"/>
      <c r="Q12" s="64"/>
      <c r="R12" s="65"/>
    </row>
    <row r="13" spans="1:20" x14ac:dyDescent="0.25">
      <c r="A13" s="27" t="s">
        <v>18</v>
      </c>
      <c r="B13" s="27"/>
      <c r="C13" s="27"/>
      <c r="D13" s="18" t="s">
        <v>15</v>
      </c>
      <c r="E13" s="7">
        <v>284</v>
      </c>
      <c r="F13" s="1">
        <f>Assignment11!H13</f>
        <v>618</v>
      </c>
      <c r="G13" s="3"/>
      <c r="H13" s="1">
        <f t="shared" si="1"/>
        <v>902</v>
      </c>
      <c r="J13" s="52" t="s">
        <v>40</v>
      </c>
      <c r="K13" s="53"/>
      <c r="L13" s="53"/>
      <c r="M13" s="53"/>
      <c r="N13" s="53"/>
      <c r="O13" s="53"/>
      <c r="P13" s="53"/>
      <c r="Q13" s="53"/>
      <c r="R13" s="54"/>
    </row>
    <row r="14" spans="1:20" x14ac:dyDescent="0.25">
      <c r="A14" s="12"/>
      <c r="B14" s="12"/>
      <c r="C14" s="12" t="s">
        <v>47</v>
      </c>
      <c r="E14" s="1">
        <f>IF($E$23&lt;&gt;0,60*E12/$E$23,"-")</f>
        <v>41.764705882352942</v>
      </c>
      <c r="F14" s="1">
        <f>IF($E$23&lt;&gt;0,60*F12/$E$23,"-")</f>
        <v>21.176470588235293</v>
      </c>
      <c r="G14" s="3"/>
      <c r="H14" s="1">
        <f>IF($G$23&lt;&gt;0,60*H12/$G$23,"-")</f>
        <v>18.528138528138527</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8">
        <v>40</v>
      </c>
      <c r="E17" s="8">
        <v>20</v>
      </c>
      <c r="F17" s="1">
        <f>Assignment11!G17</f>
        <v>139</v>
      </c>
      <c r="G17" s="1">
        <f>E17+F17</f>
        <v>159</v>
      </c>
      <c r="H17" s="2">
        <f t="shared" ref="H17:H22" si="2">IF($G$23&lt;&gt;0,G17/$G$23,"-")</f>
        <v>0.11471861471861472</v>
      </c>
      <c r="J17" s="50" t="s">
        <v>48</v>
      </c>
      <c r="K17" s="50"/>
      <c r="L17" s="50"/>
      <c r="M17" s="50"/>
      <c r="N17" s="50"/>
      <c r="O17" s="50"/>
      <c r="P17" s="50"/>
      <c r="Q17" s="50"/>
      <c r="R17" s="50"/>
    </row>
    <row r="18" spans="1:18" x14ac:dyDescent="0.25">
      <c r="A18" s="27" t="s">
        <v>21</v>
      </c>
      <c r="B18" s="27"/>
      <c r="C18" s="27"/>
      <c r="D18" s="8">
        <v>30</v>
      </c>
      <c r="E18" s="8">
        <v>42</v>
      </c>
      <c r="F18" s="1">
        <f>Assignment11!G18</f>
        <v>158</v>
      </c>
      <c r="G18" s="1">
        <f t="shared" ref="G18:G22" si="3">E18+F18</f>
        <v>200</v>
      </c>
      <c r="H18" s="2">
        <f t="shared" si="2"/>
        <v>0.14430014430014429</v>
      </c>
      <c r="J18" s="51"/>
      <c r="K18" s="51"/>
      <c r="L18" s="51"/>
      <c r="M18" s="51"/>
      <c r="N18" s="51"/>
      <c r="O18" s="51"/>
      <c r="P18" s="51"/>
      <c r="Q18" s="51"/>
      <c r="R18" s="51"/>
    </row>
    <row r="19" spans="1:18" ht="15.75" thickBot="1" x14ac:dyDescent="0.3">
      <c r="A19" s="27" t="s">
        <v>22</v>
      </c>
      <c r="B19" s="27"/>
      <c r="C19" s="27"/>
      <c r="D19" s="8">
        <v>240</v>
      </c>
      <c r="E19" s="8">
        <v>255</v>
      </c>
      <c r="F19" s="1">
        <f>Assignment11!G19</f>
        <v>350</v>
      </c>
      <c r="G19" s="1">
        <f t="shared" si="3"/>
        <v>605</v>
      </c>
      <c r="H19" s="2">
        <f t="shared" si="2"/>
        <v>0.43650793650793651</v>
      </c>
    </row>
    <row r="20" spans="1:18" ht="14.45" customHeight="1" x14ac:dyDescent="0.25">
      <c r="A20" s="27" t="s">
        <v>23</v>
      </c>
      <c r="B20" s="27"/>
      <c r="C20" s="27"/>
      <c r="D20" s="8">
        <v>10</v>
      </c>
      <c r="E20" s="8">
        <v>6</v>
      </c>
      <c r="F20" s="1">
        <f>Assignment11!G20</f>
        <v>33</v>
      </c>
      <c r="G20" s="1">
        <f t="shared" si="3"/>
        <v>39</v>
      </c>
      <c r="H20" s="2">
        <f t="shared" si="2"/>
        <v>2.813852813852814E-2</v>
      </c>
      <c r="J20" s="41" t="s">
        <v>43</v>
      </c>
      <c r="K20" s="42"/>
      <c r="L20" s="42"/>
      <c r="M20" s="42"/>
      <c r="N20" s="42"/>
      <c r="O20" s="42"/>
      <c r="P20" s="42"/>
      <c r="Q20" s="42"/>
      <c r="R20" s="43"/>
    </row>
    <row r="21" spans="1:18" x14ac:dyDescent="0.25">
      <c r="A21" s="27" t="s">
        <v>24</v>
      </c>
      <c r="B21" s="27"/>
      <c r="C21" s="27"/>
      <c r="D21" s="8">
        <v>60</v>
      </c>
      <c r="E21" s="8">
        <v>48</v>
      </c>
      <c r="F21" s="1">
        <f>Assignment11!G21</f>
        <v>224</v>
      </c>
      <c r="G21" s="1">
        <f t="shared" si="3"/>
        <v>272</v>
      </c>
      <c r="H21" s="2">
        <f t="shared" si="2"/>
        <v>0.19624819624819625</v>
      </c>
      <c r="J21" s="44"/>
      <c r="K21" s="45"/>
      <c r="L21" s="45"/>
      <c r="M21" s="45"/>
      <c r="N21" s="45"/>
      <c r="O21" s="45"/>
      <c r="P21" s="45"/>
      <c r="Q21" s="45"/>
      <c r="R21" s="46"/>
    </row>
    <row r="22" spans="1:18" x14ac:dyDescent="0.25">
      <c r="A22" s="27" t="s">
        <v>25</v>
      </c>
      <c r="B22" s="27"/>
      <c r="C22" s="27"/>
      <c r="D22" s="8">
        <v>60</v>
      </c>
      <c r="E22" s="8">
        <v>37</v>
      </c>
      <c r="F22" s="1">
        <f>Assignment11!G22</f>
        <v>74</v>
      </c>
      <c r="G22" s="1">
        <f t="shared" si="3"/>
        <v>111</v>
      </c>
      <c r="H22" s="2">
        <f t="shared" si="2"/>
        <v>8.0086580086580081E-2</v>
      </c>
      <c r="J22" s="44"/>
      <c r="K22" s="45"/>
      <c r="L22" s="45"/>
      <c r="M22" s="45"/>
      <c r="N22" s="45"/>
      <c r="O22" s="45"/>
      <c r="P22" s="45"/>
      <c r="Q22" s="45"/>
      <c r="R22" s="46"/>
    </row>
    <row r="23" spans="1:18" ht="15.75" thickBot="1" x14ac:dyDescent="0.3">
      <c r="A23" s="27" t="s">
        <v>26</v>
      </c>
      <c r="B23" s="27"/>
      <c r="C23" s="27"/>
      <c r="D23" s="1">
        <f t="shared" ref="D23:E23" si="4">SUM(D17:D22)</f>
        <v>440</v>
      </c>
      <c r="E23" s="1">
        <f t="shared" si="4"/>
        <v>408</v>
      </c>
      <c r="F23" s="1">
        <f>SUM(F17:F22)</f>
        <v>978</v>
      </c>
      <c r="G23" s="1">
        <f>SUM(G17:G22)</f>
        <v>1386</v>
      </c>
      <c r="H23" s="2">
        <f>SUM(H17:H22)</f>
        <v>1</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v>0</v>
      </c>
      <c r="F26" s="1">
        <f>Assignment11!G26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v>0</v>
      </c>
      <c r="F27" s="1">
        <f>Assignment11!G27</f>
        <v>2</v>
      </c>
      <c r="G27" s="1">
        <f t="shared" si="5"/>
        <v>2</v>
      </c>
      <c r="H27" s="2">
        <f t="shared" si="6"/>
        <v>3.6363636363636362E-2</v>
      </c>
      <c r="J27" s="44"/>
      <c r="K27" s="45"/>
      <c r="L27" s="45"/>
      <c r="M27" s="45"/>
      <c r="N27" s="45"/>
      <c r="O27" s="45"/>
      <c r="P27" s="45"/>
      <c r="Q27" s="45"/>
      <c r="R27" s="46"/>
    </row>
    <row r="28" spans="1:18" ht="15.75" thickBot="1" x14ac:dyDescent="0.3">
      <c r="A28" s="27" t="s">
        <v>22</v>
      </c>
      <c r="B28" s="27"/>
      <c r="C28" s="27"/>
      <c r="E28" s="8">
        <v>10</v>
      </c>
      <c r="F28" s="1">
        <f>Assignment11!G28</f>
        <v>21</v>
      </c>
      <c r="G28" s="1">
        <f t="shared" si="5"/>
        <v>31</v>
      </c>
      <c r="H28" s="2">
        <f t="shared" si="6"/>
        <v>0.5636363636363636</v>
      </c>
      <c r="J28" s="47"/>
      <c r="K28" s="48"/>
      <c r="L28" s="48"/>
      <c r="M28" s="48"/>
      <c r="N28" s="48"/>
      <c r="O28" s="48"/>
      <c r="P28" s="48"/>
      <c r="Q28" s="48"/>
      <c r="R28" s="49"/>
    </row>
    <row r="29" spans="1:18" x14ac:dyDescent="0.25">
      <c r="A29" s="27" t="s">
        <v>23</v>
      </c>
      <c r="B29" s="27"/>
      <c r="C29" s="27"/>
      <c r="E29" s="8">
        <v>0</v>
      </c>
      <c r="F29" s="1">
        <f>Assignment11!G29</f>
        <v>3</v>
      </c>
      <c r="G29" s="1">
        <f t="shared" si="5"/>
        <v>3</v>
      </c>
      <c r="H29" s="2">
        <f t="shared" si="6"/>
        <v>5.4545454545454543E-2</v>
      </c>
    </row>
    <row r="30" spans="1:18" ht="15.75" thickBot="1" x14ac:dyDescent="0.3">
      <c r="A30" s="27" t="s">
        <v>24</v>
      </c>
      <c r="B30" s="27"/>
      <c r="C30" s="27"/>
      <c r="E30" s="8">
        <v>5</v>
      </c>
      <c r="F30" s="1">
        <f>Assignment11!G30</f>
        <v>14</v>
      </c>
      <c r="G30" s="1">
        <f t="shared" si="5"/>
        <v>19</v>
      </c>
      <c r="H30" s="2">
        <f t="shared" si="6"/>
        <v>0.34545454545454546</v>
      </c>
      <c r="J30" s="20" t="s">
        <v>46</v>
      </c>
    </row>
    <row r="31" spans="1:18" x14ac:dyDescent="0.25">
      <c r="A31" s="27" t="s">
        <v>25</v>
      </c>
      <c r="B31" s="27"/>
      <c r="C31" s="27"/>
      <c r="E31" s="8">
        <v>0</v>
      </c>
      <c r="F31" s="1">
        <f>Assignment11!G31</f>
        <v>0</v>
      </c>
      <c r="G31" s="1">
        <f t="shared" si="5"/>
        <v>0</v>
      </c>
      <c r="H31" s="2">
        <f t="shared" si="6"/>
        <v>0</v>
      </c>
      <c r="J31" s="28" t="s">
        <v>71</v>
      </c>
      <c r="K31" s="29"/>
      <c r="L31" s="29"/>
      <c r="M31" s="29"/>
      <c r="N31" s="29"/>
      <c r="O31" s="29"/>
      <c r="P31" s="29"/>
      <c r="Q31" s="29"/>
      <c r="R31" s="30"/>
    </row>
    <row r="32" spans="1:18" x14ac:dyDescent="0.25">
      <c r="A32" s="27" t="s">
        <v>30</v>
      </c>
      <c r="B32" s="27"/>
      <c r="C32" s="27"/>
      <c r="E32" s="1">
        <f t="shared" ref="E32" si="7">SUM(E26:E31)</f>
        <v>15</v>
      </c>
      <c r="F32" s="1">
        <f>SUM(F26:F31)</f>
        <v>40</v>
      </c>
      <c r="G32" s="1">
        <f>SUM(G26:G31)</f>
        <v>55</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8">
        <v>0</v>
      </c>
      <c r="F35" s="1">
        <f>Assignment11!G35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v>0</v>
      </c>
      <c r="F36" s="1">
        <f>Assignment11!G36</f>
        <v>2</v>
      </c>
      <c r="G36" s="1">
        <f t="shared" si="8"/>
        <v>2</v>
      </c>
      <c r="H36" s="2">
        <f t="shared" si="9"/>
        <v>3.8461538461538464E-2</v>
      </c>
      <c r="J36" s="31"/>
      <c r="K36" s="32"/>
      <c r="L36" s="32"/>
      <c r="M36" s="32"/>
      <c r="N36" s="32"/>
      <c r="O36" s="32"/>
      <c r="P36" s="32"/>
      <c r="Q36" s="32"/>
      <c r="R36" s="33"/>
    </row>
    <row r="37" spans="1:18" x14ac:dyDescent="0.25">
      <c r="A37" s="27" t="s">
        <v>22</v>
      </c>
      <c r="B37" s="27"/>
      <c r="C37" s="27"/>
      <c r="E37" s="8">
        <v>10</v>
      </c>
      <c r="F37" s="1">
        <f>Assignment11!G37</f>
        <v>21</v>
      </c>
      <c r="G37" s="1">
        <f t="shared" si="8"/>
        <v>31</v>
      </c>
      <c r="H37" s="2">
        <f t="shared" si="9"/>
        <v>0.59615384615384615</v>
      </c>
      <c r="J37" s="31"/>
      <c r="K37" s="32"/>
      <c r="L37" s="32"/>
      <c r="M37" s="32"/>
      <c r="N37" s="32"/>
      <c r="O37" s="32"/>
      <c r="P37" s="32"/>
      <c r="Q37" s="32"/>
      <c r="R37" s="33"/>
    </row>
    <row r="38" spans="1:18" x14ac:dyDescent="0.25">
      <c r="A38" s="27" t="s">
        <v>23</v>
      </c>
      <c r="B38" s="27"/>
      <c r="C38" s="27"/>
      <c r="E38" s="8">
        <v>0</v>
      </c>
      <c r="F38" s="1">
        <f>Assignment11!G38</f>
        <v>3</v>
      </c>
      <c r="G38" s="1">
        <f t="shared" si="8"/>
        <v>3</v>
      </c>
      <c r="H38" s="2">
        <f t="shared" si="9"/>
        <v>5.7692307692307696E-2</v>
      </c>
      <c r="J38" s="31"/>
      <c r="K38" s="32"/>
      <c r="L38" s="32"/>
      <c r="M38" s="32"/>
      <c r="N38" s="32"/>
      <c r="O38" s="32"/>
      <c r="P38" s="32"/>
      <c r="Q38" s="32"/>
      <c r="R38" s="33"/>
    </row>
    <row r="39" spans="1:18" x14ac:dyDescent="0.25">
      <c r="A39" s="27" t="s">
        <v>24</v>
      </c>
      <c r="B39" s="27"/>
      <c r="C39" s="27"/>
      <c r="E39" s="8">
        <v>2</v>
      </c>
      <c r="F39" s="1">
        <f>Assignment11!G39</f>
        <v>14</v>
      </c>
      <c r="G39" s="1">
        <f t="shared" si="8"/>
        <v>16</v>
      </c>
      <c r="H39" s="2">
        <f t="shared" si="9"/>
        <v>0.30769230769230771</v>
      </c>
      <c r="J39" s="31"/>
      <c r="K39" s="32"/>
      <c r="L39" s="32"/>
      <c r="M39" s="32"/>
      <c r="N39" s="32"/>
      <c r="O39" s="32"/>
      <c r="P39" s="32"/>
      <c r="Q39" s="32"/>
      <c r="R39" s="33"/>
    </row>
    <row r="40" spans="1:18" x14ac:dyDescent="0.25">
      <c r="A40" s="27" t="s">
        <v>25</v>
      </c>
      <c r="B40" s="27"/>
      <c r="C40" s="27"/>
      <c r="E40" s="8">
        <v>0</v>
      </c>
      <c r="F40" s="1">
        <f>Assignment11!G40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12</v>
      </c>
      <c r="F41" s="1">
        <f>SUM(F35:F40)</f>
        <v>40</v>
      </c>
      <c r="G41" s="1">
        <f>SUM(G35:G40)</f>
        <v>52</v>
      </c>
      <c r="H41" s="2">
        <f>SUM(H35:H40)</f>
        <v>1</v>
      </c>
      <c r="J41" s="31"/>
      <c r="K41" s="32"/>
      <c r="L41" s="32"/>
      <c r="M41" s="32"/>
      <c r="N41" s="32"/>
      <c r="O41" s="32"/>
      <c r="P41" s="32"/>
      <c r="Q41" s="32"/>
      <c r="R41" s="33"/>
    </row>
    <row r="42" spans="1:18" ht="15.75" thickBot="1" x14ac:dyDescent="0.3">
      <c r="A42" s="27" t="s">
        <v>45</v>
      </c>
      <c r="B42" s="27"/>
      <c r="C42" s="27"/>
      <c r="E42" s="1">
        <f>E32-E41</f>
        <v>3</v>
      </c>
      <c r="F42" s="1">
        <f>F32-F41</f>
        <v>0</v>
      </c>
      <c r="G42" s="1">
        <f>G32-G41</f>
        <v>3</v>
      </c>
      <c r="H42" s="3"/>
      <c r="J42" s="34"/>
      <c r="K42" s="35"/>
      <c r="L42" s="35"/>
      <c r="M42" s="35"/>
      <c r="N42" s="35"/>
      <c r="O42" s="35"/>
      <c r="P42" s="35"/>
      <c r="Q42" s="35"/>
      <c r="R42" s="36"/>
    </row>
    <row r="43" spans="1:18" ht="15.75" thickBot="1" x14ac:dyDescent="0.3"/>
    <row r="44" spans="1:18" ht="14.45" customHeight="1" thickTop="1" thickBot="1" x14ac:dyDescent="0.3">
      <c r="J44" s="23" t="s">
        <v>52</v>
      </c>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F2:H2"/>
    <mergeCell ref="B3:D3"/>
    <mergeCell ref="F3:H3"/>
    <mergeCell ref="A6:C6"/>
    <mergeCell ref="A7:C7"/>
    <mergeCell ref="A8:C8"/>
    <mergeCell ref="A9:C9"/>
    <mergeCell ref="B2:D2"/>
    <mergeCell ref="A22:C22"/>
    <mergeCell ref="A10:C10"/>
    <mergeCell ref="A11:C11"/>
    <mergeCell ref="A12:C12"/>
    <mergeCell ref="A16:C16"/>
    <mergeCell ref="A13:C13"/>
    <mergeCell ref="A17:C17"/>
    <mergeCell ref="A18:C18"/>
    <mergeCell ref="A19:C19"/>
    <mergeCell ref="A20:C20"/>
    <mergeCell ref="A21:C21"/>
    <mergeCell ref="A23:C23"/>
    <mergeCell ref="A24:C24"/>
    <mergeCell ref="A25:C25"/>
    <mergeCell ref="A26:C26"/>
    <mergeCell ref="A27:C27"/>
    <mergeCell ref="J20:R23"/>
    <mergeCell ref="A40:C40"/>
    <mergeCell ref="A41:C41"/>
    <mergeCell ref="B4:D4"/>
    <mergeCell ref="F4:H4"/>
    <mergeCell ref="J4:R4"/>
    <mergeCell ref="F5:F6"/>
    <mergeCell ref="J6:R6"/>
    <mergeCell ref="J7:R8"/>
    <mergeCell ref="J9:R10"/>
    <mergeCell ref="J11:R12"/>
    <mergeCell ref="A34:C34"/>
    <mergeCell ref="A35:C35"/>
    <mergeCell ref="A36:C36"/>
    <mergeCell ref="A37:C37"/>
    <mergeCell ref="A38:C38"/>
    <mergeCell ref="J13:R14"/>
    <mergeCell ref="F15:F16"/>
    <mergeCell ref="J15:R15"/>
    <mergeCell ref="J16:R16"/>
    <mergeCell ref="J17:R18"/>
    <mergeCell ref="J25:R28"/>
    <mergeCell ref="J31:R42"/>
    <mergeCell ref="F33:F34"/>
    <mergeCell ref="A42:C42"/>
    <mergeCell ref="J44:L44"/>
    <mergeCell ref="M44:R47"/>
    <mergeCell ref="A39:C39"/>
    <mergeCell ref="A28:C28"/>
    <mergeCell ref="A29:C29"/>
    <mergeCell ref="A30:C30"/>
    <mergeCell ref="A31:C31"/>
    <mergeCell ref="A32:C32"/>
    <mergeCell ref="A33:C33"/>
    <mergeCell ref="F24:F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13" workbookViewId="0">
      <selection activeCell="I30" sqref="I30"/>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5" t="s">
        <v>52</v>
      </c>
      <c r="C2" s="75"/>
      <c r="D2" s="75"/>
      <c r="E2" s="12" t="s">
        <v>3</v>
      </c>
      <c r="F2" s="76">
        <v>42438</v>
      </c>
      <c r="G2" s="75"/>
      <c r="H2" s="75"/>
      <c r="J2" s="13" t="s">
        <v>33</v>
      </c>
      <c r="K2" s="14"/>
      <c r="L2" s="14"/>
      <c r="M2" s="14"/>
      <c r="N2" s="14"/>
      <c r="O2" s="14"/>
      <c r="P2" s="14"/>
      <c r="Q2" s="14"/>
      <c r="R2" s="15"/>
      <c r="S2" s="16"/>
      <c r="T2" s="16"/>
    </row>
    <row r="3" spans="1:20" x14ac:dyDescent="0.25">
      <c r="A3" s="12" t="s">
        <v>1</v>
      </c>
      <c r="B3" s="75" t="s">
        <v>53</v>
      </c>
      <c r="C3" s="75"/>
      <c r="D3" s="75"/>
      <c r="E3" s="12" t="s">
        <v>4</v>
      </c>
      <c r="F3" s="75" t="s">
        <v>55</v>
      </c>
      <c r="G3" s="75"/>
      <c r="H3" s="75"/>
      <c r="J3" s="13" t="s">
        <v>34</v>
      </c>
      <c r="K3" s="14"/>
      <c r="L3" s="14"/>
      <c r="M3" s="14"/>
      <c r="N3" s="14"/>
      <c r="O3" s="14"/>
      <c r="P3" s="14"/>
      <c r="Q3" s="14"/>
      <c r="R3" s="15"/>
    </row>
    <row r="4" spans="1:20" ht="15.75" thickBot="1" x14ac:dyDescent="0.3">
      <c r="A4" s="12" t="s">
        <v>2</v>
      </c>
      <c r="B4" s="73" t="s">
        <v>54</v>
      </c>
      <c r="C4" s="73"/>
      <c r="D4" s="73"/>
      <c r="E4" s="12" t="s">
        <v>5</v>
      </c>
      <c r="F4" s="73" t="s">
        <v>56</v>
      </c>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Assignment1!H7</f>
        <v>0</v>
      </c>
      <c r="H7" s="1">
        <f t="shared" ref="H7:H10" si="0">E7+F7</f>
        <v>0</v>
      </c>
      <c r="J7" s="52" t="s">
        <v>37</v>
      </c>
      <c r="K7" s="61"/>
      <c r="L7" s="61"/>
      <c r="M7" s="61"/>
      <c r="N7" s="61"/>
      <c r="O7" s="61"/>
      <c r="P7" s="61"/>
      <c r="Q7" s="61"/>
      <c r="R7" s="62"/>
    </row>
    <row r="8" spans="1:20" ht="14.45" customHeight="1" x14ac:dyDescent="0.25">
      <c r="A8" s="27" t="s">
        <v>8</v>
      </c>
      <c r="B8" s="27"/>
      <c r="C8" s="27"/>
      <c r="D8" s="18" t="s">
        <v>15</v>
      </c>
      <c r="E8" s="7">
        <v>0</v>
      </c>
      <c r="F8" s="1">
        <f>Assignment1!H8</f>
        <v>0</v>
      </c>
      <c r="H8" s="1">
        <f t="shared" si="0"/>
        <v>0</v>
      </c>
      <c r="J8" s="63"/>
      <c r="K8" s="64"/>
      <c r="L8" s="64"/>
      <c r="M8" s="64"/>
      <c r="N8" s="64"/>
      <c r="O8" s="64"/>
      <c r="P8" s="64"/>
      <c r="Q8" s="64"/>
      <c r="R8" s="65"/>
    </row>
    <row r="9" spans="1:20" x14ac:dyDescent="0.25">
      <c r="A9" s="27" t="s">
        <v>9</v>
      </c>
      <c r="B9" s="27"/>
      <c r="C9" s="27"/>
      <c r="D9" s="18" t="s">
        <v>15</v>
      </c>
      <c r="E9" s="7">
        <v>0</v>
      </c>
      <c r="F9" s="1">
        <f>Assignment1!H9</f>
        <v>0</v>
      </c>
      <c r="H9" s="1">
        <f t="shared" si="0"/>
        <v>0</v>
      </c>
      <c r="J9" s="52" t="s">
        <v>38</v>
      </c>
      <c r="K9" s="61"/>
      <c r="L9" s="61"/>
      <c r="M9" s="61"/>
      <c r="N9" s="61"/>
      <c r="O9" s="61"/>
      <c r="P9" s="61"/>
      <c r="Q9" s="61"/>
      <c r="R9" s="62"/>
    </row>
    <row r="10" spans="1:20" ht="14.45" customHeight="1" x14ac:dyDescent="0.25">
      <c r="A10" s="27" t="s">
        <v>10</v>
      </c>
      <c r="B10" s="27"/>
      <c r="C10" s="27"/>
      <c r="D10" s="18" t="s">
        <v>16</v>
      </c>
      <c r="E10" s="1">
        <f>E13-E7+E8-E11</f>
        <v>107</v>
      </c>
      <c r="F10" s="1">
        <f>Assignment1!H10</f>
        <v>90</v>
      </c>
      <c r="H10" s="1">
        <f t="shared" si="0"/>
        <v>197</v>
      </c>
      <c r="J10" s="63"/>
      <c r="K10" s="64"/>
      <c r="L10" s="64"/>
      <c r="M10" s="64"/>
      <c r="N10" s="64"/>
      <c r="O10" s="64"/>
      <c r="P10" s="64"/>
      <c r="Q10" s="64"/>
      <c r="R10" s="65"/>
    </row>
    <row r="11" spans="1:20" x14ac:dyDescent="0.25">
      <c r="A11" s="66" t="s">
        <v>11</v>
      </c>
      <c r="B11" s="66"/>
      <c r="C11" s="66"/>
      <c r="D11" s="18" t="s">
        <v>15</v>
      </c>
      <c r="E11" s="7">
        <v>0</v>
      </c>
      <c r="F11" s="1">
        <f>Assignment1!H11</f>
        <v>0</v>
      </c>
      <c r="H11" s="1">
        <f>E11+F11</f>
        <v>0</v>
      </c>
      <c r="J11" s="52" t="s">
        <v>39</v>
      </c>
      <c r="K11" s="61"/>
      <c r="L11" s="61"/>
      <c r="M11" s="61"/>
      <c r="N11" s="61"/>
      <c r="O11" s="61"/>
      <c r="P11" s="61"/>
      <c r="Q11" s="61"/>
      <c r="R11" s="62"/>
    </row>
    <row r="12" spans="1:20" ht="14.45" customHeight="1" x14ac:dyDescent="0.25">
      <c r="A12" s="66" t="s">
        <v>12</v>
      </c>
      <c r="B12" s="66"/>
      <c r="C12" s="66"/>
      <c r="D12" s="18" t="s">
        <v>17</v>
      </c>
      <c r="E12" s="1">
        <f>E10+E9</f>
        <v>107</v>
      </c>
      <c r="F12" s="1">
        <f>Assignment1!H12</f>
        <v>90</v>
      </c>
      <c r="H12" s="1">
        <f t="shared" ref="H12:H13" si="1">E12+F12</f>
        <v>197</v>
      </c>
      <c r="J12" s="63"/>
      <c r="K12" s="64"/>
      <c r="L12" s="64"/>
      <c r="M12" s="64"/>
      <c r="N12" s="64"/>
      <c r="O12" s="64"/>
      <c r="P12" s="64"/>
      <c r="Q12" s="64"/>
      <c r="R12" s="65"/>
    </row>
    <row r="13" spans="1:20" x14ac:dyDescent="0.25">
      <c r="A13" s="27" t="s">
        <v>18</v>
      </c>
      <c r="B13" s="27"/>
      <c r="C13" s="27"/>
      <c r="D13" s="18" t="s">
        <v>15</v>
      </c>
      <c r="E13" s="7">
        <v>107</v>
      </c>
      <c r="F13" s="1">
        <f>Assignment1!H13</f>
        <v>90</v>
      </c>
      <c r="H13" s="1">
        <f t="shared" si="1"/>
        <v>197</v>
      </c>
      <c r="J13" s="52" t="s">
        <v>40</v>
      </c>
      <c r="K13" s="53"/>
      <c r="L13" s="53"/>
      <c r="M13" s="53"/>
      <c r="N13" s="53"/>
      <c r="O13" s="53"/>
      <c r="P13" s="53"/>
      <c r="Q13" s="53"/>
      <c r="R13" s="54"/>
    </row>
    <row r="14" spans="1:20" x14ac:dyDescent="0.25">
      <c r="A14" s="12"/>
      <c r="B14" s="12"/>
      <c r="C14" s="12" t="s">
        <v>47</v>
      </c>
      <c r="E14" s="1">
        <f>IF($E$23&lt;&gt;0,60*E12/$E$23,"-")</f>
        <v>71.333333333333329</v>
      </c>
      <c r="F14" s="1">
        <f>IF($E$23&lt;&gt;0,60*F12/$E$23,"-")</f>
        <v>60</v>
      </c>
      <c r="H14" s="1">
        <f>IF($G$23&lt;&gt;0,60*H12/$G$23,"-")</f>
        <v>96.097560975609753</v>
      </c>
      <c r="J14" s="55"/>
      <c r="K14" s="56"/>
      <c r="L14" s="56"/>
      <c r="M14" s="56"/>
      <c r="N14" s="56"/>
      <c r="O14" s="56"/>
      <c r="P14" s="56"/>
      <c r="Q14" s="56"/>
      <c r="R14" s="57"/>
    </row>
    <row r="15" spans="1:20" ht="14.45" customHeight="1" x14ac:dyDescent="0.25">
      <c r="F15" s="38" t="s">
        <v>51</v>
      </c>
      <c r="J15" s="58" t="s">
        <v>41</v>
      </c>
      <c r="K15" s="59"/>
      <c r="L15" s="59"/>
      <c r="M15" s="59"/>
      <c r="N15" s="59"/>
      <c r="O15" s="59"/>
      <c r="P15" s="59"/>
      <c r="Q15" s="59"/>
      <c r="R15" s="60"/>
    </row>
    <row r="16" spans="1:20" ht="42" customHeight="1" thickBot="1" x14ac:dyDescent="0.3">
      <c r="A16" s="40" t="s">
        <v>19</v>
      </c>
      <c r="B16" s="40"/>
      <c r="C16" s="40"/>
      <c r="D16" s="19" t="s">
        <v>27</v>
      </c>
      <c r="E16" s="19" t="s">
        <v>13</v>
      </c>
      <c r="F16" s="39"/>
      <c r="G16" s="19" t="s">
        <v>14</v>
      </c>
      <c r="H16" s="19" t="s">
        <v>28</v>
      </c>
      <c r="J16" s="58" t="s">
        <v>42</v>
      </c>
      <c r="K16" s="59"/>
      <c r="L16" s="59"/>
      <c r="M16" s="59"/>
      <c r="N16" s="59"/>
      <c r="O16" s="59"/>
      <c r="P16" s="59"/>
      <c r="Q16" s="59"/>
      <c r="R16" s="60"/>
    </row>
    <row r="17" spans="1:18" x14ac:dyDescent="0.25">
      <c r="A17" s="27" t="s">
        <v>20</v>
      </c>
      <c r="B17" s="27"/>
      <c r="C17" s="27"/>
      <c r="D17" s="22">
        <v>30</v>
      </c>
      <c r="E17" s="22">
        <v>24</v>
      </c>
      <c r="F17" s="1">
        <f>Assignment1!G17</f>
        <v>2</v>
      </c>
      <c r="G17" s="1">
        <f>E17+F17</f>
        <v>26</v>
      </c>
      <c r="H17" s="2">
        <f t="shared" ref="H17:H22" si="2">IF($G$23&lt;&gt;0,G17/$G$23,"-")</f>
        <v>0.21138211382113822</v>
      </c>
      <c r="J17" s="50" t="s">
        <v>48</v>
      </c>
      <c r="K17" s="50"/>
      <c r="L17" s="50"/>
      <c r="M17" s="50"/>
      <c r="N17" s="50"/>
      <c r="O17" s="50"/>
      <c r="P17" s="50"/>
      <c r="Q17" s="50"/>
      <c r="R17" s="50"/>
    </row>
    <row r="18" spans="1:18" x14ac:dyDescent="0.25">
      <c r="A18" s="27" t="s">
        <v>21</v>
      </c>
      <c r="B18" s="27"/>
      <c r="C18" s="27"/>
      <c r="D18" s="22">
        <v>17</v>
      </c>
      <c r="E18" s="22">
        <v>18</v>
      </c>
      <c r="F18" s="1">
        <f>Assignment1!G18</f>
        <v>2</v>
      </c>
      <c r="G18" s="1">
        <f t="shared" ref="G18:G22" si="3">E18+F18</f>
        <v>20</v>
      </c>
      <c r="H18" s="2">
        <f t="shared" si="2"/>
        <v>0.16260162601626016</v>
      </c>
      <c r="J18" s="51"/>
      <c r="K18" s="51"/>
      <c r="L18" s="51"/>
      <c r="M18" s="51"/>
      <c r="N18" s="51"/>
      <c r="O18" s="51"/>
      <c r="P18" s="51"/>
      <c r="Q18" s="51"/>
      <c r="R18" s="51"/>
    </row>
    <row r="19" spans="1:18" ht="15.75" thickBot="1" x14ac:dyDescent="0.3">
      <c r="A19" s="27" t="s">
        <v>22</v>
      </c>
      <c r="B19" s="27"/>
      <c r="C19" s="27"/>
      <c r="D19" s="22">
        <v>35</v>
      </c>
      <c r="E19" s="22">
        <v>22</v>
      </c>
      <c r="F19" s="1">
        <f>Assignment1!G19</f>
        <v>15</v>
      </c>
      <c r="G19" s="1">
        <f t="shared" si="3"/>
        <v>37</v>
      </c>
      <c r="H19" s="2">
        <f t="shared" si="2"/>
        <v>0.30081300813008133</v>
      </c>
    </row>
    <row r="20" spans="1:18" ht="14.45" customHeight="1" x14ac:dyDescent="0.25">
      <c r="A20" s="27" t="s">
        <v>23</v>
      </c>
      <c r="B20" s="27"/>
      <c r="C20" s="27"/>
      <c r="D20" s="22">
        <v>5</v>
      </c>
      <c r="E20" s="22">
        <v>11</v>
      </c>
      <c r="F20" s="1">
        <f>Assignment1!G20</f>
        <v>2</v>
      </c>
      <c r="G20" s="1">
        <f t="shared" si="3"/>
        <v>13</v>
      </c>
      <c r="H20" s="2">
        <f t="shared" si="2"/>
        <v>0.10569105691056911</v>
      </c>
      <c r="J20" s="41" t="s">
        <v>43</v>
      </c>
      <c r="K20" s="42"/>
      <c r="L20" s="42"/>
      <c r="M20" s="42"/>
      <c r="N20" s="42"/>
      <c r="O20" s="42"/>
      <c r="P20" s="42"/>
      <c r="Q20" s="42"/>
      <c r="R20" s="43"/>
    </row>
    <row r="21" spans="1:18" x14ac:dyDescent="0.25">
      <c r="A21" s="27" t="s">
        <v>24</v>
      </c>
      <c r="B21" s="27"/>
      <c r="C21" s="27"/>
      <c r="D21" s="22">
        <v>16</v>
      </c>
      <c r="E21" s="22">
        <v>10</v>
      </c>
      <c r="F21" s="1">
        <f>Assignment1!G21</f>
        <v>2</v>
      </c>
      <c r="G21" s="1">
        <f t="shared" si="3"/>
        <v>12</v>
      </c>
      <c r="H21" s="2">
        <f t="shared" si="2"/>
        <v>9.7560975609756101E-2</v>
      </c>
      <c r="J21" s="44"/>
      <c r="K21" s="45"/>
      <c r="L21" s="45"/>
      <c r="M21" s="45"/>
      <c r="N21" s="45"/>
      <c r="O21" s="45"/>
      <c r="P21" s="45"/>
      <c r="Q21" s="45"/>
      <c r="R21" s="46"/>
    </row>
    <row r="22" spans="1:18" x14ac:dyDescent="0.25">
      <c r="A22" s="27" t="s">
        <v>25</v>
      </c>
      <c r="B22" s="27"/>
      <c r="C22" s="27"/>
      <c r="D22" s="22">
        <v>12</v>
      </c>
      <c r="E22" s="22">
        <v>5</v>
      </c>
      <c r="F22" s="1">
        <f>Assignment1!G22</f>
        <v>10</v>
      </c>
      <c r="G22" s="1">
        <f t="shared" si="3"/>
        <v>15</v>
      </c>
      <c r="H22" s="2">
        <f t="shared" si="2"/>
        <v>0.12195121951219512</v>
      </c>
      <c r="J22" s="44"/>
      <c r="K22" s="45"/>
      <c r="L22" s="45"/>
      <c r="M22" s="45"/>
      <c r="N22" s="45"/>
      <c r="O22" s="45"/>
      <c r="P22" s="45"/>
      <c r="Q22" s="45"/>
      <c r="R22" s="46"/>
    </row>
    <row r="23" spans="1:18" ht="15.75" thickBot="1" x14ac:dyDescent="0.3">
      <c r="A23" s="27" t="s">
        <v>26</v>
      </c>
      <c r="B23" s="27"/>
      <c r="C23" s="27"/>
      <c r="D23" s="1">
        <f t="shared" ref="D23:E23" si="4">SUM(D17:D22)</f>
        <v>115</v>
      </c>
      <c r="E23" s="1">
        <f t="shared" si="4"/>
        <v>90</v>
      </c>
      <c r="F23" s="1">
        <f>SUM(F17:F22)</f>
        <v>33</v>
      </c>
      <c r="G23" s="1">
        <f>SUM(G17:G22)</f>
        <v>123</v>
      </c>
      <c r="H23" s="2">
        <f>SUM(H17:H22)</f>
        <v>1</v>
      </c>
      <c r="J23" s="47"/>
      <c r="K23" s="48"/>
      <c r="L23" s="48"/>
      <c r="M23" s="48"/>
      <c r="N23" s="48"/>
      <c r="O23" s="48"/>
      <c r="P23" s="48"/>
      <c r="Q23" s="48"/>
      <c r="R23" s="49"/>
    </row>
    <row r="24" spans="1:18" ht="15.75" thickBot="1" x14ac:dyDescent="0.3">
      <c r="A24" s="37"/>
      <c r="B24" s="37"/>
      <c r="C24" s="37"/>
      <c r="F24" s="38" t="s">
        <v>51</v>
      </c>
    </row>
    <row r="25" spans="1:18" ht="42" customHeight="1" thickBot="1" x14ac:dyDescent="0.3">
      <c r="A25" s="40" t="s">
        <v>29</v>
      </c>
      <c r="B25" s="40"/>
      <c r="C25" s="40"/>
      <c r="E25" s="19" t="s">
        <v>13</v>
      </c>
      <c r="F25" s="39"/>
      <c r="G25" s="19" t="s">
        <v>14</v>
      </c>
      <c r="H25" s="19" t="s">
        <v>28</v>
      </c>
      <c r="J25" s="41" t="s">
        <v>44</v>
      </c>
      <c r="K25" s="42"/>
      <c r="L25" s="42"/>
      <c r="M25" s="42"/>
      <c r="N25" s="42"/>
      <c r="O25" s="42"/>
      <c r="P25" s="42"/>
      <c r="Q25" s="42"/>
      <c r="R25" s="43"/>
    </row>
    <row r="26" spans="1:18" x14ac:dyDescent="0.25">
      <c r="A26" s="27" t="s">
        <v>20</v>
      </c>
      <c r="B26" s="27"/>
      <c r="C26" s="27"/>
      <c r="E26" s="22">
        <v>0</v>
      </c>
      <c r="F26" s="1">
        <f>Assignment1!G26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22">
        <v>0</v>
      </c>
      <c r="F27" s="1">
        <f>Assignment1!G27</f>
        <v>0</v>
      </c>
      <c r="G27" s="1">
        <f t="shared" si="5"/>
        <v>0</v>
      </c>
      <c r="H27" s="2">
        <f t="shared" si="6"/>
        <v>0</v>
      </c>
      <c r="J27" s="44"/>
      <c r="K27" s="45"/>
      <c r="L27" s="45"/>
      <c r="M27" s="45"/>
      <c r="N27" s="45"/>
      <c r="O27" s="45"/>
      <c r="P27" s="45"/>
      <c r="Q27" s="45"/>
      <c r="R27" s="46"/>
    </row>
    <row r="28" spans="1:18" ht="15.75" thickBot="1" x14ac:dyDescent="0.3">
      <c r="A28" s="27" t="s">
        <v>22</v>
      </c>
      <c r="B28" s="27"/>
      <c r="C28" s="27"/>
      <c r="E28" s="22">
        <v>3</v>
      </c>
      <c r="F28" s="1">
        <f>Assignment1!G28</f>
        <v>2</v>
      </c>
      <c r="G28" s="1">
        <f t="shared" si="5"/>
        <v>5</v>
      </c>
      <c r="H28" s="2">
        <f t="shared" si="6"/>
        <v>1</v>
      </c>
      <c r="J28" s="47"/>
      <c r="K28" s="48"/>
      <c r="L28" s="48"/>
      <c r="M28" s="48"/>
      <c r="N28" s="48"/>
      <c r="O28" s="48"/>
      <c r="P28" s="48"/>
      <c r="Q28" s="48"/>
      <c r="R28" s="49"/>
    </row>
    <row r="29" spans="1:18" x14ac:dyDescent="0.25">
      <c r="A29" s="27" t="s">
        <v>23</v>
      </c>
      <c r="B29" s="27"/>
      <c r="C29" s="27"/>
      <c r="E29" s="22">
        <v>0</v>
      </c>
      <c r="F29" s="1">
        <f>Assignment1!G29</f>
        <v>0</v>
      </c>
      <c r="G29" s="1">
        <f t="shared" si="5"/>
        <v>0</v>
      </c>
      <c r="H29" s="2">
        <f t="shared" si="6"/>
        <v>0</v>
      </c>
    </row>
    <row r="30" spans="1:18" ht="15.75" thickBot="1" x14ac:dyDescent="0.3">
      <c r="A30" s="27" t="s">
        <v>24</v>
      </c>
      <c r="B30" s="27"/>
      <c r="C30" s="27"/>
      <c r="E30" s="22">
        <v>0</v>
      </c>
      <c r="F30" s="1">
        <f>Assignment1!G30</f>
        <v>0</v>
      </c>
      <c r="G30" s="1">
        <f t="shared" si="5"/>
        <v>0</v>
      </c>
      <c r="H30" s="2">
        <f t="shared" si="6"/>
        <v>0</v>
      </c>
      <c r="J30" s="20" t="s">
        <v>46</v>
      </c>
    </row>
    <row r="31" spans="1:18" x14ac:dyDescent="0.25">
      <c r="A31" s="27" t="s">
        <v>25</v>
      </c>
      <c r="B31" s="27"/>
      <c r="C31" s="27"/>
      <c r="E31" s="22">
        <v>0</v>
      </c>
      <c r="F31" s="1">
        <f>Assignment1!G31</f>
        <v>0</v>
      </c>
      <c r="G31" s="1">
        <f t="shared" si="5"/>
        <v>0</v>
      </c>
      <c r="H31" s="2">
        <f t="shared" si="6"/>
        <v>0</v>
      </c>
      <c r="J31" s="28" t="s">
        <v>57</v>
      </c>
      <c r="K31" s="29"/>
      <c r="L31" s="29"/>
      <c r="M31" s="29"/>
      <c r="N31" s="29"/>
      <c r="O31" s="29"/>
      <c r="P31" s="29"/>
      <c r="Q31" s="29"/>
      <c r="R31" s="30"/>
    </row>
    <row r="32" spans="1:18" x14ac:dyDescent="0.25">
      <c r="A32" s="27" t="s">
        <v>30</v>
      </c>
      <c r="B32" s="27"/>
      <c r="C32" s="27"/>
      <c r="E32" s="1">
        <f t="shared" ref="E32" si="7">SUM(E26:E31)</f>
        <v>3</v>
      </c>
      <c r="F32" s="1">
        <f>SUM(F26:F31)</f>
        <v>2</v>
      </c>
      <c r="G32" s="1">
        <f>SUM(G26:G31)</f>
        <v>5</v>
      </c>
      <c r="H32" s="2">
        <f>SUM(H26:H31)</f>
        <v>1</v>
      </c>
      <c r="J32" s="31"/>
      <c r="K32" s="32"/>
      <c r="L32" s="32"/>
      <c r="M32" s="32"/>
      <c r="N32" s="32"/>
      <c r="O32" s="32"/>
      <c r="P32" s="32"/>
      <c r="Q32" s="32"/>
      <c r="R32" s="33"/>
    </row>
    <row r="33" spans="1:18" x14ac:dyDescent="0.25">
      <c r="A33" s="37"/>
      <c r="B33" s="37"/>
      <c r="C33" s="37"/>
      <c r="F33" s="38" t="s">
        <v>51</v>
      </c>
      <c r="J33" s="31"/>
      <c r="K33" s="32"/>
      <c r="L33" s="32"/>
      <c r="M33" s="32"/>
      <c r="N33" s="32"/>
      <c r="O33" s="32"/>
      <c r="P33" s="32"/>
      <c r="Q33" s="32"/>
      <c r="R33" s="33"/>
    </row>
    <row r="34" spans="1:18" ht="42" customHeight="1" thickBot="1" x14ac:dyDescent="0.3">
      <c r="A34" s="40" t="s">
        <v>31</v>
      </c>
      <c r="B34" s="40"/>
      <c r="C34" s="40"/>
      <c r="E34" s="19" t="s">
        <v>13</v>
      </c>
      <c r="F34" s="39"/>
      <c r="G34" s="19" t="s">
        <v>14</v>
      </c>
      <c r="H34" s="19" t="s">
        <v>28</v>
      </c>
      <c r="J34" s="31"/>
      <c r="K34" s="32"/>
      <c r="L34" s="32"/>
      <c r="M34" s="32"/>
      <c r="N34" s="32"/>
      <c r="O34" s="32"/>
      <c r="P34" s="32"/>
      <c r="Q34" s="32"/>
      <c r="R34" s="33"/>
    </row>
    <row r="35" spans="1:18" x14ac:dyDescent="0.25">
      <c r="A35" s="27" t="s">
        <v>20</v>
      </c>
      <c r="B35" s="27"/>
      <c r="C35" s="27"/>
      <c r="E35" s="8">
        <v>0</v>
      </c>
      <c r="F35" s="1">
        <f>Assignment1!G35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v>0</v>
      </c>
      <c r="F36" s="1">
        <f>Assignment1!G36</f>
        <v>0</v>
      </c>
      <c r="G36" s="1">
        <f t="shared" si="8"/>
        <v>0</v>
      </c>
      <c r="H36" s="2">
        <f t="shared" si="9"/>
        <v>0</v>
      </c>
      <c r="J36" s="31"/>
      <c r="K36" s="32"/>
      <c r="L36" s="32"/>
      <c r="M36" s="32"/>
      <c r="N36" s="32"/>
      <c r="O36" s="32"/>
      <c r="P36" s="32"/>
      <c r="Q36" s="32"/>
      <c r="R36" s="33"/>
    </row>
    <row r="37" spans="1:18" x14ac:dyDescent="0.25">
      <c r="A37" s="27" t="s">
        <v>22</v>
      </c>
      <c r="B37" s="27"/>
      <c r="C37" s="27"/>
      <c r="E37" s="8">
        <v>3</v>
      </c>
      <c r="F37" s="1">
        <f>Assignment1!G37</f>
        <v>2</v>
      </c>
      <c r="G37" s="1">
        <f t="shared" si="8"/>
        <v>5</v>
      </c>
      <c r="H37" s="2">
        <f t="shared" si="9"/>
        <v>1</v>
      </c>
      <c r="J37" s="31"/>
      <c r="K37" s="32"/>
      <c r="L37" s="32"/>
      <c r="M37" s="32"/>
      <c r="N37" s="32"/>
      <c r="O37" s="32"/>
      <c r="P37" s="32"/>
      <c r="Q37" s="32"/>
      <c r="R37" s="33"/>
    </row>
    <row r="38" spans="1:18" x14ac:dyDescent="0.25">
      <c r="A38" s="27" t="s">
        <v>23</v>
      </c>
      <c r="B38" s="27"/>
      <c r="C38" s="27"/>
      <c r="E38" s="8">
        <v>0</v>
      </c>
      <c r="F38" s="1">
        <f>Assignment1!G38</f>
        <v>0</v>
      </c>
      <c r="G38" s="1">
        <f t="shared" si="8"/>
        <v>0</v>
      </c>
      <c r="H38" s="2">
        <f t="shared" si="9"/>
        <v>0</v>
      </c>
      <c r="J38" s="31"/>
      <c r="K38" s="32"/>
      <c r="L38" s="32"/>
      <c r="M38" s="32"/>
      <c r="N38" s="32"/>
      <c r="O38" s="32"/>
      <c r="P38" s="32"/>
      <c r="Q38" s="32"/>
      <c r="R38" s="33"/>
    </row>
    <row r="39" spans="1:18" x14ac:dyDescent="0.25">
      <c r="A39" s="27" t="s">
        <v>24</v>
      </c>
      <c r="B39" s="27"/>
      <c r="C39" s="27"/>
      <c r="E39" s="8">
        <v>0</v>
      </c>
      <c r="F39" s="1">
        <f>Assignment1!G39</f>
        <v>0</v>
      </c>
      <c r="G39" s="1">
        <f t="shared" si="8"/>
        <v>0</v>
      </c>
      <c r="H39" s="2">
        <f t="shared" si="9"/>
        <v>0</v>
      </c>
      <c r="J39" s="31"/>
      <c r="K39" s="32"/>
      <c r="L39" s="32"/>
      <c r="M39" s="32"/>
      <c r="N39" s="32"/>
      <c r="O39" s="32"/>
      <c r="P39" s="32"/>
      <c r="Q39" s="32"/>
      <c r="R39" s="33"/>
    </row>
    <row r="40" spans="1:18" x14ac:dyDescent="0.25">
      <c r="A40" s="27" t="s">
        <v>25</v>
      </c>
      <c r="B40" s="27"/>
      <c r="C40" s="27"/>
      <c r="E40" s="8">
        <v>0</v>
      </c>
      <c r="F40" s="1">
        <f>Assignment1!G40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3</v>
      </c>
      <c r="F41" s="1">
        <f>SUM(F35:F40)</f>
        <v>2</v>
      </c>
      <c r="G41" s="1">
        <f>SUM(G35:G40)</f>
        <v>5</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J42" s="34"/>
      <c r="K42" s="35"/>
      <c r="L42" s="35"/>
      <c r="M42" s="35"/>
      <c r="N42" s="35"/>
      <c r="O42" s="35"/>
      <c r="P42" s="35"/>
      <c r="Q42" s="35"/>
      <c r="R42" s="36"/>
    </row>
    <row r="43" spans="1:18" ht="15.75" thickBot="1" x14ac:dyDescent="0.3"/>
    <row r="44" spans="1:18" ht="14.45" customHeight="1" thickTop="1" thickBot="1" x14ac:dyDescent="0.3">
      <c r="J44" s="23" t="s">
        <v>52</v>
      </c>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J6:R6"/>
    <mergeCell ref="J7:R8"/>
    <mergeCell ref="J9:R10"/>
    <mergeCell ref="J11:R12"/>
    <mergeCell ref="J13:R14"/>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F2:H2"/>
    <mergeCell ref="F3:H3"/>
    <mergeCell ref="F4:H4"/>
    <mergeCell ref="A11:C11"/>
    <mergeCell ref="A12:C12"/>
    <mergeCell ref="F5:F6"/>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B4" sqref="B4:D4"/>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t="s">
        <v>52</v>
      </c>
      <c r="C2" s="73"/>
      <c r="D2" s="73"/>
      <c r="E2" s="12" t="s">
        <v>3</v>
      </c>
      <c r="F2" s="76">
        <v>42444</v>
      </c>
      <c r="G2" s="75"/>
      <c r="H2" s="75"/>
      <c r="J2" s="13" t="s">
        <v>33</v>
      </c>
      <c r="K2" s="14"/>
      <c r="L2" s="14"/>
      <c r="M2" s="14"/>
      <c r="N2" s="14"/>
      <c r="O2" s="14"/>
      <c r="P2" s="14"/>
      <c r="Q2" s="14"/>
      <c r="R2" s="15"/>
      <c r="S2" s="16"/>
      <c r="T2" s="16"/>
    </row>
    <row r="3" spans="1:20" x14ac:dyDescent="0.25">
      <c r="A3" s="12" t="s">
        <v>1</v>
      </c>
      <c r="B3" s="73" t="s">
        <v>59</v>
      </c>
      <c r="C3" s="73"/>
      <c r="D3" s="73"/>
      <c r="E3" s="12" t="s">
        <v>4</v>
      </c>
      <c r="F3" s="73">
        <v>20</v>
      </c>
      <c r="G3" s="73"/>
      <c r="H3" s="73"/>
      <c r="J3" s="13" t="s">
        <v>34</v>
      </c>
      <c r="K3" s="14"/>
      <c r="L3" s="14"/>
      <c r="M3" s="14"/>
      <c r="N3" s="14"/>
      <c r="O3" s="14"/>
      <c r="P3" s="14"/>
      <c r="Q3" s="14"/>
      <c r="R3" s="15"/>
    </row>
    <row r="4" spans="1:20" ht="15.75" thickBot="1" x14ac:dyDescent="0.3">
      <c r="A4" s="12" t="s">
        <v>2</v>
      </c>
      <c r="B4" s="75" t="s">
        <v>54</v>
      </c>
      <c r="C4" s="75"/>
      <c r="D4" s="75"/>
      <c r="E4" s="12" t="s">
        <v>5</v>
      </c>
      <c r="F4" s="73" t="s">
        <v>60</v>
      </c>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Assignment2!H7</f>
        <v>0</v>
      </c>
      <c r="H7" s="1">
        <f t="shared" ref="H7:H10" si="0">E7+F7</f>
        <v>0</v>
      </c>
      <c r="J7" s="52" t="s">
        <v>37</v>
      </c>
      <c r="K7" s="61"/>
      <c r="L7" s="61"/>
      <c r="M7" s="61"/>
      <c r="N7" s="61"/>
      <c r="O7" s="61"/>
      <c r="P7" s="61"/>
      <c r="Q7" s="61"/>
      <c r="R7" s="62"/>
    </row>
    <row r="8" spans="1:20" ht="14.45" customHeight="1" x14ac:dyDescent="0.25">
      <c r="A8" s="27" t="s">
        <v>8</v>
      </c>
      <c r="B8" s="27"/>
      <c r="C8" s="27"/>
      <c r="D8" s="18" t="s">
        <v>15</v>
      </c>
      <c r="E8" s="7">
        <v>0</v>
      </c>
      <c r="F8" s="1">
        <f>Assignment2!H8</f>
        <v>0</v>
      </c>
      <c r="H8" s="1">
        <f t="shared" si="0"/>
        <v>0</v>
      </c>
      <c r="J8" s="63"/>
      <c r="K8" s="64"/>
      <c r="L8" s="64"/>
      <c r="M8" s="64"/>
      <c r="N8" s="64"/>
      <c r="O8" s="64"/>
      <c r="P8" s="64"/>
      <c r="Q8" s="64"/>
      <c r="R8" s="65"/>
    </row>
    <row r="9" spans="1:20" x14ac:dyDescent="0.25">
      <c r="A9" s="27" t="s">
        <v>9</v>
      </c>
      <c r="B9" s="27"/>
      <c r="C9" s="27"/>
      <c r="D9" s="18" t="s">
        <v>15</v>
      </c>
      <c r="E9" s="7">
        <v>0</v>
      </c>
      <c r="F9" s="1">
        <f>Assignment2!H9</f>
        <v>0</v>
      </c>
      <c r="H9" s="1">
        <f t="shared" si="0"/>
        <v>0</v>
      </c>
      <c r="J9" s="52" t="s">
        <v>38</v>
      </c>
      <c r="K9" s="61"/>
      <c r="L9" s="61"/>
      <c r="M9" s="61"/>
      <c r="N9" s="61"/>
      <c r="O9" s="61"/>
      <c r="P9" s="61"/>
      <c r="Q9" s="61"/>
      <c r="R9" s="62"/>
    </row>
    <row r="10" spans="1:20" ht="14.45" customHeight="1" x14ac:dyDescent="0.25">
      <c r="A10" s="27" t="s">
        <v>10</v>
      </c>
      <c r="B10" s="27"/>
      <c r="C10" s="27"/>
      <c r="D10" s="18" t="s">
        <v>16</v>
      </c>
      <c r="E10" s="1">
        <f>E13-E7+E8-E11</f>
        <v>48</v>
      </c>
      <c r="F10" s="1">
        <f>Assignment2!H10</f>
        <v>197</v>
      </c>
      <c r="H10" s="1">
        <f t="shared" si="0"/>
        <v>245</v>
      </c>
      <c r="J10" s="63"/>
      <c r="K10" s="64"/>
      <c r="L10" s="64"/>
      <c r="M10" s="64"/>
      <c r="N10" s="64"/>
      <c r="O10" s="64"/>
      <c r="P10" s="64"/>
      <c r="Q10" s="64"/>
      <c r="R10" s="65"/>
    </row>
    <row r="11" spans="1:20" x14ac:dyDescent="0.25">
      <c r="A11" s="66" t="s">
        <v>11</v>
      </c>
      <c r="B11" s="66"/>
      <c r="C11" s="66"/>
      <c r="D11" s="18" t="s">
        <v>15</v>
      </c>
      <c r="E11" s="7">
        <v>0</v>
      </c>
      <c r="F11" s="1">
        <f>Assignment2!H11</f>
        <v>0</v>
      </c>
      <c r="H11" s="1">
        <f>E11+F11</f>
        <v>0</v>
      </c>
      <c r="J11" s="52" t="s">
        <v>39</v>
      </c>
      <c r="K11" s="61"/>
      <c r="L11" s="61"/>
      <c r="M11" s="61"/>
      <c r="N11" s="61"/>
      <c r="O11" s="61"/>
      <c r="P11" s="61"/>
      <c r="Q11" s="61"/>
      <c r="R11" s="62"/>
    </row>
    <row r="12" spans="1:20" ht="14.45" customHeight="1" x14ac:dyDescent="0.25">
      <c r="A12" s="66" t="s">
        <v>12</v>
      </c>
      <c r="B12" s="66"/>
      <c r="C12" s="66"/>
      <c r="D12" s="18" t="s">
        <v>17</v>
      </c>
      <c r="E12" s="1">
        <f>E10+E9</f>
        <v>48</v>
      </c>
      <c r="F12" s="1">
        <f>Assignment2!H12</f>
        <v>197</v>
      </c>
      <c r="H12" s="1">
        <f t="shared" ref="H12:H13" si="1">E12+F12</f>
        <v>245</v>
      </c>
      <c r="J12" s="63"/>
      <c r="K12" s="64"/>
      <c r="L12" s="64"/>
      <c r="M12" s="64"/>
      <c r="N12" s="64"/>
      <c r="O12" s="64"/>
      <c r="P12" s="64"/>
      <c r="Q12" s="64"/>
      <c r="R12" s="65"/>
    </row>
    <row r="13" spans="1:20" x14ac:dyDescent="0.25">
      <c r="A13" s="27" t="s">
        <v>18</v>
      </c>
      <c r="B13" s="27"/>
      <c r="C13" s="27"/>
      <c r="D13" s="18" t="s">
        <v>15</v>
      </c>
      <c r="E13" s="7">
        <v>48</v>
      </c>
      <c r="F13" s="1">
        <f>Assignment2!H13</f>
        <v>197</v>
      </c>
      <c r="H13" s="1">
        <f t="shared" si="1"/>
        <v>245</v>
      </c>
      <c r="J13" s="52" t="s">
        <v>40</v>
      </c>
      <c r="K13" s="53"/>
      <c r="L13" s="53"/>
      <c r="M13" s="53"/>
      <c r="N13" s="53"/>
      <c r="O13" s="53"/>
      <c r="P13" s="53"/>
      <c r="Q13" s="53"/>
      <c r="R13" s="54"/>
    </row>
    <row r="14" spans="1:20" x14ac:dyDescent="0.25">
      <c r="A14" s="12"/>
      <c r="B14" s="12"/>
      <c r="C14" s="12" t="s">
        <v>47</v>
      </c>
      <c r="E14" s="1">
        <f>IF($E$23&lt;&gt;0,60*E12/$E$23,"-")</f>
        <v>54.339622641509436</v>
      </c>
      <c r="F14" s="1">
        <f>IF($E$23&lt;&gt;0,60*F12/$E$23,"-")</f>
        <v>223.01886792452831</v>
      </c>
      <c r="H14" s="1">
        <f>IF($G$23&lt;&gt;0,60*H12/$G$23,"-")</f>
        <v>83.522727272727266</v>
      </c>
      <c r="J14" s="55"/>
      <c r="K14" s="56"/>
      <c r="L14" s="56"/>
      <c r="M14" s="56"/>
      <c r="N14" s="56"/>
      <c r="O14" s="56"/>
      <c r="P14" s="56"/>
      <c r="Q14" s="56"/>
      <c r="R14" s="57"/>
    </row>
    <row r="15" spans="1:20" ht="14.45" customHeight="1" x14ac:dyDescent="0.25">
      <c r="F15" s="38" t="s">
        <v>51</v>
      </c>
      <c r="J15" s="58" t="s">
        <v>41</v>
      </c>
      <c r="K15" s="59"/>
      <c r="L15" s="59"/>
      <c r="M15" s="59"/>
      <c r="N15" s="59"/>
      <c r="O15" s="59"/>
      <c r="P15" s="59"/>
      <c r="Q15" s="59"/>
      <c r="R15" s="60"/>
    </row>
    <row r="16" spans="1:20" ht="42" customHeight="1" thickBot="1" x14ac:dyDescent="0.3">
      <c r="A16" s="40" t="s">
        <v>19</v>
      </c>
      <c r="B16" s="40"/>
      <c r="C16" s="40"/>
      <c r="D16" s="19" t="s">
        <v>27</v>
      </c>
      <c r="E16" s="19" t="s">
        <v>13</v>
      </c>
      <c r="F16" s="39"/>
      <c r="G16" s="19" t="s">
        <v>14</v>
      </c>
      <c r="H16" s="19" t="s">
        <v>28</v>
      </c>
      <c r="J16" s="58" t="s">
        <v>42</v>
      </c>
      <c r="K16" s="59"/>
      <c r="L16" s="59"/>
      <c r="M16" s="59"/>
      <c r="N16" s="59"/>
      <c r="O16" s="59"/>
      <c r="P16" s="59"/>
      <c r="Q16" s="59"/>
      <c r="R16" s="60"/>
    </row>
    <row r="17" spans="1:18" x14ac:dyDescent="0.25">
      <c r="A17" s="27" t="s">
        <v>20</v>
      </c>
      <c r="B17" s="27"/>
      <c r="C17" s="27"/>
      <c r="D17" s="8">
        <v>10</v>
      </c>
      <c r="E17" s="8">
        <v>10</v>
      </c>
      <c r="F17" s="1">
        <f>Assignment2!G17</f>
        <v>26</v>
      </c>
      <c r="G17" s="1">
        <f>E17+F17</f>
        <v>36</v>
      </c>
      <c r="H17" s="2">
        <f t="shared" ref="H17:H22" si="2">IF($G$23&lt;&gt;0,G17/$G$23,"-")</f>
        <v>0.20454545454545456</v>
      </c>
      <c r="J17" s="50" t="s">
        <v>48</v>
      </c>
      <c r="K17" s="50"/>
      <c r="L17" s="50"/>
      <c r="M17" s="50"/>
      <c r="N17" s="50"/>
      <c r="O17" s="50"/>
      <c r="P17" s="50"/>
      <c r="Q17" s="50"/>
      <c r="R17" s="50"/>
    </row>
    <row r="18" spans="1:18" x14ac:dyDescent="0.25">
      <c r="A18" s="27" t="s">
        <v>21</v>
      </c>
      <c r="B18" s="27"/>
      <c r="C18" s="27"/>
      <c r="D18" s="8">
        <v>7</v>
      </c>
      <c r="E18" s="8">
        <v>5</v>
      </c>
      <c r="F18" s="1">
        <f>Assignment2!G18</f>
        <v>20</v>
      </c>
      <c r="G18" s="1">
        <f t="shared" ref="G18:G22" si="3">E18+F18</f>
        <v>25</v>
      </c>
      <c r="H18" s="2">
        <f t="shared" si="2"/>
        <v>0.14204545454545456</v>
      </c>
      <c r="J18" s="51"/>
      <c r="K18" s="51"/>
      <c r="L18" s="51"/>
      <c r="M18" s="51"/>
      <c r="N18" s="51"/>
      <c r="O18" s="51"/>
      <c r="P18" s="51"/>
      <c r="Q18" s="51"/>
      <c r="R18" s="51"/>
    </row>
    <row r="19" spans="1:18" ht="15.75" thickBot="1" x14ac:dyDescent="0.3">
      <c r="A19" s="27" t="s">
        <v>22</v>
      </c>
      <c r="B19" s="27"/>
      <c r="C19" s="27"/>
      <c r="D19" s="8">
        <v>15</v>
      </c>
      <c r="E19" s="8">
        <v>20</v>
      </c>
      <c r="F19" s="1">
        <f>Assignment2!G19</f>
        <v>37</v>
      </c>
      <c r="G19" s="1">
        <f t="shared" si="3"/>
        <v>57</v>
      </c>
      <c r="H19" s="2">
        <f t="shared" si="2"/>
        <v>0.32386363636363635</v>
      </c>
    </row>
    <row r="20" spans="1:18" ht="14.45" customHeight="1" x14ac:dyDescent="0.25">
      <c r="A20" s="27" t="s">
        <v>23</v>
      </c>
      <c r="B20" s="27"/>
      <c r="C20" s="27"/>
      <c r="D20" s="8">
        <v>2</v>
      </c>
      <c r="E20" s="8">
        <v>2</v>
      </c>
      <c r="F20" s="1">
        <f>Assignment2!G20</f>
        <v>13</v>
      </c>
      <c r="G20" s="1">
        <f t="shared" si="3"/>
        <v>15</v>
      </c>
      <c r="H20" s="2">
        <f t="shared" si="2"/>
        <v>8.5227272727272721E-2</v>
      </c>
      <c r="J20" s="41" t="s">
        <v>43</v>
      </c>
      <c r="K20" s="42"/>
      <c r="L20" s="42"/>
      <c r="M20" s="42"/>
      <c r="N20" s="42"/>
      <c r="O20" s="42"/>
      <c r="P20" s="42"/>
      <c r="Q20" s="42"/>
      <c r="R20" s="43"/>
    </row>
    <row r="21" spans="1:18" x14ac:dyDescent="0.25">
      <c r="A21" s="27" t="s">
        <v>24</v>
      </c>
      <c r="B21" s="27"/>
      <c r="C21" s="27"/>
      <c r="D21" s="8">
        <v>5</v>
      </c>
      <c r="E21" s="8">
        <v>4</v>
      </c>
      <c r="F21" s="1">
        <f>Assignment2!G21</f>
        <v>12</v>
      </c>
      <c r="G21" s="1">
        <f t="shared" si="3"/>
        <v>16</v>
      </c>
      <c r="H21" s="2">
        <f t="shared" si="2"/>
        <v>9.0909090909090912E-2</v>
      </c>
      <c r="J21" s="44"/>
      <c r="K21" s="45"/>
      <c r="L21" s="45"/>
      <c r="M21" s="45"/>
      <c r="N21" s="45"/>
      <c r="O21" s="45"/>
      <c r="P21" s="45"/>
      <c r="Q21" s="45"/>
      <c r="R21" s="46"/>
    </row>
    <row r="22" spans="1:18" x14ac:dyDescent="0.25">
      <c r="A22" s="27" t="s">
        <v>25</v>
      </c>
      <c r="B22" s="27"/>
      <c r="C22" s="27"/>
      <c r="D22" s="8">
        <v>10</v>
      </c>
      <c r="E22" s="8">
        <v>12</v>
      </c>
      <c r="F22" s="1">
        <f>Assignment2!G22</f>
        <v>15</v>
      </c>
      <c r="G22" s="1">
        <f t="shared" si="3"/>
        <v>27</v>
      </c>
      <c r="H22" s="2">
        <f t="shared" si="2"/>
        <v>0.15340909090909091</v>
      </c>
      <c r="J22" s="44"/>
      <c r="K22" s="45"/>
      <c r="L22" s="45"/>
      <c r="M22" s="45"/>
      <c r="N22" s="45"/>
      <c r="O22" s="45"/>
      <c r="P22" s="45"/>
      <c r="Q22" s="45"/>
      <c r="R22" s="46"/>
    </row>
    <row r="23" spans="1:18" ht="15.75" thickBot="1" x14ac:dyDescent="0.3">
      <c r="A23" s="27" t="s">
        <v>26</v>
      </c>
      <c r="B23" s="27"/>
      <c r="C23" s="27"/>
      <c r="D23" s="1">
        <f t="shared" ref="D23:E23" si="4">SUM(D17:D22)</f>
        <v>49</v>
      </c>
      <c r="E23" s="1">
        <f t="shared" si="4"/>
        <v>53</v>
      </c>
      <c r="F23" s="1">
        <f>SUM(F17:F22)</f>
        <v>123</v>
      </c>
      <c r="G23" s="1">
        <f>SUM(G17:G22)</f>
        <v>176</v>
      </c>
      <c r="H23" s="2">
        <f>SUM(H17:H22)</f>
        <v>1</v>
      </c>
      <c r="J23" s="47"/>
      <c r="K23" s="48"/>
      <c r="L23" s="48"/>
      <c r="M23" s="48"/>
      <c r="N23" s="48"/>
      <c r="O23" s="48"/>
      <c r="P23" s="48"/>
      <c r="Q23" s="48"/>
      <c r="R23" s="49"/>
    </row>
    <row r="24" spans="1:18" ht="15.75" thickBot="1" x14ac:dyDescent="0.3">
      <c r="A24" s="37"/>
      <c r="B24" s="37"/>
      <c r="C24" s="37"/>
      <c r="F24" s="38" t="s">
        <v>51</v>
      </c>
    </row>
    <row r="25" spans="1:18" ht="42" customHeight="1" thickBot="1" x14ac:dyDescent="0.3">
      <c r="A25" s="40" t="s">
        <v>29</v>
      </c>
      <c r="B25" s="40"/>
      <c r="C25" s="40"/>
      <c r="E25" s="19" t="s">
        <v>13</v>
      </c>
      <c r="F25" s="39"/>
      <c r="G25" s="19" t="s">
        <v>14</v>
      </c>
      <c r="H25" s="19" t="s">
        <v>28</v>
      </c>
      <c r="J25" s="41" t="s">
        <v>44</v>
      </c>
      <c r="K25" s="42"/>
      <c r="L25" s="42"/>
      <c r="M25" s="42"/>
      <c r="N25" s="42"/>
      <c r="O25" s="42"/>
      <c r="P25" s="42"/>
      <c r="Q25" s="42"/>
      <c r="R25" s="43"/>
    </row>
    <row r="26" spans="1:18" x14ac:dyDescent="0.25">
      <c r="A26" s="27" t="s">
        <v>20</v>
      </c>
      <c r="B26" s="27"/>
      <c r="C26" s="27"/>
      <c r="E26" s="8">
        <v>0</v>
      </c>
      <c r="F26" s="1">
        <f>Assignment2!G26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v>0</v>
      </c>
      <c r="F27" s="1">
        <f>Assignment2!G27</f>
        <v>0</v>
      </c>
      <c r="G27" s="1">
        <f t="shared" si="5"/>
        <v>0</v>
      </c>
      <c r="H27" s="2">
        <f t="shared" si="6"/>
        <v>0</v>
      </c>
      <c r="J27" s="44"/>
      <c r="K27" s="45"/>
      <c r="L27" s="45"/>
      <c r="M27" s="45"/>
      <c r="N27" s="45"/>
      <c r="O27" s="45"/>
      <c r="P27" s="45"/>
      <c r="Q27" s="45"/>
      <c r="R27" s="46"/>
    </row>
    <row r="28" spans="1:18" ht="15.75" thickBot="1" x14ac:dyDescent="0.3">
      <c r="A28" s="27" t="s">
        <v>22</v>
      </c>
      <c r="B28" s="27"/>
      <c r="C28" s="27"/>
      <c r="E28" s="8">
        <v>2</v>
      </c>
      <c r="F28" s="1">
        <f>Assignment2!G28</f>
        <v>5</v>
      </c>
      <c r="G28" s="1">
        <f t="shared" si="5"/>
        <v>7</v>
      </c>
      <c r="H28" s="2">
        <f t="shared" si="6"/>
        <v>1</v>
      </c>
      <c r="J28" s="47"/>
      <c r="K28" s="48"/>
      <c r="L28" s="48"/>
      <c r="M28" s="48"/>
      <c r="N28" s="48"/>
      <c r="O28" s="48"/>
      <c r="P28" s="48"/>
      <c r="Q28" s="48"/>
      <c r="R28" s="49"/>
    </row>
    <row r="29" spans="1:18" x14ac:dyDescent="0.25">
      <c r="A29" s="27" t="s">
        <v>23</v>
      </c>
      <c r="B29" s="27"/>
      <c r="C29" s="27"/>
      <c r="E29" s="8">
        <v>0</v>
      </c>
      <c r="F29" s="1">
        <f>Assignment2!G29</f>
        <v>0</v>
      </c>
      <c r="G29" s="1">
        <f t="shared" si="5"/>
        <v>0</v>
      </c>
      <c r="H29" s="2">
        <f t="shared" si="6"/>
        <v>0</v>
      </c>
    </row>
    <row r="30" spans="1:18" ht="15.75" thickBot="1" x14ac:dyDescent="0.3">
      <c r="A30" s="27" t="s">
        <v>24</v>
      </c>
      <c r="B30" s="27"/>
      <c r="C30" s="27"/>
      <c r="E30" s="8">
        <v>0</v>
      </c>
      <c r="F30" s="1">
        <f>Assignment2!G30</f>
        <v>0</v>
      </c>
      <c r="G30" s="1">
        <f t="shared" si="5"/>
        <v>0</v>
      </c>
      <c r="H30" s="2">
        <f t="shared" si="6"/>
        <v>0</v>
      </c>
      <c r="J30" s="20" t="s">
        <v>46</v>
      </c>
    </row>
    <row r="31" spans="1:18" x14ac:dyDescent="0.25">
      <c r="A31" s="27" t="s">
        <v>25</v>
      </c>
      <c r="B31" s="27"/>
      <c r="C31" s="27"/>
      <c r="E31" s="8">
        <v>0</v>
      </c>
      <c r="F31" s="1">
        <f>Assignment2!G31</f>
        <v>0</v>
      </c>
      <c r="G31" s="1">
        <f t="shared" si="5"/>
        <v>0</v>
      </c>
      <c r="H31" s="2">
        <f t="shared" si="6"/>
        <v>0</v>
      </c>
      <c r="J31" s="28" t="s">
        <v>58</v>
      </c>
      <c r="K31" s="29"/>
      <c r="L31" s="29"/>
      <c r="M31" s="29"/>
      <c r="N31" s="29"/>
      <c r="O31" s="29"/>
      <c r="P31" s="29"/>
      <c r="Q31" s="29"/>
      <c r="R31" s="30"/>
    </row>
    <row r="32" spans="1:18" x14ac:dyDescent="0.25">
      <c r="A32" s="27" t="s">
        <v>30</v>
      </c>
      <c r="B32" s="27"/>
      <c r="C32" s="27"/>
      <c r="E32" s="1">
        <f t="shared" ref="E32" si="7">SUM(E26:E31)</f>
        <v>2</v>
      </c>
      <c r="F32" s="1">
        <f>SUM(F26:F31)</f>
        <v>5</v>
      </c>
      <c r="G32" s="1">
        <f>SUM(G26:G31)</f>
        <v>7</v>
      </c>
      <c r="H32" s="2">
        <f>SUM(H26:H31)</f>
        <v>1</v>
      </c>
      <c r="J32" s="31"/>
      <c r="K32" s="32"/>
      <c r="L32" s="32"/>
      <c r="M32" s="32"/>
      <c r="N32" s="32"/>
      <c r="O32" s="32"/>
      <c r="P32" s="32"/>
      <c r="Q32" s="32"/>
      <c r="R32" s="33"/>
    </row>
    <row r="33" spans="1:18" x14ac:dyDescent="0.25">
      <c r="A33" s="37"/>
      <c r="B33" s="37"/>
      <c r="C33" s="37"/>
      <c r="F33" s="38" t="s">
        <v>51</v>
      </c>
      <c r="J33" s="31"/>
      <c r="K33" s="32"/>
      <c r="L33" s="32"/>
      <c r="M33" s="32"/>
      <c r="N33" s="32"/>
      <c r="O33" s="32"/>
      <c r="P33" s="32"/>
      <c r="Q33" s="32"/>
      <c r="R33" s="33"/>
    </row>
    <row r="34" spans="1:18" ht="42" customHeight="1" thickBot="1" x14ac:dyDescent="0.3">
      <c r="A34" s="40" t="s">
        <v>31</v>
      </c>
      <c r="B34" s="40"/>
      <c r="C34" s="40"/>
      <c r="E34" s="19" t="s">
        <v>13</v>
      </c>
      <c r="F34" s="39"/>
      <c r="G34" s="19" t="s">
        <v>14</v>
      </c>
      <c r="H34" s="19" t="s">
        <v>28</v>
      </c>
      <c r="J34" s="31"/>
      <c r="K34" s="32"/>
      <c r="L34" s="32"/>
      <c r="M34" s="32"/>
      <c r="N34" s="32"/>
      <c r="O34" s="32"/>
      <c r="P34" s="32"/>
      <c r="Q34" s="32"/>
      <c r="R34" s="33"/>
    </row>
    <row r="35" spans="1:18" x14ac:dyDescent="0.25">
      <c r="A35" s="27" t="s">
        <v>20</v>
      </c>
      <c r="B35" s="27"/>
      <c r="C35" s="27"/>
      <c r="E35" s="8">
        <v>0</v>
      </c>
      <c r="F35" s="1">
        <f>Assignment2!G35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v>0</v>
      </c>
      <c r="F36" s="1">
        <f>Assignment2!G36</f>
        <v>0</v>
      </c>
      <c r="G36" s="1">
        <f t="shared" si="8"/>
        <v>0</v>
      </c>
      <c r="H36" s="2">
        <f t="shared" si="9"/>
        <v>0</v>
      </c>
      <c r="J36" s="31"/>
      <c r="K36" s="32"/>
      <c r="L36" s="32"/>
      <c r="M36" s="32"/>
      <c r="N36" s="32"/>
      <c r="O36" s="32"/>
      <c r="P36" s="32"/>
      <c r="Q36" s="32"/>
      <c r="R36" s="33"/>
    </row>
    <row r="37" spans="1:18" x14ac:dyDescent="0.25">
      <c r="A37" s="27" t="s">
        <v>22</v>
      </c>
      <c r="B37" s="27"/>
      <c r="C37" s="27"/>
      <c r="E37" s="8">
        <v>2</v>
      </c>
      <c r="F37" s="1">
        <f>Assignment2!G37</f>
        <v>5</v>
      </c>
      <c r="G37" s="1">
        <f t="shared" si="8"/>
        <v>7</v>
      </c>
      <c r="H37" s="2">
        <f t="shared" si="9"/>
        <v>1</v>
      </c>
      <c r="J37" s="31"/>
      <c r="K37" s="32"/>
      <c r="L37" s="32"/>
      <c r="M37" s="32"/>
      <c r="N37" s="32"/>
      <c r="O37" s="32"/>
      <c r="P37" s="32"/>
      <c r="Q37" s="32"/>
      <c r="R37" s="33"/>
    </row>
    <row r="38" spans="1:18" x14ac:dyDescent="0.25">
      <c r="A38" s="27" t="s">
        <v>23</v>
      </c>
      <c r="B38" s="27"/>
      <c r="C38" s="27"/>
      <c r="E38" s="8">
        <v>0</v>
      </c>
      <c r="F38" s="1">
        <f>Assignment2!G38</f>
        <v>0</v>
      </c>
      <c r="G38" s="1">
        <f t="shared" si="8"/>
        <v>0</v>
      </c>
      <c r="H38" s="2">
        <f t="shared" si="9"/>
        <v>0</v>
      </c>
      <c r="J38" s="31"/>
      <c r="K38" s="32"/>
      <c r="L38" s="32"/>
      <c r="M38" s="32"/>
      <c r="N38" s="32"/>
      <c r="O38" s="32"/>
      <c r="P38" s="32"/>
      <c r="Q38" s="32"/>
      <c r="R38" s="33"/>
    </row>
    <row r="39" spans="1:18" x14ac:dyDescent="0.25">
      <c r="A39" s="27" t="s">
        <v>24</v>
      </c>
      <c r="B39" s="27"/>
      <c r="C39" s="27"/>
      <c r="E39" s="8">
        <v>0</v>
      </c>
      <c r="F39" s="1">
        <f>Assignment2!G39</f>
        <v>0</v>
      </c>
      <c r="G39" s="1">
        <f t="shared" si="8"/>
        <v>0</v>
      </c>
      <c r="H39" s="2">
        <f t="shared" si="9"/>
        <v>0</v>
      </c>
      <c r="J39" s="31"/>
      <c r="K39" s="32"/>
      <c r="L39" s="32"/>
      <c r="M39" s="32"/>
      <c r="N39" s="32"/>
      <c r="O39" s="32"/>
      <c r="P39" s="32"/>
      <c r="Q39" s="32"/>
      <c r="R39" s="33"/>
    </row>
    <row r="40" spans="1:18" x14ac:dyDescent="0.25">
      <c r="A40" s="27" t="s">
        <v>25</v>
      </c>
      <c r="B40" s="27"/>
      <c r="C40" s="27"/>
      <c r="E40" s="8">
        <v>0</v>
      </c>
      <c r="F40" s="1">
        <f>Assignment2!G40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2</v>
      </c>
      <c r="F41" s="1">
        <f>SUM(F35:F40)</f>
        <v>5</v>
      </c>
      <c r="G41" s="1">
        <f>SUM(G35:G40)</f>
        <v>7</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J42" s="34"/>
      <c r="K42" s="35"/>
      <c r="L42" s="35"/>
      <c r="M42" s="35"/>
      <c r="N42" s="35"/>
      <c r="O42" s="35"/>
      <c r="P42" s="35"/>
      <c r="Q42" s="35"/>
      <c r="R42" s="36"/>
    </row>
    <row r="43" spans="1:18" ht="15.75" thickBot="1" x14ac:dyDescent="0.3"/>
    <row r="44" spans="1:18" ht="14.45" customHeight="1" thickTop="1" thickBot="1" x14ac:dyDescent="0.3">
      <c r="J44" s="23" t="s">
        <v>52</v>
      </c>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G23" sqref="G2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t="s">
        <v>52</v>
      </c>
      <c r="C2" s="73"/>
      <c r="D2" s="73"/>
      <c r="E2" s="12" t="s">
        <v>3</v>
      </c>
      <c r="F2" s="74">
        <v>42451</v>
      </c>
      <c r="G2" s="73"/>
      <c r="H2" s="73"/>
      <c r="J2" s="13" t="s">
        <v>33</v>
      </c>
      <c r="K2" s="14"/>
      <c r="L2" s="14"/>
      <c r="M2" s="14"/>
      <c r="N2" s="14"/>
      <c r="O2" s="14"/>
      <c r="P2" s="14"/>
      <c r="Q2" s="14"/>
      <c r="R2" s="15"/>
      <c r="S2" s="16"/>
      <c r="T2" s="16"/>
    </row>
    <row r="3" spans="1:20" x14ac:dyDescent="0.25">
      <c r="A3" s="12" t="s">
        <v>1</v>
      </c>
      <c r="B3" s="73" t="s">
        <v>61</v>
      </c>
      <c r="C3" s="73"/>
      <c r="D3" s="73"/>
      <c r="E3" s="12" t="s">
        <v>4</v>
      </c>
      <c r="F3" s="73" t="s">
        <v>62</v>
      </c>
      <c r="G3" s="73"/>
      <c r="H3" s="73"/>
      <c r="J3" s="13" t="s">
        <v>34</v>
      </c>
      <c r="K3" s="14"/>
      <c r="L3" s="14"/>
      <c r="M3" s="14"/>
      <c r="N3" s="14"/>
      <c r="O3" s="14"/>
      <c r="P3" s="14"/>
      <c r="Q3" s="14"/>
      <c r="R3" s="15"/>
    </row>
    <row r="4" spans="1:20" ht="15.75" thickBot="1" x14ac:dyDescent="0.3">
      <c r="A4" s="12" t="s">
        <v>2</v>
      </c>
      <c r="B4" s="73" t="s">
        <v>54</v>
      </c>
      <c r="C4" s="73"/>
      <c r="D4" s="73"/>
      <c r="E4" s="12" t="s">
        <v>5</v>
      </c>
      <c r="F4" s="73" t="s">
        <v>56</v>
      </c>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Assignment3!H7</f>
        <v>0</v>
      </c>
      <c r="G7" s="3"/>
      <c r="H7" s="1">
        <f t="shared" ref="H7:H10" si="0">E7+F7</f>
        <v>0</v>
      </c>
      <c r="J7" s="52" t="s">
        <v>37</v>
      </c>
      <c r="K7" s="61"/>
      <c r="L7" s="61"/>
      <c r="M7" s="61"/>
      <c r="N7" s="61"/>
      <c r="O7" s="61"/>
      <c r="P7" s="61"/>
      <c r="Q7" s="61"/>
      <c r="R7" s="62"/>
    </row>
    <row r="8" spans="1:20" ht="14.45" customHeight="1" x14ac:dyDescent="0.25">
      <c r="A8" s="27" t="s">
        <v>8</v>
      </c>
      <c r="B8" s="27"/>
      <c r="C8" s="27"/>
      <c r="D8" s="18" t="s">
        <v>15</v>
      </c>
      <c r="E8" s="7">
        <v>0</v>
      </c>
      <c r="F8" s="1">
        <f>Assignment3!H8</f>
        <v>0</v>
      </c>
      <c r="G8" s="3"/>
      <c r="H8" s="1">
        <f t="shared" si="0"/>
        <v>0</v>
      </c>
      <c r="J8" s="63"/>
      <c r="K8" s="64"/>
      <c r="L8" s="64"/>
      <c r="M8" s="64"/>
      <c r="N8" s="64"/>
      <c r="O8" s="64"/>
      <c r="P8" s="64"/>
      <c r="Q8" s="64"/>
      <c r="R8" s="65"/>
    </row>
    <row r="9" spans="1:20" x14ac:dyDescent="0.25">
      <c r="A9" s="27" t="s">
        <v>9</v>
      </c>
      <c r="B9" s="27"/>
      <c r="C9" s="27"/>
      <c r="D9" s="18" t="s">
        <v>15</v>
      </c>
      <c r="E9" s="7">
        <v>0</v>
      </c>
      <c r="F9" s="1">
        <f>Assignment3!H9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85</v>
      </c>
      <c r="F10" s="1">
        <f>Assignment3!H10</f>
        <v>245</v>
      </c>
      <c r="G10" s="3"/>
      <c r="H10" s="1">
        <f t="shared" si="0"/>
        <v>330</v>
      </c>
      <c r="J10" s="63"/>
      <c r="K10" s="64"/>
      <c r="L10" s="64"/>
      <c r="M10" s="64"/>
      <c r="N10" s="64"/>
      <c r="O10" s="64"/>
      <c r="P10" s="64"/>
      <c r="Q10" s="64"/>
      <c r="R10" s="65"/>
    </row>
    <row r="11" spans="1:20" x14ac:dyDescent="0.25">
      <c r="A11" s="66" t="s">
        <v>11</v>
      </c>
      <c r="B11" s="66"/>
      <c r="C11" s="66"/>
      <c r="D11" s="18" t="s">
        <v>15</v>
      </c>
      <c r="E11" s="7">
        <v>0</v>
      </c>
      <c r="F11" s="1">
        <f>Assignment3!H11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E10+E9</f>
        <v>85</v>
      </c>
      <c r="F12" s="1">
        <f>Assignment3!H12</f>
        <v>245</v>
      </c>
      <c r="G12" s="3"/>
      <c r="H12" s="1">
        <f t="shared" ref="H12:H13" si="1">E12+F12</f>
        <v>330</v>
      </c>
      <c r="J12" s="63"/>
      <c r="K12" s="64"/>
      <c r="L12" s="64"/>
      <c r="M12" s="64"/>
      <c r="N12" s="64"/>
      <c r="O12" s="64"/>
      <c r="P12" s="64"/>
      <c r="Q12" s="64"/>
      <c r="R12" s="65"/>
    </row>
    <row r="13" spans="1:20" x14ac:dyDescent="0.25">
      <c r="A13" s="27" t="s">
        <v>18</v>
      </c>
      <c r="B13" s="27"/>
      <c r="C13" s="27"/>
      <c r="D13" s="18" t="s">
        <v>15</v>
      </c>
      <c r="E13" s="7">
        <v>85</v>
      </c>
      <c r="F13" s="1">
        <f>Assignment3!H13</f>
        <v>245</v>
      </c>
      <c r="G13" s="3"/>
      <c r="H13" s="1">
        <f t="shared" si="1"/>
        <v>330</v>
      </c>
      <c r="J13" s="52" t="s">
        <v>40</v>
      </c>
      <c r="K13" s="53"/>
      <c r="L13" s="53"/>
      <c r="M13" s="53"/>
      <c r="N13" s="53"/>
      <c r="O13" s="53"/>
      <c r="P13" s="53"/>
      <c r="Q13" s="53"/>
      <c r="R13" s="54"/>
    </row>
    <row r="14" spans="1:20" x14ac:dyDescent="0.25">
      <c r="A14" s="12"/>
      <c r="B14" s="12"/>
      <c r="C14" s="12" t="s">
        <v>47</v>
      </c>
      <c r="E14" s="1">
        <f>IF($E$23&lt;&gt;0,60*E12/$E$23,"-")</f>
        <v>154.54545454545453</v>
      </c>
      <c r="F14" s="1">
        <f>IF($E$23&lt;&gt;0,60*F12/$E$23,"-")</f>
        <v>445.45454545454544</v>
      </c>
      <c r="G14" s="3"/>
      <c r="H14" s="1">
        <f>IF($G$23&lt;&gt;0,60*H12/$G$23,"-")</f>
        <v>112.5</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22">
        <v>10</v>
      </c>
      <c r="E17" s="22">
        <v>12</v>
      </c>
      <c r="F17" s="1">
        <f>Assignment3!G17</f>
        <v>36</v>
      </c>
      <c r="G17" s="1">
        <f>E17+F17</f>
        <v>48</v>
      </c>
      <c r="H17" s="2">
        <f t="shared" ref="H17:H22" si="2">IF($G$23&lt;&gt;0,G17/$G$23,"-")</f>
        <v>0.27272727272727271</v>
      </c>
      <c r="J17" s="50" t="s">
        <v>48</v>
      </c>
      <c r="K17" s="50"/>
      <c r="L17" s="50"/>
      <c r="M17" s="50"/>
      <c r="N17" s="50"/>
      <c r="O17" s="50"/>
      <c r="P17" s="50"/>
      <c r="Q17" s="50"/>
      <c r="R17" s="50"/>
    </row>
    <row r="18" spans="1:18" x14ac:dyDescent="0.25">
      <c r="A18" s="27" t="s">
        <v>21</v>
      </c>
      <c r="B18" s="27"/>
      <c r="C18" s="27"/>
      <c r="D18" s="22">
        <v>5</v>
      </c>
      <c r="E18" s="22">
        <v>3</v>
      </c>
      <c r="F18" s="1">
        <f>Assignment3!G18</f>
        <v>25</v>
      </c>
      <c r="G18" s="1">
        <f t="shared" ref="G18:G22" si="3">E18+F18</f>
        <v>28</v>
      </c>
      <c r="H18" s="2">
        <f t="shared" si="2"/>
        <v>0.15909090909090909</v>
      </c>
      <c r="J18" s="51"/>
      <c r="K18" s="51"/>
      <c r="L18" s="51"/>
      <c r="M18" s="51"/>
      <c r="N18" s="51"/>
      <c r="O18" s="51"/>
      <c r="P18" s="51"/>
      <c r="Q18" s="51"/>
      <c r="R18" s="51"/>
    </row>
    <row r="19" spans="1:18" ht="15.75" thickBot="1" x14ac:dyDescent="0.3">
      <c r="A19" s="27" t="s">
        <v>22</v>
      </c>
      <c r="B19" s="27"/>
      <c r="C19" s="27"/>
      <c r="D19" s="22">
        <v>15</v>
      </c>
      <c r="E19" s="22">
        <v>10</v>
      </c>
      <c r="F19" s="1">
        <f>Assignment3!G19</f>
        <v>57</v>
      </c>
      <c r="G19" s="1">
        <f t="shared" si="3"/>
        <v>67</v>
      </c>
      <c r="H19" s="2">
        <f t="shared" si="2"/>
        <v>0.38068181818181818</v>
      </c>
    </row>
    <row r="20" spans="1:18" ht="14.45" customHeight="1" x14ac:dyDescent="0.25">
      <c r="A20" s="27" t="s">
        <v>23</v>
      </c>
      <c r="B20" s="27"/>
      <c r="C20" s="27"/>
      <c r="D20" s="22">
        <v>2</v>
      </c>
      <c r="E20" s="22">
        <v>1</v>
      </c>
      <c r="F20" s="1">
        <f>Assignment3!G20</f>
        <v>15</v>
      </c>
      <c r="G20" s="1">
        <f t="shared" si="3"/>
        <v>16</v>
      </c>
      <c r="H20" s="2">
        <f t="shared" si="2"/>
        <v>9.0909090909090912E-2</v>
      </c>
      <c r="J20" s="41" t="s">
        <v>43</v>
      </c>
      <c r="K20" s="42"/>
      <c r="L20" s="42"/>
      <c r="M20" s="42"/>
      <c r="N20" s="42"/>
      <c r="O20" s="42"/>
      <c r="P20" s="42"/>
      <c r="Q20" s="42"/>
      <c r="R20" s="43"/>
    </row>
    <row r="21" spans="1:18" x14ac:dyDescent="0.25">
      <c r="A21" s="27" t="s">
        <v>24</v>
      </c>
      <c r="B21" s="27"/>
      <c r="C21" s="27"/>
      <c r="D21" s="22">
        <v>3</v>
      </c>
      <c r="E21" s="22">
        <v>2</v>
      </c>
      <c r="F21" s="1">
        <f>Assignment3!G21</f>
        <v>16</v>
      </c>
      <c r="G21" s="1">
        <f t="shared" si="3"/>
        <v>18</v>
      </c>
      <c r="H21" s="2">
        <f t="shared" si="2"/>
        <v>0.10227272727272728</v>
      </c>
      <c r="J21" s="44"/>
      <c r="K21" s="45"/>
      <c r="L21" s="45"/>
      <c r="M21" s="45"/>
      <c r="N21" s="45"/>
      <c r="O21" s="45"/>
      <c r="P21" s="45"/>
      <c r="Q21" s="45"/>
      <c r="R21" s="46"/>
    </row>
    <row r="22" spans="1:18" x14ac:dyDescent="0.25">
      <c r="A22" s="27" t="s">
        <v>25</v>
      </c>
      <c r="B22" s="27"/>
      <c r="C22" s="27"/>
      <c r="D22" s="22">
        <v>6</v>
      </c>
      <c r="E22" s="22">
        <v>5</v>
      </c>
      <c r="F22" s="1">
        <f>Assignment3!G22</f>
        <v>27</v>
      </c>
      <c r="G22" s="1">
        <f t="shared" si="3"/>
        <v>32</v>
      </c>
      <c r="H22" s="2">
        <f t="shared" si="2"/>
        <v>0.18181818181818182</v>
      </c>
      <c r="J22" s="44"/>
      <c r="K22" s="45"/>
      <c r="L22" s="45"/>
      <c r="M22" s="45"/>
      <c r="N22" s="45"/>
      <c r="O22" s="45"/>
      <c r="P22" s="45"/>
      <c r="Q22" s="45"/>
      <c r="R22" s="46"/>
    </row>
    <row r="23" spans="1:18" ht="15.75" thickBot="1" x14ac:dyDescent="0.3">
      <c r="A23" s="27" t="s">
        <v>26</v>
      </c>
      <c r="B23" s="27"/>
      <c r="C23" s="27"/>
      <c r="D23" s="1">
        <f t="shared" ref="D23:E23" si="4">SUM(D17:D22)</f>
        <v>41</v>
      </c>
      <c r="E23" s="1">
        <f t="shared" si="4"/>
        <v>33</v>
      </c>
      <c r="F23" s="1">
        <f>Assignment2!F23</f>
        <v>33</v>
      </c>
      <c r="G23" s="1">
        <f>SUM(F17:F22)</f>
        <v>176</v>
      </c>
      <c r="H23" s="2">
        <f>SUM(H17:H22)</f>
        <v>1.1875</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v>0</v>
      </c>
      <c r="F26" s="1">
        <f>Assignment3!G26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v>0</v>
      </c>
      <c r="F27" s="1">
        <f>Assignment3!G27</f>
        <v>0</v>
      </c>
      <c r="G27" s="1">
        <f t="shared" si="5"/>
        <v>0</v>
      </c>
      <c r="H27" s="2">
        <f t="shared" si="6"/>
        <v>0</v>
      </c>
      <c r="J27" s="44"/>
      <c r="K27" s="45"/>
      <c r="L27" s="45"/>
      <c r="M27" s="45"/>
      <c r="N27" s="45"/>
      <c r="O27" s="45"/>
      <c r="P27" s="45"/>
      <c r="Q27" s="45"/>
      <c r="R27" s="46"/>
    </row>
    <row r="28" spans="1:18" ht="15.75" thickBot="1" x14ac:dyDescent="0.3">
      <c r="A28" s="27" t="s">
        <v>22</v>
      </c>
      <c r="B28" s="27"/>
      <c r="C28" s="27"/>
      <c r="E28" s="8">
        <v>2</v>
      </c>
      <c r="F28" s="1">
        <f>Assignment3!G28</f>
        <v>7</v>
      </c>
      <c r="G28" s="1">
        <f t="shared" si="5"/>
        <v>9</v>
      </c>
      <c r="H28" s="2">
        <f t="shared" si="6"/>
        <v>1</v>
      </c>
      <c r="J28" s="47"/>
      <c r="K28" s="48"/>
      <c r="L28" s="48"/>
      <c r="M28" s="48"/>
      <c r="N28" s="48"/>
      <c r="O28" s="48"/>
      <c r="P28" s="48"/>
      <c r="Q28" s="48"/>
      <c r="R28" s="49"/>
    </row>
    <row r="29" spans="1:18" x14ac:dyDescent="0.25">
      <c r="A29" s="27" t="s">
        <v>23</v>
      </c>
      <c r="B29" s="27"/>
      <c r="C29" s="27"/>
      <c r="E29" s="8">
        <v>0</v>
      </c>
      <c r="F29" s="1">
        <f>Assignment3!G29</f>
        <v>0</v>
      </c>
      <c r="G29" s="1">
        <f t="shared" si="5"/>
        <v>0</v>
      </c>
      <c r="H29" s="2">
        <f t="shared" si="6"/>
        <v>0</v>
      </c>
    </row>
    <row r="30" spans="1:18" ht="15.75" thickBot="1" x14ac:dyDescent="0.3">
      <c r="A30" s="27" t="s">
        <v>24</v>
      </c>
      <c r="B30" s="27"/>
      <c r="C30" s="27"/>
      <c r="E30" s="8">
        <v>0</v>
      </c>
      <c r="F30" s="1">
        <f>Assignment3!G30</f>
        <v>0</v>
      </c>
      <c r="G30" s="1">
        <f t="shared" si="5"/>
        <v>0</v>
      </c>
      <c r="H30" s="2">
        <f t="shared" si="6"/>
        <v>0</v>
      </c>
      <c r="J30" s="20" t="s">
        <v>46</v>
      </c>
    </row>
    <row r="31" spans="1:18" x14ac:dyDescent="0.25">
      <c r="A31" s="27" t="s">
        <v>25</v>
      </c>
      <c r="B31" s="27"/>
      <c r="C31" s="27"/>
      <c r="E31" s="8">
        <v>0</v>
      </c>
      <c r="F31" s="1">
        <f>Assignment3!G31</f>
        <v>0</v>
      </c>
      <c r="G31" s="1">
        <f t="shared" si="5"/>
        <v>0</v>
      </c>
      <c r="H31" s="2">
        <f t="shared" si="6"/>
        <v>0</v>
      </c>
      <c r="J31" s="28" t="s">
        <v>63</v>
      </c>
      <c r="K31" s="29"/>
      <c r="L31" s="29"/>
      <c r="M31" s="29"/>
      <c r="N31" s="29"/>
      <c r="O31" s="29"/>
      <c r="P31" s="29"/>
      <c r="Q31" s="29"/>
      <c r="R31" s="30"/>
    </row>
    <row r="32" spans="1:18" x14ac:dyDescent="0.25">
      <c r="A32" s="27" t="s">
        <v>30</v>
      </c>
      <c r="B32" s="27"/>
      <c r="C32" s="27"/>
      <c r="E32" s="1">
        <f t="shared" ref="E32" si="7">SUM(E26:E31)</f>
        <v>2</v>
      </c>
      <c r="F32" s="1">
        <f>SUM(F26:F31)</f>
        <v>7</v>
      </c>
      <c r="G32" s="1">
        <f>SUM(G26:G31)</f>
        <v>9</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22">
        <v>0</v>
      </c>
      <c r="F35" s="1">
        <f>Assignment3!G35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22">
        <v>0</v>
      </c>
      <c r="F36" s="1">
        <f>Assignment3!G36</f>
        <v>0</v>
      </c>
      <c r="G36" s="1">
        <f t="shared" si="8"/>
        <v>0</v>
      </c>
      <c r="H36" s="2">
        <f t="shared" si="9"/>
        <v>0</v>
      </c>
      <c r="J36" s="31"/>
      <c r="K36" s="32"/>
      <c r="L36" s="32"/>
      <c r="M36" s="32"/>
      <c r="N36" s="32"/>
      <c r="O36" s="32"/>
      <c r="P36" s="32"/>
      <c r="Q36" s="32"/>
      <c r="R36" s="33"/>
    </row>
    <row r="37" spans="1:18" x14ac:dyDescent="0.25">
      <c r="A37" s="27" t="s">
        <v>22</v>
      </c>
      <c r="B37" s="27"/>
      <c r="C37" s="27"/>
      <c r="E37" s="22">
        <v>2</v>
      </c>
      <c r="F37" s="1">
        <f>Assignment3!G37</f>
        <v>7</v>
      </c>
      <c r="G37" s="1">
        <f t="shared" si="8"/>
        <v>9</v>
      </c>
      <c r="H37" s="2">
        <f t="shared" si="9"/>
        <v>1</v>
      </c>
      <c r="J37" s="31"/>
      <c r="K37" s="32"/>
      <c r="L37" s="32"/>
      <c r="M37" s="32"/>
      <c r="N37" s="32"/>
      <c r="O37" s="32"/>
      <c r="P37" s="32"/>
      <c r="Q37" s="32"/>
      <c r="R37" s="33"/>
    </row>
    <row r="38" spans="1:18" x14ac:dyDescent="0.25">
      <c r="A38" s="27" t="s">
        <v>23</v>
      </c>
      <c r="B38" s="27"/>
      <c r="C38" s="27"/>
      <c r="E38" s="22">
        <v>0</v>
      </c>
      <c r="F38" s="1">
        <f>Assignment3!G38</f>
        <v>0</v>
      </c>
      <c r="G38" s="1">
        <f t="shared" si="8"/>
        <v>0</v>
      </c>
      <c r="H38" s="2">
        <f t="shared" si="9"/>
        <v>0</v>
      </c>
      <c r="J38" s="31"/>
      <c r="K38" s="32"/>
      <c r="L38" s="32"/>
      <c r="M38" s="32"/>
      <c r="N38" s="32"/>
      <c r="O38" s="32"/>
      <c r="P38" s="32"/>
      <c r="Q38" s="32"/>
      <c r="R38" s="33"/>
    </row>
    <row r="39" spans="1:18" x14ac:dyDescent="0.25">
      <c r="A39" s="27" t="s">
        <v>24</v>
      </c>
      <c r="B39" s="27"/>
      <c r="C39" s="27"/>
      <c r="E39" s="22">
        <v>0</v>
      </c>
      <c r="F39" s="1">
        <f>Assignment3!G39</f>
        <v>0</v>
      </c>
      <c r="G39" s="1">
        <f t="shared" si="8"/>
        <v>0</v>
      </c>
      <c r="H39" s="2">
        <f t="shared" si="9"/>
        <v>0</v>
      </c>
      <c r="J39" s="31"/>
      <c r="K39" s="32"/>
      <c r="L39" s="32"/>
      <c r="M39" s="32"/>
      <c r="N39" s="32"/>
      <c r="O39" s="32"/>
      <c r="P39" s="32"/>
      <c r="Q39" s="32"/>
      <c r="R39" s="33"/>
    </row>
    <row r="40" spans="1:18" x14ac:dyDescent="0.25">
      <c r="A40" s="27" t="s">
        <v>25</v>
      </c>
      <c r="B40" s="27"/>
      <c r="C40" s="27"/>
      <c r="E40" s="22">
        <v>0</v>
      </c>
      <c r="F40" s="1">
        <f>Assignment3!G40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2</v>
      </c>
      <c r="F41" s="1">
        <f>SUM(F35:F40)</f>
        <v>7</v>
      </c>
      <c r="G41" s="1">
        <f>SUM(G35:G40)</f>
        <v>9</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row r="44" spans="1:18" ht="14.45" customHeight="1" thickTop="1" thickBot="1" x14ac:dyDescent="0.3">
      <c r="J44" s="23" t="s">
        <v>52</v>
      </c>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E7" sqref="E7"/>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t="s">
        <v>52</v>
      </c>
      <c r="C2" s="73"/>
      <c r="D2" s="73"/>
      <c r="E2" s="12" t="s">
        <v>3</v>
      </c>
      <c r="F2" s="74">
        <v>42458</v>
      </c>
      <c r="G2" s="73"/>
      <c r="H2" s="73"/>
      <c r="J2" s="13" t="s">
        <v>33</v>
      </c>
      <c r="K2" s="14"/>
      <c r="L2" s="14"/>
      <c r="M2" s="14"/>
      <c r="N2" s="14"/>
      <c r="O2" s="14"/>
      <c r="P2" s="14"/>
      <c r="Q2" s="14"/>
      <c r="R2" s="15"/>
      <c r="S2" s="16"/>
      <c r="T2" s="16"/>
    </row>
    <row r="3" spans="1:20" x14ac:dyDescent="0.25">
      <c r="A3" s="12" t="s">
        <v>1</v>
      </c>
      <c r="B3" s="73" t="s">
        <v>64</v>
      </c>
      <c r="C3" s="73"/>
      <c r="D3" s="73"/>
      <c r="E3" s="12" t="s">
        <v>4</v>
      </c>
      <c r="F3" s="73">
        <v>5</v>
      </c>
      <c r="G3" s="73"/>
      <c r="H3" s="73"/>
      <c r="J3" s="13" t="s">
        <v>34</v>
      </c>
      <c r="K3" s="14"/>
      <c r="L3" s="14"/>
      <c r="M3" s="14"/>
      <c r="N3" s="14"/>
      <c r="O3" s="14"/>
      <c r="P3" s="14"/>
      <c r="Q3" s="14"/>
      <c r="R3" s="15"/>
    </row>
    <row r="4" spans="1:20" ht="15.75" thickBot="1" x14ac:dyDescent="0.3">
      <c r="A4" s="12" t="s">
        <v>2</v>
      </c>
      <c r="B4" s="73" t="s">
        <v>54</v>
      </c>
      <c r="C4" s="73"/>
      <c r="D4" s="73"/>
      <c r="E4" s="12" t="s">
        <v>5</v>
      </c>
      <c r="F4" s="73" t="s">
        <v>56</v>
      </c>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Assignment4!H7</f>
        <v>0</v>
      </c>
      <c r="G7" s="3"/>
      <c r="H7" s="1">
        <f t="shared" ref="H7:H10" si="0">E7+F7</f>
        <v>0</v>
      </c>
      <c r="J7" s="52" t="s">
        <v>37</v>
      </c>
      <c r="K7" s="61"/>
      <c r="L7" s="61"/>
      <c r="M7" s="61"/>
      <c r="N7" s="61"/>
      <c r="O7" s="61"/>
      <c r="P7" s="61"/>
      <c r="Q7" s="61"/>
      <c r="R7" s="62"/>
    </row>
    <row r="8" spans="1:20" ht="14.45" customHeight="1" x14ac:dyDescent="0.25">
      <c r="A8" s="27" t="s">
        <v>8</v>
      </c>
      <c r="B8" s="27"/>
      <c r="C8" s="27"/>
      <c r="D8" s="18" t="s">
        <v>15</v>
      </c>
      <c r="E8" s="7">
        <v>0</v>
      </c>
      <c r="F8" s="1">
        <f>Assignment4!H8</f>
        <v>0</v>
      </c>
      <c r="G8" s="3"/>
      <c r="H8" s="1">
        <f t="shared" si="0"/>
        <v>0</v>
      </c>
      <c r="J8" s="63"/>
      <c r="K8" s="64"/>
      <c r="L8" s="64"/>
      <c r="M8" s="64"/>
      <c r="N8" s="64"/>
      <c r="O8" s="64"/>
      <c r="P8" s="64"/>
      <c r="Q8" s="64"/>
      <c r="R8" s="65"/>
    </row>
    <row r="9" spans="1:20" x14ac:dyDescent="0.25">
      <c r="A9" s="27" t="s">
        <v>9</v>
      </c>
      <c r="B9" s="27"/>
      <c r="C9" s="27"/>
      <c r="D9" s="18" t="s">
        <v>15</v>
      </c>
      <c r="E9" s="7">
        <v>0</v>
      </c>
      <c r="F9" s="1">
        <f>Assignment4!H9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67</v>
      </c>
      <c r="F10" s="1">
        <f>Assignment4!H10</f>
        <v>330</v>
      </c>
      <c r="G10" s="3"/>
      <c r="H10" s="1">
        <f t="shared" si="0"/>
        <v>397</v>
      </c>
      <c r="J10" s="63"/>
      <c r="K10" s="64"/>
      <c r="L10" s="64"/>
      <c r="M10" s="64"/>
      <c r="N10" s="64"/>
      <c r="O10" s="64"/>
      <c r="P10" s="64"/>
      <c r="Q10" s="64"/>
      <c r="R10" s="65"/>
    </row>
    <row r="11" spans="1:20" x14ac:dyDescent="0.25">
      <c r="A11" s="66" t="s">
        <v>11</v>
      </c>
      <c r="B11" s="66"/>
      <c r="C11" s="66"/>
      <c r="D11" s="18" t="s">
        <v>15</v>
      </c>
      <c r="E11" s="7">
        <v>0</v>
      </c>
      <c r="F11" s="1">
        <f>Assignment4!H11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E10+E9</f>
        <v>67</v>
      </c>
      <c r="F12" s="1">
        <f>Assignment4!H12</f>
        <v>330</v>
      </c>
      <c r="G12" s="3"/>
      <c r="H12" s="1">
        <f t="shared" ref="H12:H13" si="1">E12+F12</f>
        <v>397</v>
      </c>
      <c r="J12" s="63"/>
      <c r="K12" s="64"/>
      <c r="L12" s="64"/>
      <c r="M12" s="64"/>
      <c r="N12" s="64"/>
      <c r="O12" s="64"/>
      <c r="P12" s="64"/>
      <c r="Q12" s="64"/>
      <c r="R12" s="65"/>
    </row>
    <row r="13" spans="1:20" x14ac:dyDescent="0.25">
      <c r="A13" s="27" t="s">
        <v>18</v>
      </c>
      <c r="B13" s="27"/>
      <c r="C13" s="27"/>
      <c r="D13" s="18" t="s">
        <v>15</v>
      </c>
      <c r="E13" s="7">
        <v>67</v>
      </c>
      <c r="F13" s="1">
        <f>Assignment4!H13</f>
        <v>330</v>
      </c>
      <c r="G13" s="3"/>
      <c r="H13" s="1">
        <f t="shared" si="1"/>
        <v>397</v>
      </c>
      <c r="J13" s="52" t="s">
        <v>40</v>
      </c>
      <c r="K13" s="53"/>
      <c r="L13" s="53"/>
      <c r="M13" s="53"/>
      <c r="N13" s="53"/>
      <c r="O13" s="53"/>
      <c r="P13" s="53"/>
      <c r="Q13" s="53"/>
      <c r="R13" s="54"/>
    </row>
    <row r="14" spans="1:20" x14ac:dyDescent="0.25">
      <c r="A14" s="12"/>
      <c r="B14" s="12"/>
      <c r="C14" s="12" t="s">
        <v>47</v>
      </c>
      <c r="E14" s="1">
        <f>IF($E$23&lt;&gt;0,60*E12/$E$23,"-")</f>
        <v>58.260869565217391</v>
      </c>
      <c r="F14" s="1">
        <f>IF($E$23&lt;&gt;0,60*F12/$E$23,"-")</f>
        <v>286.95652173913044</v>
      </c>
      <c r="G14" s="3"/>
      <c r="H14" s="1">
        <f>IF($G$23&lt;&gt;0,60*H12/$G$23,"-")</f>
        <v>85.683453237410077</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8">
        <v>20</v>
      </c>
      <c r="E17" s="8">
        <v>16</v>
      </c>
      <c r="F17" s="1">
        <f>Assignment4!G17</f>
        <v>48</v>
      </c>
      <c r="G17" s="1">
        <f>E17+F17</f>
        <v>64</v>
      </c>
      <c r="H17" s="2">
        <f t="shared" ref="H17:H22" si="2">IF($G$23&lt;&gt;0,G17/$G$23,"-")</f>
        <v>0.23021582733812951</v>
      </c>
      <c r="J17" s="50" t="s">
        <v>48</v>
      </c>
      <c r="K17" s="50"/>
      <c r="L17" s="50"/>
      <c r="M17" s="50"/>
      <c r="N17" s="50"/>
      <c r="O17" s="50"/>
      <c r="P17" s="50"/>
      <c r="Q17" s="50"/>
      <c r="R17" s="50"/>
    </row>
    <row r="18" spans="1:18" x14ac:dyDescent="0.25">
      <c r="A18" s="27" t="s">
        <v>21</v>
      </c>
      <c r="B18" s="27"/>
      <c r="C18" s="27"/>
      <c r="D18" s="8">
        <v>6</v>
      </c>
      <c r="E18" s="8">
        <v>10</v>
      </c>
      <c r="F18" s="1">
        <f>Assignment4!G18</f>
        <v>28</v>
      </c>
      <c r="G18" s="1">
        <f t="shared" ref="G18:G22" si="3">E18+F18</f>
        <v>38</v>
      </c>
      <c r="H18" s="2">
        <f t="shared" si="2"/>
        <v>0.1366906474820144</v>
      </c>
      <c r="J18" s="51"/>
      <c r="K18" s="51"/>
      <c r="L18" s="51"/>
      <c r="M18" s="51"/>
      <c r="N18" s="51"/>
      <c r="O18" s="51"/>
      <c r="P18" s="51"/>
      <c r="Q18" s="51"/>
      <c r="R18" s="51"/>
    </row>
    <row r="19" spans="1:18" ht="15.75" thickBot="1" x14ac:dyDescent="0.3">
      <c r="A19" s="27" t="s">
        <v>22</v>
      </c>
      <c r="B19" s="27"/>
      <c r="C19" s="27"/>
      <c r="D19" s="8">
        <v>15</v>
      </c>
      <c r="E19" s="8">
        <v>23</v>
      </c>
      <c r="F19" s="1">
        <f>Assignment4!G19</f>
        <v>67</v>
      </c>
      <c r="G19" s="1">
        <f t="shared" si="3"/>
        <v>90</v>
      </c>
      <c r="H19" s="2">
        <f t="shared" si="2"/>
        <v>0.32374100719424459</v>
      </c>
    </row>
    <row r="20" spans="1:18" ht="14.45" customHeight="1" x14ac:dyDescent="0.25">
      <c r="A20" s="27" t="s">
        <v>23</v>
      </c>
      <c r="B20" s="27"/>
      <c r="C20" s="27"/>
      <c r="D20" s="8">
        <v>2</v>
      </c>
      <c r="E20" s="8">
        <v>2</v>
      </c>
      <c r="F20" s="1">
        <f>Assignment4!G20</f>
        <v>16</v>
      </c>
      <c r="G20" s="1">
        <f t="shared" si="3"/>
        <v>18</v>
      </c>
      <c r="H20" s="2">
        <f t="shared" si="2"/>
        <v>6.4748201438848921E-2</v>
      </c>
      <c r="J20" s="41" t="s">
        <v>43</v>
      </c>
      <c r="K20" s="42"/>
      <c r="L20" s="42"/>
      <c r="M20" s="42"/>
      <c r="N20" s="42"/>
      <c r="O20" s="42"/>
      <c r="P20" s="42"/>
      <c r="Q20" s="42"/>
      <c r="R20" s="43"/>
    </row>
    <row r="21" spans="1:18" x14ac:dyDescent="0.25">
      <c r="A21" s="27" t="s">
        <v>24</v>
      </c>
      <c r="B21" s="27"/>
      <c r="C21" s="27"/>
      <c r="D21" s="8">
        <v>5</v>
      </c>
      <c r="E21" s="8">
        <v>6</v>
      </c>
      <c r="F21" s="1">
        <f>Assignment4!G21</f>
        <v>18</v>
      </c>
      <c r="G21" s="1">
        <f t="shared" si="3"/>
        <v>24</v>
      </c>
      <c r="H21" s="2">
        <f t="shared" si="2"/>
        <v>8.6330935251798566E-2</v>
      </c>
      <c r="J21" s="44"/>
      <c r="K21" s="45"/>
      <c r="L21" s="45"/>
      <c r="M21" s="45"/>
      <c r="N21" s="45"/>
      <c r="O21" s="45"/>
      <c r="P21" s="45"/>
      <c r="Q21" s="45"/>
      <c r="R21" s="46"/>
    </row>
    <row r="22" spans="1:18" x14ac:dyDescent="0.25">
      <c r="A22" s="27" t="s">
        <v>25</v>
      </c>
      <c r="B22" s="27"/>
      <c r="C22" s="27"/>
      <c r="D22" s="8">
        <v>10</v>
      </c>
      <c r="E22" s="8">
        <v>12</v>
      </c>
      <c r="F22" s="1">
        <f>Assignment4!G22</f>
        <v>32</v>
      </c>
      <c r="G22" s="1">
        <f t="shared" si="3"/>
        <v>44</v>
      </c>
      <c r="H22" s="2">
        <f t="shared" si="2"/>
        <v>0.15827338129496402</v>
      </c>
      <c r="J22" s="44"/>
      <c r="K22" s="45"/>
      <c r="L22" s="45"/>
      <c r="M22" s="45"/>
      <c r="N22" s="45"/>
      <c r="O22" s="45"/>
      <c r="P22" s="45"/>
      <c r="Q22" s="45"/>
      <c r="R22" s="46"/>
    </row>
    <row r="23" spans="1:18" ht="15.75" thickBot="1" x14ac:dyDescent="0.3">
      <c r="A23" s="27" t="s">
        <v>26</v>
      </c>
      <c r="B23" s="27"/>
      <c r="C23" s="27"/>
      <c r="D23" s="1">
        <f t="shared" ref="D23:E23" si="4">SUM(D17:D22)</f>
        <v>58</v>
      </c>
      <c r="E23" s="1">
        <f t="shared" si="4"/>
        <v>69</v>
      </c>
      <c r="F23" s="1">
        <f>SUM(F17:F22)</f>
        <v>209</v>
      </c>
      <c r="G23" s="1">
        <f>SUM(G17:G22)</f>
        <v>278</v>
      </c>
      <c r="H23" s="2">
        <f>SUM(H17:H22)</f>
        <v>1</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v>0</v>
      </c>
      <c r="F26" s="1">
        <f>Assignment4!G26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v>0</v>
      </c>
      <c r="F27" s="1">
        <f>Assignment4!G27</f>
        <v>0</v>
      </c>
      <c r="G27" s="1">
        <f t="shared" si="5"/>
        <v>0</v>
      </c>
      <c r="H27" s="2">
        <f t="shared" si="6"/>
        <v>0</v>
      </c>
      <c r="J27" s="44"/>
      <c r="K27" s="45"/>
      <c r="L27" s="45"/>
      <c r="M27" s="45"/>
      <c r="N27" s="45"/>
      <c r="O27" s="45"/>
      <c r="P27" s="45"/>
      <c r="Q27" s="45"/>
      <c r="R27" s="46"/>
    </row>
    <row r="28" spans="1:18" ht="15.75" thickBot="1" x14ac:dyDescent="0.3">
      <c r="A28" s="27" t="s">
        <v>22</v>
      </c>
      <c r="B28" s="27"/>
      <c r="C28" s="27"/>
      <c r="E28" s="8">
        <v>0</v>
      </c>
      <c r="F28" s="1">
        <f>Assignment4!G28</f>
        <v>9</v>
      </c>
      <c r="G28" s="1">
        <f t="shared" si="5"/>
        <v>9</v>
      </c>
      <c r="H28" s="2">
        <f t="shared" si="6"/>
        <v>0.9</v>
      </c>
      <c r="J28" s="47"/>
      <c r="K28" s="48"/>
      <c r="L28" s="48"/>
      <c r="M28" s="48"/>
      <c r="N28" s="48"/>
      <c r="O28" s="48"/>
      <c r="P28" s="48"/>
      <c r="Q28" s="48"/>
      <c r="R28" s="49"/>
    </row>
    <row r="29" spans="1:18" x14ac:dyDescent="0.25">
      <c r="A29" s="27" t="s">
        <v>23</v>
      </c>
      <c r="B29" s="27"/>
      <c r="C29" s="27"/>
      <c r="E29" s="8">
        <v>0</v>
      </c>
      <c r="F29" s="1">
        <f>Assignment4!G29</f>
        <v>0</v>
      </c>
      <c r="G29" s="1">
        <f t="shared" si="5"/>
        <v>0</v>
      </c>
      <c r="H29" s="2">
        <f t="shared" si="6"/>
        <v>0</v>
      </c>
    </row>
    <row r="30" spans="1:18" ht="15.75" thickBot="1" x14ac:dyDescent="0.3">
      <c r="A30" s="27" t="s">
        <v>24</v>
      </c>
      <c r="B30" s="27"/>
      <c r="C30" s="27"/>
      <c r="E30" s="8">
        <v>1</v>
      </c>
      <c r="F30" s="1">
        <f>Assignment4!G30</f>
        <v>0</v>
      </c>
      <c r="G30" s="1">
        <f t="shared" si="5"/>
        <v>1</v>
      </c>
      <c r="H30" s="2">
        <f t="shared" si="6"/>
        <v>0.1</v>
      </c>
      <c r="J30" s="20" t="s">
        <v>46</v>
      </c>
    </row>
    <row r="31" spans="1:18" x14ac:dyDescent="0.25">
      <c r="A31" s="27" t="s">
        <v>25</v>
      </c>
      <c r="B31" s="27"/>
      <c r="C31" s="27"/>
      <c r="E31" s="8">
        <v>0</v>
      </c>
      <c r="F31" s="1">
        <f>Assignment4!G31</f>
        <v>0</v>
      </c>
      <c r="G31" s="1">
        <f t="shared" si="5"/>
        <v>0</v>
      </c>
      <c r="H31" s="2">
        <f t="shared" si="6"/>
        <v>0</v>
      </c>
      <c r="J31" s="28" t="s">
        <v>65</v>
      </c>
      <c r="K31" s="29"/>
      <c r="L31" s="29"/>
      <c r="M31" s="29"/>
      <c r="N31" s="29"/>
      <c r="O31" s="29"/>
      <c r="P31" s="29"/>
      <c r="Q31" s="29"/>
      <c r="R31" s="30"/>
    </row>
    <row r="32" spans="1:18" x14ac:dyDescent="0.25">
      <c r="A32" s="27" t="s">
        <v>30</v>
      </c>
      <c r="B32" s="27"/>
      <c r="C32" s="27"/>
      <c r="E32" s="1">
        <f t="shared" ref="E32" si="7">SUM(E26:E31)</f>
        <v>1</v>
      </c>
      <c r="F32" s="1">
        <f>SUM(F26:F31)</f>
        <v>9</v>
      </c>
      <c r="G32" s="1">
        <f>SUM(G26:G31)</f>
        <v>10</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8">
        <v>0</v>
      </c>
      <c r="F35" s="1">
        <f>Assignment4!G35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v>0</v>
      </c>
      <c r="F36" s="1">
        <f>Assignment4!G36</f>
        <v>0</v>
      </c>
      <c r="G36" s="1">
        <f t="shared" si="8"/>
        <v>0</v>
      </c>
      <c r="H36" s="2">
        <f t="shared" si="9"/>
        <v>0</v>
      </c>
      <c r="J36" s="31"/>
      <c r="K36" s="32"/>
      <c r="L36" s="32"/>
      <c r="M36" s="32"/>
      <c r="N36" s="32"/>
      <c r="O36" s="32"/>
      <c r="P36" s="32"/>
      <c r="Q36" s="32"/>
      <c r="R36" s="33"/>
    </row>
    <row r="37" spans="1:18" x14ac:dyDescent="0.25">
      <c r="A37" s="27" t="s">
        <v>22</v>
      </c>
      <c r="B37" s="27"/>
      <c r="C37" s="27"/>
      <c r="E37" s="8">
        <v>0</v>
      </c>
      <c r="F37" s="1">
        <f>Assignment4!G37</f>
        <v>9</v>
      </c>
      <c r="G37" s="1">
        <f t="shared" si="8"/>
        <v>9</v>
      </c>
      <c r="H37" s="2">
        <f t="shared" si="9"/>
        <v>0.9</v>
      </c>
      <c r="J37" s="31"/>
      <c r="K37" s="32"/>
      <c r="L37" s="32"/>
      <c r="M37" s="32"/>
      <c r="N37" s="32"/>
      <c r="O37" s="32"/>
      <c r="P37" s="32"/>
      <c r="Q37" s="32"/>
      <c r="R37" s="33"/>
    </row>
    <row r="38" spans="1:18" x14ac:dyDescent="0.25">
      <c r="A38" s="27" t="s">
        <v>23</v>
      </c>
      <c r="B38" s="27"/>
      <c r="C38" s="27"/>
      <c r="E38" s="8">
        <v>0</v>
      </c>
      <c r="F38" s="1">
        <f>Assignment4!G38</f>
        <v>0</v>
      </c>
      <c r="G38" s="1">
        <f t="shared" si="8"/>
        <v>0</v>
      </c>
      <c r="H38" s="2">
        <f t="shared" si="9"/>
        <v>0</v>
      </c>
      <c r="J38" s="31"/>
      <c r="K38" s="32"/>
      <c r="L38" s="32"/>
      <c r="M38" s="32"/>
      <c r="N38" s="32"/>
      <c r="O38" s="32"/>
      <c r="P38" s="32"/>
      <c r="Q38" s="32"/>
      <c r="R38" s="33"/>
    </row>
    <row r="39" spans="1:18" x14ac:dyDescent="0.25">
      <c r="A39" s="27" t="s">
        <v>24</v>
      </c>
      <c r="B39" s="27"/>
      <c r="C39" s="27"/>
      <c r="E39" s="8">
        <v>1</v>
      </c>
      <c r="F39" s="1">
        <f>Assignment4!G39</f>
        <v>0</v>
      </c>
      <c r="G39" s="1">
        <f t="shared" si="8"/>
        <v>1</v>
      </c>
      <c r="H39" s="2">
        <f t="shared" si="9"/>
        <v>0.1</v>
      </c>
      <c r="J39" s="31"/>
      <c r="K39" s="32"/>
      <c r="L39" s="32"/>
      <c r="M39" s="32"/>
      <c r="N39" s="32"/>
      <c r="O39" s="32"/>
      <c r="P39" s="32"/>
      <c r="Q39" s="32"/>
      <c r="R39" s="33"/>
    </row>
    <row r="40" spans="1:18" x14ac:dyDescent="0.25">
      <c r="A40" s="27" t="s">
        <v>25</v>
      </c>
      <c r="B40" s="27"/>
      <c r="C40" s="27"/>
      <c r="E40" s="8">
        <v>0</v>
      </c>
      <c r="F40" s="1">
        <f>Assignment4!G40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1</v>
      </c>
      <c r="F41" s="1">
        <f>SUM(F35:F40)</f>
        <v>9</v>
      </c>
      <c r="G41" s="1">
        <f>SUM(G35:G40)</f>
        <v>10</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row r="44" spans="1:18" ht="14.45" customHeight="1" thickTop="1" thickBot="1" x14ac:dyDescent="0.3">
      <c r="J44" s="23" t="s">
        <v>52</v>
      </c>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8" workbookViewId="0">
      <selection activeCell="J31" sqref="J31:R42"/>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t="s">
        <v>67</v>
      </c>
      <c r="C2" s="73"/>
      <c r="D2" s="73"/>
      <c r="E2" s="12" t="s">
        <v>3</v>
      </c>
      <c r="F2" s="74">
        <v>42502</v>
      </c>
      <c r="G2" s="73"/>
      <c r="H2" s="73"/>
      <c r="J2" s="13" t="s">
        <v>33</v>
      </c>
      <c r="K2" s="14"/>
      <c r="L2" s="14"/>
      <c r="M2" s="14"/>
      <c r="N2" s="14"/>
      <c r="O2" s="14"/>
      <c r="P2" s="14"/>
      <c r="Q2" s="14"/>
      <c r="R2" s="15"/>
      <c r="S2" s="16"/>
      <c r="T2" s="16"/>
    </row>
    <row r="3" spans="1:20" x14ac:dyDescent="0.25">
      <c r="A3" s="12" t="s">
        <v>1</v>
      </c>
      <c r="B3" s="73" t="s">
        <v>66</v>
      </c>
      <c r="C3" s="73"/>
      <c r="D3" s="73"/>
      <c r="E3" s="12" t="s">
        <v>4</v>
      </c>
      <c r="F3" s="73">
        <v>6</v>
      </c>
      <c r="G3" s="73"/>
      <c r="H3" s="73"/>
      <c r="J3" s="13" t="s">
        <v>34</v>
      </c>
      <c r="K3" s="14"/>
      <c r="L3" s="14"/>
      <c r="M3" s="14"/>
      <c r="N3" s="14"/>
      <c r="O3" s="14"/>
      <c r="P3" s="14"/>
      <c r="Q3" s="14"/>
      <c r="R3" s="15"/>
    </row>
    <row r="4" spans="1:20" ht="15.75" thickBot="1" x14ac:dyDescent="0.3">
      <c r="A4" s="12" t="s">
        <v>2</v>
      </c>
      <c r="B4" s="73" t="s">
        <v>54</v>
      </c>
      <c r="C4" s="73"/>
      <c r="D4" s="73"/>
      <c r="E4" s="12" t="s">
        <v>5</v>
      </c>
      <c r="F4" s="73" t="s">
        <v>56</v>
      </c>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474</v>
      </c>
      <c r="F7" s="1">
        <f>Assignment5!H7</f>
        <v>0</v>
      </c>
      <c r="G7" s="3"/>
      <c r="H7" s="1">
        <f t="shared" ref="H7:H10" si="0">E7+F7</f>
        <v>474</v>
      </c>
      <c r="J7" s="52" t="s">
        <v>37</v>
      </c>
      <c r="K7" s="61"/>
      <c r="L7" s="61"/>
      <c r="M7" s="61"/>
      <c r="N7" s="61"/>
      <c r="O7" s="61"/>
      <c r="P7" s="61"/>
      <c r="Q7" s="61"/>
      <c r="R7" s="62"/>
    </row>
    <row r="8" spans="1:20" ht="14.45" customHeight="1" x14ac:dyDescent="0.25">
      <c r="A8" s="27" t="s">
        <v>8</v>
      </c>
      <c r="B8" s="27"/>
      <c r="C8" s="27"/>
      <c r="D8" s="18" t="s">
        <v>15</v>
      </c>
      <c r="E8" s="7">
        <v>0</v>
      </c>
      <c r="F8" s="1">
        <f>Assignment5!H8</f>
        <v>0</v>
      </c>
      <c r="G8" s="3"/>
      <c r="H8" s="1">
        <f t="shared" si="0"/>
        <v>0</v>
      </c>
      <c r="J8" s="63"/>
      <c r="K8" s="64"/>
      <c r="L8" s="64"/>
      <c r="M8" s="64"/>
      <c r="N8" s="64"/>
      <c r="O8" s="64"/>
      <c r="P8" s="64"/>
      <c r="Q8" s="64"/>
      <c r="R8" s="65"/>
    </row>
    <row r="9" spans="1:20" x14ac:dyDescent="0.25">
      <c r="A9" s="27" t="s">
        <v>9</v>
      </c>
      <c r="B9" s="27"/>
      <c r="C9" s="27"/>
      <c r="D9" s="18" t="s">
        <v>15</v>
      </c>
      <c r="E9" s="7">
        <v>0</v>
      </c>
      <c r="F9" s="1">
        <f>Assignment5!H9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-253</v>
      </c>
      <c r="F10" s="1">
        <f>Assignment5!H10</f>
        <v>397</v>
      </c>
      <c r="G10" s="3"/>
      <c r="H10" s="1">
        <f t="shared" si="0"/>
        <v>144</v>
      </c>
      <c r="J10" s="63"/>
      <c r="K10" s="64"/>
      <c r="L10" s="64"/>
      <c r="M10" s="64"/>
      <c r="N10" s="64"/>
      <c r="O10" s="64"/>
      <c r="P10" s="64"/>
      <c r="Q10" s="64"/>
      <c r="R10" s="65"/>
    </row>
    <row r="11" spans="1:20" x14ac:dyDescent="0.25">
      <c r="A11" s="66" t="s">
        <v>11</v>
      </c>
      <c r="B11" s="66"/>
      <c r="C11" s="66"/>
      <c r="D11" s="18" t="s">
        <v>15</v>
      </c>
      <c r="E11" s="7">
        <v>0</v>
      </c>
      <c r="F11" s="1">
        <f>Assignment5!H11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E10+E9</f>
        <v>-253</v>
      </c>
      <c r="F12" s="1">
        <f>Assignment5!H12</f>
        <v>397</v>
      </c>
      <c r="G12" s="3"/>
      <c r="H12" s="1">
        <f t="shared" ref="H12:H13" si="1">E12+F12</f>
        <v>144</v>
      </c>
      <c r="J12" s="63"/>
      <c r="K12" s="64"/>
      <c r="L12" s="64"/>
      <c r="M12" s="64"/>
      <c r="N12" s="64"/>
      <c r="O12" s="64"/>
      <c r="P12" s="64"/>
      <c r="Q12" s="64"/>
      <c r="R12" s="65"/>
    </row>
    <row r="13" spans="1:20" x14ac:dyDescent="0.25">
      <c r="A13" s="27" t="s">
        <v>18</v>
      </c>
      <c r="B13" s="27"/>
      <c r="C13" s="27"/>
      <c r="D13" s="18" t="s">
        <v>15</v>
      </c>
      <c r="E13" s="7">
        <v>221</v>
      </c>
      <c r="F13" s="1">
        <f>Assignment5!H13</f>
        <v>397</v>
      </c>
      <c r="G13" s="3"/>
      <c r="H13" s="1">
        <f t="shared" si="1"/>
        <v>618</v>
      </c>
      <c r="J13" s="52" t="s">
        <v>40</v>
      </c>
      <c r="K13" s="53"/>
      <c r="L13" s="53"/>
      <c r="M13" s="53"/>
      <c r="N13" s="53"/>
      <c r="O13" s="53"/>
      <c r="P13" s="53"/>
      <c r="Q13" s="53"/>
      <c r="R13" s="54"/>
    </row>
    <row r="14" spans="1:20" x14ac:dyDescent="0.25">
      <c r="A14" s="12"/>
      <c r="B14" s="12"/>
      <c r="C14" s="12" t="s">
        <v>47</v>
      </c>
      <c r="E14" s="1">
        <f>IF($E$23&lt;&gt;0,60*E12/$E$23,"-")</f>
        <v>-21.685714285714287</v>
      </c>
      <c r="F14" s="1">
        <f>IF($E$23&lt;&gt;0,60*F12/$E$23,"-")</f>
        <v>34.028571428571432</v>
      </c>
      <c r="G14" s="3"/>
      <c r="H14" s="1">
        <f>IF($G$23&lt;&gt;0,60*H12/$G$23,"-")</f>
        <v>8.8343558282208594</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8">
        <v>100</v>
      </c>
      <c r="E17" s="8">
        <v>75</v>
      </c>
      <c r="F17" s="1">
        <f>Assignment5!G17</f>
        <v>64</v>
      </c>
      <c r="G17" s="1">
        <f>E17+F17</f>
        <v>139</v>
      </c>
      <c r="H17" s="2">
        <f t="shared" ref="H17:H22" si="2">IF($G$23&lt;&gt;0,G17/$G$23,"-")</f>
        <v>0.14212678936605316</v>
      </c>
      <c r="J17" s="50" t="s">
        <v>48</v>
      </c>
      <c r="K17" s="50"/>
      <c r="L17" s="50"/>
      <c r="M17" s="50"/>
      <c r="N17" s="50"/>
      <c r="O17" s="50"/>
      <c r="P17" s="50"/>
      <c r="Q17" s="50"/>
      <c r="R17" s="50"/>
    </row>
    <row r="18" spans="1:18" x14ac:dyDescent="0.25">
      <c r="A18" s="27" t="s">
        <v>21</v>
      </c>
      <c r="B18" s="27"/>
      <c r="C18" s="27"/>
      <c r="D18" s="8">
        <v>170</v>
      </c>
      <c r="E18" s="8">
        <v>120</v>
      </c>
      <c r="F18" s="1">
        <f>Assignment5!G18</f>
        <v>38</v>
      </c>
      <c r="G18" s="1">
        <f t="shared" ref="G18:G22" si="3">E18+F18</f>
        <v>158</v>
      </c>
      <c r="H18" s="2">
        <f t="shared" si="2"/>
        <v>0.16155419222903886</v>
      </c>
      <c r="J18" s="51"/>
      <c r="K18" s="51"/>
      <c r="L18" s="51"/>
      <c r="M18" s="51"/>
      <c r="N18" s="51"/>
      <c r="O18" s="51"/>
      <c r="P18" s="51"/>
      <c r="Q18" s="51"/>
      <c r="R18" s="51"/>
    </row>
    <row r="19" spans="1:18" ht="15.75" thickBot="1" x14ac:dyDescent="0.3">
      <c r="A19" s="27" t="s">
        <v>22</v>
      </c>
      <c r="B19" s="27"/>
      <c r="C19" s="27"/>
      <c r="D19" s="8">
        <v>310</v>
      </c>
      <c r="E19" s="8">
        <v>260</v>
      </c>
      <c r="F19" s="1">
        <f>Assignment5!G19</f>
        <v>90</v>
      </c>
      <c r="G19" s="1">
        <f t="shared" si="3"/>
        <v>350</v>
      </c>
      <c r="H19" s="2">
        <f t="shared" si="2"/>
        <v>0.35787321063394684</v>
      </c>
    </row>
    <row r="20" spans="1:18" ht="14.45" customHeight="1" x14ac:dyDescent="0.25">
      <c r="A20" s="27" t="s">
        <v>23</v>
      </c>
      <c r="B20" s="27"/>
      <c r="C20" s="27"/>
      <c r="D20" s="8">
        <v>20</v>
      </c>
      <c r="E20" s="8">
        <v>15</v>
      </c>
      <c r="F20" s="1">
        <f>Assignment5!G20</f>
        <v>18</v>
      </c>
      <c r="G20" s="1">
        <f t="shared" si="3"/>
        <v>33</v>
      </c>
      <c r="H20" s="2">
        <f t="shared" si="2"/>
        <v>3.3742331288343558E-2</v>
      </c>
      <c r="J20" s="41" t="s">
        <v>43</v>
      </c>
      <c r="K20" s="42"/>
      <c r="L20" s="42"/>
      <c r="M20" s="42"/>
      <c r="N20" s="42"/>
      <c r="O20" s="42"/>
      <c r="P20" s="42"/>
      <c r="Q20" s="42"/>
      <c r="R20" s="43"/>
    </row>
    <row r="21" spans="1:18" x14ac:dyDescent="0.25">
      <c r="A21" s="27" t="s">
        <v>24</v>
      </c>
      <c r="B21" s="27"/>
      <c r="C21" s="27"/>
      <c r="D21" s="8">
        <v>175</v>
      </c>
      <c r="E21" s="8">
        <v>200</v>
      </c>
      <c r="F21" s="1">
        <f>Assignment5!G21</f>
        <v>24</v>
      </c>
      <c r="G21" s="1">
        <f t="shared" si="3"/>
        <v>224</v>
      </c>
      <c r="H21" s="2">
        <f t="shared" si="2"/>
        <v>0.22903885480572597</v>
      </c>
      <c r="J21" s="44"/>
      <c r="K21" s="45"/>
      <c r="L21" s="45"/>
      <c r="M21" s="45"/>
      <c r="N21" s="45"/>
      <c r="O21" s="45"/>
      <c r="P21" s="45"/>
      <c r="Q21" s="45"/>
      <c r="R21" s="46"/>
    </row>
    <row r="22" spans="1:18" x14ac:dyDescent="0.25">
      <c r="A22" s="27" t="s">
        <v>25</v>
      </c>
      <c r="B22" s="27"/>
      <c r="C22" s="27"/>
      <c r="D22" s="8">
        <v>30</v>
      </c>
      <c r="E22" s="8">
        <v>30</v>
      </c>
      <c r="F22" s="1">
        <f>Assignment5!G22</f>
        <v>44</v>
      </c>
      <c r="G22" s="1">
        <f t="shared" si="3"/>
        <v>74</v>
      </c>
      <c r="H22" s="2">
        <f t="shared" si="2"/>
        <v>7.5664621676891614E-2</v>
      </c>
      <c r="J22" s="44"/>
      <c r="K22" s="45"/>
      <c r="L22" s="45"/>
      <c r="M22" s="45"/>
      <c r="N22" s="45"/>
      <c r="O22" s="45"/>
      <c r="P22" s="45"/>
      <c r="Q22" s="45"/>
      <c r="R22" s="46"/>
    </row>
    <row r="23" spans="1:18" ht="15.75" thickBot="1" x14ac:dyDescent="0.3">
      <c r="A23" s="27" t="s">
        <v>26</v>
      </c>
      <c r="B23" s="27"/>
      <c r="C23" s="27"/>
      <c r="D23" s="1">
        <f t="shared" ref="D23:E23" si="4">SUM(D17:D22)</f>
        <v>805</v>
      </c>
      <c r="E23" s="1">
        <f t="shared" si="4"/>
        <v>700</v>
      </c>
      <c r="F23" s="1">
        <f>SUM(F17:F22)</f>
        <v>278</v>
      </c>
      <c r="G23" s="1">
        <f>SUM(G17:G22)</f>
        <v>978</v>
      </c>
      <c r="H23" s="2">
        <f>SUM(H17:H22)</f>
        <v>1</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v>0</v>
      </c>
      <c r="F26" s="1">
        <f>Assignment5!G26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v>2</v>
      </c>
      <c r="F27" s="1">
        <f>Assignment5!G27</f>
        <v>0</v>
      </c>
      <c r="G27" s="1">
        <f t="shared" si="5"/>
        <v>2</v>
      </c>
      <c r="H27" s="2">
        <f t="shared" si="6"/>
        <v>0.05</v>
      </c>
      <c r="J27" s="44"/>
      <c r="K27" s="45"/>
      <c r="L27" s="45"/>
      <c r="M27" s="45"/>
      <c r="N27" s="45"/>
      <c r="O27" s="45"/>
      <c r="P27" s="45"/>
      <c r="Q27" s="45"/>
      <c r="R27" s="46"/>
    </row>
    <row r="28" spans="1:18" ht="15.75" thickBot="1" x14ac:dyDescent="0.3">
      <c r="A28" s="27" t="s">
        <v>22</v>
      </c>
      <c r="B28" s="27"/>
      <c r="C28" s="27"/>
      <c r="E28" s="8">
        <v>12</v>
      </c>
      <c r="F28" s="1">
        <f>Assignment5!G28</f>
        <v>9</v>
      </c>
      <c r="G28" s="1">
        <f t="shared" si="5"/>
        <v>21</v>
      </c>
      <c r="H28" s="2">
        <f t="shared" si="6"/>
        <v>0.52500000000000002</v>
      </c>
      <c r="J28" s="47"/>
      <c r="K28" s="48"/>
      <c r="L28" s="48"/>
      <c r="M28" s="48"/>
      <c r="N28" s="48"/>
      <c r="O28" s="48"/>
      <c r="P28" s="48"/>
      <c r="Q28" s="48"/>
      <c r="R28" s="49"/>
    </row>
    <row r="29" spans="1:18" x14ac:dyDescent="0.25">
      <c r="A29" s="27" t="s">
        <v>23</v>
      </c>
      <c r="B29" s="27"/>
      <c r="C29" s="27"/>
      <c r="E29" s="8">
        <v>3</v>
      </c>
      <c r="F29" s="1">
        <f>Assignment5!G29</f>
        <v>0</v>
      </c>
      <c r="G29" s="1">
        <f t="shared" si="5"/>
        <v>3</v>
      </c>
      <c r="H29" s="2">
        <f t="shared" si="6"/>
        <v>7.4999999999999997E-2</v>
      </c>
    </row>
    <row r="30" spans="1:18" ht="15.75" thickBot="1" x14ac:dyDescent="0.3">
      <c r="A30" s="27" t="s">
        <v>24</v>
      </c>
      <c r="B30" s="27"/>
      <c r="C30" s="27"/>
      <c r="E30" s="8">
        <v>13</v>
      </c>
      <c r="F30" s="1">
        <f>Assignment5!G30</f>
        <v>1</v>
      </c>
      <c r="G30" s="1">
        <f t="shared" si="5"/>
        <v>14</v>
      </c>
      <c r="H30" s="2">
        <f t="shared" si="6"/>
        <v>0.35</v>
      </c>
      <c r="J30" s="20" t="s">
        <v>46</v>
      </c>
    </row>
    <row r="31" spans="1:18" x14ac:dyDescent="0.25">
      <c r="A31" s="27" t="s">
        <v>25</v>
      </c>
      <c r="B31" s="27"/>
      <c r="C31" s="27"/>
      <c r="E31" s="8">
        <v>0</v>
      </c>
      <c r="F31" s="1">
        <f>Assignment5!G31</f>
        <v>0</v>
      </c>
      <c r="G31" s="1">
        <f t="shared" si="5"/>
        <v>0</v>
      </c>
      <c r="H31" s="2">
        <f t="shared" si="6"/>
        <v>0</v>
      </c>
      <c r="J31" s="28" t="s">
        <v>68</v>
      </c>
      <c r="K31" s="29"/>
      <c r="L31" s="29"/>
      <c r="M31" s="29"/>
      <c r="N31" s="29"/>
      <c r="O31" s="29"/>
      <c r="P31" s="29"/>
      <c r="Q31" s="29"/>
      <c r="R31" s="30"/>
    </row>
    <row r="32" spans="1:18" x14ac:dyDescent="0.25">
      <c r="A32" s="27" t="s">
        <v>30</v>
      </c>
      <c r="B32" s="27"/>
      <c r="C32" s="27"/>
      <c r="E32" s="1">
        <f t="shared" ref="E32" si="7">SUM(E26:E31)</f>
        <v>30</v>
      </c>
      <c r="F32" s="1">
        <f>SUM(F26:F31)</f>
        <v>10</v>
      </c>
      <c r="G32" s="1">
        <f>SUM(G26:G31)</f>
        <v>40</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8">
        <v>0</v>
      </c>
      <c r="F35" s="1">
        <f>Assignment5!G35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v>2</v>
      </c>
      <c r="F36" s="1">
        <f>Assignment5!G36</f>
        <v>0</v>
      </c>
      <c r="G36" s="1">
        <f t="shared" si="8"/>
        <v>2</v>
      </c>
      <c r="H36" s="2">
        <f t="shared" si="9"/>
        <v>0.05</v>
      </c>
      <c r="J36" s="31"/>
      <c r="K36" s="32"/>
      <c r="L36" s="32"/>
      <c r="M36" s="32"/>
      <c r="N36" s="32"/>
      <c r="O36" s="32"/>
      <c r="P36" s="32"/>
      <c r="Q36" s="32"/>
      <c r="R36" s="33"/>
    </row>
    <row r="37" spans="1:18" x14ac:dyDescent="0.25">
      <c r="A37" s="27" t="s">
        <v>22</v>
      </c>
      <c r="B37" s="27"/>
      <c r="C37" s="27"/>
      <c r="E37" s="8">
        <v>12</v>
      </c>
      <c r="F37" s="1">
        <f>Assignment5!G37</f>
        <v>9</v>
      </c>
      <c r="G37" s="1">
        <f t="shared" si="8"/>
        <v>21</v>
      </c>
      <c r="H37" s="2">
        <f t="shared" si="9"/>
        <v>0.52500000000000002</v>
      </c>
      <c r="J37" s="31"/>
      <c r="K37" s="32"/>
      <c r="L37" s="32"/>
      <c r="M37" s="32"/>
      <c r="N37" s="32"/>
      <c r="O37" s="32"/>
      <c r="P37" s="32"/>
      <c r="Q37" s="32"/>
      <c r="R37" s="33"/>
    </row>
    <row r="38" spans="1:18" x14ac:dyDescent="0.25">
      <c r="A38" s="27" t="s">
        <v>23</v>
      </c>
      <c r="B38" s="27"/>
      <c r="C38" s="27"/>
      <c r="E38" s="8">
        <v>3</v>
      </c>
      <c r="F38" s="1">
        <f>Assignment5!G38</f>
        <v>0</v>
      </c>
      <c r="G38" s="1">
        <f t="shared" si="8"/>
        <v>3</v>
      </c>
      <c r="H38" s="2">
        <f t="shared" si="9"/>
        <v>7.4999999999999997E-2</v>
      </c>
      <c r="J38" s="31"/>
      <c r="K38" s="32"/>
      <c r="L38" s="32"/>
      <c r="M38" s="32"/>
      <c r="N38" s="32"/>
      <c r="O38" s="32"/>
      <c r="P38" s="32"/>
      <c r="Q38" s="32"/>
      <c r="R38" s="33"/>
    </row>
    <row r="39" spans="1:18" x14ac:dyDescent="0.25">
      <c r="A39" s="27" t="s">
        <v>24</v>
      </c>
      <c r="B39" s="27"/>
      <c r="C39" s="27"/>
      <c r="E39" s="8">
        <v>13</v>
      </c>
      <c r="F39" s="1">
        <f>Assignment5!G39</f>
        <v>1</v>
      </c>
      <c r="G39" s="1">
        <f t="shared" si="8"/>
        <v>14</v>
      </c>
      <c r="H39" s="2">
        <f t="shared" si="9"/>
        <v>0.35</v>
      </c>
      <c r="J39" s="31"/>
      <c r="K39" s="32"/>
      <c r="L39" s="32"/>
      <c r="M39" s="32"/>
      <c r="N39" s="32"/>
      <c r="O39" s="32"/>
      <c r="P39" s="32"/>
      <c r="Q39" s="32"/>
      <c r="R39" s="33"/>
    </row>
    <row r="40" spans="1:18" x14ac:dyDescent="0.25">
      <c r="A40" s="27" t="s">
        <v>25</v>
      </c>
      <c r="B40" s="27"/>
      <c r="C40" s="27"/>
      <c r="E40" s="8">
        <v>0</v>
      </c>
      <c r="F40" s="1">
        <f>Assignment5!G40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30</v>
      </c>
      <c r="F41" s="1">
        <f>SUM(F35:F40)</f>
        <v>10</v>
      </c>
      <c r="G41" s="1">
        <f>SUM(G35:G40)</f>
        <v>40</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row r="44" spans="1:18" ht="14.45" customHeight="1" thickTop="1" thickBot="1" x14ac:dyDescent="0.3">
      <c r="J44" s="23" t="s">
        <v>52</v>
      </c>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A7" sqref="A7:C7"/>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c r="C2" s="73"/>
      <c r="D2" s="73"/>
      <c r="E2" s="12" t="s">
        <v>3</v>
      </c>
      <c r="F2" s="74"/>
      <c r="G2" s="73"/>
      <c r="H2" s="73"/>
      <c r="J2" s="13" t="s">
        <v>33</v>
      </c>
      <c r="K2" s="14"/>
      <c r="L2" s="14"/>
      <c r="M2" s="14"/>
      <c r="N2" s="14"/>
      <c r="O2" s="14"/>
      <c r="P2" s="14"/>
      <c r="Q2" s="14"/>
      <c r="R2" s="15"/>
      <c r="S2" s="16"/>
      <c r="T2" s="16"/>
    </row>
    <row r="3" spans="1:20" x14ac:dyDescent="0.25">
      <c r="A3" s="12" t="s">
        <v>1</v>
      </c>
      <c r="B3" s="73"/>
      <c r="C3" s="73"/>
      <c r="D3" s="73"/>
      <c r="E3" s="12" t="s">
        <v>4</v>
      </c>
      <c r="F3" s="73"/>
      <c r="G3" s="73"/>
      <c r="H3" s="73"/>
      <c r="J3" s="13" t="s">
        <v>34</v>
      </c>
      <c r="K3" s="14"/>
      <c r="L3" s="14"/>
      <c r="M3" s="14"/>
      <c r="N3" s="14"/>
      <c r="O3" s="14"/>
      <c r="P3" s="14"/>
      <c r="Q3" s="14"/>
      <c r="R3" s="15"/>
    </row>
    <row r="4" spans="1:20" ht="15.75" thickBot="1" x14ac:dyDescent="0.3">
      <c r="A4" s="12" t="s">
        <v>2</v>
      </c>
      <c r="B4" s="73"/>
      <c r="C4" s="73"/>
      <c r="D4" s="73"/>
      <c r="E4" s="12" t="s">
        <v>5</v>
      </c>
      <c r="F4" s="73"/>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Assignment6!H7</f>
        <v>474</v>
      </c>
      <c r="G7" s="3"/>
      <c r="H7" s="1">
        <f t="shared" ref="H7:H10" si="0">E7+F7</f>
        <v>474</v>
      </c>
      <c r="J7" s="52" t="s">
        <v>37</v>
      </c>
      <c r="K7" s="61"/>
      <c r="L7" s="61"/>
      <c r="M7" s="61"/>
      <c r="N7" s="61"/>
      <c r="O7" s="61"/>
      <c r="P7" s="61"/>
      <c r="Q7" s="61"/>
      <c r="R7" s="62"/>
    </row>
    <row r="8" spans="1:20" ht="14.45" customHeight="1" x14ac:dyDescent="0.25">
      <c r="A8" s="27" t="s">
        <v>8</v>
      </c>
      <c r="B8" s="27"/>
      <c r="C8" s="27"/>
      <c r="D8" s="18" t="s">
        <v>15</v>
      </c>
      <c r="E8" s="7">
        <v>0</v>
      </c>
      <c r="F8" s="1">
        <f>Assignment6!H8</f>
        <v>0</v>
      </c>
      <c r="G8" s="3"/>
      <c r="H8" s="1">
        <f t="shared" si="0"/>
        <v>0</v>
      </c>
      <c r="J8" s="63"/>
      <c r="K8" s="64"/>
      <c r="L8" s="64"/>
      <c r="M8" s="64"/>
      <c r="N8" s="64"/>
      <c r="O8" s="64"/>
      <c r="P8" s="64"/>
      <c r="Q8" s="64"/>
      <c r="R8" s="65"/>
    </row>
    <row r="9" spans="1:20" x14ac:dyDescent="0.25">
      <c r="A9" s="27" t="s">
        <v>9</v>
      </c>
      <c r="B9" s="27"/>
      <c r="C9" s="27"/>
      <c r="D9" s="18" t="s">
        <v>15</v>
      </c>
      <c r="E9" s="7">
        <v>0</v>
      </c>
      <c r="F9" s="1">
        <f>Assignment6!H9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0</v>
      </c>
      <c r="F10" s="1">
        <f>Assignment6!H10</f>
        <v>144</v>
      </c>
      <c r="G10" s="3"/>
      <c r="H10" s="1">
        <f t="shared" si="0"/>
        <v>144</v>
      </c>
      <c r="J10" s="63"/>
      <c r="K10" s="64"/>
      <c r="L10" s="64"/>
      <c r="M10" s="64"/>
      <c r="N10" s="64"/>
      <c r="O10" s="64"/>
      <c r="P10" s="64"/>
      <c r="Q10" s="64"/>
      <c r="R10" s="65"/>
    </row>
    <row r="11" spans="1:20" x14ac:dyDescent="0.25">
      <c r="A11" s="66" t="s">
        <v>11</v>
      </c>
      <c r="B11" s="66"/>
      <c r="C11" s="66"/>
      <c r="D11" s="18" t="s">
        <v>15</v>
      </c>
      <c r="E11" s="7">
        <v>0</v>
      </c>
      <c r="F11" s="1">
        <f>Assignment6!H11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E10+E9</f>
        <v>0</v>
      </c>
      <c r="F12" s="1">
        <f>Assignment6!H12</f>
        <v>144</v>
      </c>
      <c r="G12" s="3"/>
      <c r="H12" s="1">
        <f t="shared" ref="H12:H13" si="1">E12+F12</f>
        <v>144</v>
      </c>
      <c r="J12" s="63"/>
      <c r="K12" s="64"/>
      <c r="L12" s="64"/>
      <c r="M12" s="64"/>
      <c r="N12" s="64"/>
      <c r="O12" s="64"/>
      <c r="P12" s="64"/>
      <c r="Q12" s="64"/>
      <c r="R12" s="65"/>
    </row>
    <row r="13" spans="1:20" x14ac:dyDescent="0.25">
      <c r="A13" s="27" t="s">
        <v>18</v>
      </c>
      <c r="B13" s="27"/>
      <c r="C13" s="27"/>
      <c r="D13" s="18" t="s">
        <v>15</v>
      </c>
      <c r="E13" s="7">
        <v>0</v>
      </c>
      <c r="F13" s="1">
        <f>Assignment6!H13</f>
        <v>618</v>
      </c>
      <c r="G13" s="3"/>
      <c r="H13" s="1">
        <f t="shared" si="1"/>
        <v>618</v>
      </c>
      <c r="J13" s="52" t="s">
        <v>40</v>
      </c>
      <c r="K13" s="53"/>
      <c r="L13" s="53"/>
      <c r="M13" s="53"/>
      <c r="N13" s="53"/>
      <c r="O13" s="53"/>
      <c r="P13" s="53"/>
      <c r="Q13" s="53"/>
      <c r="R13" s="54"/>
    </row>
    <row r="14" spans="1:20" x14ac:dyDescent="0.25">
      <c r="A14" s="12"/>
      <c r="B14" s="12"/>
      <c r="C14" s="12" t="s">
        <v>47</v>
      </c>
      <c r="E14" s="1" t="str">
        <f>IF($E$23&lt;&gt;0,60*E12/$E$23,"-")</f>
        <v>-</v>
      </c>
      <c r="F14" s="1" t="str">
        <f>IF($E$23&lt;&gt;0,60*F12/$E$23,"-")</f>
        <v>-</v>
      </c>
      <c r="G14" s="3"/>
      <c r="H14" s="1">
        <f>IF($G$23&lt;&gt;0,60*H12/$G$23,"-")</f>
        <v>8.8343558282208594</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8"/>
      <c r="E17" s="8"/>
      <c r="F17" s="1">
        <f>Assignment6!G17</f>
        <v>139</v>
      </c>
      <c r="G17" s="1">
        <f>E17+F17</f>
        <v>139</v>
      </c>
      <c r="H17" s="2">
        <f t="shared" ref="H17:H22" si="2">IF($G$23&lt;&gt;0,G17/$G$23,"-")</f>
        <v>0.14212678936605316</v>
      </c>
      <c r="J17" s="50" t="s">
        <v>48</v>
      </c>
      <c r="K17" s="50"/>
      <c r="L17" s="50"/>
      <c r="M17" s="50"/>
      <c r="N17" s="50"/>
      <c r="O17" s="50"/>
      <c r="P17" s="50"/>
      <c r="Q17" s="50"/>
      <c r="R17" s="50"/>
    </row>
    <row r="18" spans="1:18" x14ac:dyDescent="0.25">
      <c r="A18" s="27" t="s">
        <v>21</v>
      </c>
      <c r="B18" s="27"/>
      <c r="C18" s="27"/>
      <c r="D18" s="8"/>
      <c r="E18" s="8"/>
      <c r="F18" s="1">
        <f>Assignment6!G18</f>
        <v>158</v>
      </c>
      <c r="G18" s="1">
        <f t="shared" ref="G18:G22" si="3">E18+F18</f>
        <v>158</v>
      </c>
      <c r="H18" s="2">
        <f t="shared" si="2"/>
        <v>0.16155419222903886</v>
      </c>
      <c r="J18" s="51"/>
      <c r="K18" s="51"/>
      <c r="L18" s="51"/>
      <c r="M18" s="51"/>
      <c r="N18" s="51"/>
      <c r="O18" s="51"/>
      <c r="P18" s="51"/>
      <c r="Q18" s="51"/>
      <c r="R18" s="51"/>
    </row>
    <row r="19" spans="1:18" ht="15.75" thickBot="1" x14ac:dyDescent="0.3">
      <c r="A19" s="27" t="s">
        <v>22</v>
      </c>
      <c r="B19" s="27"/>
      <c r="C19" s="27"/>
      <c r="D19" s="8"/>
      <c r="E19" s="8"/>
      <c r="F19" s="1">
        <f>Assignment6!G19</f>
        <v>350</v>
      </c>
      <c r="G19" s="1">
        <f t="shared" si="3"/>
        <v>350</v>
      </c>
      <c r="H19" s="2">
        <f t="shared" si="2"/>
        <v>0.35787321063394684</v>
      </c>
    </row>
    <row r="20" spans="1:18" ht="14.45" customHeight="1" x14ac:dyDescent="0.25">
      <c r="A20" s="27" t="s">
        <v>23</v>
      </c>
      <c r="B20" s="27"/>
      <c r="C20" s="27"/>
      <c r="D20" s="8"/>
      <c r="E20" s="8"/>
      <c r="F20" s="1">
        <f>Assignment6!G20</f>
        <v>33</v>
      </c>
      <c r="G20" s="1">
        <f t="shared" si="3"/>
        <v>33</v>
      </c>
      <c r="H20" s="2">
        <f t="shared" si="2"/>
        <v>3.3742331288343558E-2</v>
      </c>
      <c r="J20" s="41" t="s">
        <v>43</v>
      </c>
      <c r="K20" s="42"/>
      <c r="L20" s="42"/>
      <c r="M20" s="42"/>
      <c r="N20" s="42"/>
      <c r="O20" s="42"/>
      <c r="P20" s="42"/>
      <c r="Q20" s="42"/>
      <c r="R20" s="43"/>
    </row>
    <row r="21" spans="1:18" x14ac:dyDescent="0.25">
      <c r="A21" s="27" t="s">
        <v>24</v>
      </c>
      <c r="B21" s="27"/>
      <c r="C21" s="27"/>
      <c r="D21" s="8"/>
      <c r="E21" s="8"/>
      <c r="F21" s="1">
        <f>Assignment6!G21</f>
        <v>224</v>
      </c>
      <c r="G21" s="1">
        <f t="shared" si="3"/>
        <v>224</v>
      </c>
      <c r="H21" s="2">
        <f t="shared" si="2"/>
        <v>0.22903885480572597</v>
      </c>
      <c r="J21" s="44"/>
      <c r="K21" s="45"/>
      <c r="L21" s="45"/>
      <c r="M21" s="45"/>
      <c r="N21" s="45"/>
      <c r="O21" s="45"/>
      <c r="P21" s="45"/>
      <c r="Q21" s="45"/>
      <c r="R21" s="46"/>
    </row>
    <row r="22" spans="1:18" x14ac:dyDescent="0.25">
      <c r="A22" s="27" t="s">
        <v>25</v>
      </c>
      <c r="B22" s="27"/>
      <c r="C22" s="27"/>
      <c r="D22" s="8"/>
      <c r="E22" s="8"/>
      <c r="F22" s="1">
        <f>Assignment6!G22</f>
        <v>74</v>
      </c>
      <c r="G22" s="1">
        <f t="shared" si="3"/>
        <v>74</v>
      </c>
      <c r="H22" s="2">
        <f t="shared" si="2"/>
        <v>7.5664621676891614E-2</v>
      </c>
      <c r="J22" s="44"/>
      <c r="K22" s="45"/>
      <c r="L22" s="45"/>
      <c r="M22" s="45"/>
      <c r="N22" s="45"/>
      <c r="O22" s="45"/>
      <c r="P22" s="45"/>
      <c r="Q22" s="45"/>
      <c r="R22" s="46"/>
    </row>
    <row r="23" spans="1:18" ht="15.75" thickBot="1" x14ac:dyDescent="0.3">
      <c r="A23" s="27" t="s">
        <v>26</v>
      </c>
      <c r="B23" s="27"/>
      <c r="C23" s="27"/>
      <c r="D23" s="1">
        <f t="shared" ref="D23:E23" si="4">SUM(D17:D22)</f>
        <v>0</v>
      </c>
      <c r="E23" s="1">
        <f t="shared" si="4"/>
        <v>0</v>
      </c>
      <c r="F23" s="1">
        <f>SUM(F17:F22)</f>
        <v>978</v>
      </c>
      <c r="G23" s="1">
        <f>SUM(G17:G22)</f>
        <v>978</v>
      </c>
      <c r="H23" s="2">
        <f>SUM(H17:H22)</f>
        <v>1</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c r="F26" s="1">
        <f>Assignment6!G26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c r="F27" s="1">
        <f>Assignment6!G27</f>
        <v>2</v>
      </c>
      <c r="G27" s="1">
        <f t="shared" si="5"/>
        <v>2</v>
      </c>
      <c r="H27" s="2">
        <f t="shared" si="6"/>
        <v>0.05</v>
      </c>
      <c r="J27" s="44"/>
      <c r="K27" s="45"/>
      <c r="L27" s="45"/>
      <c r="M27" s="45"/>
      <c r="N27" s="45"/>
      <c r="O27" s="45"/>
      <c r="P27" s="45"/>
      <c r="Q27" s="45"/>
      <c r="R27" s="46"/>
    </row>
    <row r="28" spans="1:18" ht="15.75" thickBot="1" x14ac:dyDescent="0.3">
      <c r="A28" s="27" t="s">
        <v>22</v>
      </c>
      <c r="B28" s="27"/>
      <c r="C28" s="27"/>
      <c r="E28" s="8"/>
      <c r="F28" s="1">
        <f>Assignment6!G28</f>
        <v>21</v>
      </c>
      <c r="G28" s="1">
        <f t="shared" si="5"/>
        <v>21</v>
      </c>
      <c r="H28" s="2">
        <f t="shared" si="6"/>
        <v>0.52500000000000002</v>
      </c>
      <c r="J28" s="47"/>
      <c r="K28" s="48"/>
      <c r="L28" s="48"/>
      <c r="M28" s="48"/>
      <c r="N28" s="48"/>
      <c r="O28" s="48"/>
      <c r="P28" s="48"/>
      <c r="Q28" s="48"/>
      <c r="R28" s="49"/>
    </row>
    <row r="29" spans="1:18" x14ac:dyDescent="0.25">
      <c r="A29" s="27" t="s">
        <v>23</v>
      </c>
      <c r="B29" s="27"/>
      <c r="C29" s="27"/>
      <c r="E29" s="8"/>
      <c r="F29" s="1">
        <f>Assignment6!G29</f>
        <v>3</v>
      </c>
      <c r="G29" s="1">
        <f t="shared" si="5"/>
        <v>3</v>
      </c>
      <c r="H29" s="2">
        <f t="shared" si="6"/>
        <v>7.4999999999999997E-2</v>
      </c>
    </row>
    <row r="30" spans="1:18" ht="15.75" thickBot="1" x14ac:dyDescent="0.3">
      <c r="A30" s="27" t="s">
        <v>24</v>
      </c>
      <c r="B30" s="27"/>
      <c r="C30" s="27"/>
      <c r="E30" s="8"/>
      <c r="F30" s="1">
        <f>Assignment6!G30</f>
        <v>14</v>
      </c>
      <c r="G30" s="1">
        <f t="shared" si="5"/>
        <v>14</v>
      </c>
      <c r="H30" s="2">
        <f t="shared" si="6"/>
        <v>0.35</v>
      </c>
      <c r="J30" s="20" t="s">
        <v>46</v>
      </c>
    </row>
    <row r="31" spans="1:18" x14ac:dyDescent="0.25">
      <c r="A31" s="27" t="s">
        <v>25</v>
      </c>
      <c r="B31" s="27"/>
      <c r="C31" s="27"/>
      <c r="E31" s="8"/>
      <c r="F31" s="1">
        <f>Assignment6!G31</f>
        <v>0</v>
      </c>
      <c r="G31" s="1">
        <f t="shared" si="5"/>
        <v>0</v>
      </c>
      <c r="H31" s="2">
        <f t="shared" si="6"/>
        <v>0</v>
      </c>
      <c r="J31" s="28"/>
      <c r="K31" s="29"/>
      <c r="L31" s="29"/>
      <c r="M31" s="29"/>
      <c r="N31" s="29"/>
      <c r="O31" s="29"/>
      <c r="P31" s="29"/>
      <c r="Q31" s="29"/>
      <c r="R31" s="30"/>
    </row>
    <row r="32" spans="1:18" x14ac:dyDescent="0.25">
      <c r="A32" s="27" t="s">
        <v>30</v>
      </c>
      <c r="B32" s="27"/>
      <c r="C32" s="27"/>
      <c r="E32" s="1">
        <f t="shared" ref="E32" si="7">SUM(E26:E31)</f>
        <v>0</v>
      </c>
      <c r="F32" s="1">
        <f>SUM(F26:F31)</f>
        <v>40</v>
      </c>
      <c r="G32" s="1">
        <f>SUM(G26:G31)</f>
        <v>40</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8"/>
      <c r="F35" s="1">
        <f>Assignment6!G35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c r="F36" s="1">
        <f>Assignment6!G36</f>
        <v>2</v>
      </c>
      <c r="G36" s="1">
        <f t="shared" si="8"/>
        <v>2</v>
      </c>
      <c r="H36" s="2">
        <f t="shared" si="9"/>
        <v>0.05</v>
      </c>
      <c r="J36" s="31"/>
      <c r="K36" s="32"/>
      <c r="L36" s="32"/>
      <c r="M36" s="32"/>
      <c r="N36" s="32"/>
      <c r="O36" s="32"/>
      <c r="P36" s="32"/>
      <c r="Q36" s="32"/>
      <c r="R36" s="33"/>
    </row>
    <row r="37" spans="1:18" x14ac:dyDescent="0.25">
      <c r="A37" s="27" t="s">
        <v>22</v>
      </c>
      <c r="B37" s="27"/>
      <c r="C37" s="27"/>
      <c r="E37" s="8"/>
      <c r="F37" s="1">
        <f>Assignment6!G37</f>
        <v>21</v>
      </c>
      <c r="G37" s="1">
        <f t="shared" si="8"/>
        <v>21</v>
      </c>
      <c r="H37" s="2">
        <f t="shared" si="9"/>
        <v>0.52500000000000002</v>
      </c>
      <c r="J37" s="31"/>
      <c r="K37" s="32"/>
      <c r="L37" s="32"/>
      <c r="M37" s="32"/>
      <c r="N37" s="32"/>
      <c r="O37" s="32"/>
      <c r="P37" s="32"/>
      <c r="Q37" s="32"/>
      <c r="R37" s="33"/>
    </row>
    <row r="38" spans="1:18" x14ac:dyDescent="0.25">
      <c r="A38" s="27" t="s">
        <v>23</v>
      </c>
      <c r="B38" s="27"/>
      <c r="C38" s="27"/>
      <c r="E38" s="8"/>
      <c r="F38" s="1">
        <f>Assignment6!G38</f>
        <v>3</v>
      </c>
      <c r="G38" s="1">
        <f t="shared" si="8"/>
        <v>3</v>
      </c>
      <c r="H38" s="2">
        <f t="shared" si="9"/>
        <v>7.4999999999999997E-2</v>
      </c>
      <c r="J38" s="31"/>
      <c r="K38" s="32"/>
      <c r="L38" s="32"/>
      <c r="M38" s="32"/>
      <c r="N38" s="32"/>
      <c r="O38" s="32"/>
      <c r="P38" s="32"/>
      <c r="Q38" s="32"/>
      <c r="R38" s="33"/>
    </row>
    <row r="39" spans="1:18" x14ac:dyDescent="0.25">
      <c r="A39" s="27" t="s">
        <v>24</v>
      </c>
      <c r="B39" s="27"/>
      <c r="C39" s="27"/>
      <c r="E39" s="8"/>
      <c r="F39" s="1">
        <f>Assignment6!G39</f>
        <v>14</v>
      </c>
      <c r="G39" s="1">
        <f t="shared" si="8"/>
        <v>14</v>
      </c>
      <c r="H39" s="2">
        <f t="shared" si="9"/>
        <v>0.35</v>
      </c>
      <c r="J39" s="31"/>
      <c r="K39" s="32"/>
      <c r="L39" s="32"/>
      <c r="M39" s="32"/>
      <c r="N39" s="32"/>
      <c r="O39" s="32"/>
      <c r="P39" s="32"/>
      <c r="Q39" s="32"/>
      <c r="R39" s="33"/>
    </row>
    <row r="40" spans="1:18" x14ac:dyDescent="0.25">
      <c r="A40" s="27" t="s">
        <v>25</v>
      </c>
      <c r="B40" s="27"/>
      <c r="C40" s="27"/>
      <c r="E40" s="8"/>
      <c r="F40" s="1">
        <f>Assignment6!G40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0</v>
      </c>
      <c r="F41" s="1">
        <f>SUM(F35:F40)</f>
        <v>40</v>
      </c>
      <c r="G41" s="1">
        <f>SUM(G35:G40)</f>
        <v>40</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row r="44" spans="1:18" ht="14.45" customHeight="1" thickTop="1" thickBot="1" x14ac:dyDescent="0.3">
      <c r="J44" s="23"/>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c r="C2" s="73"/>
      <c r="D2" s="73"/>
      <c r="E2" s="12" t="s">
        <v>3</v>
      </c>
      <c r="F2" s="74"/>
      <c r="G2" s="73"/>
      <c r="H2" s="73"/>
      <c r="J2" s="13" t="s">
        <v>33</v>
      </c>
      <c r="K2" s="14"/>
      <c r="L2" s="14"/>
      <c r="M2" s="14"/>
      <c r="N2" s="14"/>
      <c r="O2" s="14"/>
      <c r="P2" s="14"/>
      <c r="Q2" s="14"/>
      <c r="R2" s="15"/>
      <c r="S2" s="16"/>
      <c r="T2" s="16"/>
    </row>
    <row r="3" spans="1:20" x14ac:dyDescent="0.25">
      <c r="A3" s="12" t="s">
        <v>1</v>
      </c>
      <c r="B3" s="73"/>
      <c r="C3" s="73"/>
      <c r="D3" s="73"/>
      <c r="E3" s="12" t="s">
        <v>4</v>
      </c>
      <c r="F3" s="73"/>
      <c r="G3" s="73"/>
      <c r="H3" s="73"/>
      <c r="J3" s="13" t="s">
        <v>34</v>
      </c>
      <c r="K3" s="14"/>
      <c r="L3" s="14"/>
      <c r="M3" s="14"/>
      <c r="N3" s="14"/>
      <c r="O3" s="14"/>
      <c r="P3" s="14"/>
      <c r="Q3" s="14"/>
      <c r="R3" s="15"/>
    </row>
    <row r="4" spans="1:20" ht="15.75" thickBot="1" x14ac:dyDescent="0.3">
      <c r="A4" s="12" t="s">
        <v>2</v>
      </c>
      <c r="B4" s="73"/>
      <c r="C4" s="73"/>
      <c r="D4" s="73"/>
      <c r="E4" s="12" t="s">
        <v>5</v>
      </c>
      <c r="F4" s="73"/>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Assignment7!H7</f>
        <v>474</v>
      </c>
      <c r="G7" s="3"/>
      <c r="H7" s="1">
        <f t="shared" ref="H7:H10" si="0">E7+F7</f>
        <v>474</v>
      </c>
      <c r="J7" s="52" t="s">
        <v>37</v>
      </c>
      <c r="K7" s="61"/>
      <c r="L7" s="61"/>
      <c r="M7" s="61"/>
      <c r="N7" s="61"/>
      <c r="O7" s="61"/>
      <c r="P7" s="61"/>
      <c r="Q7" s="61"/>
      <c r="R7" s="62"/>
    </row>
    <row r="8" spans="1:20" ht="14.45" customHeight="1" x14ac:dyDescent="0.25">
      <c r="A8" s="27" t="s">
        <v>8</v>
      </c>
      <c r="B8" s="27"/>
      <c r="C8" s="27"/>
      <c r="D8" s="18" t="s">
        <v>15</v>
      </c>
      <c r="E8" s="7">
        <v>0</v>
      </c>
      <c r="F8" s="1">
        <f>Assignment7!H8</f>
        <v>0</v>
      </c>
      <c r="G8" s="3"/>
      <c r="H8" s="1">
        <f t="shared" si="0"/>
        <v>0</v>
      </c>
      <c r="J8" s="63"/>
      <c r="K8" s="64"/>
      <c r="L8" s="64"/>
      <c r="M8" s="64"/>
      <c r="N8" s="64"/>
      <c r="O8" s="64"/>
      <c r="P8" s="64"/>
      <c r="Q8" s="64"/>
      <c r="R8" s="65"/>
    </row>
    <row r="9" spans="1:20" x14ac:dyDescent="0.25">
      <c r="A9" s="27" t="s">
        <v>9</v>
      </c>
      <c r="B9" s="27"/>
      <c r="C9" s="27"/>
      <c r="D9" s="18" t="s">
        <v>15</v>
      </c>
      <c r="E9" s="7">
        <v>0</v>
      </c>
      <c r="F9" s="1">
        <f>Assignment7!H9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0</v>
      </c>
      <c r="F10" s="1">
        <f>Assignment7!H10</f>
        <v>144</v>
      </c>
      <c r="G10" s="3"/>
      <c r="H10" s="1">
        <f t="shared" si="0"/>
        <v>144</v>
      </c>
      <c r="J10" s="63"/>
      <c r="K10" s="64"/>
      <c r="L10" s="64"/>
      <c r="M10" s="64"/>
      <c r="N10" s="64"/>
      <c r="O10" s="64"/>
      <c r="P10" s="64"/>
      <c r="Q10" s="64"/>
      <c r="R10" s="65"/>
    </row>
    <row r="11" spans="1:20" x14ac:dyDescent="0.25">
      <c r="A11" s="66" t="s">
        <v>11</v>
      </c>
      <c r="B11" s="66"/>
      <c r="C11" s="66"/>
      <c r="D11" s="18" t="s">
        <v>15</v>
      </c>
      <c r="E11" s="7">
        <v>0</v>
      </c>
      <c r="F11" s="1">
        <f>Assignment7!H11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E10+E9</f>
        <v>0</v>
      </c>
      <c r="F12" s="1">
        <f>Assignment7!H12</f>
        <v>144</v>
      </c>
      <c r="G12" s="3"/>
      <c r="H12" s="1">
        <f t="shared" ref="H12:H13" si="1">E12+F12</f>
        <v>144</v>
      </c>
      <c r="J12" s="63"/>
      <c r="K12" s="64"/>
      <c r="L12" s="64"/>
      <c r="M12" s="64"/>
      <c r="N12" s="64"/>
      <c r="O12" s="64"/>
      <c r="P12" s="64"/>
      <c r="Q12" s="64"/>
      <c r="R12" s="65"/>
    </row>
    <row r="13" spans="1:20" x14ac:dyDescent="0.25">
      <c r="A13" s="27" t="s">
        <v>18</v>
      </c>
      <c r="B13" s="27"/>
      <c r="C13" s="27"/>
      <c r="D13" s="18" t="s">
        <v>15</v>
      </c>
      <c r="E13" s="7">
        <v>0</v>
      </c>
      <c r="F13" s="1">
        <f>Assignment7!H13</f>
        <v>618</v>
      </c>
      <c r="G13" s="3"/>
      <c r="H13" s="1">
        <f t="shared" si="1"/>
        <v>618</v>
      </c>
      <c r="J13" s="52" t="s">
        <v>40</v>
      </c>
      <c r="K13" s="53"/>
      <c r="L13" s="53"/>
      <c r="M13" s="53"/>
      <c r="N13" s="53"/>
      <c r="O13" s="53"/>
      <c r="P13" s="53"/>
      <c r="Q13" s="53"/>
      <c r="R13" s="54"/>
    </row>
    <row r="14" spans="1:20" x14ac:dyDescent="0.25">
      <c r="A14" s="12"/>
      <c r="B14" s="12"/>
      <c r="C14" s="12" t="s">
        <v>47</v>
      </c>
      <c r="E14" s="1" t="str">
        <f>IF($E$23&lt;&gt;0,60*E12/$E$23,"-")</f>
        <v>-</v>
      </c>
      <c r="F14" s="1" t="str">
        <f>IF($E$23&lt;&gt;0,60*F12/$E$23,"-")</f>
        <v>-</v>
      </c>
      <c r="G14" s="3"/>
      <c r="H14" s="1">
        <f>IF($G$23&lt;&gt;0,60*H12/$G$23,"-")</f>
        <v>8.8343558282208594</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8"/>
      <c r="E17" s="8"/>
      <c r="F17" s="1">
        <f>Assignment7!G17</f>
        <v>139</v>
      </c>
      <c r="G17" s="1">
        <f>E17+F17</f>
        <v>139</v>
      </c>
      <c r="H17" s="2">
        <f t="shared" ref="H17:H22" si="2">IF($G$23&lt;&gt;0,G17/$G$23,"-")</f>
        <v>0.14212678936605316</v>
      </c>
      <c r="J17" s="50" t="s">
        <v>48</v>
      </c>
      <c r="K17" s="50"/>
      <c r="L17" s="50"/>
      <c r="M17" s="50"/>
      <c r="N17" s="50"/>
      <c r="O17" s="50"/>
      <c r="P17" s="50"/>
      <c r="Q17" s="50"/>
      <c r="R17" s="50"/>
    </row>
    <row r="18" spans="1:18" x14ac:dyDescent="0.25">
      <c r="A18" s="27" t="s">
        <v>21</v>
      </c>
      <c r="B18" s="27"/>
      <c r="C18" s="27"/>
      <c r="D18" s="8"/>
      <c r="E18" s="8"/>
      <c r="F18" s="1">
        <f>Assignment7!G18</f>
        <v>158</v>
      </c>
      <c r="G18" s="1">
        <f t="shared" ref="G18:G22" si="3">E18+F18</f>
        <v>158</v>
      </c>
      <c r="H18" s="2">
        <f t="shared" si="2"/>
        <v>0.16155419222903886</v>
      </c>
      <c r="J18" s="51"/>
      <c r="K18" s="51"/>
      <c r="L18" s="51"/>
      <c r="M18" s="51"/>
      <c r="N18" s="51"/>
      <c r="O18" s="51"/>
      <c r="P18" s="51"/>
      <c r="Q18" s="51"/>
      <c r="R18" s="51"/>
    </row>
    <row r="19" spans="1:18" ht="15.75" thickBot="1" x14ac:dyDescent="0.3">
      <c r="A19" s="27" t="s">
        <v>22</v>
      </c>
      <c r="B19" s="27"/>
      <c r="C19" s="27"/>
      <c r="D19" s="8"/>
      <c r="E19" s="8"/>
      <c r="F19" s="1">
        <f>Assignment7!G19</f>
        <v>350</v>
      </c>
      <c r="G19" s="1">
        <f t="shared" si="3"/>
        <v>350</v>
      </c>
      <c r="H19" s="2">
        <f t="shared" si="2"/>
        <v>0.35787321063394684</v>
      </c>
    </row>
    <row r="20" spans="1:18" ht="14.45" customHeight="1" x14ac:dyDescent="0.25">
      <c r="A20" s="27" t="s">
        <v>23</v>
      </c>
      <c r="B20" s="27"/>
      <c r="C20" s="27"/>
      <c r="D20" s="8"/>
      <c r="E20" s="8"/>
      <c r="F20" s="1">
        <f>Assignment7!G20</f>
        <v>33</v>
      </c>
      <c r="G20" s="1">
        <f t="shared" si="3"/>
        <v>33</v>
      </c>
      <c r="H20" s="2">
        <f t="shared" si="2"/>
        <v>3.3742331288343558E-2</v>
      </c>
      <c r="J20" s="41" t="s">
        <v>43</v>
      </c>
      <c r="K20" s="42"/>
      <c r="L20" s="42"/>
      <c r="M20" s="42"/>
      <c r="N20" s="42"/>
      <c r="O20" s="42"/>
      <c r="P20" s="42"/>
      <c r="Q20" s="42"/>
      <c r="R20" s="43"/>
    </row>
    <row r="21" spans="1:18" x14ac:dyDescent="0.25">
      <c r="A21" s="27" t="s">
        <v>24</v>
      </c>
      <c r="B21" s="27"/>
      <c r="C21" s="27"/>
      <c r="D21" s="8"/>
      <c r="E21" s="8"/>
      <c r="F21" s="1">
        <f>Assignment7!G21</f>
        <v>224</v>
      </c>
      <c r="G21" s="1">
        <f t="shared" si="3"/>
        <v>224</v>
      </c>
      <c r="H21" s="2">
        <f t="shared" si="2"/>
        <v>0.22903885480572597</v>
      </c>
      <c r="J21" s="44"/>
      <c r="K21" s="45"/>
      <c r="L21" s="45"/>
      <c r="M21" s="45"/>
      <c r="N21" s="45"/>
      <c r="O21" s="45"/>
      <c r="P21" s="45"/>
      <c r="Q21" s="45"/>
      <c r="R21" s="46"/>
    </row>
    <row r="22" spans="1:18" x14ac:dyDescent="0.25">
      <c r="A22" s="27" t="s">
        <v>25</v>
      </c>
      <c r="B22" s="27"/>
      <c r="C22" s="27"/>
      <c r="D22" s="8"/>
      <c r="E22" s="8"/>
      <c r="F22" s="1">
        <f>Assignment7!G22</f>
        <v>74</v>
      </c>
      <c r="G22" s="1">
        <f t="shared" si="3"/>
        <v>74</v>
      </c>
      <c r="H22" s="2">
        <f t="shared" si="2"/>
        <v>7.5664621676891614E-2</v>
      </c>
      <c r="J22" s="44"/>
      <c r="K22" s="45"/>
      <c r="L22" s="45"/>
      <c r="M22" s="45"/>
      <c r="N22" s="45"/>
      <c r="O22" s="45"/>
      <c r="P22" s="45"/>
      <c r="Q22" s="45"/>
      <c r="R22" s="46"/>
    </row>
    <row r="23" spans="1:18" ht="15.75" thickBot="1" x14ac:dyDescent="0.3">
      <c r="A23" s="27" t="s">
        <v>26</v>
      </c>
      <c r="B23" s="27"/>
      <c r="C23" s="27"/>
      <c r="D23" s="1">
        <f t="shared" ref="D23:E23" si="4">SUM(D17:D22)</f>
        <v>0</v>
      </c>
      <c r="E23" s="1">
        <f t="shared" si="4"/>
        <v>0</v>
      </c>
      <c r="F23" s="1">
        <f>SUM(F17:F22)</f>
        <v>978</v>
      </c>
      <c r="G23" s="1">
        <f>SUM(G17:G22)</f>
        <v>978</v>
      </c>
      <c r="H23" s="2">
        <f>SUM(H17:H22)</f>
        <v>1</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c r="F26" s="1">
        <f>Assignment7!G26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c r="F27" s="1">
        <f>Assignment7!G27</f>
        <v>2</v>
      </c>
      <c r="G27" s="1">
        <f t="shared" si="5"/>
        <v>2</v>
      </c>
      <c r="H27" s="2">
        <f t="shared" si="6"/>
        <v>0.05</v>
      </c>
      <c r="J27" s="44"/>
      <c r="K27" s="45"/>
      <c r="L27" s="45"/>
      <c r="M27" s="45"/>
      <c r="N27" s="45"/>
      <c r="O27" s="45"/>
      <c r="P27" s="45"/>
      <c r="Q27" s="45"/>
      <c r="R27" s="46"/>
    </row>
    <row r="28" spans="1:18" ht="15.75" thickBot="1" x14ac:dyDescent="0.3">
      <c r="A28" s="27" t="s">
        <v>22</v>
      </c>
      <c r="B28" s="27"/>
      <c r="C28" s="27"/>
      <c r="E28" s="8"/>
      <c r="F28" s="1">
        <f>Assignment7!G28</f>
        <v>21</v>
      </c>
      <c r="G28" s="1">
        <f t="shared" si="5"/>
        <v>21</v>
      </c>
      <c r="H28" s="2">
        <f t="shared" si="6"/>
        <v>0.52500000000000002</v>
      </c>
      <c r="J28" s="47"/>
      <c r="K28" s="48"/>
      <c r="L28" s="48"/>
      <c r="M28" s="48"/>
      <c r="N28" s="48"/>
      <c r="O28" s="48"/>
      <c r="P28" s="48"/>
      <c r="Q28" s="48"/>
      <c r="R28" s="49"/>
    </row>
    <row r="29" spans="1:18" x14ac:dyDescent="0.25">
      <c r="A29" s="27" t="s">
        <v>23</v>
      </c>
      <c r="B29" s="27"/>
      <c r="C29" s="27"/>
      <c r="E29" s="8"/>
      <c r="F29" s="1">
        <f>Assignment7!G29</f>
        <v>3</v>
      </c>
      <c r="G29" s="1">
        <f t="shared" si="5"/>
        <v>3</v>
      </c>
      <c r="H29" s="2">
        <f t="shared" si="6"/>
        <v>7.4999999999999997E-2</v>
      </c>
    </row>
    <row r="30" spans="1:18" ht="15.75" thickBot="1" x14ac:dyDescent="0.3">
      <c r="A30" s="27" t="s">
        <v>24</v>
      </c>
      <c r="B30" s="27"/>
      <c r="C30" s="27"/>
      <c r="E30" s="8"/>
      <c r="F30" s="1">
        <f>Assignment7!G30</f>
        <v>14</v>
      </c>
      <c r="G30" s="1">
        <f t="shared" si="5"/>
        <v>14</v>
      </c>
      <c r="H30" s="2">
        <f t="shared" si="6"/>
        <v>0.35</v>
      </c>
      <c r="J30" s="20" t="s">
        <v>46</v>
      </c>
    </row>
    <row r="31" spans="1:18" x14ac:dyDescent="0.25">
      <c r="A31" s="27" t="s">
        <v>25</v>
      </c>
      <c r="B31" s="27"/>
      <c r="C31" s="27"/>
      <c r="E31" s="8"/>
      <c r="F31" s="1">
        <f>Assignment7!G31</f>
        <v>0</v>
      </c>
      <c r="G31" s="1">
        <f t="shared" si="5"/>
        <v>0</v>
      </c>
      <c r="H31" s="2">
        <f t="shared" si="6"/>
        <v>0</v>
      </c>
      <c r="J31" s="28"/>
      <c r="K31" s="29"/>
      <c r="L31" s="29"/>
      <c r="M31" s="29"/>
      <c r="N31" s="29"/>
      <c r="O31" s="29"/>
      <c r="P31" s="29"/>
      <c r="Q31" s="29"/>
      <c r="R31" s="30"/>
    </row>
    <row r="32" spans="1:18" x14ac:dyDescent="0.25">
      <c r="A32" s="27" t="s">
        <v>30</v>
      </c>
      <c r="B32" s="27"/>
      <c r="C32" s="27"/>
      <c r="E32" s="1">
        <f t="shared" ref="E32" si="7">SUM(E26:E31)</f>
        <v>0</v>
      </c>
      <c r="F32" s="1">
        <f>SUM(F26:F31)</f>
        <v>40</v>
      </c>
      <c r="G32" s="1">
        <f>SUM(G26:G31)</f>
        <v>40</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8"/>
      <c r="F35" s="1">
        <f>Assignment7!G35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c r="F36" s="1">
        <f>Assignment7!G36</f>
        <v>2</v>
      </c>
      <c r="G36" s="1">
        <f t="shared" si="8"/>
        <v>2</v>
      </c>
      <c r="H36" s="2">
        <f t="shared" si="9"/>
        <v>0.05</v>
      </c>
      <c r="J36" s="31"/>
      <c r="K36" s="32"/>
      <c r="L36" s="32"/>
      <c r="M36" s="32"/>
      <c r="N36" s="32"/>
      <c r="O36" s="32"/>
      <c r="P36" s="32"/>
      <c r="Q36" s="32"/>
      <c r="R36" s="33"/>
    </row>
    <row r="37" spans="1:18" x14ac:dyDescent="0.25">
      <c r="A37" s="27" t="s">
        <v>22</v>
      </c>
      <c r="B37" s="27"/>
      <c r="C37" s="27"/>
      <c r="E37" s="8"/>
      <c r="F37" s="1">
        <f>Assignment7!G37</f>
        <v>21</v>
      </c>
      <c r="G37" s="1">
        <f t="shared" si="8"/>
        <v>21</v>
      </c>
      <c r="H37" s="2">
        <f t="shared" si="9"/>
        <v>0.52500000000000002</v>
      </c>
      <c r="J37" s="31"/>
      <c r="K37" s="32"/>
      <c r="L37" s="32"/>
      <c r="M37" s="32"/>
      <c r="N37" s="32"/>
      <c r="O37" s="32"/>
      <c r="P37" s="32"/>
      <c r="Q37" s="32"/>
      <c r="R37" s="33"/>
    </row>
    <row r="38" spans="1:18" x14ac:dyDescent="0.25">
      <c r="A38" s="27" t="s">
        <v>23</v>
      </c>
      <c r="B38" s="27"/>
      <c r="C38" s="27"/>
      <c r="E38" s="8"/>
      <c r="F38" s="1">
        <f>Assignment7!G38</f>
        <v>3</v>
      </c>
      <c r="G38" s="1">
        <f t="shared" si="8"/>
        <v>3</v>
      </c>
      <c r="H38" s="2">
        <f t="shared" si="9"/>
        <v>7.4999999999999997E-2</v>
      </c>
      <c r="J38" s="31"/>
      <c r="K38" s="32"/>
      <c r="L38" s="32"/>
      <c r="M38" s="32"/>
      <c r="N38" s="32"/>
      <c r="O38" s="32"/>
      <c r="P38" s="32"/>
      <c r="Q38" s="32"/>
      <c r="R38" s="33"/>
    </row>
    <row r="39" spans="1:18" x14ac:dyDescent="0.25">
      <c r="A39" s="27" t="s">
        <v>24</v>
      </c>
      <c r="B39" s="27"/>
      <c r="C39" s="27"/>
      <c r="E39" s="8"/>
      <c r="F39" s="1">
        <f>Assignment7!G39</f>
        <v>14</v>
      </c>
      <c r="G39" s="1">
        <f t="shared" si="8"/>
        <v>14</v>
      </c>
      <c r="H39" s="2">
        <f t="shared" si="9"/>
        <v>0.35</v>
      </c>
      <c r="J39" s="31"/>
      <c r="K39" s="32"/>
      <c r="L39" s="32"/>
      <c r="M39" s="32"/>
      <c r="N39" s="32"/>
      <c r="O39" s="32"/>
      <c r="P39" s="32"/>
      <c r="Q39" s="32"/>
      <c r="R39" s="33"/>
    </row>
    <row r="40" spans="1:18" x14ac:dyDescent="0.25">
      <c r="A40" s="27" t="s">
        <v>25</v>
      </c>
      <c r="B40" s="27"/>
      <c r="C40" s="27"/>
      <c r="E40" s="8"/>
      <c r="F40" s="1">
        <f>Assignment7!G40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0</v>
      </c>
      <c r="F41" s="1">
        <f>SUM(F35:F40)</f>
        <v>40</v>
      </c>
      <c r="G41" s="1">
        <f>SUM(G35:G40)</f>
        <v>40</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c r="F43" s="3"/>
      <c r="G43" s="3"/>
      <c r="H43" s="3"/>
    </row>
    <row r="44" spans="1:18" ht="14.45" customHeight="1" thickTop="1" thickBot="1" x14ac:dyDescent="0.3">
      <c r="J44" s="23"/>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4"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3"/>
      <c r="C2" s="73"/>
      <c r="D2" s="73"/>
      <c r="E2" s="12" t="s">
        <v>3</v>
      </c>
      <c r="F2" s="74"/>
      <c r="G2" s="73"/>
      <c r="H2" s="73"/>
      <c r="J2" s="13" t="s">
        <v>33</v>
      </c>
      <c r="K2" s="14"/>
      <c r="L2" s="14"/>
      <c r="M2" s="14"/>
      <c r="N2" s="14"/>
      <c r="O2" s="14"/>
      <c r="P2" s="14"/>
      <c r="Q2" s="14"/>
      <c r="R2" s="15"/>
      <c r="S2" s="16"/>
      <c r="T2" s="16"/>
    </row>
    <row r="3" spans="1:20" x14ac:dyDescent="0.25">
      <c r="A3" s="12" t="s">
        <v>1</v>
      </c>
      <c r="B3" s="73"/>
      <c r="C3" s="73"/>
      <c r="D3" s="73"/>
      <c r="E3" s="12" t="s">
        <v>4</v>
      </c>
      <c r="F3" s="73"/>
      <c r="G3" s="73"/>
      <c r="H3" s="73"/>
      <c r="J3" s="13" t="s">
        <v>34</v>
      </c>
      <c r="K3" s="14"/>
      <c r="L3" s="14"/>
      <c r="M3" s="14"/>
      <c r="N3" s="14"/>
      <c r="O3" s="14"/>
      <c r="P3" s="14"/>
      <c r="Q3" s="14"/>
      <c r="R3" s="15"/>
    </row>
    <row r="4" spans="1:20" ht="15.75" thickBot="1" x14ac:dyDescent="0.3">
      <c r="A4" s="12" t="s">
        <v>2</v>
      </c>
      <c r="B4" s="73"/>
      <c r="C4" s="73"/>
      <c r="D4" s="73"/>
      <c r="E4" s="12" t="s">
        <v>5</v>
      </c>
      <c r="F4" s="73"/>
      <c r="G4" s="73"/>
      <c r="H4" s="73"/>
      <c r="J4" s="67" t="s">
        <v>35</v>
      </c>
      <c r="K4" s="68"/>
      <c r="L4" s="68"/>
      <c r="M4" s="68"/>
      <c r="N4" s="68"/>
      <c r="O4" s="68"/>
      <c r="P4" s="68"/>
      <c r="Q4" s="68"/>
      <c r="R4" s="69"/>
    </row>
    <row r="5" spans="1:20" ht="42" customHeight="1" thickBot="1" x14ac:dyDescent="0.3">
      <c r="F5" s="38" t="s">
        <v>51</v>
      </c>
    </row>
    <row r="6" spans="1:20" ht="15.75" thickBot="1" x14ac:dyDescent="0.3">
      <c r="A6" s="27" t="s">
        <v>6</v>
      </c>
      <c r="B6" s="27"/>
      <c r="C6" s="27"/>
      <c r="E6" s="17" t="s">
        <v>13</v>
      </c>
      <c r="F6" s="39"/>
      <c r="H6" s="17" t="s">
        <v>14</v>
      </c>
      <c r="J6" s="70" t="s">
        <v>36</v>
      </c>
      <c r="K6" s="71"/>
      <c r="L6" s="71"/>
      <c r="M6" s="71"/>
      <c r="N6" s="71"/>
      <c r="O6" s="71"/>
      <c r="P6" s="71"/>
      <c r="Q6" s="71"/>
      <c r="R6" s="72"/>
    </row>
    <row r="7" spans="1:20" x14ac:dyDescent="0.25">
      <c r="A7" s="27" t="s">
        <v>7</v>
      </c>
      <c r="B7" s="27"/>
      <c r="C7" s="27"/>
      <c r="D7" s="18" t="s">
        <v>15</v>
      </c>
      <c r="E7" s="7">
        <v>0</v>
      </c>
      <c r="F7" s="1">
        <f>Assignment8!H7</f>
        <v>474</v>
      </c>
      <c r="G7" s="3"/>
      <c r="H7" s="1">
        <f t="shared" ref="H7:H10" si="0">E7+F7</f>
        <v>474</v>
      </c>
      <c r="J7" s="52" t="s">
        <v>37</v>
      </c>
      <c r="K7" s="61"/>
      <c r="L7" s="61"/>
      <c r="M7" s="61"/>
      <c r="N7" s="61"/>
      <c r="O7" s="61"/>
      <c r="P7" s="61"/>
      <c r="Q7" s="61"/>
      <c r="R7" s="62"/>
    </row>
    <row r="8" spans="1:20" ht="14.45" customHeight="1" x14ac:dyDescent="0.25">
      <c r="A8" s="27" t="s">
        <v>8</v>
      </c>
      <c r="B8" s="27"/>
      <c r="C8" s="27"/>
      <c r="D8" s="18" t="s">
        <v>15</v>
      </c>
      <c r="E8" s="7">
        <v>0</v>
      </c>
      <c r="F8" s="1">
        <f>Assignment8!H8</f>
        <v>0</v>
      </c>
      <c r="G8" s="3"/>
      <c r="H8" s="1">
        <f t="shared" si="0"/>
        <v>0</v>
      </c>
      <c r="J8" s="63"/>
      <c r="K8" s="64"/>
      <c r="L8" s="64"/>
      <c r="M8" s="64"/>
      <c r="N8" s="64"/>
      <c r="O8" s="64"/>
      <c r="P8" s="64"/>
      <c r="Q8" s="64"/>
      <c r="R8" s="65"/>
    </row>
    <row r="9" spans="1:20" x14ac:dyDescent="0.25">
      <c r="A9" s="27" t="s">
        <v>9</v>
      </c>
      <c r="B9" s="27"/>
      <c r="C9" s="27"/>
      <c r="D9" s="18" t="s">
        <v>15</v>
      </c>
      <c r="E9" s="7">
        <v>0</v>
      </c>
      <c r="F9" s="1">
        <f>Assignment8!H9</f>
        <v>0</v>
      </c>
      <c r="G9" s="3"/>
      <c r="H9" s="1">
        <f t="shared" si="0"/>
        <v>0</v>
      </c>
      <c r="J9" s="52" t="s">
        <v>38</v>
      </c>
      <c r="K9" s="61"/>
      <c r="L9" s="61"/>
      <c r="M9" s="61"/>
      <c r="N9" s="61"/>
      <c r="O9" s="61"/>
      <c r="P9" s="61"/>
      <c r="Q9" s="61"/>
      <c r="R9" s="62"/>
    </row>
    <row r="10" spans="1:20" ht="14.45" customHeight="1" x14ac:dyDescent="0.25">
      <c r="A10" s="27" t="s">
        <v>10</v>
      </c>
      <c r="B10" s="27"/>
      <c r="C10" s="27"/>
      <c r="D10" s="18" t="s">
        <v>16</v>
      </c>
      <c r="E10" s="1">
        <f>E13-E7+E8-E11</f>
        <v>0</v>
      </c>
      <c r="F10" s="1">
        <f>Assignment8!H10</f>
        <v>144</v>
      </c>
      <c r="G10" s="3"/>
      <c r="H10" s="1">
        <f t="shared" si="0"/>
        <v>144</v>
      </c>
      <c r="J10" s="63"/>
      <c r="K10" s="64"/>
      <c r="L10" s="64"/>
      <c r="M10" s="64"/>
      <c r="N10" s="64"/>
      <c r="O10" s="64"/>
      <c r="P10" s="64"/>
      <c r="Q10" s="64"/>
      <c r="R10" s="65"/>
    </row>
    <row r="11" spans="1:20" x14ac:dyDescent="0.25">
      <c r="A11" s="66" t="s">
        <v>11</v>
      </c>
      <c r="B11" s="66"/>
      <c r="C11" s="66"/>
      <c r="D11" s="18" t="s">
        <v>15</v>
      </c>
      <c r="E11" s="7">
        <v>0</v>
      </c>
      <c r="F11" s="1">
        <f>Assignment8!H11</f>
        <v>0</v>
      </c>
      <c r="G11" s="3"/>
      <c r="H11" s="1">
        <f>E11+F11</f>
        <v>0</v>
      </c>
      <c r="J11" s="52" t="s">
        <v>39</v>
      </c>
      <c r="K11" s="61"/>
      <c r="L11" s="61"/>
      <c r="M11" s="61"/>
      <c r="N11" s="61"/>
      <c r="O11" s="61"/>
      <c r="P11" s="61"/>
      <c r="Q11" s="61"/>
      <c r="R11" s="62"/>
    </row>
    <row r="12" spans="1:20" ht="14.45" customHeight="1" x14ac:dyDescent="0.25">
      <c r="A12" s="66" t="s">
        <v>12</v>
      </c>
      <c r="B12" s="66"/>
      <c r="C12" s="66"/>
      <c r="D12" s="18" t="s">
        <v>17</v>
      </c>
      <c r="E12" s="1">
        <f>E10+E9</f>
        <v>0</v>
      </c>
      <c r="F12" s="1">
        <f>Assignment8!H12</f>
        <v>144</v>
      </c>
      <c r="G12" s="3"/>
      <c r="H12" s="1">
        <f t="shared" ref="H12:H13" si="1">E12+F12</f>
        <v>144</v>
      </c>
      <c r="J12" s="63"/>
      <c r="K12" s="64"/>
      <c r="L12" s="64"/>
      <c r="M12" s="64"/>
      <c r="N12" s="64"/>
      <c r="O12" s="64"/>
      <c r="P12" s="64"/>
      <c r="Q12" s="64"/>
      <c r="R12" s="65"/>
    </row>
    <row r="13" spans="1:20" x14ac:dyDescent="0.25">
      <c r="A13" s="27" t="s">
        <v>18</v>
      </c>
      <c r="B13" s="27"/>
      <c r="C13" s="27"/>
      <c r="D13" s="18" t="s">
        <v>15</v>
      </c>
      <c r="E13" s="7">
        <v>0</v>
      </c>
      <c r="F13" s="1">
        <f>Assignment8!H13</f>
        <v>618</v>
      </c>
      <c r="G13" s="3"/>
      <c r="H13" s="1">
        <f t="shared" si="1"/>
        <v>618</v>
      </c>
      <c r="J13" s="52" t="s">
        <v>40</v>
      </c>
      <c r="K13" s="53"/>
      <c r="L13" s="53"/>
      <c r="M13" s="53"/>
      <c r="N13" s="53"/>
      <c r="O13" s="53"/>
      <c r="P13" s="53"/>
      <c r="Q13" s="53"/>
      <c r="R13" s="54"/>
    </row>
    <row r="14" spans="1:20" x14ac:dyDescent="0.25">
      <c r="A14" s="12"/>
      <c r="B14" s="12"/>
      <c r="C14" s="12" t="s">
        <v>47</v>
      </c>
      <c r="E14" s="1" t="str">
        <f>IF($E$23&lt;&gt;0,60*E12/$E$23,"-")</f>
        <v>-</v>
      </c>
      <c r="F14" s="1" t="str">
        <f>IF($E$23&lt;&gt;0,60*F12/$E$23,"-")</f>
        <v>-</v>
      </c>
      <c r="G14" s="3"/>
      <c r="H14" s="1">
        <f>IF($G$23&lt;&gt;0,60*H12/$G$23,"-")</f>
        <v>8.8343558282208594</v>
      </c>
      <c r="J14" s="55"/>
      <c r="K14" s="56"/>
      <c r="L14" s="56"/>
      <c r="M14" s="56"/>
      <c r="N14" s="56"/>
      <c r="O14" s="56"/>
      <c r="P14" s="56"/>
      <c r="Q14" s="56"/>
      <c r="R14" s="57"/>
    </row>
    <row r="15" spans="1:20" ht="14.45" customHeight="1" x14ac:dyDescent="0.25">
      <c r="F15" s="77" t="s">
        <v>51</v>
      </c>
      <c r="G15" s="3"/>
      <c r="H15" s="3"/>
      <c r="J15" s="58" t="s">
        <v>41</v>
      </c>
      <c r="K15" s="59"/>
      <c r="L15" s="59"/>
      <c r="M15" s="59"/>
      <c r="N15" s="59"/>
      <c r="O15" s="59"/>
      <c r="P15" s="59"/>
      <c r="Q15" s="59"/>
      <c r="R15" s="60"/>
    </row>
    <row r="16" spans="1:20" ht="42" customHeight="1" thickBot="1" x14ac:dyDescent="0.3">
      <c r="A16" s="40" t="s">
        <v>19</v>
      </c>
      <c r="B16" s="40"/>
      <c r="C16" s="40"/>
      <c r="D16" s="19" t="s">
        <v>27</v>
      </c>
      <c r="E16" s="19" t="s">
        <v>13</v>
      </c>
      <c r="F16" s="78"/>
      <c r="G16" s="5" t="s">
        <v>14</v>
      </c>
      <c r="H16" s="5" t="s">
        <v>28</v>
      </c>
      <c r="J16" s="58" t="s">
        <v>42</v>
      </c>
      <c r="K16" s="59"/>
      <c r="L16" s="59"/>
      <c r="M16" s="59"/>
      <c r="N16" s="59"/>
      <c r="O16" s="59"/>
      <c r="P16" s="59"/>
      <c r="Q16" s="59"/>
      <c r="R16" s="60"/>
    </row>
    <row r="17" spans="1:18" x14ac:dyDescent="0.25">
      <c r="A17" s="27" t="s">
        <v>20</v>
      </c>
      <c r="B17" s="27"/>
      <c r="C17" s="27"/>
      <c r="D17" s="8"/>
      <c r="E17" s="8"/>
      <c r="F17" s="1">
        <f>Assignment8!G17</f>
        <v>139</v>
      </c>
      <c r="G17" s="1">
        <f>E17+F17</f>
        <v>139</v>
      </c>
      <c r="H17" s="2">
        <f t="shared" ref="H17:H22" si="2">IF($G$23&lt;&gt;0,G17/$G$23,"-")</f>
        <v>0.14212678936605316</v>
      </c>
      <c r="J17" s="50" t="s">
        <v>48</v>
      </c>
      <c r="K17" s="50"/>
      <c r="L17" s="50"/>
      <c r="M17" s="50"/>
      <c r="N17" s="50"/>
      <c r="O17" s="50"/>
      <c r="P17" s="50"/>
      <c r="Q17" s="50"/>
      <c r="R17" s="50"/>
    </row>
    <row r="18" spans="1:18" x14ac:dyDescent="0.25">
      <c r="A18" s="27" t="s">
        <v>21</v>
      </c>
      <c r="B18" s="27"/>
      <c r="C18" s="27"/>
      <c r="D18" s="8"/>
      <c r="E18" s="8"/>
      <c r="F18" s="1">
        <f>Assignment8!G18</f>
        <v>158</v>
      </c>
      <c r="G18" s="1">
        <f t="shared" ref="G18:G22" si="3">E18+F18</f>
        <v>158</v>
      </c>
      <c r="H18" s="2">
        <f t="shared" si="2"/>
        <v>0.16155419222903886</v>
      </c>
      <c r="J18" s="51"/>
      <c r="K18" s="51"/>
      <c r="L18" s="51"/>
      <c r="M18" s="51"/>
      <c r="N18" s="51"/>
      <c r="O18" s="51"/>
      <c r="P18" s="51"/>
      <c r="Q18" s="51"/>
      <c r="R18" s="51"/>
    </row>
    <row r="19" spans="1:18" ht="15.75" thickBot="1" x14ac:dyDescent="0.3">
      <c r="A19" s="27" t="s">
        <v>22</v>
      </c>
      <c r="B19" s="27"/>
      <c r="C19" s="27"/>
      <c r="D19" s="8"/>
      <c r="E19" s="8"/>
      <c r="F19" s="1">
        <f>Assignment8!G19</f>
        <v>350</v>
      </c>
      <c r="G19" s="1">
        <f t="shared" si="3"/>
        <v>350</v>
      </c>
      <c r="H19" s="2">
        <f t="shared" si="2"/>
        <v>0.35787321063394684</v>
      </c>
    </row>
    <row r="20" spans="1:18" ht="14.45" customHeight="1" x14ac:dyDescent="0.25">
      <c r="A20" s="27" t="s">
        <v>23</v>
      </c>
      <c r="B20" s="27"/>
      <c r="C20" s="27"/>
      <c r="D20" s="8"/>
      <c r="E20" s="8"/>
      <c r="F20" s="1">
        <f>Assignment8!G20</f>
        <v>33</v>
      </c>
      <c r="G20" s="1">
        <f t="shared" si="3"/>
        <v>33</v>
      </c>
      <c r="H20" s="2">
        <f t="shared" si="2"/>
        <v>3.3742331288343558E-2</v>
      </c>
      <c r="J20" s="41" t="s">
        <v>43</v>
      </c>
      <c r="K20" s="42"/>
      <c r="L20" s="42"/>
      <c r="M20" s="42"/>
      <c r="N20" s="42"/>
      <c r="O20" s="42"/>
      <c r="P20" s="42"/>
      <c r="Q20" s="42"/>
      <c r="R20" s="43"/>
    </row>
    <row r="21" spans="1:18" x14ac:dyDescent="0.25">
      <c r="A21" s="27" t="s">
        <v>24</v>
      </c>
      <c r="B21" s="27"/>
      <c r="C21" s="27"/>
      <c r="D21" s="8"/>
      <c r="E21" s="8"/>
      <c r="F21" s="1">
        <f>Assignment8!G21</f>
        <v>224</v>
      </c>
      <c r="G21" s="1">
        <f t="shared" si="3"/>
        <v>224</v>
      </c>
      <c r="H21" s="2">
        <f t="shared" si="2"/>
        <v>0.22903885480572597</v>
      </c>
      <c r="J21" s="44"/>
      <c r="K21" s="45"/>
      <c r="L21" s="45"/>
      <c r="M21" s="45"/>
      <c r="N21" s="45"/>
      <c r="O21" s="45"/>
      <c r="P21" s="45"/>
      <c r="Q21" s="45"/>
      <c r="R21" s="46"/>
    </row>
    <row r="22" spans="1:18" x14ac:dyDescent="0.25">
      <c r="A22" s="27" t="s">
        <v>25</v>
      </c>
      <c r="B22" s="27"/>
      <c r="C22" s="27"/>
      <c r="D22" s="8"/>
      <c r="E22" s="8"/>
      <c r="F22" s="1">
        <f>Assignment8!G22</f>
        <v>74</v>
      </c>
      <c r="G22" s="1">
        <f t="shared" si="3"/>
        <v>74</v>
      </c>
      <c r="H22" s="2">
        <f t="shared" si="2"/>
        <v>7.5664621676891614E-2</v>
      </c>
      <c r="J22" s="44"/>
      <c r="K22" s="45"/>
      <c r="L22" s="45"/>
      <c r="M22" s="45"/>
      <c r="N22" s="45"/>
      <c r="O22" s="45"/>
      <c r="P22" s="45"/>
      <c r="Q22" s="45"/>
      <c r="R22" s="46"/>
    </row>
    <row r="23" spans="1:18" ht="15.75" thickBot="1" x14ac:dyDescent="0.3">
      <c r="A23" s="27" t="s">
        <v>26</v>
      </c>
      <c r="B23" s="27"/>
      <c r="C23" s="27"/>
      <c r="D23" s="1">
        <f t="shared" ref="D23:E23" si="4">SUM(D17:D22)</f>
        <v>0</v>
      </c>
      <c r="E23" s="1">
        <f t="shared" si="4"/>
        <v>0</v>
      </c>
      <c r="F23" s="1">
        <f>SUM(F17:F22)</f>
        <v>978</v>
      </c>
      <c r="G23" s="1">
        <f>SUM(G17:G22)</f>
        <v>978</v>
      </c>
      <c r="H23" s="2">
        <f>SUM(H17:H22)</f>
        <v>1</v>
      </c>
      <c r="J23" s="47"/>
      <c r="K23" s="48"/>
      <c r="L23" s="48"/>
      <c r="M23" s="48"/>
      <c r="N23" s="48"/>
      <c r="O23" s="48"/>
      <c r="P23" s="48"/>
      <c r="Q23" s="48"/>
      <c r="R23" s="49"/>
    </row>
    <row r="24" spans="1:18" ht="15.75" thickBot="1" x14ac:dyDescent="0.3">
      <c r="A24" s="37"/>
      <c r="B24" s="37"/>
      <c r="C24" s="37"/>
      <c r="F24" s="77" t="s">
        <v>51</v>
      </c>
      <c r="G24" s="3"/>
      <c r="H24" s="3"/>
    </row>
    <row r="25" spans="1:18" ht="42" customHeight="1" thickBot="1" x14ac:dyDescent="0.3">
      <c r="A25" s="40" t="s">
        <v>29</v>
      </c>
      <c r="B25" s="40"/>
      <c r="C25" s="40"/>
      <c r="E25" s="19" t="s">
        <v>13</v>
      </c>
      <c r="F25" s="78"/>
      <c r="G25" s="5" t="s">
        <v>14</v>
      </c>
      <c r="H25" s="5" t="s">
        <v>28</v>
      </c>
      <c r="J25" s="41" t="s">
        <v>44</v>
      </c>
      <c r="K25" s="42"/>
      <c r="L25" s="42"/>
      <c r="M25" s="42"/>
      <c r="N25" s="42"/>
      <c r="O25" s="42"/>
      <c r="P25" s="42"/>
      <c r="Q25" s="42"/>
      <c r="R25" s="43"/>
    </row>
    <row r="26" spans="1:18" x14ac:dyDescent="0.25">
      <c r="A26" s="27" t="s">
        <v>20</v>
      </c>
      <c r="B26" s="27"/>
      <c r="C26" s="27"/>
      <c r="E26" s="8"/>
      <c r="F26" s="1">
        <f>Assignment8!G26</f>
        <v>0</v>
      </c>
      <c r="G26" s="1">
        <f t="shared" ref="G26:G31" si="5">E26+F26</f>
        <v>0</v>
      </c>
      <c r="H26" s="2">
        <f t="shared" ref="H26:H31" si="6">IF($G$32&lt;&gt;0,G26/$G$32,"-")</f>
        <v>0</v>
      </c>
      <c r="J26" s="44"/>
      <c r="K26" s="45"/>
      <c r="L26" s="45"/>
      <c r="M26" s="45"/>
      <c r="N26" s="45"/>
      <c r="O26" s="45"/>
      <c r="P26" s="45"/>
      <c r="Q26" s="45"/>
      <c r="R26" s="46"/>
    </row>
    <row r="27" spans="1:18" x14ac:dyDescent="0.25">
      <c r="A27" s="27" t="s">
        <v>21</v>
      </c>
      <c r="B27" s="27"/>
      <c r="C27" s="27"/>
      <c r="E27" s="8"/>
      <c r="F27" s="1">
        <f>Assignment8!G27</f>
        <v>2</v>
      </c>
      <c r="G27" s="1">
        <f t="shared" si="5"/>
        <v>2</v>
      </c>
      <c r="H27" s="2">
        <f t="shared" si="6"/>
        <v>0.05</v>
      </c>
      <c r="J27" s="44"/>
      <c r="K27" s="45"/>
      <c r="L27" s="45"/>
      <c r="M27" s="45"/>
      <c r="N27" s="45"/>
      <c r="O27" s="45"/>
      <c r="P27" s="45"/>
      <c r="Q27" s="45"/>
      <c r="R27" s="46"/>
    </row>
    <row r="28" spans="1:18" ht="15.75" thickBot="1" x14ac:dyDescent="0.3">
      <c r="A28" s="27" t="s">
        <v>22</v>
      </c>
      <c r="B28" s="27"/>
      <c r="C28" s="27"/>
      <c r="E28" s="8"/>
      <c r="F28" s="1">
        <f>Assignment8!G28</f>
        <v>21</v>
      </c>
      <c r="G28" s="1">
        <f t="shared" si="5"/>
        <v>21</v>
      </c>
      <c r="H28" s="2">
        <f t="shared" si="6"/>
        <v>0.52500000000000002</v>
      </c>
      <c r="J28" s="47"/>
      <c r="K28" s="48"/>
      <c r="L28" s="48"/>
      <c r="M28" s="48"/>
      <c r="N28" s="48"/>
      <c r="O28" s="48"/>
      <c r="P28" s="48"/>
      <c r="Q28" s="48"/>
      <c r="R28" s="49"/>
    </row>
    <row r="29" spans="1:18" x14ac:dyDescent="0.25">
      <c r="A29" s="27" t="s">
        <v>23</v>
      </c>
      <c r="B29" s="27"/>
      <c r="C29" s="27"/>
      <c r="E29" s="8"/>
      <c r="F29" s="1">
        <f>Assignment8!G29</f>
        <v>3</v>
      </c>
      <c r="G29" s="1">
        <f t="shared" si="5"/>
        <v>3</v>
      </c>
      <c r="H29" s="2">
        <f t="shared" si="6"/>
        <v>7.4999999999999997E-2</v>
      </c>
    </row>
    <row r="30" spans="1:18" ht="15.75" thickBot="1" x14ac:dyDescent="0.3">
      <c r="A30" s="27" t="s">
        <v>24</v>
      </c>
      <c r="B30" s="27"/>
      <c r="C30" s="27"/>
      <c r="E30" s="8"/>
      <c r="F30" s="1">
        <f>Assignment8!G30</f>
        <v>14</v>
      </c>
      <c r="G30" s="1">
        <f t="shared" si="5"/>
        <v>14</v>
      </c>
      <c r="H30" s="2">
        <f t="shared" si="6"/>
        <v>0.35</v>
      </c>
      <c r="J30" s="20" t="s">
        <v>46</v>
      </c>
    </row>
    <row r="31" spans="1:18" x14ac:dyDescent="0.25">
      <c r="A31" s="27" t="s">
        <v>25</v>
      </c>
      <c r="B31" s="27"/>
      <c r="C31" s="27"/>
      <c r="E31" s="8"/>
      <c r="F31" s="1">
        <f>Assignment8!G31</f>
        <v>0</v>
      </c>
      <c r="G31" s="1">
        <f t="shared" si="5"/>
        <v>0</v>
      </c>
      <c r="H31" s="2">
        <f t="shared" si="6"/>
        <v>0</v>
      </c>
      <c r="J31" s="28"/>
      <c r="K31" s="29"/>
      <c r="L31" s="29"/>
      <c r="M31" s="29"/>
      <c r="N31" s="29"/>
      <c r="O31" s="29"/>
      <c r="P31" s="29"/>
      <c r="Q31" s="29"/>
      <c r="R31" s="30"/>
    </row>
    <row r="32" spans="1:18" x14ac:dyDescent="0.25">
      <c r="A32" s="27" t="s">
        <v>30</v>
      </c>
      <c r="B32" s="27"/>
      <c r="C32" s="27"/>
      <c r="E32" s="1">
        <f t="shared" ref="E32" si="7">SUM(E26:E31)</f>
        <v>0</v>
      </c>
      <c r="F32" s="1">
        <f>SUM(F26:F31)</f>
        <v>40</v>
      </c>
      <c r="G32" s="1">
        <f>SUM(G26:G31)</f>
        <v>40</v>
      </c>
      <c r="H32" s="2">
        <f>SUM(H26:H31)</f>
        <v>1</v>
      </c>
      <c r="J32" s="31"/>
      <c r="K32" s="32"/>
      <c r="L32" s="32"/>
      <c r="M32" s="32"/>
      <c r="N32" s="32"/>
      <c r="O32" s="32"/>
      <c r="P32" s="32"/>
      <c r="Q32" s="32"/>
      <c r="R32" s="33"/>
    </row>
    <row r="33" spans="1:18" x14ac:dyDescent="0.25">
      <c r="A33" s="37"/>
      <c r="B33" s="37"/>
      <c r="C33" s="37"/>
      <c r="F33" s="77" t="s">
        <v>51</v>
      </c>
      <c r="G33" s="3"/>
      <c r="H33" s="3"/>
      <c r="J33" s="31"/>
      <c r="K33" s="32"/>
      <c r="L33" s="32"/>
      <c r="M33" s="32"/>
      <c r="N33" s="32"/>
      <c r="O33" s="32"/>
      <c r="P33" s="32"/>
      <c r="Q33" s="32"/>
      <c r="R33" s="33"/>
    </row>
    <row r="34" spans="1:18" ht="42" customHeight="1" thickBot="1" x14ac:dyDescent="0.3">
      <c r="A34" s="40" t="s">
        <v>31</v>
      </c>
      <c r="B34" s="40"/>
      <c r="C34" s="40"/>
      <c r="E34" s="19" t="s">
        <v>13</v>
      </c>
      <c r="F34" s="78"/>
      <c r="G34" s="5" t="s">
        <v>14</v>
      </c>
      <c r="H34" s="5" t="s">
        <v>28</v>
      </c>
      <c r="J34" s="31"/>
      <c r="K34" s="32"/>
      <c r="L34" s="32"/>
      <c r="M34" s="32"/>
      <c r="N34" s="32"/>
      <c r="O34" s="32"/>
      <c r="P34" s="32"/>
      <c r="Q34" s="32"/>
      <c r="R34" s="33"/>
    </row>
    <row r="35" spans="1:18" x14ac:dyDescent="0.25">
      <c r="A35" s="27" t="s">
        <v>20</v>
      </c>
      <c r="B35" s="27"/>
      <c r="C35" s="27"/>
      <c r="E35" s="8"/>
      <c r="F35" s="1">
        <f>Assignment8!G35</f>
        <v>0</v>
      </c>
      <c r="G35" s="1">
        <f t="shared" ref="G35:G40" si="8">E35+F35</f>
        <v>0</v>
      </c>
      <c r="H35" s="2">
        <f t="shared" ref="H35:H40" si="9">IF($G$41&lt;&gt;0,G35/$G$41,"-")</f>
        <v>0</v>
      </c>
      <c r="J35" s="31"/>
      <c r="K35" s="32"/>
      <c r="L35" s="32"/>
      <c r="M35" s="32"/>
      <c r="N35" s="32"/>
      <c r="O35" s="32"/>
      <c r="P35" s="32"/>
      <c r="Q35" s="32"/>
      <c r="R35" s="33"/>
    </row>
    <row r="36" spans="1:18" x14ac:dyDescent="0.25">
      <c r="A36" s="27" t="s">
        <v>21</v>
      </c>
      <c r="B36" s="27"/>
      <c r="C36" s="27"/>
      <c r="E36" s="8"/>
      <c r="F36" s="1">
        <f>Assignment8!G36</f>
        <v>2</v>
      </c>
      <c r="G36" s="1">
        <f t="shared" si="8"/>
        <v>2</v>
      </c>
      <c r="H36" s="2">
        <f t="shared" si="9"/>
        <v>0.05</v>
      </c>
      <c r="J36" s="31"/>
      <c r="K36" s="32"/>
      <c r="L36" s="32"/>
      <c r="M36" s="32"/>
      <c r="N36" s="32"/>
      <c r="O36" s="32"/>
      <c r="P36" s="32"/>
      <c r="Q36" s="32"/>
      <c r="R36" s="33"/>
    </row>
    <row r="37" spans="1:18" x14ac:dyDescent="0.25">
      <c r="A37" s="27" t="s">
        <v>22</v>
      </c>
      <c r="B37" s="27"/>
      <c r="C37" s="27"/>
      <c r="E37" s="8"/>
      <c r="F37" s="1">
        <f>Assignment8!G37</f>
        <v>21</v>
      </c>
      <c r="G37" s="1">
        <f t="shared" si="8"/>
        <v>21</v>
      </c>
      <c r="H37" s="2">
        <f t="shared" si="9"/>
        <v>0.52500000000000002</v>
      </c>
      <c r="J37" s="31"/>
      <c r="K37" s="32"/>
      <c r="L37" s="32"/>
      <c r="M37" s="32"/>
      <c r="N37" s="32"/>
      <c r="O37" s="32"/>
      <c r="P37" s="32"/>
      <c r="Q37" s="32"/>
      <c r="R37" s="33"/>
    </row>
    <row r="38" spans="1:18" x14ac:dyDescent="0.25">
      <c r="A38" s="27" t="s">
        <v>23</v>
      </c>
      <c r="B38" s="27"/>
      <c r="C38" s="27"/>
      <c r="E38" s="8"/>
      <c r="F38" s="1">
        <f>Assignment8!G38</f>
        <v>3</v>
      </c>
      <c r="G38" s="1">
        <f t="shared" si="8"/>
        <v>3</v>
      </c>
      <c r="H38" s="2">
        <f t="shared" si="9"/>
        <v>7.4999999999999997E-2</v>
      </c>
      <c r="J38" s="31"/>
      <c r="K38" s="32"/>
      <c r="L38" s="32"/>
      <c r="M38" s="32"/>
      <c r="N38" s="32"/>
      <c r="O38" s="32"/>
      <c r="P38" s="32"/>
      <c r="Q38" s="32"/>
      <c r="R38" s="33"/>
    </row>
    <row r="39" spans="1:18" x14ac:dyDescent="0.25">
      <c r="A39" s="27" t="s">
        <v>24</v>
      </c>
      <c r="B39" s="27"/>
      <c r="C39" s="27"/>
      <c r="E39" s="8"/>
      <c r="F39" s="1">
        <f>Assignment8!G39</f>
        <v>14</v>
      </c>
      <c r="G39" s="1">
        <f t="shared" si="8"/>
        <v>14</v>
      </c>
      <c r="H39" s="2">
        <f t="shared" si="9"/>
        <v>0.35</v>
      </c>
      <c r="J39" s="31"/>
      <c r="K39" s="32"/>
      <c r="L39" s="32"/>
      <c r="M39" s="32"/>
      <c r="N39" s="32"/>
      <c r="O39" s="32"/>
      <c r="P39" s="32"/>
      <c r="Q39" s="32"/>
      <c r="R39" s="33"/>
    </row>
    <row r="40" spans="1:18" x14ac:dyDescent="0.25">
      <c r="A40" s="27" t="s">
        <v>25</v>
      </c>
      <c r="B40" s="27"/>
      <c r="C40" s="27"/>
      <c r="E40" s="8"/>
      <c r="F40" s="1">
        <f>Assignment8!G40</f>
        <v>0</v>
      </c>
      <c r="G40" s="1">
        <f t="shared" si="8"/>
        <v>0</v>
      </c>
      <c r="H40" s="2">
        <f t="shared" si="9"/>
        <v>0</v>
      </c>
      <c r="J40" s="31"/>
      <c r="K40" s="32"/>
      <c r="L40" s="32"/>
      <c r="M40" s="32"/>
      <c r="N40" s="32"/>
      <c r="O40" s="32"/>
      <c r="P40" s="32"/>
      <c r="Q40" s="32"/>
      <c r="R40" s="33"/>
    </row>
    <row r="41" spans="1:18" x14ac:dyDescent="0.25">
      <c r="A41" s="27" t="s">
        <v>30</v>
      </c>
      <c r="B41" s="27"/>
      <c r="C41" s="27"/>
      <c r="E41" s="1">
        <f t="shared" ref="E41" si="10">SUM(E35:E40)</f>
        <v>0</v>
      </c>
      <c r="F41" s="1">
        <f>SUM(F35:F40)</f>
        <v>40</v>
      </c>
      <c r="G41" s="1">
        <f>SUM(G35:G40)</f>
        <v>40</v>
      </c>
      <c r="H41" s="2">
        <f>SUM(H35:H40)</f>
        <v>1</v>
      </c>
      <c r="J41" s="31"/>
      <c r="K41" s="32"/>
      <c r="L41" s="32"/>
      <c r="M41" s="32"/>
      <c r="N41" s="32"/>
      <c r="O41" s="32"/>
      <c r="P41" s="32"/>
      <c r="Q41" s="32"/>
      <c r="R41" s="33"/>
    </row>
    <row r="42" spans="1:18" ht="15.75" thickBot="1" x14ac:dyDescent="0.3">
      <c r="A42" s="27" t="s">
        <v>45</v>
      </c>
      <c r="B42" s="27"/>
      <c r="C42" s="27"/>
      <c r="E42" s="1">
        <f>E32-E41</f>
        <v>0</v>
      </c>
      <c r="F42" s="1">
        <f>F32-F41</f>
        <v>0</v>
      </c>
      <c r="G42" s="1">
        <f>G32-G41</f>
        <v>0</v>
      </c>
      <c r="H42" s="3"/>
      <c r="J42" s="34"/>
      <c r="K42" s="35"/>
      <c r="L42" s="35"/>
      <c r="M42" s="35"/>
      <c r="N42" s="35"/>
      <c r="O42" s="35"/>
      <c r="P42" s="35"/>
      <c r="Q42" s="35"/>
      <c r="R42" s="36"/>
    </row>
    <row r="43" spans="1:18" ht="15.75" thickBot="1" x14ac:dyDescent="0.3"/>
    <row r="44" spans="1:18" ht="14.45" customHeight="1" thickTop="1" thickBot="1" x14ac:dyDescent="0.3">
      <c r="J44" s="23"/>
      <c r="K44" s="24"/>
      <c r="L44" s="25"/>
      <c r="M44" s="26" t="s">
        <v>50</v>
      </c>
      <c r="N44" s="26"/>
      <c r="O44" s="26"/>
      <c r="P44" s="26"/>
      <c r="Q44" s="26"/>
      <c r="R44" s="26"/>
    </row>
    <row r="45" spans="1:18" ht="15.75" thickTop="1" x14ac:dyDescent="0.25">
      <c r="J45" s="21" t="s">
        <v>49</v>
      </c>
      <c r="M45" s="26"/>
      <c r="N45" s="26"/>
      <c r="O45" s="26"/>
      <c r="P45" s="26"/>
      <c r="Q45" s="26"/>
      <c r="R45" s="26"/>
    </row>
    <row r="46" spans="1:18" x14ac:dyDescent="0.25">
      <c r="M46" s="26"/>
      <c r="N46" s="26"/>
      <c r="O46" s="26"/>
      <c r="P46" s="26"/>
      <c r="Q46" s="26"/>
      <c r="R46" s="26"/>
    </row>
    <row r="47" spans="1:18" x14ac:dyDescent="0.25">
      <c r="M47" s="26"/>
      <c r="N47" s="26"/>
      <c r="O47" s="26"/>
      <c r="P47" s="26"/>
      <c r="Q47" s="26"/>
      <c r="R47" s="26"/>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Assignment1</vt:lpstr>
      <vt:lpstr>Assignment2</vt:lpstr>
      <vt:lpstr>Assignment3</vt:lpstr>
      <vt:lpstr>Assignment4</vt:lpstr>
      <vt:lpstr>Assignment5</vt:lpstr>
      <vt:lpstr>Assignment6</vt:lpstr>
      <vt:lpstr>Assignment7</vt:lpstr>
      <vt:lpstr>Assignment8</vt:lpstr>
      <vt:lpstr>Assignment9</vt:lpstr>
      <vt:lpstr>Assignment10</vt:lpstr>
      <vt:lpstr>Assignment11</vt:lpstr>
      <vt:lpstr>Final 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rcc</cp:lastModifiedBy>
  <dcterms:created xsi:type="dcterms:W3CDTF">2016-02-01T21:24:28Z</dcterms:created>
  <dcterms:modified xsi:type="dcterms:W3CDTF">2016-06-02T20:07:57Z</dcterms:modified>
</cp:coreProperties>
</file>