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8\1\"/>
    </mc:Choice>
  </mc:AlternateContent>
  <bookViews>
    <workbookView xWindow="0" yWindow="600" windowWidth="26370" windowHeight="12510"/>
  </bookViews>
  <sheets>
    <sheet name="W or Man W test 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4" i="1"/>
  <c r="E55" i="1"/>
  <c r="E58" i="1"/>
  <c r="E61" i="1"/>
  <c r="E62" i="1"/>
  <c r="F36" i="1"/>
  <c r="F37" i="1"/>
  <c r="F38" i="1"/>
  <c r="F39" i="1"/>
  <c r="F40" i="1"/>
  <c r="F41" i="1"/>
  <c r="F42" i="1"/>
  <c r="F43" i="1"/>
  <c r="F44" i="1"/>
  <c r="F46" i="1"/>
  <c r="F47" i="1"/>
  <c r="F48" i="1"/>
  <c r="F50" i="1"/>
  <c r="F52" i="1"/>
  <c r="F53" i="1"/>
  <c r="F54" i="1"/>
  <c r="F55" i="1"/>
  <c r="F58" i="1"/>
  <c r="F59" i="1"/>
  <c r="E59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</calcChain>
</file>

<file path=xl/sharedStrings.xml><?xml version="1.0" encoding="utf-8"?>
<sst xmlns="http://schemas.openxmlformats.org/spreadsheetml/2006/main" count="89" uniqueCount="77">
  <si>
    <t>Wilcoxon Rank Sum Test Or Mann-Whitney U Test(Non Parametric):</t>
    <phoneticPr fontId="2"/>
  </si>
  <si>
    <t>The following is one of result from book store survey based on answers back</t>
    <phoneticPr fontId="2"/>
  </si>
  <si>
    <t xml:space="preserve"> from each 20 males and females.</t>
    <phoneticPr fontId="2"/>
  </si>
  <si>
    <t>The question was how much do you spend for books per a month.</t>
    <phoneticPr fontId="2"/>
  </si>
  <si>
    <t xml:space="preserve">Males </t>
    <phoneticPr fontId="2"/>
  </si>
  <si>
    <t>Females</t>
    <phoneticPr fontId="2"/>
  </si>
  <si>
    <t>Test if any differences for expenditures between males and females</t>
    <phoneticPr fontId="2"/>
  </si>
  <si>
    <t>Null Hypothesis</t>
    <phoneticPr fontId="2"/>
  </si>
  <si>
    <t>Central position for two groups are identical</t>
    <phoneticPr fontId="2"/>
  </si>
  <si>
    <t>Alternative Hypothesis</t>
    <phoneticPr fontId="2"/>
  </si>
  <si>
    <t>Central position for two groups are different</t>
    <phoneticPr fontId="2"/>
  </si>
  <si>
    <t>Level of significance</t>
    <phoneticPr fontId="2"/>
  </si>
  <si>
    <t>Use Wilcoxon rank sum test</t>
    <phoneticPr fontId="2"/>
  </si>
  <si>
    <t>Adjusted Ranking</t>
    <phoneticPr fontId="2"/>
  </si>
  <si>
    <t>Original Ranking</t>
    <phoneticPr fontId="2"/>
  </si>
  <si>
    <t>Rank for males</t>
    <phoneticPr fontId="2"/>
  </si>
  <si>
    <t>Rank for females</t>
    <phoneticPr fontId="2"/>
  </si>
  <si>
    <t>If there are ranking tied,</t>
    <phoneticPr fontId="2"/>
  </si>
  <si>
    <t>assign average of allocated ranks</t>
    <phoneticPr fontId="2"/>
  </si>
  <si>
    <t>(8+9+10)/3 = 9</t>
    <phoneticPr fontId="2"/>
  </si>
  <si>
    <t>(17+17)/2=17.5</t>
    <phoneticPr fontId="2"/>
  </si>
  <si>
    <t>Sample size</t>
    <phoneticPr fontId="2"/>
  </si>
  <si>
    <t>Same data size 20, so default T = 461</t>
    <phoneticPr fontId="2"/>
  </si>
  <si>
    <t>Rank sum</t>
    <phoneticPr fontId="2"/>
  </si>
  <si>
    <t>Average rank</t>
  </si>
  <si>
    <t>Test statistic</t>
    <phoneticPr fontId="2"/>
  </si>
  <si>
    <t>P-value</t>
    <phoneticPr fontId="2"/>
  </si>
  <si>
    <t xml:space="preserve"> </t>
    <phoneticPr fontId="2"/>
  </si>
  <si>
    <t xml:space="preserve"> (two tail)</t>
    <phoneticPr fontId="2"/>
  </si>
  <si>
    <t>Since P-value &gt; 0.05, we cannot reject null hypothesis.</t>
    <phoneticPr fontId="2"/>
  </si>
  <si>
    <t xml:space="preserve"> Wilcoxon rank sum test</t>
    <phoneticPr fontId="2"/>
  </si>
  <si>
    <r>
      <t xml:space="preserve"> Z = (T -μ</t>
    </r>
    <r>
      <rPr>
        <b/>
        <vertAlign val="subscript"/>
        <sz val="14"/>
        <rFont val="ＭＳ Ｐゴシック"/>
        <family val="3"/>
        <charset val="128"/>
      </rPr>
      <t>T</t>
    </r>
    <r>
      <rPr>
        <b/>
        <sz val="14"/>
        <rFont val="ＭＳ Ｐゴシック"/>
        <family val="3"/>
        <charset val="128"/>
      </rPr>
      <t>) / σ</t>
    </r>
    <r>
      <rPr>
        <b/>
        <vertAlign val="subscript"/>
        <sz val="14"/>
        <rFont val="ＭＳ Ｐゴシック"/>
        <family val="3"/>
        <charset val="128"/>
      </rPr>
      <t>T</t>
    </r>
    <phoneticPr fontId="2"/>
  </si>
  <si>
    <r>
      <t>μ</t>
    </r>
    <r>
      <rPr>
        <b/>
        <vertAlign val="subscript"/>
        <sz val="14"/>
        <rFont val="ＭＳ Ｐゴシック"/>
        <family val="3"/>
        <charset val="128"/>
      </rPr>
      <t>T</t>
    </r>
    <r>
      <rPr>
        <b/>
        <sz val="14"/>
        <rFont val="ＭＳ Ｐゴシック"/>
        <family val="3"/>
        <charset val="128"/>
      </rPr>
      <t xml:space="preserve"> = (n1(n1+n2+1))/2</t>
    </r>
    <phoneticPr fontId="2"/>
  </si>
  <si>
    <r>
      <t>σ</t>
    </r>
    <r>
      <rPr>
        <b/>
        <vertAlign val="subscript"/>
        <sz val="14"/>
        <rFont val="ＭＳ Ｐゴシック"/>
        <family val="3"/>
        <charset val="128"/>
      </rPr>
      <t>T</t>
    </r>
    <r>
      <rPr>
        <b/>
        <vertAlign val="superscript"/>
        <sz val="14"/>
        <rFont val="ＭＳ Ｐゴシック"/>
        <family val="3"/>
        <charset val="128"/>
      </rPr>
      <t>2</t>
    </r>
    <r>
      <rPr>
        <b/>
        <sz val="14"/>
        <rFont val="ＭＳ Ｐゴシック"/>
        <family val="3"/>
        <charset val="128"/>
      </rPr>
      <t xml:space="preserve"> = (n1*n2(n1+n2+1))/12</t>
    </r>
    <phoneticPr fontId="2"/>
  </si>
  <si>
    <t>Sample size 1</t>
    <phoneticPr fontId="2"/>
  </si>
  <si>
    <t>n1 (smaller sample)</t>
    <phoneticPr fontId="2"/>
  </si>
  <si>
    <t>Sample size 2</t>
    <phoneticPr fontId="2"/>
  </si>
  <si>
    <t>n2</t>
    <phoneticPr fontId="2"/>
  </si>
  <si>
    <t>T  (from smaller data size)</t>
    <phoneticPr fontId="2"/>
  </si>
  <si>
    <t xml:space="preserve"> if one tail</t>
    <phoneticPr fontId="2"/>
  </si>
  <si>
    <t xml:space="preserve"> (1-NORMSDIST(ABS(Z)))</t>
    <phoneticPr fontId="2"/>
  </si>
  <si>
    <t xml:space="preserve"> if two tail</t>
    <phoneticPr fontId="2"/>
  </si>
  <si>
    <t>2* (1-NORMSDIST(ABS(Z)))</t>
    <phoneticPr fontId="2"/>
  </si>
  <si>
    <t>マン・ホイットニの順位</t>
  </si>
  <si>
    <t>データ数</t>
  </si>
  <si>
    <t>順位和</t>
  </si>
  <si>
    <t>平均順位</t>
  </si>
  <si>
    <t>Females</t>
  </si>
  <si>
    <t xml:space="preserve">Males </t>
  </si>
  <si>
    <t>検定の結果</t>
  </si>
  <si>
    <t>Ｕ値</t>
  </si>
  <si>
    <t>Ｕ'値</t>
  </si>
  <si>
    <t>Ｚ値</t>
  </si>
  <si>
    <t>Ｐ値(両側確率)</t>
  </si>
  <si>
    <t>同順位補正Ｚ値</t>
  </si>
  <si>
    <t>同順位補正Ｐ値(両側確率)</t>
  </si>
  <si>
    <t>同順位の数</t>
  </si>
  <si>
    <t>Ｚ(0.975)</t>
  </si>
  <si>
    <t>Ｕ値の有意点</t>
  </si>
  <si>
    <t>下側</t>
  </si>
  <si>
    <t>上側</t>
  </si>
  <si>
    <t>片側(P&lt;0.05)  両側(P&lt;0.1)</t>
  </si>
  <si>
    <t>片側(p&lt;0.025) 両側(P&lt;0.05)</t>
  </si>
  <si>
    <t>片側(P&lt;0.005) 両側(P&lt;0.01)</t>
  </si>
  <si>
    <t>正規性の検定</t>
  </si>
  <si>
    <t>標準化値</t>
  </si>
  <si>
    <t>理論確率</t>
  </si>
  <si>
    <t>観察度数</t>
  </si>
  <si>
    <t>期待度数</t>
  </si>
  <si>
    <t>∞</t>
  </si>
  <si>
    <t>合計</t>
  </si>
  <si>
    <t>平均値</t>
  </si>
  <si>
    <t>標準偏差</t>
  </si>
  <si>
    <t>自由度</t>
  </si>
  <si>
    <t>χ2 値</t>
  </si>
  <si>
    <t>Ｐ値(上側確率)</t>
  </si>
  <si>
    <t>χ2(0.95)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</si>
</sst>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[Red]#,##0"/>
    <numFmt numFmtId="177" formatCode="0_);[Red]\(0\)"/>
  </numFmts>
  <fonts count="6" x14ac:knownFonts="1">
    <font>
      <sz val="11"/>
      <name val="ＭＳ Ｐゴシック"/>
      <family val="3"/>
      <charset val="128"/>
    </font>
    <font>
      <sz val="14"/>
      <name val="Arial"/>
      <family val="2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vertAlign val="subscript"/>
      <sz val="14"/>
      <name val="ＭＳ Ｐゴシック"/>
      <family val="3"/>
      <charset val="128"/>
    </font>
    <font>
      <b/>
      <vertAlign val="superscript"/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0" fillId="0" borderId="0" xfId="0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0" borderId="1" xfId="0" applyNumberFormat="1" applyFont="1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workbookViewId="0">
      <selection activeCell="B28" sqref="B28"/>
    </sheetView>
  </sheetViews>
  <sheetFormatPr defaultRowHeight="13.5" x14ac:dyDescent="0.15"/>
  <cols>
    <col min="1" max="1" width="19.75" customWidth="1"/>
    <col min="2" max="2" width="9.25" bestFit="1" customWidth="1"/>
    <col min="3" max="3" width="16.5" customWidth="1"/>
    <col min="4" max="4" width="15.125" customWidth="1"/>
    <col min="5" max="6" width="9.125" bestFit="1" customWidth="1"/>
    <col min="10" max="10" width="9.125" bestFit="1" customWidth="1"/>
  </cols>
  <sheetData>
    <row r="1" spans="1:11" ht="18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" x14ac:dyDescent="0.1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8" x14ac:dyDescent="0.15">
      <c r="A3" s="1"/>
      <c r="B3" s="1" t="s">
        <v>2</v>
      </c>
      <c r="C3" s="1"/>
      <c r="D3" s="1"/>
      <c r="E3" s="1"/>
      <c r="F3" s="1"/>
      <c r="G3" s="1"/>
      <c r="H3" s="1"/>
      <c r="I3" s="1"/>
      <c r="J3" s="1"/>
      <c r="K3" s="1"/>
    </row>
    <row r="4" spans="1:11" ht="18" x14ac:dyDescent="0.15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</row>
    <row r="5" spans="1:11" ht="1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8" x14ac:dyDescent="0.15">
      <c r="A6" s="1"/>
      <c r="B6" s="24" t="s">
        <v>4</v>
      </c>
      <c r="C6" s="24" t="s">
        <v>5</v>
      </c>
      <c r="D6" s="1"/>
      <c r="E6" s="1"/>
      <c r="F6" s="1"/>
      <c r="G6" s="1"/>
      <c r="H6" s="1"/>
      <c r="I6" s="1"/>
      <c r="J6" s="1"/>
      <c r="K6" s="1"/>
    </row>
    <row r="7" spans="1:11" ht="18" x14ac:dyDescent="0.15">
      <c r="A7" s="1">
        <v>1</v>
      </c>
      <c r="B7" s="24">
        <v>12000</v>
      </c>
      <c r="C7" s="24">
        <v>9000</v>
      </c>
      <c r="D7" s="1"/>
      <c r="E7" s="1"/>
      <c r="F7" s="1"/>
      <c r="G7" s="1"/>
      <c r="H7" s="1"/>
      <c r="I7" s="1"/>
      <c r="J7" s="1"/>
      <c r="K7" s="1"/>
    </row>
    <row r="8" spans="1:11" ht="18" x14ac:dyDescent="0.15">
      <c r="A8" s="1">
        <v>2</v>
      </c>
      <c r="B8" s="24">
        <v>19000</v>
      </c>
      <c r="C8" s="24">
        <v>14000</v>
      </c>
      <c r="D8" s="1"/>
      <c r="E8" s="1"/>
      <c r="F8" s="1"/>
      <c r="G8" s="1"/>
      <c r="H8" s="1"/>
      <c r="I8" s="1"/>
      <c r="J8" s="1"/>
      <c r="K8" s="1"/>
    </row>
    <row r="9" spans="1:11" ht="18" x14ac:dyDescent="0.15">
      <c r="A9" s="1">
        <v>3</v>
      </c>
      <c r="B9" s="24">
        <v>9500</v>
      </c>
      <c r="C9" s="24">
        <v>6000</v>
      </c>
      <c r="D9" s="1"/>
      <c r="E9" s="1"/>
      <c r="F9" s="1"/>
      <c r="G9" s="1"/>
      <c r="H9" s="1"/>
      <c r="I9" s="1"/>
      <c r="J9" s="1"/>
      <c r="K9" s="1"/>
    </row>
    <row r="10" spans="1:11" ht="18" x14ac:dyDescent="0.15">
      <c r="A10" s="1">
        <v>4</v>
      </c>
      <c r="B10" s="24">
        <v>31000</v>
      </c>
      <c r="C10" s="24">
        <v>28000</v>
      </c>
      <c r="D10" s="1"/>
      <c r="E10" s="1"/>
      <c r="F10" s="1"/>
      <c r="G10" s="1"/>
      <c r="H10" s="1"/>
      <c r="I10" s="1"/>
      <c r="J10" s="1"/>
      <c r="K10" s="1"/>
    </row>
    <row r="11" spans="1:11" ht="18" x14ac:dyDescent="0.15">
      <c r="A11" s="1">
        <v>5</v>
      </c>
      <c r="B11" s="24">
        <v>12500</v>
      </c>
      <c r="C11" s="24">
        <v>5500</v>
      </c>
      <c r="D11" s="1"/>
      <c r="E11" s="1"/>
      <c r="F11" s="1"/>
      <c r="G11" s="1"/>
      <c r="H11" s="1"/>
      <c r="I11" s="1"/>
      <c r="J11" s="1"/>
      <c r="K11" s="1"/>
    </row>
    <row r="12" spans="1:11" ht="18" x14ac:dyDescent="0.15">
      <c r="A12" s="1">
        <v>6</v>
      </c>
      <c r="B12" s="24">
        <v>21000</v>
      </c>
      <c r="C12" s="24">
        <v>16000</v>
      </c>
      <c r="D12" s="1"/>
      <c r="E12" s="1"/>
      <c r="F12" s="1"/>
      <c r="G12" s="1"/>
      <c r="H12" s="1"/>
      <c r="I12" s="1"/>
      <c r="J12" s="1"/>
      <c r="K12" s="1"/>
    </row>
    <row r="13" spans="1:11" ht="18" x14ac:dyDescent="0.15">
      <c r="A13" s="1">
        <v>7</v>
      </c>
      <c r="B13" s="24">
        <v>20000</v>
      </c>
      <c r="C13" s="24">
        <v>15000</v>
      </c>
      <c r="D13" s="1"/>
      <c r="E13" s="1"/>
      <c r="F13" s="1"/>
      <c r="G13" s="1"/>
      <c r="H13" s="1"/>
      <c r="I13" s="1"/>
      <c r="J13" s="1"/>
      <c r="K13" s="1"/>
    </row>
    <row r="14" spans="1:11" ht="18" x14ac:dyDescent="0.15">
      <c r="A14" s="1">
        <v>8</v>
      </c>
      <c r="B14" s="24">
        <v>18500</v>
      </c>
      <c r="C14" s="24">
        <v>7000</v>
      </c>
      <c r="D14" s="1"/>
      <c r="E14" s="1"/>
      <c r="F14" s="1"/>
      <c r="G14" s="1"/>
      <c r="H14" s="1"/>
      <c r="I14" s="1"/>
      <c r="J14" s="1"/>
      <c r="K14" s="1"/>
    </row>
    <row r="15" spans="1:11" ht="18" x14ac:dyDescent="0.15">
      <c r="A15" s="1">
        <v>9</v>
      </c>
      <c r="B15" s="24">
        <v>25000</v>
      </c>
      <c r="C15" s="24">
        <v>27000</v>
      </c>
      <c r="D15" s="1"/>
      <c r="E15" s="1"/>
      <c r="F15" s="1"/>
      <c r="G15" s="1"/>
      <c r="H15" s="1"/>
      <c r="I15" s="1"/>
      <c r="J15" s="1"/>
      <c r="K15" s="1"/>
    </row>
    <row r="16" spans="1:11" ht="18" x14ac:dyDescent="0.15">
      <c r="A16" s="1">
        <v>10</v>
      </c>
      <c r="B16" s="24">
        <v>13000</v>
      </c>
      <c r="C16" s="24">
        <v>11000</v>
      </c>
      <c r="D16" s="1"/>
      <c r="E16" s="1"/>
      <c r="F16" s="1"/>
      <c r="G16" s="1"/>
      <c r="H16" s="1"/>
      <c r="I16" s="1"/>
      <c r="J16" s="1"/>
      <c r="K16" s="1"/>
    </row>
    <row r="17" spans="1:11" ht="18" x14ac:dyDescent="0.15">
      <c r="A17" s="1">
        <v>11</v>
      </c>
      <c r="B17" s="24">
        <v>40000</v>
      </c>
      <c r="C17" s="24">
        <v>33500</v>
      </c>
      <c r="D17" s="1"/>
      <c r="E17" s="1"/>
      <c r="F17" s="1"/>
      <c r="G17" s="1"/>
      <c r="H17" s="1"/>
      <c r="I17" s="1"/>
      <c r="J17" s="1"/>
      <c r="K17" s="1"/>
    </row>
    <row r="18" spans="1:11" ht="18" x14ac:dyDescent="0.15">
      <c r="A18" s="1">
        <v>12</v>
      </c>
      <c r="B18" s="24">
        <v>33000</v>
      </c>
      <c r="C18" s="24">
        <v>30000</v>
      </c>
      <c r="D18" s="1"/>
      <c r="E18" s="1"/>
      <c r="F18" s="1"/>
      <c r="G18" s="1"/>
      <c r="H18" s="1"/>
      <c r="I18" s="1"/>
      <c r="J18" s="1"/>
      <c r="K18" s="1"/>
    </row>
    <row r="19" spans="1:11" ht="18" x14ac:dyDescent="0.15">
      <c r="A19" s="1">
        <v>13</v>
      </c>
      <c r="B19" s="24">
        <v>50000</v>
      </c>
      <c r="C19" s="24">
        <v>32500</v>
      </c>
      <c r="D19" s="1"/>
      <c r="E19" s="1"/>
      <c r="F19" s="1"/>
      <c r="G19" s="1"/>
      <c r="H19" s="1"/>
      <c r="I19" s="1"/>
      <c r="J19" s="1"/>
      <c r="K19" s="1"/>
    </row>
    <row r="20" spans="1:11" ht="18" x14ac:dyDescent="0.15">
      <c r="A20" s="1">
        <v>14</v>
      </c>
      <c r="B20" s="24">
        <v>23000</v>
      </c>
      <c r="C20" s="24">
        <v>17000</v>
      </c>
      <c r="D20" s="1"/>
      <c r="E20" s="1"/>
      <c r="F20" s="1"/>
      <c r="G20" s="1"/>
      <c r="H20" s="1"/>
      <c r="I20" s="1"/>
      <c r="J20" s="1"/>
      <c r="K20" s="1"/>
    </row>
    <row r="21" spans="1:11" ht="18" x14ac:dyDescent="0.15">
      <c r="A21" s="1">
        <v>15</v>
      </c>
      <c r="B21" s="24">
        <v>11000</v>
      </c>
      <c r="C21" s="24">
        <v>4000</v>
      </c>
      <c r="D21" s="1"/>
      <c r="E21" s="1"/>
      <c r="F21" s="1"/>
      <c r="G21" s="1"/>
      <c r="H21" s="1"/>
      <c r="I21" s="1"/>
      <c r="J21" s="1"/>
      <c r="K21" s="1"/>
    </row>
    <row r="22" spans="1:11" ht="18" x14ac:dyDescent="0.15">
      <c r="A22" s="1">
        <v>16</v>
      </c>
      <c r="B22" s="24">
        <v>22000</v>
      </c>
      <c r="C22" s="24">
        <v>17000</v>
      </c>
      <c r="D22" s="1"/>
      <c r="E22" s="1"/>
      <c r="F22" s="1"/>
      <c r="G22" s="1"/>
      <c r="H22" s="1"/>
      <c r="I22" s="1"/>
      <c r="J22" s="1"/>
      <c r="K22" s="1"/>
    </row>
    <row r="23" spans="1:11" ht="18" x14ac:dyDescent="0.15">
      <c r="A23" s="1">
        <v>17</v>
      </c>
      <c r="B23" s="24">
        <v>34000</v>
      </c>
      <c r="C23" s="24">
        <v>30500</v>
      </c>
      <c r="D23" s="1"/>
      <c r="E23" s="1"/>
      <c r="F23" s="1"/>
      <c r="G23" s="1"/>
      <c r="H23" s="1"/>
      <c r="I23" s="1"/>
      <c r="J23" s="1"/>
      <c r="K23" s="1"/>
    </row>
    <row r="24" spans="1:11" ht="18" x14ac:dyDescent="0.15">
      <c r="A24" s="1">
        <v>18</v>
      </c>
      <c r="B24" s="24">
        <v>11000</v>
      </c>
      <c r="C24" s="24">
        <v>8000</v>
      </c>
      <c r="D24" s="1"/>
      <c r="E24" s="1"/>
      <c r="F24" s="1"/>
      <c r="G24" s="1"/>
      <c r="H24" s="1"/>
      <c r="I24" s="1"/>
      <c r="J24" s="1"/>
      <c r="K24" s="1"/>
    </row>
    <row r="25" spans="1:11" ht="18" x14ac:dyDescent="0.15">
      <c r="A25" s="1">
        <v>19</v>
      </c>
      <c r="B25" s="24">
        <v>32000</v>
      </c>
      <c r="C25" s="24">
        <v>29000</v>
      </c>
      <c r="D25" s="1"/>
      <c r="E25" s="1"/>
      <c r="F25" s="1"/>
      <c r="G25" s="1"/>
      <c r="H25" s="1"/>
      <c r="I25" s="1"/>
      <c r="J25" s="1"/>
      <c r="K25" s="1"/>
    </row>
    <row r="26" spans="1:11" ht="18" x14ac:dyDescent="0.15">
      <c r="A26" s="1">
        <v>20</v>
      </c>
      <c r="B26" s="24">
        <v>24000</v>
      </c>
      <c r="C26" s="24">
        <v>26000</v>
      </c>
      <c r="D26" s="1"/>
      <c r="E26" s="1"/>
      <c r="F26" s="1"/>
      <c r="G26" s="1"/>
      <c r="H26" s="1"/>
      <c r="I26" s="1"/>
      <c r="J26" s="1"/>
      <c r="K26" s="1"/>
    </row>
    <row r="27" spans="1:11" ht="18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" x14ac:dyDescent="0.15">
      <c r="A28" s="1"/>
      <c r="B28" s="1" t="s">
        <v>6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ht="18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x14ac:dyDescent="0.15">
      <c r="A30" s="1"/>
      <c r="B30" s="1" t="s">
        <v>7</v>
      </c>
      <c r="C30" s="1"/>
      <c r="D30" s="1" t="s">
        <v>8</v>
      </c>
      <c r="E30" s="1"/>
      <c r="F30" s="1"/>
      <c r="G30" s="1"/>
      <c r="H30" s="1"/>
      <c r="I30" s="1"/>
      <c r="J30" s="1"/>
      <c r="K30" s="1"/>
    </row>
    <row r="31" spans="1:11" ht="18" x14ac:dyDescent="0.15">
      <c r="A31" s="1"/>
      <c r="B31" s="1" t="s">
        <v>9</v>
      </c>
      <c r="C31" s="1"/>
      <c r="D31" s="1" t="s">
        <v>10</v>
      </c>
      <c r="E31" s="1"/>
      <c r="F31" s="1"/>
      <c r="G31" s="1"/>
      <c r="H31" s="1"/>
      <c r="I31" s="1"/>
      <c r="J31" s="1"/>
      <c r="K31" s="1"/>
    </row>
    <row r="32" spans="1:11" ht="18" x14ac:dyDescent="0.15">
      <c r="A32" s="1"/>
      <c r="B32" s="1" t="s">
        <v>11</v>
      </c>
      <c r="C32" s="1"/>
      <c r="D32" s="1">
        <v>0.05</v>
      </c>
      <c r="E32" s="1"/>
      <c r="F32" s="1"/>
      <c r="G32" s="1"/>
      <c r="H32" s="1"/>
      <c r="I32" s="1"/>
      <c r="J32" s="1"/>
      <c r="K32" s="1"/>
    </row>
    <row r="33" spans="1:11" ht="18" x14ac:dyDescent="0.15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ht="18" x14ac:dyDescent="0.15">
      <c r="A34" s="1"/>
      <c r="B34" s="1"/>
      <c r="C34" s="1"/>
      <c r="D34" s="1"/>
      <c r="E34" s="1" t="s">
        <v>13</v>
      </c>
      <c r="F34" s="1"/>
      <c r="G34" s="1"/>
      <c r="H34" s="1" t="s">
        <v>14</v>
      </c>
      <c r="I34" s="1"/>
      <c r="J34" s="1"/>
      <c r="K34" s="1"/>
    </row>
    <row r="35" spans="1:11" ht="72" x14ac:dyDescent="0.15">
      <c r="A35" s="1"/>
      <c r="B35" s="4" t="s">
        <v>4</v>
      </c>
      <c r="C35" s="4" t="s">
        <v>5</v>
      </c>
      <c r="D35" s="5"/>
      <c r="E35" s="4" t="s">
        <v>15</v>
      </c>
      <c r="F35" s="4" t="s">
        <v>16</v>
      </c>
      <c r="G35" s="1"/>
      <c r="H35" s="4" t="s">
        <v>15</v>
      </c>
      <c r="I35" s="4" t="s">
        <v>16</v>
      </c>
      <c r="J35" s="1"/>
      <c r="K35" s="1"/>
    </row>
    <row r="36" spans="1:11" ht="18" x14ac:dyDescent="0.15">
      <c r="A36" s="1"/>
      <c r="B36" s="3">
        <v>12000</v>
      </c>
      <c r="C36" s="3">
        <v>9000</v>
      </c>
      <c r="D36" s="1"/>
      <c r="E36" s="2">
        <f>RANK(B36,$B$36:$C$55,1)</f>
        <v>11</v>
      </c>
      <c r="F36" s="2">
        <f>RANK(C36,$B$36:$C$55,1)</f>
        <v>6</v>
      </c>
      <c r="G36" s="1"/>
      <c r="H36" s="2">
        <f>RANK(B36,$B$36:$C$55,1)</f>
        <v>11</v>
      </c>
      <c r="I36" s="2">
        <f>RANK(C36,$B$36:$C$55,1)</f>
        <v>6</v>
      </c>
      <c r="J36" s="1"/>
      <c r="K36" s="1"/>
    </row>
    <row r="37" spans="1:11" ht="18" x14ac:dyDescent="0.15">
      <c r="A37" s="1"/>
      <c r="B37" s="3">
        <v>19000</v>
      </c>
      <c r="C37" s="3">
        <v>14000</v>
      </c>
      <c r="D37" s="1"/>
      <c r="E37" s="2">
        <f t="shared" ref="E37:F55" si="0">RANK(B37,$B$36:$C$55,1)</f>
        <v>20</v>
      </c>
      <c r="F37" s="2">
        <f t="shared" si="0"/>
        <v>14</v>
      </c>
      <c r="G37" s="1"/>
      <c r="H37" s="2">
        <f t="shared" ref="H37:I55" si="1">RANK(B37,$B$36:$C$55,1)</f>
        <v>20</v>
      </c>
      <c r="I37" s="2">
        <f t="shared" si="1"/>
        <v>14</v>
      </c>
      <c r="J37" s="1"/>
      <c r="K37" s="1"/>
    </row>
    <row r="38" spans="1:11" ht="18" x14ac:dyDescent="0.15">
      <c r="A38" s="1"/>
      <c r="B38" s="3">
        <v>9500</v>
      </c>
      <c r="C38" s="3">
        <v>6000</v>
      </c>
      <c r="D38" s="1"/>
      <c r="E38" s="2">
        <f t="shared" si="0"/>
        <v>7</v>
      </c>
      <c r="F38" s="2">
        <f t="shared" si="0"/>
        <v>3</v>
      </c>
      <c r="G38" s="1"/>
      <c r="H38" s="2">
        <f t="shared" si="1"/>
        <v>7</v>
      </c>
      <c r="I38" s="2">
        <f t="shared" si="1"/>
        <v>3</v>
      </c>
      <c r="J38" s="1"/>
      <c r="K38" s="1"/>
    </row>
    <row r="39" spans="1:11" ht="18" x14ac:dyDescent="0.15">
      <c r="A39" s="1"/>
      <c r="B39" s="3">
        <v>31000</v>
      </c>
      <c r="C39" s="3">
        <v>28000</v>
      </c>
      <c r="D39" s="1"/>
      <c r="E39" s="2">
        <f t="shared" si="0"/>
        <v>33</v>
      </c>
      <c r="F39" s="2">
        <f t="shared" si="0"/>
        <v>29</v>
      </c>
      <c r="G39" s="1"/>
      <c r="H39" s="2">
        <f t="shared" si="1"/>
        <v>33</v>
      </c>
      <c r="I39" s="2">
        <f t="shared" si="1"/>
        <v>29</v>
      </c>
      <c r="J39" s="1"/>
      <c r="K39" s="1"/>
    </row>
    <row r="40" spans="1:11" ht="18" x14ac:dyDescent="0.15">
      <c r="A40" s="1"/>
      <c r="B40" s="3">
        <v>12500</v>
      </c>
      <c r="C40" s="3">
        <v>5500</v>
      </c>
      <c r="D40" s="1"/>
      <c r="E40" s="2">
        <f t="shared" si="0"/>
        <v>12</v>
      </c>
      <c r="F40" s="2">
        <f t="shared" si="0"/>
        <v>2</v>
      </c>
      <c r="G40" s="1"/>
      <c r="H40" s="2">
        <f t="shared" si="1"/>
        <v>12</v>
      </c>
      <c r="I40" s="2">
        <f t="shared" si="1"/>
        <v>2</v>
      </c>
      <c r="J40" s="1"/>
      <c r="K40" s="1"/>
    </row>
    <row r="41" spans="1:11" ht="18" x14ac:dyDescent="0.15">
      <c r="A41" s="1"/>
      <c r="B41" s="3">
        <v>21000</v>
      </c>
      <c r="C41" s="3">
        <v>16000</v>
      </c>
      <c r="D41" s="1"/>
      <c r="E41" s="2">
        <f t="shared" si="0"/>
        <v>22</v>
      </c>
      <c r="F41" s="2">
        <f t="shared" si="0"/>
        <v>16</v>
      </c>
      <c r="G41" s="1"/>
      <c r="H41" s="2">
        <f t="shared" si="1"/>
        <v>22</v>
      </c>
      <c r="I41" s="2">
        <f t="shared" si="1"/>
        <v>16</v>
      </c>
      <c r="J41" s="1"/>
      <c r="K41" s="1"/>
    </row>
    <row r="42" spans="1:11" ht="18" x14ac:dyDescent="0.15">
      <c r="A42" s="1"/>
      <c r="B42" s="3">
        <v>20000</v>
      </c>
      <c r="C42" s="3">
        <v>15000</v>
      </c>
      <c r="D42" s="1"/>
      <c r="E42" s="2">
        <f t="shared" si="0"/>
        <v>21</v>
      </c>
      <c r="F42" s="2">
        <f t="shared" si="0"/>
        <v>15</v>
      </c>
      <c r="G42" s="1"/>
      <c r="H42" s="2">
        <f t="shared" si="1"/>
        <v>21</v>
      </c>
      <c r="I42" s="2">
        <f t="shared" si="1"/>
        <v>15</v>
      </c>
      <c r="J42" s="1"/>
      <c r="K42" s="1"/>
    </row>
    <row r="43" spans="1:11" ht="18" x14ac:dyDescent="0.15">
      <c r="A43" s="1"/>
      <c r="B43" s="3">
        <v>18500</v>
      </c>
      <c r="C43" s="3">
        <v>7000</v>
      </c>
      <c r="D43" s="1"/>
      <c r="E43" s="2">
        <f t="shared" si="0"/>
        <v>19</v>
      </c>
      <c r="F43" s="2">
        <f t="shared" si="0"/>
        <v>4</v>
      </c>
      <c r="G43" s="1"/>
      <c r="H43" s="2">
        <f t="shared" si="1"/>
        <v>19</v>
      </c>
      <c r="I43" s="2">
        <f t="shared" si="1"/>
        <v>4</v>
      </c>
      <c r="J43" s="1"/>
      <c r="K43" s="1"/>
    </row>
    <row r="44" spans="1:11" ht="18" x14ac:dyDescent="0.15">
      <c r="A44" s="1"/>
      <c r="B44" s="3">
        <v>25000</v>
      </c>
      <c r="C44" s="3">
        <v>27000</v>
      </c>
      <c r="D44" s="1"/>
      <c r="E44" s="2">
        <f t="shared" si="0"/>
        <v>26</v>
      </c>
      <c r="F44" s="2">
        <f t="shared" si="0"/>
        <v>28</v>
      </c>
      <c r="G44" s="1"/>
      <c r="H44" s="2">
        <f t="shared" si="1"/>
        <v>26</v>
      </c>
      <c r="I44" s="2">
        <f t="shared" si="1"/>
        <v>28</v>
      </c>
      <c r="J44" s="1"/>
      <c r="K44" s="1"/>
    </row>
    <row r="45" spans="1:11" ht="18" x14ac:dyDescent="0.15">
      <c r="A45" s="1"/>
      <c r="B45" s="3">
        <v>13000</v>
      </c>
      <c r="C45" s="6">
        <v>11000</v>
      </c>
      <c r="D45" s="1"/>
      <c r="E45" s="2">
        <f t="shared" si="0"/>
        <v>13</v>
      </c>
      <c r="F45" s="2">
        <v>9</v>
      </c>
      <c r="G45" s="1"/>
      <c r="H45" s="2">
        <f t="shared" si="1"/>
        <v>13</v>
      </c>
      <c r="I45" s="7">
        <f t="shared" si="1"/>
        <v>8</v>
      </c>
      <c r="J45" s="1"/>
      <c r="K45" s="1" t="s">
        <v>17</v>
      </c>
    </row>
    <row r="46" spans="1:11" ht="18" x14ac:dyDescent="0.15">
      <c r="A46" s="1"/>
      <c r="B46" s="3">
        <v>40000</v>
      </c>
      <c r="C46" s="3">
        <v>33500</v>
      </c>
      <c r="D46" s="1"/>
      <c r="E46" s="2">
        <f t="shared" si="0"/>
        <v>39</v>
      </c>
      <c r="F46" s="2">
        <f t="shared" si="0"/>
        <v>37</v>
      </c>
      <c r="G46" s="1"/>
      <c r="H46" s="2">
        <f t="shared" si="1"/>
        <v>39</v>
      </c>
      <c r="I46" s="2">
        <f t="shared" si="1"/>
        <v>37</v>
      </c>
      <c r="J46" s="1"/>
      <c r="K46" s="1" t="s">
        <v>18</v>
      </c>
    </row>
    <row r="47" spans="1:11" ht="18" x14ac:dyDescent="0.15">
      <c r="A47" s="1"/>
      <c r="B47" s="3">
        <v>33000</v>
      </c>
      <c r="C47" s="3">
        <v>30000</v>
      </c>
      <c r="D47" s="1"/>
      <c r="E47" s="2">
        <f t="shared" si="0"/>
        <v>36</v>
      </c>
      <c r="F47" s="2">
        <f t="shared" si="0"/>
        <v>31</v>
      </c>
      <c r="G47" s="1"/>
      <c r="H47" s="2">
        <f t="shared" si="1"/>
        <v>36</v>
      </c>
      <c r="I47" s="2">
        <f t="shared" si="1"/>
        <v>31</v>
      </c>
      <c r="J47" s="1"/>
      <c r="K47" s="1" t="s">
        <v>19</v>
      </c>
    </row>
    <row r="48" spans="1:11" ht="18" x14ac:dyDescent="0.15">
      <c r="A48" s="1"/>
      <c r="B48" s="3">
        <v>50000</v>
      </c>
      <c r="C48" s="3">
        <v>32500</v>
      </c>
      <c r="D48" s="1"/>
      <c r="E48" s="2">
        <f t="shared" si="0"/>
        <v>40</v>
      </c>
      <c r="F48" s="2">
        <f t="shared" si="0"/>
        <v>35</v>
      </c>
      <c r="G48" s="1"/>
      <c r="H48" s="2">
        <f t="shared" si="1"/>
        <v>40</v>
      </c>
      <c r="I48" s="2">
        <f t="shared" si="1"/>
        <v>35</v>
      </c>
      <c r="J48" s="1"/>
      <c r="K48" s="1" t="s">
        <v>20</v>
      </c>
    </row>
    <row r="49" spans="1:11" ht="18" x14ac:dyDescent="0.15">
      <c r="A49" s="1"/>
      <c r="B49" s="3">
        <v>23000</v>
      </c>
      <c r="C49" s="8">
        <v>17000</v>
      </c>
      <c r="D49" s="1"/>
      <c r="E49" s="2">
        <f t="shared" si="0"/>
        <v>24</v>
      </c>
      <c r="F49" s="2">
        <v>17.5</v>
      </c>
      <c r="G49" s="1"/>
      <c r="H49" s="2">
        <f t="shared" si="1"/>
        <v>24</v>
      </c>
      <c r="I49" s="9">
        <f t="shared" si="1"/>
        <v>17</v>
      </c>
      <c r="J49" s="1"/>
      <c r="K49" s="1"/>
    </row>
    <row r="50" spans="1:11" ht="18" x14ac:dyDescent="0.15">
      <c r="A50" s="1"/>
      <c r="B50" s="6">
        <v>11000</v>
      </c>
      <c r="C50" s="3">
        <v>4000</v>
      </c>
      <c r="D50" s="1"/>
      <c r="E50" s="2">
        <v>9</v>
      </c>
      <c r="F50" s="2">
        <f t="shared" si="0"/>
        <v>1</v>
      </c>
      <c r="G50" s="1"/>
      <c r="H50" s="7">
        <f t="shared" si="1"/>
        <v>8</v>
      </c>
      <c r="I50" s="2">
        <f t="shared" si="1"/>
        <v>1</v>
      </c>
      <c r="J50" s="1"/>
      <c r="K50" s="1"/>
    </row>
    <row r="51" spans="1:11" ht="18" x14ac:dyDescent="0.15">
      <c r="A51" s="1"/>
      <c r="B51" s="3">
        <v>22000</v>
      </c>
      <c r="C51" s="8">
        <v>17000</v>
      </c>
      <c r="D51" s="1"/>
      <c r="E51" s="2">
        <f t="shared" si="0"/>
        <v>23</v>
      </c>
      <c r="F51" s="2">
        <v>17.5</v>
      </c>
      <c r="G51" s="1"/>
      <c r="H51" s="2">
        <f t="shared" si="1"/>
        <v>23</v>
      </c>
      <c r="I51" s="9">
        <f t="shared" si="1"/>
        <v>17</v>
      </c>
      <c r="J51" s="1"/>
      <c r="K51" s="1"/>
    </row>
    <row r="52" spans="1:11" ht="18" x14ac:dyDescent="0.15">
      <c r="A52" s="1"/>
      <c r="B52" s="3">
        <v>34000</v>
      </c>
      <c r="C52" s="3">
        <v>30500</v>
      </c>
      <c r="D52" s="1"/>
      <c r="E52" s="2">
        <f t="shared" si="0"/>
        <v>38</v>
      </c>
      <c r="F52" s="2">
        <f t="shared" si="0"/>
        <v>32</v>
      </c>
      <c r="G52" s="1"/>
      <c r="H52" s="2">
        <f t="shared" si="1"/>
        <v>38</v>
      </c>
      <c r="I52" s="2">
        <f t="shared" si="1"/>
        <v>32</v>
      </c>
      <c r="J52" s="1"/>
      <c r="K52" s="1"/>
    </row>
    <row r="53" spans="1:11" ht="18" x14ac:dyDescent="0.15">
      <c r="A53" s="1"/>
      <c r="B53" s="6">
        <v>11000</v>
      </c>
      <c r="C53" s="3">
        <v>8000</v>
      </c>
      <c r="D53" s="1"/>
      <c r="E53" s="2">
        <v>9</v>
      </c>
      <c r="F53" s="2">
        <f t="shared" si="0"/>
        <v>5</v>
      </c>
      <c r="G53" s="1"/>
      <c r="H53" s="7">
        <f t="shared" si="1"/>
        <v>8</v>
      </c>
      <c r="I53" s="2">
        <f t="shared" si="1"/>
        <v>5</v>
      </c>
      <c r="J53" s="1"/>
      <c r="K53" s="1"/>
    </row>
    <row r="54" spans="1:11" ht="18" x14ac:dyDescent="0.15">
      <c r="A54" s="1"/>
      <c r="B54" s="3">
        <v>32000</v>
      </c>
      <c r="C54" s="3">
        <v>29000</v>
      </c>
      <c r="D54" s="1"/>
      <c r="E54" s="2">
        <f t="shared" si="0"/>
        <v>34</v>
      </c>
      <c r="F54" s="2">
        <f t="shared" si="0"/>
        <v>30</v>
      </c>
      <c r="G54" s="1"/>
      <c r="H54" s="2">
        <f t="shared" si="1"/>
        <v>34</v>
      </c>
      <c r="I54" s="2">
        <f t="shared" si="1"/>
        <v>30</v>
      </c>
      <c r="J54" s="1"/>
      <c r="K54" s="1"/>
    </row>
    <row r="55" spans="1:11" ht="18" x14ac:dyDescent="0.15">
      <c r="A55" s="1"/>
      <c r="B55" s="3">
        <v>24000</v>
      </c>
      <c r="C55" s="3">
        <v>26000</v>
      </c>
      <c r="D55" s="1"/>
      <c r="E55" s="2">
        <f t="shared" si="0"/>
        <v>25</v>
      </c>
      <c r="F55" s="2">
        <f t="shared" si="0"/>
        <v>27</v>
      </c>
      <c r="G55" s="1"/>
      <c r="H55" s="2">
        <f t="shared" si="1"/>
        <v>25</v>
      </c>
      <c r="I55" s="2">
        <f t="shared" si="1"/>
        <v>27</v>
      </c>
      <c r="J55" s="1"/>
      <c r="K55" s="1"/>
    </row>
    <row r="56" spans="1:11" ht="18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8" x14ac:dyDescent="0.15">
      <c r="A57" s="1"/>
      <c r="B57" s="1"/>
      <c r="C57" s="1"/>
      <c r="D57" s="2" t="s">
        <v>21</v>
      </c>
      <c r="E57" s="2">
        <v>20</v>
      </c>
      <c r="F57" s="2">
        <v>20</v>
      </c>
      <c r="G57" s="1"/>
      <c r="H57" s="1" t="s">
        <v>22</v>
      </c>
      <c r="I57" s="1"/>
      <c r="J57" s="1"/>
      <c r="K57" s="1"/>
    </row>
    <row r="58" spans="1:11" ht="18" x14ac:dyDescent="0.15">
      <c r="A58" s="1"/>
      <c r="B58" s="1"/>
      <c r="C58" s="1"/>
      <c r="D58" s="2" t="s">
        <v>23</v>
      </c>
      <c r="E58" s="2">
        <f>SUM(E36:E55)</f>
        <v>461</v>
      </c>
      <c r="F58" s="2">
        <f>SUM(F36:F55)</f>
        <v>359</v>
      </c>
      <c r="G58" s="1"/>
      <c r="H58" s="1"/>
      <c r="I58" s="1"/>
      <c r="J58" s="1"/>
      <c r="K58" s="1"/>
    </row>
    <row r="59" spans="1:11" ht="18" x14ac:dyDescent="0.15">
      <c r="A59" s="1"/>
      <c r="B59" s="1"/>
      <c r="C59" s="1"/>
      <c r="D59" s="2" t="s">
        <v>24</v>
      </c>
      <c r="E59" s="2">
        <f>E58/E57</f>
        <v>23.05</v>
      </c>
      <c r="F59" s="2">
        <f>F58/F57</f>
        <v>17.95</v>
      </c>
      <c r="G59" s="1"/>
      <c r="H59" s="1"/>
      <c r="I59" s="1"/>
      <c r="J59" s="1"/>
      <c r="K59" s="1"/>
    </row>
    <row r="60" spans="1:11" ht="18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8" x14ac:dyDescent="0.15">
      <c r="A61" s="1"/>
      <c r="B61" s="1"/>
      <c r="C61" s="1"/>
      <c r="D61" s="1" t="s">
        <v>25</v>
      </c>
      <c r="E61" s="1">
        <f>(E58-E57*(E57+F57+1)/2)/SQRT(E57*F57*(E57+F57+1)/12)</f>
        <v>1.3795545410411714</v>
      </c>
      <c r="F61" s="1"/>
      <c r="G61" s="1"/>
      <c r="H61" s="1"/>
      <c r="I61" s="1"/>
      <c r="J61" s="1"/>
      <c r="K61" s="1"/>
    </row>
    <row r="62" spans="1:11" ht="18" x14ac:dyDescent="0.15">
      <c r="A62" s="1"/>
      <c r="B62" s="1"/>
      <c r="C62" s="1"/>
      <c r="D62" s="1" t="s">
        <v>26</v>
      </c>
      <c r="E62" s="1">
        <f>2*(1-NORMSDIST(ABS(E61)))</f>
        <v>0.16772384227816506</v>
      </c>
      <c r="F62" s="1"/>
      <c r="G62" s="1" t="s">
        <v>27</v>
      </c>
      <c r="H62" s="1"/>
      <c r="I62" s="1"/>
      <c r="J62" s="1"/>
      <c r="K62" s="1"/>
    </row>
    <row r="63" spans="1:11" ht="18" x14ac:dyDescent="0.15">
      <c r="A63" s="1"/>
      <c r="B63" s="1"/>
      <c r="C63" s="1"/>
      <c r="D63" s="1" t="s">
        <v>28</v>
      </c>
      <c r="E63" s="1"/>
      <c r="F63" s="1"/>
      <c r="G63" s="1"/>
      <c r="H63" s="1"/>
      <c r="I63" s="1"/>
      <c r="J63" s="1"/>
      <c r="K63" s="1"/>
    </row>
    <row r="64" spans="1:11" ht="18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" x14ac:dyDescent="0.15">
      <c r="A65" s="1"/>
      <c r="B65" s="1" t="s">
        <v>29</v>
      </c>
      <c r="C65" s="1"/>
      <c r="D65" s="1"/>
      <c r="E65" s="1"/>
      <c r="F65" s="1"/>
      <c r="G65" s="1"/>
      <c r="H65" s="1"/>
      <c r="I65" s="1"/>
      <c r="J65" s="1"/>
      <c r="K65" s="1"/>
    </row>
    <row r="66" spans="1:11" ht="18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7.25" x14ac:dyDescent="0.15">
      <c r="A67" s="10" t="s">
        <v>30</v>
      </c>
      <c r="B67" s="10"/>
      <c r="C67" s="10"/>
      <c r="D67" s="10"/>
    </row>
    <row r="68" spans="1:11" ht="20.25" x14ac:dyDescent="0.15">
      <c r="A68" s="11" t="s">
        <v>25</v>
      </c>
      <c r="B68" s="12" t="s">
        <v>31</v>
      </c>
      <c r="C68" s="12"/>
      <c r="D68" s="13"/>
    </row>
    <row r="69" spans="1:11" ht="20.25" x14ac:dyDescent="0.15">
      <c r="A69" s="14"/>
      <c r="B69" s="15" t="s">
        <v>32</v>
      </c>
      <c r="C69" s="15"/>
      <c r="D69" s="16"/>
    </row>
    <row r="70" spans="1:11" ht="20.25" x14ac:dyDescent="0.15">
      <c r="A70" s="17"/>
      <c r="B70" s="18" t="s">
        <v>33</v>
      </c>
      <c r="C70" s="18"/>
      <c r="D70" s="19"/>
    </row>
    <row r="71" spans="1:11" ht="17.25" x14ac:dyDescent="0.15">
      <c r="A71" s="17" t="s">
        <v>34</v>
      </c>
      <c r="B71" s="18" t="s">
        <v>35</v>
      </c>
      <c r="C71" s="18"/>
      <c r="D71" s="19"/>
    </row>
    <row r="72" spans="1:11" ht="17.25" x14ac:dyDescent="0.15">
      <c r="A72" s="20" t="s">
        <v>36</v>
      </c>
      <c r="B72" s="21" t="s">
        <v>37</v>
      </c>
      <c r="C72" s="21"/>
      <c r="D72" s="22"/>
    </row>
    <row r="73" spans="1:11" ht="17.25" x14ac:dyDescent="0.15">
      <c r="A73" s="20" t="s">
        <v>23</v>
      </c>
      <c r="B73" s="21" t="s">
        <v>38</v>
      </c>
      <c r="C73" s="21"/>
      <c r="D73" s="22"/>
    </row>
    <row r="74" spans="1:11" ht="17.25" x14ac:dyDescent="0.15">
      <c r="A74" s="20" t="s">
        <v>26</v>
      </c>
      <c r="B74" s="21"/>
      <c r="C74" s="21"/>
      <c r="D74" s="22"/>
    </row>
    <row r="75" spans="1:11" ht="17.25" x14ac:dyDescent="0.15">
      <c r="A75" s="20" t="s">
        <v>39</v>
      </c>
      <c r="B75" s="21" t="s">
        <v>40</v>
      </c>
      <c r="C75" s="21"/>
      <c r="D75" s="22"/>
    </row>
    <row r="76" spans="1:11" ht="17.25" x14ac:dyDescent="0.15">
      <c r="A76" s="20" t="s">
        <v>41</v>
      </c>
      <c r="B76" s="21" t="s">
        <v>42</v>
      </c>
      <c r="C76" s="21"/>
      <c r="D76" s="22"/>
    </row>
    <row r="80" spans="1:11" x14ac:dyDescent="0.15">
      <c r="A80" t="s">
        <v>43</v>
      </c>
    </row>
    <row r="83" spans="1:4" x14ac:dyDescent="0.15">
      <c r="B83" s="23" t="s">
        <v>44</v>
      </c>
      <c r="C83" s="23" t="s">
        <v>45</v>
      </c>
      <c r="D83" s="23" t="s">
        <v>46</v>
      </c>
    </row>
    <row r="84" spans="1:4" x14ac:dyDescent="0.15">
      <c r="A84" t="s">
        <v>47</v>
      </c>
      <c r="B84">
        <v>20</v>
      </c>
      <c r="C84">
        <v>359</v>
      </c>
      <c r="D84">
        <v>17.95</v>
      </c>
    </row>
    <row r="85" spans="1:4" x14ac:dyDescent="0.15">
      <c r="A85" t="s">
        <v>48</v>
      </c>
      <c r="B85">
        <v>20</v>
      </c>
      <c r="C85">
        <v>461</v>
      </c>
      <c r="D85">
        <v>23.05</v>
      </c>
    </row>
    <row r="89" spans="1:4" x14ac:dyDescent="0.15">
      <c r="A89" t="s">
        <v>49</v>
      </c>
    </row>
    <row r="92" spans="1:4" x14ac:dyDescent="0.15">
      <c r="A92" t="s">
        <v>50</v>
      </c>
      <c r="D92">
        <v>149</v>
      </c>
    </row>
    <row r="93" spans="1:4" x14ac:dyDescent="0.15">
      <c r="A93" t="s">
        <v>51</v>
      </c>
      <c r="D93">
        <v>251</v>
      </c>
    </row>
    <row r="94" spans="1:4" x14ac:dyDescent="0.15">
      <c r="A94" t="s">
        <v>52</v>
      </c>
      <c r="D94">
        <v>-1.3795545410411714</v>
      </c>
    </row>
    <row r="95" spans="1:4" x14ac:dyDescent="0.15">
      <c r="A95" t="s">
        <v>53</v>
      </c>
      <c r="D95">
        <v>0.16772384227816506</v>
      </c>
    </row>
    <row r="96" spans="1:4" x14ac:dyDescent="0.15">
      <c r="A96" t="s">
        <v>54</v>
      </c>
      <c r="D96">
        <v>-1.3798781902048129</v>
      </c>
    </row>
    <row r="97" spans="1:5" x14ac:dyDescent="0.15">
      <c r="A97" t="s">
        <v>55</v>
      </c>
      <c r="D97">
        <v>0.1676241528009057</v>
      </c>
    </row>
    <row r="98" spans="1:5" x14ac:dyDescent="0.15">
      <c r="A98" t="s">
        <v>56</v>
      </c>
      <c r="D98">
        <v>2</v>
      </c>
    </row>
    <row r="99" spans="1:5" x14ac:dyDescent="0.15">
      <c r="A99" t="s">
        <v>57</v>
      </c>
      <c r="D99">
        <v>1.9599639845400536</v>
      </c>
    </row>
    <row r="102" spans="1:5" x14ac:dyDescent="0.15">
      <c r="A102" t="s">
        <v>58</v>
      </c>
      <c r="D102" t="s">
        <v>59</v>
      </c>
      <c r="E102" t="s">
        <v>60</v>
      </c>
    </row>
    <row r="104" spans="1:5" x14ac:dyDescent="0.15">
      <c r="A104" t="s">
        <v>61</v>
      </c>
      <c r="D104">
        <v>138</v>
      </c>
      <c r="E104">
        <v>262</v>
      </c>
    </row>
    <row r="105" spans="1:5" x14ac:dyDescent="0.15">
      <c r="A105" t="s">
        <v>62</v>
      </c>
      <c r="D105">
        <v>127</v>
      </c>
      <c r="E105">
        <v>273</v>
      </c>
    </row>
    <row r="106" spans="1:5" x14ac:dyDescent="0.15">
      <c r="A106" t="s">
        <v>63</v>
      </c>
      <c r="D106">
        <v>105</v>
      </c>
      <c r="E106">
        <v>295</v>
      </c>
    </row>
    <row r="110" spans="1:5" x14ac:dyDescent="0.15">
      <c r="A110" t="s">
        <v>64</v>
      </c>
    </row>
    <row r="113" spans="1:4" x14ac:dyDescent="0.15">
      <c r="A113" t="s">
        <v>47</v>
      </c>
    </row>
    <row r="115" spans="1:4" x14ac:dyDescent="0.15">
      <c r="A115" t="s">
        <v>65</v>
      </c>
      <c r="B115" t="s">
        <v>66</v>
      </c>
      <c r="C115" t="s">
        <v>67</v>
      </c>
      <c r="D115" t="s">
        <v>68</v>
      </c>
    </row>
    <row r="116" spans="1:4" x14ac:dyDescent="0.15">
      <c r="A116">
        <v>-1</v>
      </c>
      <c r="B116">
        <v>0.15865525393145699</v>
      </c>
      <c r="C116">
        <v>5</v>
      </c>
      <c r="D116">
        <v>3.1731050786291397</v>
      </c>
    </row>
    <row r="117" spans="1:4" x14ac:dyDescent="0.15">
      <c r="A117">
        <v>0</v>
      </c>
      <c r="B117">
        <v>0.34134474606854304</v>
      </c>
      <c r="C117">
        <v>7</v>
      </c>
      <c r="D117">
        <v>6.8268949213708607</v>
      </c>
    </row>
    <row r="118" spans="1:4" x14ac:dyDescent="0.15">
      <c r="A118">
        <v>1</v>
      </c>
      <c r="B118">
        <v>0.34134474606854304</v>
      </c>
      <c r="C118">
        <v>3</v>
      </c>
      <c r="D118">
        <v>6.8268949213708607</v>
      </c>
    </row>
    <row r="119" spans="1:4" x14ac:dyDescent="0.15">
      <c r="A119" s="23" t="s">
        <v>69</v>
      </c>
      <c r="B119">
        <v>0.15865525393145696</v>
      </c>
      <c r="C119">
        <v>5</v>
      </c>
      <c r="D119">
        <v>3.1731050786291393</v>
      </c>
    </row>
    <row r="120" spans="1:4" x14ac:dyDescent="0.15">
      <c r="A120" t="s">
        <v>70</v>
      </c>
      <c r="B120">
        <v>1</v>
      </c>
      <c r="C120">
        <v>20</v>
      </c>
      <c r="D120">
        <v>20</v>
      </c>
    </row>
    <row r="123" spans="1:4" x14ac:dyDescent="0.15">
      <c r="A123" t="s">
        <v>49</v>
      </c>
    </row>
    <row r="126" spans="1:4" x14ac:dyDescent="0.15">
      <c r="A126" t="s">
        <v>44</v>
      </c>
      <c r="D126">
        <v>20</v>
      </c>
    </row>
    <row r="127" spans="1:4" x14ac:dyDescent="0.15">
      <c r="A127" t="s">
        <v>71</v>
      </c>
      <c r="D127">
        <v>18300</v>
      </c>
    </row>
    <row r="128" spans="1:4" x14ac:dyDescent="0.15">
      <c r="A128" t="s">
        <v>72</v>
      </c>
      <c r="D128">
        <v>10242.327038222063</v>
      </c>
    </row>
    <row r="129" spans="1:4" x14ac:dyDescent="0.15">
      <c r="A129" t="s">
        <v>73</v>
      </c>
      <c r="D129">
        <v>1</v>
      </c>
    </row>
    <row r="130" spans="1:4" x14ac:dyDescent="0.15">
      <c r="A130" t="s">
        <v>74</v>
      </c>
      <c r="D130">
        <v>4.2532456239228473</v>
      </c>
    </row>
    <row r="131" spans="1:4" x14ac:dyDescent="0.15">
      <c r="A131" t="s">
        <v>75</v>
      </c>
      <c r="D131">
        <v>3.9175392344493166E-2</v>
      </c>
    </row>
    <row r="132" spans="1:4" x14ac:dyDescent="0.15">
      <c r="A132" t="s">
        <v>76</v>
      </c>
      <c r="D132">
        <v>3.8414588206941236</v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3.5" x14ac:dyDescent="0.15"/>
  <cols>
    <col min="1" max="1" width="9.375" style="26" bestFit="1" customWidth="1"/>
    <col min="2" max="2" width="11.125" style="26" bestFit="1" customWidth="1"/>
  </cols>
  <sheetData>
    <row r="1" spans="1:2" ht="18" x14ac:dyDescent="0.15">
      <c r="A1" s="25" t="s">
        <v>4</v>
      </c>
      <c r="B1" s="25" t="s">
        <v>5</v>
      </c>
    </row>
    <row r="2" spans="1:2" ht="18" x14ac:dyDescent="0.15">
      <c r="A2" s="25">
        <v>12000</v>
      </c>
      <c r="B2" s="25">
        <v>9000</v>
      </c>
    </row>
    <row r="3" spans="1:2" ht="18" x14ac:dyDescent="0.15">
      <c r="A3" s="25">
        <v>19000</v>
      </c>
      <c r="B3" s="25">
        <v>14000</v>
      </c>
    </row>
    <row r="4" spans="1:2" ht="18" x14ac:dyDescent="0.15">
      <c r="A4" s="25">
        <v>9500</v>
      </c>
      <c r="B4" s="25">
        <v>6000</v>
      </c>
    </row>
    <row r="5" spans="1:2" ht="18" x14ac:dyDescent="0.15">
      <c r="A5" s="25">
        <v>31000</v>
      </c>
      <c r="B5" s="25">
        <v>28000</v>
      </c>
    </row>
    <row r="6" spans="1:2" ht="18" x14ac:dyDescent="0.15">
      <c r="A6" s="25">
        <v>12500</v>
      </c>
      <c r="B6" s="25">
        <v>5500</v>
      </c>
    </row>
    <row r="7" spans="1:2" ht="18" x14ac:dyDescent="0.15">
      <c r="A7" s="25">
        <v>21000</v>
      </c>
      <c r="B7" s="25">
        <v>16000</v>
      </c>
    </row>
    <row r="8" spans="1:2" ht="18" x14ac:dyDescent="0.15">
      <c r="A8" s="25">
        <v>20000</v>
      </c>
      <c r="B8" s="25">
        <v>15000</v>
      </c>
    </row>
    <row r="9" spans="1:2" ht="18" x14ac:dyDescent="0.15">
      <c r="A9" s="25">
        <v>18500</v>
      </c>
      <c r="B9" s="25">
        <v>7000</v>
      </c>
    </row>
    <row r="10" spans="1:2" ht="18" x14ac:dyDescent="0.15">
      <c r="A10" s="25">
        <v>25000</v>
      </c>
      <c r="B10" s="25">
        <v>27000</v>
      </c>
    </row>
    <row r="11" spans="1:2" ht="18" x14ac:dyDescent="0.15">
      <c r="A11" s="25">
        <v>13000</v>
      </c>
      <c r="B11" s="25">
        <v>11000</v>
      </c>
    </row>
    <row r="12" spans="1:2" ht="18" x14ac:dyDescent="0.15">
      <c r="A12" s="25">
        <v>40000</v>
      </c>
      <c r="B12" s="25">
        <v>33500</v>
      </c>
    </row>
    <row r="13" spans="1:2" ht="18" x14ac:dyDescent="0.15">
      <c r="A13" s="25">
        <v>33000</v>
      </c>
      <c r="B13" s="25">
        <v>30000</v>
      </c>
    </row>
    <row r="14" spans="1:2" ht="18" x14ac:dyDescent="0.15">
      <c r="A14" s="25">
        <v>50000</v>
      </c>
      <c r="B14" s="25">
        <v>32500</v>
      </c>
    </row>
    <row r="15" spans="1:2" ht="18" x14ac:dyDescent="0.15">
      <c r="A15" s="25">
        <v>23000</v>
      </c>
      <c r="B15" s="25">
        <v>17000</v>
      </c>
    </row>
    <row r="16" spans="1:2" ht="18" x14ac:dyDescent="0.15">
      <c r="A16" s="25">
        <v>11000</v>
      </c>
      <c r="B16" s="25">
        <v>4000</v>
      </c>
    </row>
    <row r="17" spans="1:2" ht="18" x14ac:dyDescent="0.15">
      <c r="A17" s="25">
        <v>22000</v>
      </c>
      <c r="B17" s="25">
        <v>17000</v>
      </c>
    </row>
    <row r="18" spans="1:2" ht="18" x14ac:dyDescent="0.15">
      <c r="A18" s="25">
        <v>34000</v>
      </c>
      <c r="B18" s="25">
        <v>30500</v>
      </c>
    </row>
    <row r="19" spans="1:2" ht="18" x14ac:dyDescent="0.15">
      <c r="A19" s="25">
        <v>11000</v>
      </c>
      <c r="B19" s="25">
        <v>8000</v>
      </c>
    </row>
    <row r="20" spans="1:2" ht="18" x14ac:dyDescent="0.15">
      <c r="A20" s="25">
        <v>32000</v>
      </c>
      <c r="B20" s="25">
        <v>29000</v>
      </c>
    </row>
    <row r="21" spans="1:2" ht="18" x14ac:dyDescent="0.15">
      <c r="A21" s="25">
        <v>24000</v>
      </c>
      <c r="B21" s="25">
        <v>26000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 or Man W test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2018-03-24T05:49:22Z</dcterms:created>
  <dcterms:modified xsi:type="dcterms:W3CDTF">2018-03-24T06:33:29Z</dcterms:modified>
</cp:coreProperties>
</file>