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document\Temple University\STB101\week8\2\"/>
    </mc:Choice>
  </mc:AlternateContent>
  <bookViews>
    <workbookView xWindow="0" yWindow="600" windowWidth="26370" windowHeight="12510"/>
  </bookViews>
  <sheets>
    <sheet name="W or Man W test 2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114" i="1"/>
  <c r="N114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4" i="1"/>
  <c r="O114" i="1"/>
  <c r="N119" i="1"/>
  <c r="N120" i="1"/>
  <c r="O115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F115" i="1"/>
  <c r="E115" i="1"/>
  <c r="L101" i="1"/>
  <c r="L81" i="1"/>
  <c r="L70" i="1"/>
  <c r="L64" i="1"/>
</calcChain>
</file>

<file path=xl/sharedStrings.xml><?xml version="1.0" encoding="utf-8"?>
<sst xmlns="http://schemas.openxmlformats.org/spreadsheetml/2006/main" count="92" uniqueCount="48">
  <si>
    <t>Drinking trend</t>
  </si>
  <si>
    <t>Age 30</t>
    <phoneticPr fontId="2"/>
  </si>
  <si>
    <t>Age 20</t>
    <phoneticPr fontId="2"/>
  </si>
  <si>
    <t>No drink</t>
    <phoneticPr fontId="2"/>
  </si>
  <si>
    <t>some time</t>
    <phoneticPr fontId="2"/>
  </si>
  <si>
    <t>often</t>
    <phoneticPr fontId="2"/>
  </si>
  <si>
    <t>every day</t>
    <phoneticPr fontId="2"/>
  </si>
  <si>
    <t>&lt; =8 days/month</t>
    <phoneticPr fontId="2"/>
  </si>
  <si>
    <t>&lt;=4 days/week</t>
    <phoneticPr fontId="2"/>
  </si>
  <si>
    <t>&gt; 5 days/week</t>
    <phoneticPr fontId="2"/>
  </si>
  <si>
    <t xml:space="preserve"> </t>
    <phoneticPr fontId="2"/>
  </si>
  <si>
    <t>Survey data for drinking alcohol tendency in age 20 and age 30 groups.</t>
    <phoneticPr fontId="2"/>
  </si>
  <si>
    <t>Null Hypothesis</t>
    <phoneticPr fontId="2"/>
  </si>
  <si>
    <t>No  difference</t>
    <phoneticPr fontId="2"/>
  </si>
  <si>
    <t>Alternative Hypothesis</t>
    <phoneticPr fontId="2"/>
  </si>
  <si>
    <t>there is a difference</t>
    <phoneticPr fontId="2"/>
  </si>
  <si>
    <t>Level of significance</t>
    <phoneticPr fontId="2"/>
  </si>
  <si>
    <t>Use Wilcoxon rank sum test</t>
    <phoneticPr fontId="2"/>
  </si>
  <si>
    <t>ranking</t>
    <phoneticPr fontId="2"/>
  </si>
  <si>
    <t>Ranking</t>
    <phoneticPr fontId="2"/>
  </si>
  <si>
    <t>Adjust Ranking</t>
    <phoneticPr fontId="2"/>
  </si>
  <si>
    <t>Tied checking</t>
    <phoneticPr fontId="2"/>
  </si>
  <si>
    <t>Average Values</t>
    <phoneticPr fontId="2"/>
  </si>
  <si>
    <t>Age30</t>
    <phoneticPr fontId="2"/>
  </si>
  <si>
    <t>Smaller data size 31,  T=1357</t>
    <phoneticPr fontId="2"/>
  </si>
  <si>
    <t>マン・ホイットニの順位</t>
  </si>
  <si>
    <t>データ数</t>
  </si>
  <si>
    <t>順位和</t>
  </si>
  <si>
    <t>平均順位</t>
  </si>
  <si>
    <t>Age 20</t>
  </si>
  <si>
    <t>Age 30</t>
  </si>
  <si>
    <t>検定の結果</t>
  </si>
  <si>
    <t>Ｕ値</t>
  </si>
  <si>
    <t>Ｕ'値</t>
  </si>
  <si>
    <t>Ｚ値</t>
  </si>
  <si>
    <t>Ｐ値(両側確率)</t>
  </si>
  <si>
    <t>同順位補正Ｚ値</t>
  </si>
  <si>
    <t>同順位補正Ｐ値(両側確率)</t>
  </si>
  <si>
    <t>同順位の数</t>
  </si>
  <si>
    <t>Ｚ(0.975)</t>
  </si>
  <si>
    <t>クラスカル・ワーリスの順位</t>
  </si>
  <si>
    <t>自由度</t>
  </si>
  <si>
    <t>グループの数</t>
  </si>
  <si>
    <t>Ｈ値</t>
  </si>
  <si>
    <t>Ｐ値(上側確率)</t>
  </si>
  <si>
    <t>同順位補正Ｈ値</t>
  </si>
  <si>
    <t>同順位補正Ｐ値(上側確率)</t>
  </si>
  <si>
    <t>χ2(0.95)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</si>
</sst>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4"/>
      <color indexed="8"/>
      <name val="Arial"/>
      <family val="2"/>
    </font>
    <font>
      <sz val="6"/>
      <name val="ＭＳ Ｐゴシック"/>
      <family val="3"/>
      <charset val="128"/>
    </font>
    <font>
      <sz val="14"/>
      <name val="Arial"/>
      <family val="2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right"/>
    </xf>
    <xf numFmtId="9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7"/>
  <sheetViews>
    <sheetView tabSelected="1" topLeftCell="A91" workbookViewId="0">
      <selection activeCell="G32" sqref="G32"/>
    </sheetView>
  </sheetViews>
  <sheetFormatPr defaultColWidth="9" defaultRowHeight="18" x14ac:dyDescent="0.15"/>
  <cols>
    <col min="1" max="16384" width="9" style="3"/>
  </cols>
  <sheetData>
    <row r="2" spans="2:10" x14ac:dyDescent="0.15">
      <c r="B2" s="1" t="s">
        <v>0</v>
      </c>
      <c r="C2" s="2"/>
    </row>
    <row r="3" spans="2:10" ht="36.75" thickBot="1" x14ac:dyDescent="0.3">
      <c r="B3" s="4" t="s">
        <v>1</v>
      </c>
      <c r="C3" s="4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/>
    </row>
    <row r="4" spans="2:10" ht="54" x14ac:dyDescent="0.25">
      <c r="B4" s="6">
        <v>4</v>
      </c>
      <c r="C4" s="6">
        <v>2</v>
      </c>
      <c r="F4" s="5"/>
      <c r="G4" s="5" t="s">
        <v>7</v>
      </c>
      <c r="H4" s="5" t="s">
        <v>8</v>
      </c>
      <c r="I4" s="5" t="s">
        <v>9</v>
      </c>
      <c r="J4" s="5"/>
    </row>
    <row r="5" spans="2:10" x14ac:dyDescent="0.25">
      <c r="B5" s="6">
        <v>3</v>
      </c>
      <c r="C5" s="6">
        <v>3</v>
      </c>
      <c r="F5" s="3">
        <v>1</v>
      </c>
      <c r="G5" s="3">
        <v>2</v>
      </c>
      <c r="H5" s="3">
        <v>3</v>
      </c>
      <c r="I5" s="3">
        <v>4</v>
      </c>
      <c r="J5" s="5"/>
    </row>
    <row r="6" spans="2:10" x14ac:dyDescent="0.25">
      <c r="B6" s="6">
        <v>2</v>
      </c>
      <c r="C6" s="6">
        <v>3</v>
      </c>
      <c r="E6" s="3" t="s">
        <v>2</v>
      </c>
      <c r="F6" s="5">
        <v>12</v>
      </c>
      <c r="G6" s="5">
        <v>20</v>
      </c>
      <c r="H6" s="5">
        <v>11</v>
      </c>
      <c r="I6" s="5">
        <v>6</v>
      </c>
    </row>
    <row r="7" spans="2:10" x14ac:dyDescent="0.25">
      <c r="B7" s="6">
        <v>2</v>
      </c>
      <c r="C7" s="6">
        <v>2</v>
      </c>
      <c r="E7" s="3" t="s">
        <v>1</v>
      </c>
      <c r="F7" s="3">
        <v>6</v>
      </c>
      <c r="G7" s="3">
        <v>10</v>
      </c>
      <c r="H7" s="3">
        <v>10</v>
      </c>
      <c r="I7" s="3">
        <v>5</v>
      </c>
    </row>
    <row r="8" spans="2:10" x14ac:dyDescent="0.25">
      <c r="B8" s="6">
        <v>2</v>
      </c>
      <c r="C8" s="6">
        <v>2</v>
      </c>
    </row>
    <row r="9" spans="2:10" x14ac:dyDescent="0.25">
      <c r="B9" s="6">
        <v>4</v>
      </c>
      <c r="C9" s="6">
        <v>2</v>
      </c>
    </row>
    <row r="10" spans="2:10" x14ac:dyDescent="0.25">
      <c r="B10" s="6">
        <v>1</v>
      </c>
      <c r="C10" s="6">
        <v>2</v>
      </c>
    </row>
    <row r="11" spans="2:10" x14ac:dyDescent="0.25">
      <c r="B11" s="6">
        <v>3</v>
      </c>
      <c r="C11" s="6">
        <v>3</v>
      </c>
    </row>
    <row r="12" spans="2:10" x14ac:dyDescent="0.25">
      <c r="B12" s="6">
        <v>3</v>
      </c>
      <c r="C12" s="6">
        <v>2</v>
      </c>
    </row>
    <row r="13" spans="2:10" x14ac:dyDescent="0.25">
      <c r="B13" s="6">
        <v>4</v>
      </c>
      <c r="C13" s="6">
        <v>2</v>
      </c>
    </row>
    <row r="14" spans="2:10" x14ac:dyDescent="0.25">
      <c r="B14" s="6">
        <v>2</v>
      </c>
      <c r="C14" s="6">
        <v>2</v>
      </c>
    </row>
    <row r="15" spans="2:10" x14ac:dyDescent="0.25">
      <c r="B15" s="6">
        <v>3</v>
      </c>
      <c r="C15" s="6">
        <v>2</v>
      </c>
    </row>
    <row r="16" spans="2:10" x14ac:dyDescent="0.25">
      <c r="B16" s="6">
        <v>1</v>
      </c>
      <c r="C16" s="6">
        <v>2</v>
      </c>
    </row>
    <row r="17" spans="2:3" x14ac:dyDescent="0.25">
      <c r="B17" s="6">
        <v>2</v>
      </c>
      <c r="C17" s="6">
        <v>3</v>
      </c>
    </row>
    <row r="18" spans="2:3" x14ac:dyDescent="0.25">
      <c r="B18" s="6">
        <v>3</v>
      </c>
      <c r="C18" s="6">
        <v>2</v>
      </c>
    </row>
    <row r="19" spans="2:3" x14ac:dyDescent="0.25">
      <c r="B19" s="6">
        <v>1</v>
      </c>
      <c r="C19" s="6">
        <v>3</v>
      </c>
    </row>
    <row r="20" spans="2:3" x14ac:dyDescent="0.25">
      <c r="B20" s="6">
        <v>1</v>
      </c>
      <c r="C20" s="6">
        <v>2</v>
      </c>
    </row>
    <row r="21" spans="2:3" x14ac:dyDescent="0.25">
      <c r="B21" s="6">
        <v>3</v>
      </c>
      <c r="C21" s="6">
        <v>2</v>
      </c>
    </row>
    <row r="22" spans="2:3" x14ac:dyDescent="0.25">
      <c r="B22" s="6">
        <v>1</v>
      </c>
      <c r="C22" s="6">
        <v>3</v>
      </c>
    </row>
    <row r="23" spans="2:3" x14ac:dyDescent="0.25">
      <c r="B23" s="6">
        <v>3</v>
      </c>
      <c r="C23" s="6">
        <v>1</v>
      </c>
    </row>
    <row r="24" spans="2:3" x14ac:dyDescent="0.25">
      <c r="B24" s="6">
        <v>3</v>
      </c>
      <c r="C24" s="6">
        <v>2</v>
      </c>
    </row>
    <row r="25" spans="2:3" x14ac:dyDescent="0.25">
      <c r="B25" s="6">
        <v>2</v>
      </c>
      <c r="C25" s="6">
        <v>1</v>
      </c>
    </row>
    <row r="26" spans="2:3" x14ac:dyDescent="0.25">
      <c r="B26" s="6">
        <v>4</v>
      </c>
      <c r="C26" s="6">
        <v>3</v>
      </c>
    </row>
    <row r="27" spans="2:3" x14ac:dyDescent="0.25">
      <c r="B27" s="6">
        <v>3</v>
      </c>
      <c r="C27" s="6">
        <v>1</v>
      </c>
    </row>
    <row r="28" spans="2:3" x14ac:dyDescent="0.25">
      <c r="B28" s="6">
        <v>2</v>
      </c>
      <c r="C28" s="6">
        <v>3</v>
      </c>
    </row>
    <row r="29" spans="2:3" x14ac:dyDescent="0.25">
      <c r="B29" s="6">
        <v>2</v>
      </c>
      <c r="C29" s="6">
        <v>4</v>
      </c>
    </row>
    <row r="30" spans="2:3" x14ac:dyDescent="0.25">
      <c r="B30" s="6">
        <v>2</v>
      </c>
      <c r="C30" s="6">
        <v>1</v>
      </c>
    </row>
    <row r="31" spans="2:3" x14ac:dyDescent="0.25">
      <c r="B31" s="6">
        <v>1</v>
      </c>
      <c r="C31" s="6">
        <v>4</v>
      </c>
    </row>
    <row r="32" spans="2:3" x14ac:dyDescent="0.25">
      <c r="B32" s="6">
        <v>3</v>
      </c>
      <c r="C32" s="6">
        <v>2</v>
      </c>
    </row>
    <row r="33" spans="2:3" x14ac:dyDescent="0.25">
      <c r="B33" s="6">
        <v>2</v>
      </c>
      <c r="C33" s="6">
        <v>4</v>
      </c>
    </row>
    <row r="34" spans="2:3" x14ac:dyDescent="0.25">
      <c r="B34" s="6">
        <v>4</v>
      </c>
      <c r="C34" s="6">
        <v>2</v>
      </c>
    </row>
    <row r="35" spans="2:3" x14ac:dyDescent="0.25">
      <c r="B35" s="6" t="s">
        <v>10</v>
      </c>
      <c r="C35" s="6">
        <v>2</v>
      </c>
    </row>
    <row r="36" spans="2:3" x14ac:dyDescent="0.25">
      <c r="C36" s="6">
        <v>3</v>
      </c>
    </row>
    <row r="37" spans="2:3" x14ac:dyDescent="0.25">
      <c r="C37" s="6">
        <v>2</v>
      </c>
    </row>
    <row r="38" spans="2:3" x14ac:dyDescent="0.25">
      <c r="C38" s="6">
        <v>1</v>
      </c>
    </row>
    <row r="39" spans="2:3" x14ac:dyDescent="0.25">
      <c r="C39" s="6">
        <v>3</v>
      </c>
    </row>
    <row r="40" spans="2:3" x14ac:dyDescent="0.25">
      <c r="C40" s="6">
        <v>3</v>
      </c>
    </row>
    <row r="41" spans="2:3" x14ac:dyDescent="0.25">
      <c r="C41" s="6">
        <v>1</v>
      </c>
    </row>
    <row r="42" spans="2:3" x14ac:dyDescent="0.25">
      <c r="C42" s="6">
        <v>1</v>
      </c>
    </row>
    <row r="43" spans="2:3" x14ac:dyDescent="0.25">
      <c r="C43" s="6">
        <v>4</v>
      </c>
    </row>
    <row r="44" spans="2:3" x14ac:dyDescent="0.25">
      <c r="C44" s="6">
        <v>2</v>
      </c>
    </row>
    <row r="45" spans="2:3" x14ac:dyDescent="0.25">
      <c r="C45" s="6">
        <v>1</v>
      </c>
    </row>
    <row r="46" spans="2:3" x14ac:dyDescent="0.25">
      <c r="C46" s="6">
        <v>2</v>
      </c>
    </row>
    <row r="47" spans="2:3" x14ac:dyDescent="0.25">
      <c r="C47" s="6">
        <v>1</v>
      </c>
    </row>
    <row r="48" spans="2:3" x14ac:dyDescent="0.25">
      <c r="C48" s="6">
        <v>1</v>
      </c>
    </row>
    <row r="49" spans="1:15" x14ac:dyDescent="0.25">
      <c r="C49" s="6">
        <v>1</v>
      </c>
    </row>
    <row r="50" spans="1:15" x14ac:dyDescent="0.25">
      <c r="C50" s="6">
        <v>4</v>
      </c>
    </row>
    <row r="51" spans="1:15" x14ac:dyDescent="0.25">
      <c r="C51" s="6">
        <v>4</v>
      </c>
    </row>
    <row r="52" spans="1:15" x14ac:dyDescent="0.25">
      <c r="C52" s="6">
        <v>1</v>
      </c>
    </row>
    <row r="54" spans="1:15" x14ac:dyDescent="0.15">
      <c r="B54" s="3" t="s">
        <v>11</v>
      </c>
    </row>
    <row r="56" spans="1:15" x14ac:dyDescent="0.15">
      <c r="B56" s="3" t="s">
        <v>12</v>
      </c>
      <c r="F56" s="3" t="s">
        <v>13</v>
      </c>
    </row>
    <row r="57" spans="1:15" x14ac:dyDescent="0.15">
      <c r="B57" s="3" t="s">
        <v>14</v>
      </c>
      <c r="F57" s="3" t="s">
        <v>15</v>
      </c>
    </row>
    <row r="58" spans="1:15" x14ac:dyDescent="0.15">
      <c r="B58" s="3" t="s">
        <v>16</v>
      </c>
      <c r="F58" s="7">
        <v>0.05</v>
      </c>
    </row>
    <row r="59" spans="1:15" x14ac:dyDescent="0.15">
      <c r="B59" s="3" t="s">
        <v>17</v>
      </c>
    </row>
    <row r="62" spans="1:15" x14ac:dyDescent="0.15">
      <c r="B62" s="1" t="s">
        <v>0</v>
      </c>
      <c r="C62" s="2"/>
      <c r="E62" s="3" t="s">
        <v>18</v>
      </c>
      <c r="F62" s="3" t="s">
        <v>19</v>
      </c>
      <c r="N62" s="3" t="s">
        <v>20</v>
      </c>
    </row>
    <row r="63" spans="1:15" ht="18.75" thickBot="1" x14ac:dyDescent="0.3">
      <c r="B63" s="4" t="s">
        <v>1</v>
      </c>
      <c r="C63" s="4" t="s">
        <v>2</v>
      </c>
      <c r="E63" s="3" t="s">
        <v>1</v>
      </c>
      <c r="F63" s="3" t="s">
        <v>2</v>
      </c>
      <c r="H63" s="3" t="s">
        <v>21</v>
      </c>
      <c r="K63" s="3" t="s">
        <v>22</v>
      </c>
      <c r="N63" s="3" t="s">
        <v>23</v>
      </c>
      <c r="O63" s="3" t="s">
        <v>2</v>
      </c>
    </row>
    <row r="64" spans="1:15" x14ac:dyDescent="0.25">
      <c r="A64" s="3">
        <v>1</v>
      </c>
      <c r="B64" s="6">
        <v>4</v>
      </c>
      <c r="C64" s="6">
        <v>2</v>
      </c>
      <c r="E64" s="3">
        <f>RANK(B64,($B$64:$B$94,$C$64:$C$112),1)</f>
        <v>70</v>
      </c>
      <c r="F64" s="3">
        <f>RANK(C64,($B$64:$B$94,$C$64:$C$112),1)</f>
        <v>19</v>
      </c>
      <c r="H64" s="3">
        <v>70</v>
      </c>
      <c r="I64" s="3">
        <v>70</v>
      </c>
      <c r="L64" s="3">
        <f>SUM(70,71,72,73,74,75,76,77,78,79,80)/11</f>
        <v>75</v>
      </c>
      <c r="N64" s="3">
        <v>75</v>
      </c>
      <c r="O64" s="3">
        <v>33.5</v>
      </c>
    </row>
    <row r="65" spans="1:15" x14ac:dyDescent="0.25">
      <c r="A65" s="3">
        <f>A64+1</f>
        <v>2</v>
      </c>
      <c r="B65" s="6">
        <v>3</v>
      </c>
      <c r="C65" s="6">
        <v>3</v>
      </c>
      <c r="E65" s="3">
        <f>RANK(B65,($B$64:$B$94,$C$64:$C$112),1)</f>
        <v>49</v>
      </c>
      <c r="F65" s="3">
        <f>RANK(C65,($B$64:$B$94,$C$64:$C$112),1)</f>
        <v>49</v>
      </c>
      <c r="H65" s="3">
        <v>70</v>
      </c>
      <c r="I65" s="3">
        <v>70</v>
      </c>
      <c r="N65" s="3">
        <v>59</v>
      </c>
      <c r="O65" s="3">
        <v>59</v>
      </c>
    </row>
    <row r="66" spans="1:15" x14ac:dyDescent="0.25">
      <c r="A66" s="3">
        <f t="shared" ref="A66:A112" si="0">A65+1</f>
        <v>3</v>
      </c>
      <c r="B66" s="6">
        <v>2</v>
      </c>
      <c r="C66" s="6">
        <v>3</v>
      </c>
      <c r="E66" s="3">
        <f>RANK(B66,($B$64:$B$94,$C$64:$C$112),1)</f>
        <v>19</v>
      </c>
      <c r="F66" s="3">
        <f>RANK(C66,($B$64:$B$94,$C$64:$C$112),1)</f>
        <v>49</v>
      </c>
      <c r="H66" s="3">
        <v>70</v>
      </c>
      <c r="I66" s="3">
        <v>70</v>
      </c>
      <c r="N66" s="3">
        <v>33.5</v>
      </c>
      <c r="O66" s="3">
        <v>59</v>
      </c>
    </row>
    <row r="67" spans="1:15" x14ac:dyDescent="0.25">
      <c r="A67" s="3">
        <f t="shared" si="0"/>
        <v>4</v>
      </c>
      <c r="B67" s="6">
        <v>2</v>
      </c>
      <c r="C67" s="6">
        <v>2</v>
      </c>
      <c r="E67" s="3">
        <f>RANK(B67,($B$64:$B$94,$C$64:$C$112),1)</f>
        <v>19</v>
      </c>
      <c r="F67" s="3">
        <f>RANK(C67,($B$64:$B$94,$C$64:$C$112),1)</f>
        <v>19</v>
      </c>
      <c r="H67" s="3">
        <v>70</v>
      </c>
      <c r="I67" s="3">
        <v>70</v>
      </c>
      <c r="N67" s="3">
        <v>33.5</v>
      </c>
      <c r="O67" s="3">
        <v>33.5</v>
      </c>
    </row>
    <row r="68" spans="1:15" x14ac:dyDescent="0.25">
      <c r="A68" s="3">
        <f t="shared" si="0"/>
        <v>5</v>
      </c>
      <c r="B68" s="6">
        <v>2</v>
      </c>
      <c r="C68" s="6">
        <v>2</v>
      </c>
      <c r="E68" s="3">
        <f>RANK(B68,($B$64:$B$94,$C$64:$C$112),1)</f>
        <v>19</v>
      </c>
      <c r="F68" s="3">
        <f>RANK(C68,($B$64:$B$94,$C$64:$C$112),1)</f>
        <v>19</v>
      </c>
      <c r="H68" s="3">
        <v>70</v>
      </c>
      <c r="I68" s="3">
        <v>70</v>
      </c>
      <c r="N68" s="3">
        <v>33.5</v>
      </c>
      <c r="O68" s="3">
        <v>33.5</v>
      </c>
    </row>
    <row r="69" spans="1:15" x14ac:dyDescent="0.25">
      <c r="A69" s="3">
        <f t="shared" si="0"/>
        <v>6</v>
      </c>
      <c r="B69" s="6">
        <v>4</v>
      </c>
      <c r="C69" s="6">
        <v>2</v>
      </c>
      <c r="E69" s="3">
        <f>RANK(B69,($B$64:$B$94,$C$64:$C$112),1)</f>
        <v>70</v>
      </c>
      <c r="F69" s="3">
        <f>RANK(C69,($B$64:$B$94,$C$64:$C$112),1)</f>
        <v>19</v>
      </c>
      <c r="H69" s="3">
        <v>49</v>
      </c>
      <c r="I69" s="3">
        <v>70</v>
      </c>
      <c r="N69" s="3">
        <v>75</v>
      </c>
      <c r="O69" s="3">
        <v>33.5</v>
      </c>
    </row>
    <row r="70" spans="1:15" x14ac:dyDescent="0.25">
      <c r="A70" s="3">
        <f t="shared" si="0"/>
        <v>7</v>
      </c>
      <c r="B70" s="6">
        <v>1</v>
      </c>
      <c r="C70" s="6">
        <v>2</v>
      </c>
      <c r="E70" s="3">
        <f>RANK(B70,($B$64:$B$94,$C$64:$C$112),1)</f>
        <v>1</v>
      </c>
      <c r="F70" s="3">
        <f>RANK(C70,($B$64:$B$94,$C$64:$C$112),1)</f>
        <v>19</v>
      </c>
      <c r="H70" s="3">
        <v>49</v>
      </c>
      <c r="I70" s="3">
        <v>49</v>
      </c>
      <c r="L70" s="3">
        <f>SUM(49,50,51,52,53,54,55,56,57,58,59,60,61,62,63,64,65,66,67,68,69)/21</f>
        <v>59</v>
      </c>
      <c r="N70" s="3">
        <v>9.5</v>
      </c>
      <c r="O70" s="3">
        <v>33.5</v>
      </c>
    </row>
    <row r="71" spans="1:15" x14ac:dyDescent="0.25">
      <c r="A71" s="3">
        <f t="shared" si="0"/>
        <v>8</v>
      </c>
      <c r="B71" s="6">
        <v>3</v>
      </c>
      <c r="C71" s="6">
        <v>3</v>
      </c>
      <c r="E71" s="3">
        <f>RANK(B71,($B$64:$B$94,$C$64:$C$112),1)</f>
        <v>49</v>
      </c>
      <c r="F71" s="3">
        <f>RANK(C71,($B$64:$B$94,$C$64:$C$112),1)</f>
        <v>49</v>
      </c>
      <c r="H71" s="3">
        <v>49</v>
      </c>
      <c r="I71" s="3">
        <v>49</v>
      </c>
      <c r="N71" s="3">
        <v>59</v>
      </c>
      <c r="O71" s="3">
        <v>59</v>
      </c>
    </row>
    <row r="72" spans="1:15" x14ac:dyDescent="0.25">
      <c r="A72" s="3">
        <f t="shared" si="0"/>
        <v>9</v>
      </c>
      <c r="B72" s="6">
        <v>3</v>
      </c>
      <c r="C72" s="6">
        <v>2</v>
      </c>
      <c r="E72" s="3">
        <f>RANK(B72,($B$64:$B$94,$C$64:$C$112),1)</f>
        <v>49</v>
      </c>
      <c r="F72" s="3">
        <f>RANK(C72,($B$64:$B$94,$C$64:$C$112),1)</f>
        <v>19</v>
      </c>
      <c r="H72" s="3">
        <v>49</v>
      </c>
      <c r="I72" s="3">
        <v>49</v>
      </c>
      <c r="N72" s="3">
        <v>59</v>
      </c>
      <c r="O72" s="3">
        <v>33.5</v>
      </c>
    </row>
    <row r="73" spans="1:15" x14ac:dyDescent="0.25">
      <c r="A73" s="3">
        <f t="shared" si="0"/>
        <v>10</v>
      </c>
      <c r="B73" s="6">
        <v>4</v>
      </c>
      <c r="C73" s="6">
        <v>2</v>
      </c>
      <c r="E73" s="3">
        <f>RANK(B73,($B$64:$B$94,$C$64:$C$112),1)</f>
        <v>70</v>
      </c>
      <c r="F73" s="3">
        <f>RANK(C73,($B$64:$B$94,$C$64:$C$112),1)</f>
        <v>19</v>
      </c>
      <c r="H73" s="3">
        <v>49</v>
      </c>
      <c r="I73" s="3">
        <v>49</v>
      </c>
      <c r="N73" s="3">
        <v>75</v>
      </c>
      <c r="O73" s="3">
        <v>33.5</v>
      </c>
    </row>
    <row r="74" spans="1:15" x14ac:dyDescent="0.25">
      <c r="A74" s="3">
        <f t="shared" si="0"/>
        <v>11</v>
      </c>
      <c r="B74" s="6">
        <v>2</v>
      </c>
      <c r="C74" s="6">
        <v>2</v>
      </c>
      <c r="E74" s="3">
        <f>RANK(B74,($B$64:$B$94,$C$64:$C$112),1)</f>
        <v>19</v>
      </c>
      <c r="F74" s="3">
        <f>RANK(C74,($B$64:$B$94,$C$64:$C$112),1)</f>
        <v>19</v>
      </c>
      <c r="H74" s="3">
        <v>49</v>
      </c>
      <c r="I74" s="3">
        <v>49</v>
      </c>
      <c r="N74" s="3">
        <v>33.5</v>
      </c>
      <c r="O74" s="3">
        <v>33.5</v>
      </c>
    </row>
    <row r="75" spans="1:15" x14ac:dyDescent="0.25">
      <c r="A75" s="3">
        <f t="shared" si="0"/>
        <v>12</v>
      </c>
      <c r="B75" s="6">
        <v>3</v>
      </c>
      <c r="C75" s="6">
        <v>2</v>
      </c>
      <c r="E75" s="3">
        <f>RANK(B75,($B$64:$B$94,$C$64:$C$112),1)</f>
        <v>49</v>
      </c>
      <c r="F75" s="3">
        <f>RANK(C75,($B$64:$B$94,$C$64:$C$112),1)</f>
        <v>19</v>
      </c>
      <c r="H75" s="3">
        <v>49</v>
      </c>
      <c r="I75" s="3">
        <v>49</v>
      </c>
      <c r="N75" s="3">
        <v>59</v>
      </c>
      <c r="O75" s="3">
        <v>33.5</v>
      </c>
    </row>
    <row r="76" spans="1:15" x14ac:dyDescent="0.25">
      <c r="A76" s="3">
        <f t="shared" si="0"/>
        <v>13</v>
      </c>
      <c r="B76" s="6">
        <v>1</v>
      </c>
      <c r="C76" s="6">
        <v>2</v>
      </c>
      <c r="E76" s="3">
        <f>RANK(B76,($B$64:$B$94,$C$64:$C$112),1)</f>
        <v>1</v>
      </c>
      <c r="F76" s="3">
        <f>RANK(C76,($B$64:$B$94,$C$64:$C$112),1)</f>
        <v>19</v>
      </c>
      <c r="H76" s="3">
        <v>49</v>
      </c>
      <c r="I76" s="3">
        <v>49</v>
      </c>
      <c r="N76" s="3">
        <v>9.5</v>
      </c>
      <c r="O76" s="3">
        <v>33.5</v>
      </c>
    </row>
    <row r="77" spans="1:15" x14ac:dyDescent="0.25">
      <c r="A77" s="3">
        <f t="shared" si="0"/>
        <v>14</v>
      </c>
      <c r="B77" s="6">
        <v>2</v>
      </c>
      <c r="C77" s="6">
        <v>3</v>
      </c>
      <c r="E77" s="3">
        <f>RANK(B77,($B$64:$B$94,$C$64:$C$112),1)</f>
        <v>19</v>
      </c>
      <c r="F77" s="3">
        <f>RANK(C77,($B$64:$B$94,$C$64:$C$112),1)</f>
        <v>49</v>
      </c>
      <c r="H77" s="3">
        <v>49</v>
      </c>
      <c r="I77" s="3">
        <v>49</v>
      </c>
      <c r="N77" s="3">
        <v>33.5</v>
      </c>
      <c r="O77" s="3">
        <v>59</v>
      </c>
    </row>
    <row r="78" spans="1:15" x14ac:dyDescent="0.25">
      <c r="A78" s="3">
        <f t="shared" si="0"/>
        <v>15</v>
      </c>
      <c r="B78" s="6">
        <v>3</v>
      </c>
      <c r="C78" s="6">
        <v>2</v>
      </c>
      <c r="E78" s="3">
        <f>RANK(B78,($B$64:$B$94,$C$64:$C$112),1)</f>
        <v>49</v>
      </c>
      <c r="F78" s="3">
        <f>RANK(C78,($B$64:$B$94,$C$64:$C$112),1)</f>
        <v>19</v>
      </c>
      <c r="H78" s="3">
        <v>49</v>
      </c>
      <c r="I78" s="3">
        <v>49</v>
      </c>
      <c r="N78" s="3">
        <v>59</v>
      </c>
      <c r="O78" s="3">
        <v>33.5</v>
      </c>
    </row>
    <row r="79" spans="1:15" x14ac:dyDescent="0.25">
      <c r="A79" s="3">
        <f t="shared" si="0"/>
        <v>16</v>
      </c>
      <c r="B79" s="6">
        <v>1</v>
      </c>
      <c r="C79" s="6">
        <v>3</v>
      </c>
      <c r="E79" s="3">
        <f>RANK(B79,($B$64:$B$94,$C$64:$C$112),1)</f>
        <v>1</v>
      </c>
      <c r="F79" s="3">
        <f>RANK(C79,($B$64:$B$94,$C$64:$C$112),1)</f>
        <v>49</v>
      </c>
      <c r="H79" s="3">
        <v>19</v>
      </c>
      <c r="I79" s="3">
        <v>49</v>
      </c>
      <c r="N79" s="3">
        <v>9.5</v>
      </c>
      <c r="O79" s="3">
        <v>59</v>
      </c>
    </row>
    <row r="80" spans="1:15" x14ac:dyDescent="0.25">
      <c r="A80" s="3">
        <f t="shared" si="0"/>
        <v>17</v>
      </c>
      <c r="B80" s="6">
        <v>1</v>
      </c>
      <c r="C80" s="6">
        <v>2</v>
      </c>
      <c r="E80" s="3">
        <f>RANK(B80,($B$64:$B$94,$C$64:$C$112),1)</f>
        <v>1</v>
      </c>
      <c r="F80" s="3">
        <f>RANK(C80,($B$64:$B$94,$C$64:$C$112),1)</f>
        <v>19</v>
      </c>
      <c r="H80" s="3">
        <v>19</v>
      </c>
      <c r="I80" s="3">
        <v>49</v>
      </c>
      <c r="N80" s="3">
        <v>9.5</v>
      </c>
      <c r="O80" s="3">
        <v>33.5</v>
      </c>
    </row>
    <row r="81" spans="1:15" x14ac:dyDescent="0.25">
      <c r="A81" s="3">
        <f t="shared" si="0"/>
        <v>18</v>
      </c>
      <c r="B81" s="6">
        <v>3</v>
      </c>
      <c r="C81" s="6">
        <v>2</v>
      </c>
      <c r="E81" s="3">
        <f>RANK(B81,($B$64:$B$94,$C$64:$C$112),1)</f>
        <v>49</v>
      </c>
      <c r="F81" s="3">
        <f>RANK(C81,($B$64:$B$94,$C$64:$C$112),1)</f>
        <v>19</v>
      </c>
      <c r="H81" s="3">
        <v>19</v>
      </c>
      <c r="I81" s="3">
        <v>19</v>
      </c>
      <c r="L81" s="3">
        <f>SUM(19,20,21,22,23,24,25,26,27,28,29,30,31,32,33,34,35,36,37,38,39,40,41,42,43,44,45,46,47,48)/30</f>
        <v>33.5</v>
      </c>
      <c r="N81" s="3">
        <v>59</v>
      </c>
      <c r="O81" s="3">
        <v>33.5</v>
      </c>
    </row>
    <row r="82" spans="1:15" x14ac:dyDescent="0.25">
      <c r="A82" s="3">
        <f t="shared" si="0"/>
        <v>19</v>
      </c>
      <c r="B82" s="6">
        <v>1</v>
      </c>
      <c r="C82" s="6">
        <v>3</v>
      </c>
      <c r="E82" s="3">
        <f>RANK(B82,($B$64:$B$94,$C$64:$C$112),1)</f>
        <v>1</v>
      </c>
      <c r="F82" s="3">
        <f>RANK(C82,($B$64:$B$94,$C$64:$C$112),1)</f>
        <v>49</v>
      </c>
      <c r="H82" s="3">
        <v>19</v>
      </c>
      <c r="I82" s="3">
        <v>19</v>
      </c>
      <c r="N82" s="3">
        <v>9.5</v>
      </c>
      <c r="O82" s="3">
        <v>59</v>
      </c>
    </row>
    <row r="83" spans="1:15" x14ac:dyDescent="0.25">
      <c r="A83" s="3">
        <f t="shared" si="0"/>
        <v>20</v>
      </c>
      <c r="B83" s="6">
        <v>3</v>
      </c>
      <c r="C83" s="6">
        <v>1</v>
      </c>
      <c r="E83" s="3">
        <f>RANK(B83,($B$64:$B$94,$C$64:$C$112),1)</f>
        <v>49</v>
      </c>
      <c r="F83" s="3">
        <f>RANK(C83,($B$64:$B$94,$C$64:$C$112),1)</f>
        <v>1</v>
      </c>
      <c r="H83" s="3">
        <v>19</v>
      </c>
      <c r="I83" s="3">
        <v>19</v>
      </c>
      <c r="N83" s="3">
        <v>59</v>
      </c>
      <c r="O83" s="3">
        <v>9.5</v>
      </c>
    </row>
    <row r="84" spans="1:15" x14ac:dyDescent="0.25">
      <c r="A84" s="3">
        <f t="shared" si="0"/>
        <v>21</v>
      </c>
      <c r="B84" s="6">
        <v>3</v>
      </c>
      <c r="C84" s="6">
        <v>2</v>
      </c>
      <c r="E84" s="3">
        <f>RANK(B84,($B$64:$B$94,$C$64:$C$112),1)</f>
        <v>49</v>
      </c>
      <c r="F84" s="3">
        <f>RANK(C84,($B$64:$B$94,$C$64:$C$112),1)</f>
        <v>19</v>
      </c>
      <c r="H84" s="3">
        <v>19</v>
      </c>
      <c r="I84" s="3">
        <v>19</v>
      </c>
      <c r="N84" s="3">
        <v>59</v>
      </c>
      <c r="O84" s="3">
        <v>33.5</v>
      </c>
    </row>
    <row r="85" spans="1:15" x14ac:dyDescent="0.25">
      <c r="A85" s="3">
        <f t="shared" si="0"/>
        <v>22</v>
      </c>
      <c r="B85" s="6">
        <v>2</v>
      </c>
      <c r="C85" s="6">
        <v>1</v>
      </c>
      <c r="E85" s="3">
        <f>RANK(B85,($B$64:$B$94,$C$64:$C$112),1)</f>
        <v>19</v>
      </c>
      <c r="F85" s="3">
        <f>RANK(C85,($B$64:$B$94,$C$64:$C$112),1)</f>
        <v>1</v>
      </c>
      <c r="H85" s="3">
        <v>19</v>
      </c>
      <c r="I85" s="3">
        <v>19</v>
      </c>
      <c r="N85" s="3">
        <v>33.5</v>
      </c>
      <c r="O85" s="3">
        <v>9.5</v>
      </c>
    </row>
    <row r="86" spans="1:15" x14ac:dyDescent="0.25">
      <c r="A86" s="3">
        <f t="shared" si="0"/>
        <v>23</v>
      </c>
      <c r="B86" s="6">
        <v>4</v>
      </c>
      <c r="C86" s="6">
        <v>3</v>
      </c>
      <c r="E86" s="3">
        <f>RANK(B86,($B$64:$B$94,$C$64:$C$112),1)</f>
        <v>70</v>
      </c>
      <c r="F86" s="3">
        <f>RANK(C86,($B$64:$B$94,$C$64:$C$112),1)</f>
        <v>49</v>
      </c>
      <c r="H86" s="3">
        <v>19</v>
      </c>
      <c r="I86" s="3">
        <v>19</v>
      </c>
      <c r="N86" s="3">
        <v>75</v>
      </c>
      <c r="O86" s="3">
        <v>59</v>
      </c>
    </row>
    <row r="87" spans="1:15" x14ac:dyDescent="0.25">
      <c r="A87" s="3">
        <f t="shared" si="0"/>
        <v>24</v>
      </c>
      <c r="B87" s="6">
        <v>3</v>
      </c>
      <c r="C87" s="6">
        <v>1</v>
      </c>
      <c r="E87" s="3">
        <f>RANK(B87,($B$64:$B$94,$C$64:$C$112),1)</f>
        <v>49</v>
      </c>
      <c r="F87" s="3">
        <f>RANK(C87,($B$64:$B$94,$C$64:$C$112),1)</f>
        <v>1</v>
      </c>
      <c r="H87" s="3">
        <v>19</v>
      </c>
      <c r="I87" s="3">
        <v>19</v>
      </c>
      <c r="N87" s="3">
        <v>59</v>
      </c>
      <c r="O87" s="3">
        <v>9.5</v>
      </c>
    </row>
    <row r="88" spans="1:15" x14ac:dyDescent="0.25">
      <c r="A88" s="3">
        <f t="shared" si="0"/>
        <v>25</v>
      </c>
      <c r="B88" s="6">
        <v>2</v>
      </c>
      <c r="C88" s="6">
        <v>3</v>
      </c>
      <c r="E88" s="3">
        <f>RANK(B88,($B$64:$B$94,$C$64:$C$112),1)</f>
        <v>19</v>
      </c>
      <c r="F88" s="3">
        <f>RANK(C88,($B$64:$B$94,$C$64:$C$112),1)</f>
        <v>49</v>
      </c>
      <c r="H88" s="3">
        <v>19</v>
      </c>
      <c r="I88" s="3">
        <v>19</v>
      </c>
      <c r="N88" s="3">
        <v>33.5</v>
      </c>
      <c r="O88" s="3">
        <v>59</v>
      </c>
    </row>
    <row r="89" spans="1:15" x14ac:dyDescent="0.25">
      <c r="A89" s="3">
        <f t="shared" si="0"/>
        <v>26</v>
      </c>
      <c r="B89" s="6">
        <v>2</v>
      </c>
      <c r="C89" s="6">
        <v>4</v>
      </c>
      <c r="E89" s="3">
        <f>RANK(B89,($B$64:$B$94,$C$64:$C$112),1)</f>
        <v>19</v>
      </c>
      <c r="F89" s="3">
        <f>RANK(C89,($B$64:$B$94,$C$64:$C$112),1)</f>
        <v>70</v>
      </c>
      <c r="H89" s="3">
        <v>1</v>
      </c>
      <c r="I89" s="3">
        <v>19</v>
      </c>
      <c r="N89" s="3">
        <v>33.5</v>
      </c>
      <c r="O89" s="3">
        <v>75</v>
      </c>
    </row>
    <row r="90" spans="1:15" x14ac:dyDescent="0.25">
      <c r="A90" s="3">
        <f t="shared" si="0"/>
        <v>27</v>
      </c>
      <c r="B90" s="6">
        <v>2</v>
      </c>
      <c r="C90" s="6">
        <v>1</v>
      </c>
      <c r="E90" s="3">
        <f>RANK(B90,($B$64:$B$94,$C$64:$C$112),1)</f>
        <v>19</v>
      </c>
      <c r="F90" s="3">
        <f>RANK(C90,($B$64:$B$94,$C$64:$C$112),1)</f>
        <v>1</v>
      </c>
      <c r="H90" s="3">
        <v>1</v>
      </c>
      <c r="I90" s="3">
        <v>19</v>
      </c>
      <c r="N90" s="3">
        <v>33.5</v>
      </c>
      <c r="O90" s="3">
        <v>9.5</v>
      </c>
    </row>
    <row r="91" spans="1:15" x14ac:dyDescent="0.25">
      <c r="A91" s="3">
        <f t="shared" si="0"/>
        <v>28</v>
      </c>
      <c r="B91" s="6">
        <v>1</v>
      </c>
      <c r="C91" s="6">
        <v>4</v>
      </c>
      <c r="E91" s="3">
        <f>RANK(B91,($B$64:$B$94,$C$64:$C$112),1)</f>
        <v>1</v>
      </c>
      <c r="F91" s="3">
        <f>RANK(C91,($B$64:$B$94,$C$64:$C$112),1)</f>
        <v>70</v>
      </c>
      <c r="H91" s="3">
        <v>1</v>
      </c>
      <c r="I91" s="3">
        <v>19</v>
      </c>
      <c r="N91" s="3">
        <v>9.5</v>
      </c>
      <c r="O91" s="3">
        <v>75</v>
      </c>
    </row>
    <row r="92" spans="1:15" x14ac:dyDescent="0.25">
      <c r="A92" s="3">
        <f t="shared" si="0"/>
        <v>29</v>
      </c>
      <c r="B92" s="6">
        <v>3</v>
      </c>
      <c r="C92" s="6">
        <v>2</v>
      </c>
      <c r="E92" s="3">
        <f>RANK(B92,($B$64:$B$94,$C$64:$C$112),1)</f>
        <v>49</v>
      </c>
      <c r="F92" s="3">
        <f>RANK(C92,($B$64:$B$94,$C$64:$C$112),1)</f>
        <v>19</v>
      </c>
      <c r="H92" s="3">
        <v>1</v>
      </c>
      <c r="I92" s="3">
        <v>19</v>
      </c>
      <c r="N92" s="3">
        <v>59</v>
      </c>
      <c r="O92" s="3">
        <v>33.5</v>
      </c>
    </row>
    <row r="93" spans="1:15" x14ac:dyDescent="0.25">
      <c r="A93" s="3">
        <f t="shared" si="0"/>
        <v>30</v>
      </c>
      <c r="B93" s="6">
        <v>2</v>
      </c>
      <c r="C93" s="6">
        <v>4</v>
      </c>
      <c r="E93" s="3">
        <f>RANK(B93,($B$64:$B$94,$C$64:$C$112),1)</f>
        <v>19</v>
      </c>
      <c r="F93" s="3">
        <f>RANK(C93,($B$64:$B$94,$C$64:$C$112),1)</f>
        <v>70</v>
      </c>
      <c r="H93" s="3">
        <v>1</v>
      </c>
      <c r="I93" s="3">
        <v>19</v>
      </c>
      <c r="N93" s="3">
        <v>33.5</v>
      </c>
      <c r="O93" s="3">
        <v>75</v>
      </c>
    </row>
    <row r="94" spans="1:15" x14ac:dyDescent="0.25">
      <c r="A94" s="3">
        <f t="shared" si="0"/>
        <v>31</v>
      </c>
      <c r="B94" s="6">
        <v>4</v>
      </c>
      <c r="C94" s="6">
        <v>2</v>
      </c>
      <c r="E94" s="3">
        <f>RANK(B94,($B$64:$B$94,$C$64:$C$112),1)</f>
        <v>70</v>
      </c>
      <c r="F94" s="3">
        <f>RANK(C94,($B$64:$B$94,$C$64:$C$112),1)</f>
        <v>19</v>
      </c>
      <c r="H94" s="3">
        <v>1</v>
      </c>
      <c r="I94" s="3">
        <v>19</v>
      </c>
      <c r="N94" s="3">
        <v>75</v>
      </c>
      <c r="O94" s="3">
        <v>33.5</v>
      </c>
    </row>
    <row r="95" spans="1:15" x14ac:dyDescent="0.25">
      <c r="A95" s="3">
        <f t="shared" si="0"/>
        <v>32</v>
      </c>
      <c r="B95" s="6" t="s">
        <v>10</v>
      </c>
      <c r="C95" s="6">
        <v>2</v>
      </c>
      <c r="F95" s="3">
        <f>RANK(C95,($B$64:$B$94,$C$64:$C$112),1)</f>
        <v>19</v>
      </c>
      <c r="I95" s="3">
        <v>19</v>
      </c>
      <c r="O95" s="3">
        <v>33.5</v>
      </c>
    </row>
    <row r="96" spans="1:15" x14ac:dyDescent="0.25">
      <c r="A96" s="3">
        <f t="shared" si="0"/>
        <v>33</v>
      </c>
      <c r="B96" s="3" t="s">
        <v>10</v>
      </c>
      <c r="C96" s="6">
        <v>3</v>
      </c>
      <c r="F96" s="3">
        <f>RANK(C96,($B$64:$B$94,$C$64:$C$112),1)</f>
        <v>49</v>
      </c>
      <c r="I96" s="3">
        <v>19</v>
      </c>
      <c r="O96" s="3">
        <v>59</v>
      </c>
    </row>
    <row r="97" spans="1:15" x14ac:dyDescent="0.25">
      <c r="A97" s="3">
        <f t="shared" si="0"/>
        <v>34</v>
      </c>
      <c r="B97" s="3" t="s">
        <v>10</v>
      </c>
      <c r="C97" s="6">
        <v>2</v>
      </c>
      <c r="F97" s="3">
        <f>RANK(C97,($B$64:$B$94,$C$64:$C$112),1)</f>
        <v>19</v>
      </c>
      <c r="I97" s="3">
        <v>19</v>
      </c>
      <c r="O97" s="3">
        <v>33.5</v>
      </c>
    </row>
    <row r="98" spans="1:15" x14ac:dyDescent="0.25">
      <c r="A98" s="3">
        <f t="shared" si="0"/>
        <v>35</v>
      </c>
      <c r="B98" s="3" t="s">
        <v>10</v>
      </c>
      <c r="C98" s="6">
        <v>1</v>
      </c>
      <c r="F98" s="3">
        <f>RANK(C98,($B$64:$B$94,$C$64:$C$112),1)</f>
        <v>1</v>
      </c>
      <c r="I98" s="3">
        <v>19</v>
      </c>
      <c r="O98" s="3">
        <v>9.5</v>
      </c>
    </row>
    <row r="99" spans="1:15" x14ac:dyDescent="0.25">
      <c r="A99" s="3">
        <f t="shared" si="0"/>
        <v>36</v>
      </c>
      <c r="B99" s="3" t="s">
        <v>10</v>
      </c>
      <c r="C99" s="6">
        <v>3</v>
      </c>
      <c r="F99" s="3">
        <f>RANK(C99,($B$64:$B$94,$C$64:$C$112),1)</f>
        <v>49</v>
      </c>
      <c r="I99" s="3">
        <v>19</v>
      </c>
      <c r="O99" s="3">
        <v>59</v>
      </c>
    </row>
    <row r="100" spans="1:15" x14ac:dyDescent="0.25">
      <c r="A100" s="3">
        <f t="shared" si="0"/>
        <v>37</v>
      </c>
      <c r="B100" s="3" t="s">
        <v>10</v>
      </c>
      <c r="C100" s="6">
        <v>3</v>
      </c>
      <c r="F100" s="3">
        <f>RANK(C100,($B$64:$B$94,$C$64:$C$112),1)</f>
        <v>49</v>
      </c>
      <c r="I100" s="3">
        <v>19</v>
      </c>
      <c r="O100" s="3">
        <v>59</v>
      </c>
    </row>
    <row r="101" spans="1:15" x14ac:dyDescent="0.25">
      <c r="A101" s="3">
        <f t="shared" si="0"/>
        <v>38</v>
      </c>
      <c r="B101" s="3" t="s">
        <v>10</v>
      </c>
      <c r="C101" s="6">
        <v>1</v>
      </c>
      <c r="F101" s="3">
        <f>RANK(C101,($B$64:$B$94,$C$64:$C$112),1)</f>
        <v>1</v>
      </c>
      <c r="I101" s="3">
        <v>1</v>
      </c>
      <c r="L101" s="3">
        <f>SUM(1,2,3,4,5,6,7,8,9,10,11,12,13,14,15,16,17,18)/18</f>
        <v>9.5</v>
      </c>
      <c r="O101" s="3">
        <v>9.5</v>
      </c>
    </row>
    <row r="102" spans="1:15" x14ac:dyDescent="0.25">
      <c r="A102" s="3">
        <f t="shared" si="0"/>
        <v>39</v>
      </c>
      <c r="B102" s="3" t="s">
        <v>10</v>
      </c>
      <c r="C102" s="6">
        <v>1</v>
      </c>
      <c r="F102" s="3">
        <f>RANK(C102,($B$64:$B$94,$C$64:$C$112),1)</f>
        <v>1</v>
      </c>
      <c r="I102" s="3">
        <v>1</v>
      </c>
      <c r="O102" s="3">
        <v>9.5</v>
      </c>
    </row>
    <row r="103" spans="1:15" x14ac:dyDescent="0.25">
      <c r="A103" s="3">
        <f t="shared" si="0"/>
        <v>40</v>
      </c>
      <c r="B103" s="3" t="s">
        <v>10</v>
      </c>
      <c r="C103" s="6">
        <v>4</v>
      </c>
      <c r="F103" s="3">
        <f>RANK(C103,($B$64:$B$94,$C$64:$C$112),1)</f>
        <v>70</v>
      </c>
      <c r="I103" s="3">
        <v>1</v>
      </c>
      <c r="O103" s="3">
        <v>75</v>
      </c>
    </row>
    <row r="104" spans="1:15" x14ac:dyDescent="0.25">
      <c r="A104" s="3">
        <f t="shared" si="0"/>
        <v>41</v>
      </c>
      <c r="B104" s="3" t="s">
        <v>10</v>
      </c>
      <c r="C104" s="6">
        <v>2</v>
      </c>
      <c r="F104" s="3">
        <f>RANK(C104,($B$64:$B$94,$C$64:$C$112),1)</f>
        <v>19</v>
      </c>
      <c r="I104" s="3">
        <v>1</v>
      </c>
      <c r="O104" s="3">
        <v>33.5</v>
      </c>
    </row>
    <row r="105" spans="1:15" x14ac:dyDescent="0.25">
      <c r="A105" s="3">
        <f t="shared" si="0"/>
        <v>42</v>
      </c>
      <c r="B105" s="3" t="s">
        <v>10</v>
      </c>
      <c r="C105" s="6">
        <v>1</v>
      </c>
      <c r="F105" s="3">
        <f>RANK(C105,($B$64:$B$94,$C$64:$C$112),1)</f>
        <v>1</v>
      </c>
      <c r="I105" s="3">
        <v>1</v>
      </c>
      <c r="O105" s="3">
        <v>9.5</v>
      </c>
    </row>
    <row r="106" spans="1:15" x14ac:dyDescent="0.25">
      <c r="A106" s="3">
        <f t="shared" si="0"/>
        <v>43</v>
      </c>
      <c r="B106" s="3" t="s">
        <v>10</v>
      </c>
      <c r="C106" s="6">
        <v>2</v>
      </c>
      <c r="F106" s="3">
        <f>RANK(C106,($B$64:$B$94,$C$64:$C$112),1)</f>
        <v>19</v>
      </c>
      <c r="I106" s="3">
        <v>1</v>
      </c>
      <c r="O106" s="3">
        <v>33.5</v>
      </c>
    </row>
    <row r="107" spans="1:15" x14ac:dyDescent="0.25">
      <c r="A107" s="3">
        <f t="shared" si="0"/>
        <v>44</v>
      </c>
      <c r="B107" s="3" t="s">
        <v>10</v>
      </c>
      <c r="C107" s="6">
        <v>1</v>
      </c>
      <c r="F107" s="3">
        <f>RANK(C107,($B$64:$B$94,$C$64:$C$112),1)</f>
        <v>1</v>
      </c>
      <c r="I107" s="3">
        <v>1</v>
      </c>
      <c r="O107" s="3">
        <v>9.5</v>
      </c>
    </row>
    <row r="108" spans="1:15" x14ac:dyDescent="0.25">
      <c r="A108" s="3">
        <f t="shared" si="0"/>
        <v>45</v>
      </c>
      <c r="B108" s="3" t="s">
        <v>10</v>
      </c>
      <c r="C108" s="6">
        <v>1</v>
      </c>
      <c r="F108" s="3">
        <f>RANK(C108,($B$64:$B$94,$C$64:$C$112),1)</f>
        <v>1</v>
      </c>
      <c r="I108" s="3">
        <v>1</v>
      </c>
      <c r="O108" s="3">
        <v>9.5</v>
      </c>
    </row>
    <row r="109" spans="1:15" x14ac:dyDescent="0.25">
      <c r="A109" s="3">
        <f t="shared" si="0"/>
        <v>46</v>
      </c>
      <c r="B109" s="3" t="s">
        <v>10</v>
      </c>
      <c r="C109" s="6">
        <v>1</v>
      </c>
      <c r="F109" s="3">
        <f>RANK(C109,($B$64:$B$94,$C$64:$C$112),1)</f>
        <v>1</v>
      </c>
      <c r="I109" s="3">
        <v>1</v>
      </c>
      <c r="O109" s="3">
        <v>9.5</v>
      </c>
    </row>
    <row r="110" spans="1:15" x14ac:dyDescent="0.25">
      <c r="A110" s="3">
        <f t="shared" si="0"/>
        <v>47</v>
      </c>
      <c r="B110" s="3" t="s">
        <v>10</v>
      </c>
      <c r="C110" s="6">
        <v>4</v>
      </c>
      <c r="F110" s="3">
        <f>RANK(C110,($B$64:$B$94,$C$64:$C$112),1)</f>
        <v>70</v>
      </c>
      <c r="I110" s="3">
        <v>1</v>
      </c>
      <c r="O110" s="3">
        <v>75</v>
      </c>
    </row>
    <row r="111" spans="1:15" x14ac:dyDescent="0.25">
      <c r="A111" s="3">
        <f t="shared" si="0"/>
        <v>48</v>
      </c>
      <c r="B111" s="3" t="s">
        <v>10</v>
      </c>
      <c r="C111" s="6">
        <v>4</v>
      </c>
      <c r="F111" s="3">
        <f>RANK(C111,($B$64:$B$94,$C$64:$C$112),1)</f>
        <v>70</v>
      </c>
      <c r="I111" s="3">
        <v>1</v>
      </c>
      <c r="O111" s="3">
        <v>75</v>
      </c>
    </row>
    <row r="112" spans="1:15" x14ac:dyDescent="0.25">
      <c r="A112" s="3">
        <f t="shared" si="0"/>
        <v>49</v>
      </c>
      <c r="B112" s="3" t="s">
        <v>10</v>
      </c>
      <c r="C112" s="6">
        <v>1</v>
      </c>
      <c r="F112" s="3">
        <f>RANK(C112,($B$64:$B$94,$C$64:$C$112),1)</f>
        <v>1</v>
      </c>
      <c r="I112" s="3">
        <v>1</v>
      </c>
      <c r="L112" s="3" t="s">
        <v>10</v>
      </c>
      <c r="O112" s="3">
        <v>9.5</v>
      </c>
    </row>
    <row r="113" spans="1:16" x14ac:dyDescent="0.15">
      <c r="B113" s="3" t="s">
        <v>10</v>
      </c>
      <c r="E113" s="3" t="s">
        <v>10</v>
      </c>
      <c r="F113" s="3" t="s">
        <v>10</v>
      </c>
    </row>
    <row r="114" spans="1:16" x14ac:dyDescent="0.15">
      <c r="E114" s="3">
        <f>COUNT(E64:E94)</f>
        <v>31</v>
      </c>
      <c r="F114" s="3">
        <f>COUNT(F64:F112)</f>
        <v>49</v>
      </c>
      <c r="N114" s="3">
        <f>E114</f>
        <v>31</v>
      </c>
      <c r="O114" s="3">
        <f>F114</f>
        <v>49</v>
      </c>
    </row>
    <row r="115" spans="1:16" x14ac:dyDescent="0.15">
      <c r="E115" s="3">
        <f>SUM(A64:A94)</f>
        <v>496</v>
      </c>
      <c r="F115" s="3">
        <f>SUM(A64:A112)</f>
        <v>1225</v>
      </c>
      <c r="N115" s="3">
        <f>SUM(N64:N94)</f>
        <v>1357</v>
      </c>
      <c r="O115" s="3">
        <f>SUM(O64:O112)</f>
        <v>1883</v>
      </c>
    </row>
    <row r="117" spans="1:16" x14ac:dyDescent="0.15">
      <c r="M117" s="3" t="s">
        <v>24</v>
      </c>
    </row>
    <row r="119" spans="1:16" x14ac:dyDescent="0.15">
      <c r="N119" s="3">
        <f>(N115-N114*(N114+O114+1)/2)/SQRT(O114*N114*(O114+N114+1)/12)</f>
        <v>1.0023866382394111</v>
      </c>
      <c r="P119" s="3" t="s">
        <v>10</v>
      </c>
    </row>
    <row r="120" spans="1:16" x14ac:dyDescent="0.15">
      <c r="N120" s="3">
        <f>2*(1-NORMSDIST(ABS(N119)))</f>
        <v>0.31615689296912586</v>
      </c>
      <c r="P120" s="3" t="s">
        <v>10</v>
      </c>
    </row>
    <row r="122" spans="1:16" x14ac:dyDescent="0.15">
      <c r="A122"/>
      <c r="B122"/>
      <c r="C122"/>
      <c r="D122"/>
      <c r="E122"/>
    </row>
    <row r="123" spans="1:16" x14ac:dyDescent="0.15">
      <c r="A123"/>
      <c r="B123"/>
      <c r="C123"/>
      <c r="D123"/>
      <c r="E123"/>
    </row>
    <row r="124" spans="1:16" x14ac:dyDescent="0.15">
      <c r="A124" t="s">
        <v>25</v>
      </c>
      <c r="B124"/>
      <c r="C124"/>
      <c r="D124"/>
      <c r="E124"/>
    </row>
    <row r="125" spans="1:16" x14ac:dyDescent="0.15">
      <c r="A125"/>
      <c r="B125"/>
      <c r="C125"/>
      <c r="D125"/>
      <c r="E125"/>
    </row>
    <row r="126" spans="1:16" x14ac:dyDescent="0.15">
      <c r="A126"/>
      <c r="B126"/>
      <c r="C126"/>
      <c r="D126"/>
      <c r="E126" t="s">
        <v>10</v>
      </c>
    </row>
    <row r="127" spans="1:16" x14ac:dyDescent="0.15">
      <c r="A127"/>
      <c r="B127" s="8" t="s">
        <v>26</v>
      </c>
      <c r="C127" s="8" t="s">
        <v>27</v>
      </c>
      <c r="D127" s="8" t="s">
        <v>28</v>
      </c>
      <c r="E127" s="8"/>
    </row>
    <row r="128" spans="1:16" x14ac:dyDescent="0.15">
      <c r="A128" t="s">
        <v>29</v>
      </c>
      <c r="B128">
        <v>49</v>
      </c>
      <c r="C128">
        <v>1883</v>
      </c>
      <c r="D128">
        <v>38.428571428571431</v>
      </c>
      <c r="E128"/>
    </row>
    <row r="129" spans="1:6" x14ac:dyDescent="0.15">
      <c r="A129" t="s">
        <v>30</v>
      </c>
      <c r="B129">
        <v>31</v>
      </c>
      <c r="C129">
        <v>1357</v>
      </c>
      <c r="D129">
        <v>43.774193548387096</v>
      </c>
      <c r="E129"/>
    </row>
    <row r="130" spans="1:6" x14ac:dyDescent="0.15">
      <c r="A130"/>
      <c r="B130"/>
      <c r="C130"/>
      <c r="D130"/>
      <c r="E130"/>
    </row>
    <row r="131" spans="1:6" x14ac:dyDescent="0.15">
      <c r="A131"/>
      <c r="B131"/>
      <c r="C131"/>
      <c r="D131"/>
      <c r="E131"/>
    </row>
    <row r="132" spans="1:6" x14ac:dyDescent="0.15">
      <c r="A132"/>
      <c r="B132"/>
      <c r="C132"/>
      <c r="D132"/>
      <c r="E132"/>
    </row>
    <row r="133" spans="1:6" x14ac:dyDescent="0.15">
      <c r="A133" t="s">
        <v>31</v>
      </c>
      <c r="B133"/>
      <c r="C133"/>
      <c r="D133"/>
      <c r="E133"/>
    </row>
    <row r="134" spans="1:6" x14ac:dyDescent="0.15">
      <c r="A134"/>
      <c r="B134"/>
      <c r="C134"/>
      <c r="D134"/>
      <c r="E134"/>
    </row>
    <row r="135" spans="1:6" x14ac:dyDescent="0.15">
      <c r="A135"/>
      <c r="B135"/>
      <c r="C135"/>
      <c r="D135"/>
      <c r="E135"/>
    </row>
    <row r="136" spans="1:6" x14ac:dyDescent="0.15">
      <c r="A136" t="s">
        <v>32</v>
      </c>
      <c r="B136"/>
      <c r="C136"/>
      <c r="D136">
        <v>658</v>
      </c>
      <c r="E136"/>
    </row>
    <row r="137" spans="1:6" x14ac:dyDescent="0.15">
      <c r="A137" t="s">
        <v>33</v>
      </c>
      <c r="B137"/>
      <c r="C137"/>
      <c r="D137">
        <v>861</v>
      </c>
      <c r="E137"/>
    </row>
    <row r="138" spans="1:6" x14ac:dyDescent="0.15">
      <c r="A138" t="s">
        <v>34</v>
      </c>
      <c r="B138"/>
      <c r="C138"/>
      <c r="D138">
        <v>-1.0023866382394111</v>
      </c>
      <c r="E138"/>
    </row>
    <row r="139" spans="1:6" x14ac:dyDescent="0.15">
      <c r="A139" t="s">
        <v>35</v>
      </c>
      <c r="B139"/>
      <c r="C139"/>
      <c r="D139">
        <v>0.31615689296912586</v>
      </c>
      <c r="E139"/>
    </row>
    <row r="140" spans="1:6" x14ac:dyDescent="0.15">
      <c r="A140" t="s">
        <v>36</v>
      </c>
      <c r="B140"/>
      <c r="C140"/>
      <c r="D140">
        <v>-1.0477225641326497</v>
      </c>
      <c r="E140"/>
      <c r="F140" s="3" t="s">
        <v>10</v>
      </c>
    </row>
    <row r="141" spans="1:6" x14ac:dyDescent="0.15">
      <c r="A141" t="s">
        <v>37</v>
      </c>
      <c r="B141"/>
      <c r="C141"/>
      <c r="D141">
        <v>0.29476644845805255</v>
      </c>
      <c r="E141"/>
    </row>
    <row r="142" spans="1:6" x14ac:dyDescent="0.15">
      <c r="A142" t="s">
        <v>38</v>
      </c>
      <c r="B142"/>
      <c r="C142"/>
      <c r="D142">
        <v>4</v>
      </c>
      <c r="E142"/>
    </row>
    <row r="143" spans="1:6" x14ac:dyDescent="0.15">
      <c r="A143" t="s">
        <v>39</v>
      </c>
      <c r="B143"/>
      <c r="C143"/>
      <c r="D143">
        <v>1.9599639845400536</v>
      </c>
      <c r="E143"/>
    </row>
    <row r="144" spans="1:6" x14ac:dyDescent="0.15">
      <c r="A144"/>
      <c r="B144"/>
      <c r="C144"/>
      <c r="D144"/>
      <c r="E144"/>
    </row>
    <row r="145" spans="1:5" x14ac:dyDescent="0.15">
      <c r="A145"/>
      <c r="B145"/>
      <c r="C145"/>
      <c r="D145"/>
      <c r="E145"/>
    </row>
    <row r="146" spans="1:5" x14ac:dyDescent="0.15">
      <c r="A146" t="s">
        <v>40</v>
      </c>
      <c r="B146"/>
      <c r="C146"/>
      <c r="D146"/>
      <c r="E146"/>
    </row>
    <row r="147" spans="1:5" x14ac:dyDescent="0.15">
      <c r="A147"/>
      <c r="B147"/>
      <c r="C147"/>
      <c r="D147"/>
      <c r="E147"/>
    </row>
    <row r="148" spans="1:5" x14ac:dyDescent="0.15">
      <c r="A148"/>
      <c r="B148"/>
      <c r="C148"/>
      <c r="D148"/>
      <c r="E148"/>
    </row>
    <row r="149" spans="1:5" x14ac:dyDescent="0.15">
      <c r="A149"/>
      <c r="B149" s="8" t="s">
        <v>26</v>
      </c>
      <c r="C149" s="8" t="s">
        <v>27</v>
      </c>
      <c r="D149" s="8" t="s">
        <v>28</v>
      </c>
      <c r="E149"/>
    </row>
    <row r="150" spans="1:5" x14ac:dyDescent="0.15">
      <c r="A150" t="s">
        <v>29</v>
      </c>
      <c r="B150">
        <v>49</v>
      </c>
      <c r="C150">
        <v>1883</v>
      </c>
      <c r="D150">
        <v>38.428571428571431</v>
      </c>
      <c r="E150"/>
    </row>
    <row r="151" spans="1:5" x14ac:dyDescent="0.15">
      <c r="A151" t="s">
        <v>30</v>
      </c>
      <c r="B151">
        <v>31</v>
      </c>
      <c r="C151">
        <v>1357</v>
      </c>
      <c r="D151">
        <v>43.774193548387096</v>
      </c>
    </row>
    <row r="152" spans="1:5" x14ac:dyDescent="0.15">
      <c r="A152"/>
      <c r="B152"/>
      <c r="C152"/>
      <c r="D152"/>
    </row>
    <row r="153" spans="1:5" x14ac:dyDescent="0.15">
      <c r="A153"/>
      <c r="B153"/>
      <c r="C153"/>
      <c r="D153"/>
    </row>
    <row r="154" spans="1:5" x14ac:dyDescent="0.15">
      <c r="A154"/>
      <c r="B154"/>
      <c r="C154"/>
      <c r="D154"/>
    </row>
    <row r="155" spans="1:5" x14ac:dyDescent="0.15">
      <c r="A155" t="s">
        <v>31</v>
      </c>
      <c r="B155"/>
      <c r="C155"/>
      <c r="D155"/>
    </row>
    <row r="156" spans="1:5" x14ac:dyDescent="0.15">
      <c r="A156"/>
      <c r="B156"/>
      <c r="C156"/>
      <c r="D156"/>
    </row>
    <row r="157" spans="1:5" x14ac:dyDescent="0.15">
      <c r="A157"/>
      <c r="B157"/>
      <c r="C157"/>
      <c r="D157"/>
    </row>
    <row r="158" spans="1:5" x14ac:dyDescent="0.15">
      <c r="A158" t="s">
        <v>41</v>
      </c>
      <c r="B158"/>
      <c r="C158"/>
      <c r="D158">
        <v>1</v>
      </c>
    </row>
    <row r="159" spans="1:5" x14ac:dyDescent="0.15">
      <c r="A159" t="s">
        <v>42</v>
      </c>
      <c r="B159"/>
      <c r="C159"/>
      <c r="D159">
        <v>2</v>
      </c>
    </row>
    <row r="160" spans="1:5" x14ac:dyDescent="0.15">
      <c r="A160" t="s">
        <v>38</v>
      </c>
      <c r="B160"/>
      <c r="C160"/>
      <c r="D160">
        <v>4</v>
      </c>
    </row>
    <row r="161" spans="1:4" x14ac:dyDescent="0.15">
      <c r="A161" t="s">
        <v>43</v>
      </c>
      <c r="B161"/>
      <c r="C161"/>
      <c r="D161">
        <v>1.0047789725208531</v>
      </c>
    </row>
    <row r="162" spans="1:4" x14ac:dyDescent="0.15">
      <c r="A162" t="s">
        <v>44</v>
      </c>
      <c r="B162"/>
      <c r="C162"/>
      <c r="D162">
        <v>0.31615689296913907</v>
      </c>
    </row>
    <row r="163" spans="1:4" x14ac:dyDescent="0.15">
      <c r="A163" t="s">
        <v>45</v>
      </c>
      <c r="B163"/>
      <c r="C163"/>
      <c r="D163">
        <v>1.0977225713926344</v>
      </c>
    </row>
    <row r="164" spans="1:4" x14ac:dyDescent="0.15">
      <c r="A164" t="s">
        <v>46</v>
      </c>
      <c r="B164"/>
      <c r="C164"/>
      <c r="D164">
        <v>0.2947664484580656</v>
      </c>
    </row>
    <row r="165" spans="1:4" x14ac:dyDescent="0.15">
      <c r="A165" t="s">
        <v>47</v>
      </c>
      <c r="B165"/>
      <c r="C165"/>
      <c r="D165">
        <v>3.8414588206941236</v>
      </c>
    </row>
    <row r="166" spans="1:4" x14ac:dyDescent="0.15">
      <c r="A166"/>
      <c r="B166"/>
      <c r="C166"/>
      <c r="D166"/>
    </row>
    <row r="167" spans="1:4" x14ac:dyDescent="0.15">
      <c r="A167"/>
      <c r="B167"/>
      <c r="C167"/>
      <c r="D167"/>
    </row>
    <row r="168" spans="1:4" x14ac:dyDescent="0.15">
      <c r="A168"/>
      <c r="B168"/>
      <c r="C168"/>
      <c r="D168"/>
    </row>
    <row r="169" spans="1:4" x14ac:dyDescent="0.15">
      <c r="A169"/>
      <c r="B169"/>
      <c r="C169"/>
      <c r="D169"/>
    </row>
    <row r="170" spans="1:4" x14ac:dyDescent="0.15">
      <c r="A170"/>
      <c r="B170"/>
      <c r="C170"/>
      <c r="D170"/>
    </row>
    <row r="171" spans="1:4" x14ac:dyDescent="0.15">
      <c r="A171"/>
      <c r="B171"/>
      <c r="C171"/>
      <c r="D171"/>
    </row>
    <row r="172" spans="1:4" x14ac:dyDescent="0.15">
      <c r="A172"/>
    </row>
    <row r="173" spans="1:4" x14ac:dyDescent="0.15">
      <c r="A173"/>
    </row>
    <row r="174" spans="1:4" x14ac:dyDescent="0.15">
      <c r="A174"/>
    </row>
    <row r="175" spans="1:4" x14ac:dyDescent="0.15">
      <c r="A175"/>
    </row>
    <row r="176" spans="1:4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7" sqref="D7"/>
    </sheetView>
  </sheetViews>
  <sheetFormatPr defaultRowHeight="13.5" x14ac:dyDescent="0.15"/>
  <sheetData>
    <row r="1" spans="1:2" ht="18.75" thickBot="1" x14ac:dyDescent="0.3">
      <c r="A1" s="4" t="s">
        <v>1</v>
      </c>
      <c r="B1" s="4" t="s">
        <v>2</v>
      </c>
    </row>
    <row r="2" spans="1:2" ht="18" x14ac:dyDescent="0.25">
      <c r="A2" s="6">
        <v>4</v>
      </c>
      <c r="B2" s="6">
        <v>2</v>
      </c>
    </row>
    <row r="3" spans="1:2" ht="18" x14ac:dyDescent="0.25">
      <c r="A3" s="6">
        <v>3</v>
      </c>
      <c r="B3" s="6">
        <v>3</v>
      </c>
    </row>
    <row r="4" spans="1:2" ht="18" x14ac:dyDescent="0.25">
      <c r="A4" s="6">
        <v>2</v>
      </c>
      <c r="B4" s="6">
        <v>3</v>
      </c>
    </row>
    <row r="5" spans="1:2" ht="18" x14ac:dyDescent="0.25">
      <c r="A5" s="6">
        <v>2</v>
      </c>
      <c r="B5" s="6">
        <v>2</v>
      </c>
    </row>
    <row r="6" spans="1:2" ht="18" x14ac:dyDescent="0.25">
      <c r="A6" s="6">
        <v>2</v>
      </c>
      <c r="B6" s="6">
        <v>2</v>
      </c>
    </row>
    <row r="7" spans="1:2" ht="18" x14ac:dyDescent="0.25">
      <c r="A7" s="6">
        <v>4</v>
      </c>
      <c r="B7" s="6">
        <v>2</v>
      </c>
    </row>
    <row r="8" spans="1:2" ht="18" x14ac:dyDescent="0.25">
      <c r="A8" s="6">
        <v>1</v>
      </c>
      <c r="B8" s="6">
        <v>2</v>
      </c>
    </row>
    <row r="9" spans="1:2" ht="18" x14ac:dyDescent="0.25">
      <c r="A9" s="6">
        <v>3</v>
      </c>
      <c r="B9" s="6">
        <v>3</v>
      </c>
    </row>
    <row r="10" spans="1:2" ht="18" x14ac:dyDescent="0.25">
      <c r="A10" s="6">
        <v>3</v>
      </c>
      <c r="B10" s="6">
        <v>2</v>
      </c>
    </row>
    <row r="11" spans="1:2" ht="18" x14ac:dyDescent="0.25">
      <c r="A11" s="6">
        <v>4</v>
      </c>
      <c r="B11" s="6">
        <v>2</v>
      </c>
    </row>
    <row r="12" spans="1:2" ht="18" x14ac:dyDescent="0.25">
      <c r="A12" s="6">
        <v>2</v>
      </c>
      <c r="B12" s="6">
        <v>2</v>
      </c>
    </row>
    <row r="13" spans="1:2" ht="18" x14ac:dyDescent="0.25">
      <c r="A13" s="6">
        <v>3</v>
      </c>
      <c r="B13" s="6">
        <v>2</v>
      </c>
    </row>
    <row r="14" spans="1:2" ht="18" x14ac:dyDescent="0.25">
      <c r="A14" s="6">
        <v>1</v>
      </c>
      <c r="B14" s="6">
        <v>2</v>
      </c>
    </row>
    <row r="15" spans="1:2" ht="18" x14ac:dyDescent="0.25">
      <c r="A15" s="6">
        <v>2</v>
      </c>
      <c r="B15" s="6">
        <v>3</v>
      </c>
    </row>
    <row r="16" spans="1:2" ht="18" x14ac:dyDescent="0.25">
      <c r="A16" s="6">
        <v>3</v>
      </c>
      <c r="B16" s="6">
        <v>2</v>
      </c>
    </row>
    <row r="17" spans="1:2" ht="18" x14ac:dyDescent="0.25">
      <c r="A17" s="6">
        <v>1</v>
      </c>
      <c r="B17" s="6">
        <v>3</v>
      </c>
    </row>
    <row r="18" spans="1:2" ht="18" x14ac:dyDescent="0.25">
      <c r="A18" s="6">
        <v>1</v>
      </c>
      <c r="B18" s="6">
        <v>2</v>
      </c>
    </row>
    <row r="19" spans="1:2" ht="18" x14ac:dyDescent="0.25">
      <c r="A19" s="6">
        <v>3</v>
      </c>
      <c r="B19" s="6">
        <v>2</v>
      </c>
    </row>
    <row r="20" spans="1:2" ht="18" x14ac:dyDescent="0.25">
      <c r="A20" s="6">
        <v>1</v>
      </c>
      <c r="B20" s="6">
        <v>3</v>
      </c>
    </row>
    <row r="21" spans="1:2" ht="18" x14ac:dyDescent="0.25">
      <c r="A21" s="6">
        <v>3</v>
      </c>
      <c r="B21" s="6">
        <v>1</v>
      </c>
    </row>
    <row r="22" spans="1:2" ht="18" x14ac:dyDescent="0.25">
      <c r="A22" s="6">
        <v>3</v>
      </c>
      <c r="B22" s="6">
        <v>2</v>
      </c>
    </row>
    <row r="23" spans="1:2" ht="18" x14ac:dyDescent="0.25">
      <c r="A23" s="6">
        <v>2</v>
      </c>
      <c r="B23" s="6">
        <v>1</v>
      </c>
    </row>
    <row r="24" spans="1:2" ht="18" x14ac:dyDescent="0.25">
      <c r="A24" s="6">
        <v>4</v>
      </c>
      <c r="B24" s="6">
        <v>3</v>
      </c>
    </row>
    <row r="25" spans="1:2" ht="18" x14ac:dyDescent="0.25">
      <c r="A25" s="6">
        <v>3</v>
      </c>
      <c r="B25" s="6">
        <v>1</v>
      </c>
    </row>
    <row r="26" spans="1:2" ht="18" x14ac:dyDescent="0.25">
      <c r="A26" s="6">
        <v>2</v>
      </c>
      <c r="B26" s="6">
        <v>3</v>
      </c>
    </row>
    <row r="27" spans="1:2" ht="18" x14ac:dyDescent="0.25">
      <c r="A27" s="6">
        <v>2</v>
      </c>
      <c r="B27" s="6">
        <v>4</v>
      </c>
    </row>
    <row r="28" spans="1:2" ht="18" x14ac:dyDescent="0.25">
      <c r="A28" s="6">
        <v>2</v>
      </c>
      <c r="B28" s="6">
        <v>1</v>
      </c>
    </row>
    <row r="29" spans="1:2" ht="18" x14ac:dyDescent="0.25">
      <c r="A29" s="6">
        <v>1</v>
      </c>
      <c r="B29" s="6">
        <v>4</v>
      </c>
    </row>
    <row r="30" spans="1:2" ht="18" x14ac:dyDescent="0.25">
      <c r="A30" s="6">
        <v>3</v>
      </c>
      <c r="B30" s="6">
        <v>2</v>
      </c>
    </row>
    <row r="31" spans="1:2" ht="18" x14ac:dyDescent="0.25">
      <c r="A31" s="6">
        <v>2</v>
      </c>
      <c r="B31" s="6">
        <v>4</v>
      </c>
    </row>
    <row r="32" spans="1:2" ht="18" x14ac:dyDescent="0.25">
      <c r="A32" s="6">
        <v>4</v>
      </c>
      <c r="B32" s="6">
        <v>2</v>
      </c>
    </row>
    <row r="33" spans="1:2" ht="18" x14ac:dyDescent="0.25">
      <c r="A33" s="6" t="s">
        <v>10</v>
      </c>
      <c r="B33" s="6">
        <v>2</v>
      </c>
    </row>
    <row r="34" spans="1:2" ht="18" x14ac:dyDescent="0.25">
      <c r="A34" s="3"/>
      <c r="B34" s="6">
        <v>3</v>
      </c>
    </row>
    <row r="35" spans="1:2" ht="18" x14ac:dyDescent="0.25">
      <c r="A35" s="3"/>
      <c r="B35" s="6">
        <v>2</v>
      </c>
    </row>
    <row r="36" spans="1:2" ht="18" x14ac:dyDescent="0.25">
      <c r="A36" s="3"/>
      <c r="B36" s="6">
        <v>1</v>
      </c>
    </row>
    <row r="37" spans="1:2" ht="18" x14ac:dyDescent="0.25">
      <c r="A37" s="3"/>
      <c r="B37" s="6">
        <v>3</v>
      </c>
    </row>
    <row r="38" spans="1:2" ht="18" x14ac:dyDescent="0.25">
      <c r="A38" s="3"/>
      <c r="B38" s="6">
        <v>3</v>
      </c>
    </row>
    <row r="39" spans="1:2" ht="18" x14ac:dyDescent="0.25">
      <c r="A39" s="3"/>
      <c r="B39" s="6">
        <v>1</v>
      </c>
    </row>
    <row r="40" spans="1:2" ht="18" x14ac:dyDescent="0.25">
      <c r="A40" s="3"/>
      <c r="B40" s="6">
        <v>1</v>
      </c>
    </row>
    <row r="41" spans="1:2" ht="18" x14ac:dyDescent="0.25">
      <c r="A41" s="3"/>
      <c r="B41" s="6">
        <v>4</v>
      </c>
    </row>
    <row r="42" spans="1:2" ht="18" x14ac:dyDescent="0.25">
      <c r="A42" s="3"/>
      <c r="B42" s="6">
        <v>2</v>
      </c>
    </row>
    <row r="43" spans="1:2" ht="18" x14ac:dyDescent="0.25">
      <c r="A43" s="3"/>
      <c r="B43" s="6">
        <v>1</v>
      </c>
    </row>
    <row r="44" spans="1:2" ht="18" x14ac:dyDescent="0.25">
      <c r="A44" s="3"/>
      <c r="B44" s="6">
        <v>2</v>
      </c>
    </row>
    <row r="45" spans="1:2" ht="18" x14ac:dyDescent="0.25">
      <c r="A45" s="3"/>
      <c r="B45" s="6">
        <v>1</v>
      </c>
    </row>
    <row r="46" spans="1:2" ht="18" x14ac:dyDescent="0.25">
      <c r="A46" s="3"/>
      <c r="B46" s="6">
        <v>1</v>
      </c>
    </row>
    <row r="47" spans="1:2" ht="18" x14ac:dyDescent="0.25">
      <c r="A47" s="3"/>
      <c r="B47" s="6">
        <v>1</v>
      </c>
    </row>
    <row r="48" spans="1:2" ht="18" x14ac:dyDescent="0.25">
      <c r="A48" s="3"/>
      <c r="B48" s="6">
        <v>4</v>
      </c>
    </row>
    <row r="49" spans="1:2" ht="18" x14ac:dyDescent="0.25">
      <c r="A49" s="3"/>
      <c r="B49" s="6">
        <v>4</v>
      </c>
    </row>
    <row r="50" spans="1:2" ht="18" x14ac:dyDescent="0.25">
      <c r="A50" s="3"/>
      <c r="B50" s="6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 or Man W test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2018-03-24T06:34:52Z</dcterms:created>
  <dcterms:modified xsi:type="dcterms:W3CDTF">2018-03-24T06:42:08Z</dcterms:modified>
</cp:coreProperties>
</file>