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document\Temple University\STB101\week8\6\"/>
    </mc:Choice>
  </mc:AlternateContent>
  <bookViews>
    <workbookView xWindow="0" yWindow="600" windowWidth="26370" windowHeight="12495"/>
  </bookViews>
  <sheets>
    <sheet name="Chi Ind Test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H7" i="1"/>
  <c r="D11" i="1"/>
  <c r="E11" i="1"/>
  <c r="F11" i="1"/>
  <c r="G11" i="1"/>
  <c r="H11" i="1"/>
  <c r="C15" i="1"/>
  <c r="C21" i="1"/>
  <c r="D15" i="1"/>
  <c r="D21" i="1"/>
  <c r="E15" i="1"/>
  <c r="E21" i="1"/>
  <c r="F15" i="1"/>
  <c r="F21" i="1"/>
  <c r="G15" i="1"/>
  <c r="G21" i="1"/>
  <c r="H8" i="1"/>
  <c r="C16" i="1"/>
  <c r="C22" i="1"/>
  <c r="D16" i="1"/>
  <c r="D22" i="1"/>
  <c r="E16" i="1"/>
  <c r="E22" i="1"/>
  <c r="F16" i="1"/>
  <c r="F22" i="1"/>
  <c r="G16" i="1"/>
  <c r="G22" i="1"/>
  <c r="H9" i="1"/>
  <c r="C17" i="1"/>
  <c r="C23" i="1"/>
  <c r="D17" i="1"/>
  <c r="D23" i="1"/>
  <c r="E17" i="1"/>
  <c r="E23" i="1"/>
  <c r="F17" i="1"/>
  <c r="F23" i="1"/>
  <c r="G17" i="1"/>
  <c r="G23" i="1"/>
  <c r="H10" i="1"/>
  <c r="C18" i="1"/>
  <c r="C24" i="1"/>
  <c r="D18" i="1"/>
  <c r="D24" i="1"/>
  <c r="E18" i="1"/>
  <c r="E24" i="1"/>
  <c r="F18" i="1"/>
  <c r="F24" i="1"/>
  <c r="G18" i="1"/>
  <c r="G24" i="1"/>
  <c r="D37" i="1"/>
  <c r="D39" i="1"/>
  <c r="D43" i="1"/>
  <c r="O11" i="1"/>
  <c r="O10" i="1"/>
  <c r="O9" i="1"/>
  <c r="O8" i="1"/>
  <c r="O7" i="1"/>
</calcChain>
</file>

<file path=xl/sharedStrings.xml><?xml version="1.0" encoding="utf-8"?>
<sst xmlns="http://schemas.openxmlformats.org/spreadsheetml/2006/main" count="102" uniqueCount="58">
  <si>
    <t>Chi-Square Independence Test Study Case:</t>
    <phoneticPr fontId="2"/>
  </si>
  <si>
    <t xml:space="preserve">A personal department of a company made a survey from 4 departments to research </t>
    <phoneticPr fontId="2"/>
  </si>
  <si>
    <t xml:space="preserve"> how employees spend weekend time to improve a company welfare programs.</t>
  </si>
  <si>
    <t xml:space="preserve"> Test if there are differences(dependency) among deparments.</t>
    <phoneticPr fontId="2"/>
  </si>
  <si>
    <t>Sports</t>
    <phoneticPr fontId="2"/>
  </si>
  <si>
    <t>Travel</t>
    <phoneticPr fontId="2"/>
  </si>
  <si>
    <t>Shopping</t>
    <phoneticPr fontId="2"/>
  </si>
  <si>
    <t>Reading books</t>
    <phoneticPr fontId="2"/>
  </si>
  <si>
    <t>Movies / music</t>
    <phoneticPr fontId="2"/>
  </si>
  <si>
    <t>total</t>
    <phoneticPr fontId="2"/>
  </si>
  <si>
    <t>Dept A</t>
    <phoneticPr fontId="2"/>
  </si>
  <si>
    <t>Dept B</t>
    <phoneticPr fontId="2"/>
  </si>
  <si>
    <t>Dept C</t>
    <phoneticPr fontId="2"/>
  </si>
  <si>
    <t>Dept D</t>
    <phoneticPr fontId="2"/>
  </si>
  <si>
    <t>Total</t>
    <phoneticPr fontId="2"/>
  </si>
  <si>
    <t>Expected frequency</t>
    <phoneticPr fontId="2"/>
  </si>
  <si>
    <t xml:space="preserve"> </t>
    <phoneticPr fontId="2"/>
  </si>
  <si>
    <r>
      <t xml:space="preserve"> (fij - eij)</t>
    </r>
    <r>
      <rPr>
        <vertAlign val="superscript"/>
        <sz val="14"/>
        <rFont val="Arial"/>
        <family val="2"/>
      </rPr>
      <t>2</t>
    </r>
    <r>
      <rPr>
        <sz val="14"/>
        <rFont val="Arial"/>
        <family val="2"/>
      </rPr>
      <t xml:space="preserve"> / eij</t>
    </r>
    <phoneticPr fontId="2"/>
  </si>
  <si>
    <t xml:space="preserve"> Chi-square Independence test </t>
  </si>
  <si>
    <t>Test statistic</t>
    <phoneticPr fontId="2"/>
  </si>
  <si>
    <r>
      <t>χ</t>
    </r>
    <r>
      <rPr>
        <b/>
        <vertAlign val="superscript"/>
        <sz val="14"/>
        <rFont val="ＭＳ Ｐゴシック"/>
        <family val="3"/>
        <charset val="128"/>
      </rPr>
      <t xml:space="preserve">2 </t>
    </r>
    <r>
      <rPr>
        <b/>
        <sz val="14"/>
        <rFont val="ＭＳ Ｐゴシック"/>
        <family val="3"/>
        <charset val="128"/>
      </rPr>
      <t>= ΣΣ(f</t>
    </r>
    <r>
      <rPr>
        <b/>
        <vertAlign val="subscript"/>
        <sz val="14"/>
        <rFont val="ＭＳ Ｐゴシック"/>
        <family val="3"/>
        <charset val="128"/>
      </rPr>
      <t xml:space="preserve">ij </t>
    </r>
    <r>
      <rPr>
        <b/>
        <sz val="14"/>
        <rFont val="ＭＳ Ｐゴシック"/>
        <family val="3"/>
        <charset val="128"/>
      </rPr>
      <t>-e</t>
    </r>
    <r>
      <rPr>
        <b/>
        <vertAlign val="subscript"/>
        <sz val="14"/>
        <rFont val="ＭＳ Ｐゴシック"/>
        <family val="3"/>
        <charset val="128"/>
      </rPr>
      <t>ij</t>
    </r>
    <r>
      <rPr>
        <b/>
        <sz val="14"/>
        <rFont val="ＭＳ Ｐゴシック"/>
        <family val="3"/>
        <charset val="128"/>
      </rPr>
      <t>)</t>
    </r>
    <r>
      <rPr>
        <b/>
        <vertAlign val="superscript"/>
        <sz val="14"/>
        <rFont val="ＭＳ Ｐゴシック"/>
        <family val="3"/>
        <charset val="128"/>
      </rPr>
      <t xml:space="preserve"> 2</t>
    </r>
    <r>
      <rPr>
        <b/>
        <sz val="14"/>
        <rFont val="ＭＳ Ｐゴシック"/>
        <family val="3"/>
        <charset val="128"/>
      </rPr>
      <t xml:space="preserve"> / e</t>
    </r>
    <r>
      <rPr>
        <b/>
        <vertAlign val="subscript"/>
        <sz val="14"/>
        <rFont val="ＭＳ Ｐゴシック"/>
        <family val="3"/>
        <charset val="128"/>
      </rPr>
      <t>ij</t>
    </r>
    <phoneticPr fontId="2"/>
  </si>
  <si>
    <t>Observed data</t>
    <phoneticPr fontId="2"/>
  </si>
  <si>
    <r>
      <t>f</t>
    </r>
    <r>
      <rPr>
        <b/>
        <vertAlign val="subscript"/>
        <sz val="14"/>
        <rFont val="ＭＳ Ｐゴシック"/>
        <family val="3"/>
        <charset val="128"/>
      </rPr>
      <t>ij</t>
    </r>
    <phoneticPr fontId="2"/>
  </si>
  <si>
    <t>Expected data</t>
    <phoneticPr fontId="2"/>
  </si>
  <si>
    <r>
      <t>e</t>
    </r>
    <r>
      <rPr>
        <b/>
        <vertAlign val="subscript"/>
        <sz val="14"/>
        <rFont val="ＭＳ Ｐゴシック"/>
        <family val="3"/>
        <charset val="128"/>
      </rPr>
      <t>ij</t>
    </r>
    <phoneticPr fontId="2"/>
  </si>
  <si>
    <t>Matrix</t>
    <phoneticPr fontId="2"/>
  </si>
  <si>
    <t xml:space="preserve"> L x C matrix</t>
    <phoneticPr fontId="2"/>
  </si>
  <si>
    <t>D.F</t>
    <phoneticPr fontId="2"/>
  </si>
  <si>
    <t>(L-1) * (C-1)</t>
    <phoneticPr fontId="2"/>
  </si>
  <si>
    <t>P-value</t>
    <phoneticPr fontId="2"/>
  </si>
  <si>
    <t>CHIDIST(χ2, D.F)</t>
    <phoneticPr fontId="2"/>
  </si>
  <si>
    <t>Degrees of freedom</t>
    <phoneticPr fontId="2"/>
  </si>
  <si>
    <t>Level of significance</t>
    <phoneticPr fontId="2"/>
  </si>
  <si>
    <t>Null hypothesis</t>
    <phoneticPr fontId="2"/>
  </si>
  <si>
    <t>There are no differences among departments</t>
    <phoneticPr fontId="2"/>
  </si>
  <si>
    <t>Alternative hypothesis</t>
    <phoneticPr fontId="2"/>
  </si>
  <si>
    <t>There are differences among departments</t>
    <phoneticPr fontId="2"/>
  </si>
  <si>
    <t>Since P-value &lt; 0.05, reject null hypothesis.</t>
    <phoneticPr fontId="2"/>
  </si>
  <si>
    <t>ｍ×ｎ分割表</t>
  </si>
  <si>
    <t>観察度数</t>
  </si>
  <si>
    <t>期待度数</t>
  </si>
  <si>
    <t>Sports</t>
  </si>
  <si>
    <t>Travel</t>
  </si>
  <si>
    <t>Shopping</t>
  </si>
  <si>
    <t>Reading books</t>
  </si>
  <si>
    <t>Movies / music</t>
  </si>
  <si>
    <t>合計</t>
  </si>
  <si>
    <t>Dept A</t>
  </si>
  <si>
    <t>Dept B</t>
  </si>
  <si>
    <t>Dept C</t>
  </si>
  <si>
    <t>Dept D</t>
  </si>
  <si>
    <t>検定の結果</t>
  </si>
  <si>
    <t>自由度</t>
  </si>
  <si>
    <t>χ2値</t>
  </si>
  <si>
    <t>Ｐ値(上側確率)</t>
  </si>
  <si>
    <t>分割表分析係数</t>
  </si>
  <si>
    <t>クラーメルのＶ値</t>
  </si>
  <si>
    <t>χ2(0.95)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</si>
</sst>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name val="ＭＳ Ｐゴシック"/>
      <family val="3"/>
      <charset val="128"/>
    </font>
    <font>
      <sz val="16"/>
      <name val="Arial"/>
      <family val="2"/>
    </font>
    <font>
      <sz val="6"/>
      <name val="ＭＳ Ｐゴシック"/>
      <family val="3"/>
      <charset val="128"/>
    </font>
    <font>
      <sz val="14"/>
      <name val="Arial"/>
      <family val="2"/>
    </font>
    <font>
      <vertAlign val="superscript"/>
      <sz val="14"/>
      <name val="Arial"/>
      <family val="2"/>
    </font>
    <font>
      <b/>
      <sz val="14"/>
      <name val="ＭＳ Ｐゴシック"/>
      <family val="3"/>
      <charset val="128"/>
    </font>
    <font>
      <b/>
      <vertAlign val="superscript"/>
      <sz val="14"/>
      <name val="ＭＳ Ｐゴシック"/>
      <family val="3"/>
      <charset val="128"/>
    </font>
    <font>
      <b/>
      <vertAlign val="subscript"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Fill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176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topLeftCell="B2" workbookViewId="0">
      <selection activeCell="O7" sqref="O7"/>
    </sheetView>
  </sheetViews>
  <sheetFormatPr defaultRowHeight="13.5" x14ac:dyDescent="0.15"/>
  <cols>
    <col min="1" max="1" width="19.75" customWidth="1"/>
    <col min="3" max="3" width="15.875" customWidth="1"/>
    <col min="4" max="5" width="11.875" customWidth="1"/>
    <col min="6" max="6" width="10.875" customWidth="1"/>
  </cols>
  <sheetData>
    <row r="1" spans="1:15" ht="20.25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8" x14ac:dyDescent="0.15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1:15" ht="18" x14ac:dyDescent="0.15">
      <c r="A3" s="2"/>
      <c r="B3" s="2" t="s">
        <v>2</v>
      </c>
      <c r="C3" s="2"/>
      <c r="D3" s="2"/>
      <c r="E3" s="2"/>
      <c r="F3" s="2"/>
      <c r="G3" s="2"/>
      <c r="H3" s="2"/>
      <c r="I3" s="2"/>
      <c r="J3" s="2"/>
    </row>
    <row r="4" spans="1:15" ht="18" x14ac:dyDescent="0.15">
      <c r="A4" s="2"/>
      <c r="B4" s="2" t="s">
        <v>3</v>
      </c>
      <c r="C4" s="2"/>
      <c r="D4" s="2"/>
      <c r="E4" s="2"/>
      <c r="F4" s="2"/>
      <c r="G4" s="2"/>
      <c r="H4" s="2"/>
      <c r="I4" s="2"/>
      <c r="J4" s="2"/>
    </row>
    <row r="5" spans="1:15" ht="18" x14ac:dyDescent="0.1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5" ht="36" x14ac:dyDescent="0.15">
      <c r="A6" s="2"/>
      <c r="B6" s="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5" t="s">
        <v>9</v>
      </c>
      <c r="I6" s="2"/>
      <c r="J6" s="3"/>
      <c r="K6" s="3" t="s">
        <v>10</v>
      </c>
      <c r="L6" s="3" t="s">
        <v>11</v>
      </c>
      <c r="M6" s="3" t="s">
        <v>12</v>
      </c>
      <c r="N6" s="3" t="s">
        <v>13</v>
      </c>
      <c r="O6" s="6" t="s">
        <v>14</v>
      </c>
    </row>
    <row r="7" spans="1:15" ht="18" x14ac:dyDescent="0.15">
      <c r="A7" s="2"/>
      <c r="B7" s="3" t="s">
        <v>10</v>
      </c>
      <c r="C7" s="3">
        <v>20</v>
      </c>
      <c r="D7" s="3">
        <v>7</v>
      </c>
      <c r="E7" s="3">
        <v>4</v>
      </c>
      <c r="F7" s="3">
        <v>8</v>
      </c>
      <c r="G7" s="3">
        <v>13</v>
      </c>
      <c r="H7" s="3">
        <f>SUM(C7:G7)</f>
        <v>52</v>
      </c>
      <c r="I7" s="2"/>
      <c r="J7" s="4" t="s">
        <v>4</v>
      </c>
      <c r="K7" s="3">
        <v>20</v>
      </c>
      <c r="L7" s="3">
        <v>13</v>
      </c>
      <c r="M7" s="3">
        <v>7</v>
      </c>
      <c r="N7" s="3">
        <v>15</v>
      </c>
      <c r="O7" s="3">
        <f>SUM(K7:N7)</f>
        <v>55</v>
      </c>
    </row>
    <row r="8" spans="1:15" ht="18" x14ac:dyDescent="0.15">
      <c r="A8" s="2"/>
      <c r="B8" s="3" t="s">
        <v>11</v>
      </c>
      <c r="C8" s="3">
        <v>13</v>
      </c>
      <c r="D8" s="3">
        <v>15</v>
      </c>
      <c r="E8" s="3">
        <v>7</v>
      </c>
      <c r="F8" s="3">
        <v>11</v>
      </c>
      <c r="G8" s="3">
        <v>15</v>
      </c>
      <c r="H8" s="3">
        <f>SUM(C8:G8)</f>
        <v>61</v>
      </c>
      <c r="I8" s="2"/>
      <c r="J8" s="4" t="s">
        <v>5</v>
      </c>
      <c r="K8" s="3">
        <v>7</v>
      </c>
      <c r="L8" s="3">
        <v>15</v>
      </c>
      <c r="M8" s="3">
        <v>8</v>
      </c>
      <c r="N8" s="3">
        <v>10</v>
      </c>
      <c r="O8" s="3">
        <f>SUM(K8:N8)</f>
        <v>40</v>
      </c>
    </row>
    <row r="9" spans="1:15" ht="36" x14ac:dyDescent="0.15">
      <c r="A9" s="2"/>
      <c r="B9" s="3" t="s">
        <v>12</v>
      </c>
      <c r="C9" s="3">
        <v>7</v>
      </c>
      <c r="D9" s="3">
        <v>8</v>
      </c>
      <c r="E9" s="3">
        <v>5</v>
      </c>
      <c r="F9" s="3">
        <v>16</v>
      </c>
      <c r="G9" s="3">
        <v>19</v>
      </c>
      <c r="H9" s="3">
        <f>SUM(C9:G9)</f>
        <v>55</v>
      </c>
      <c r="I9" s="2"/>
      <c r="J9" s="4" t="s">
        <v>6</v>
      </c>
      <c r="K9" s="3">
        <v>4</v>
      </c>
      <c r="L9" s="3">
        <v>7</v>
      </c>
      <c r="M9" s="3">
        <v>5</v>
      </c>
      <c r="N9" s="3">
        <v>12</v>
      </c>
      <c r="O9" s="3">
        <f>SUM(K9:N9)</f>
        <v>28</v>
      </c>
    </row>
    <row r="10" spans="1:15" ht="54" x14ac:dyDescent="0.15">
      <c r="A10" s="2"/>
      <c r="B10" s="3" t="s">
        <v>13</v>
      </c>
      <c r="C10" s="3">
        <v>15</v>
      </c>
      <c r="D10" s="3">
        <v>10</v>
      </c>
      <c r="E10" s="3">
        <v>12</v>
      </c>
      <c r="F10" s="3">
        <v>5</v>
      </c>
      <c r="G10" s="3">
        <v>6</v>
      </c>
      <c r="H10" s="3">
        <f>SUM(C10:G10)</f>
        <v>48</v>
      </c>
      <c r="I10" s="2"/>
      <c r="J10" s="4" t="s">
        <v>7</v>
      </c>
      <c r="K10" s="3">
        <v>8</v>
      </c>
      <c r="L10" s="3">
        <v>11</v>
      </c>
      <c r="M10" s="3">
        <v>16</v>
      </c>
      <c r="N10" s="3">
        <v>5</v>
      </c>
      <c r="O10" s="3">
        <f>SUM(K10:N10)</f>
        <v>40</v>
      </c>
    </row>
    <row r="11" spans="1:15" ht="36" x14ac:dyDescent="0.15">
      <c r="A11" s="2"/>
      <c r="B11" s="3" t="s">
        <v>14</v>
      </c>
      <c r="C11" s="3">
        <f>SUM(C7:C10)</f>
        <v>55</v>
      </c>
      <c r="D11" s="3">
        <f>SUM(D7:D10)</f>
        <v>40</v>
      </c>
      <c r="E11" s="3">
        <f>SUM(E7:E10)</f>
        <v>28</v>
      </c>
      <c r="F11" s="3">
        <f>SUM(F7:F10)</f>
        <v>40</v>
      </c>
      <c r="G11" s="3">
        <f>SUM(G7:G10)</f>
        <v>53</v>
      </c>
      <c r="H11" s="3">
        <f>SUM(C11:G11)</f>
        <v>216</v>
      </c>
      <c r="I11" s="2"/>
      <c r="J11" s="4" t="s">
        <v>8</v>
      </c>
      <c r="K11" s="3">
        <v>13</v>
      </c>
      <c r="L11" s="3">
        <v>15</v>
      </c>
      <c r="M11" s="3">
        <v>19</v>
      </c>
      <c r="N11" s="3">
        <v>6</v>
      </c>
      <c r="O11" s="3">
        <f>SUM(K11:N11)</f>
        <v>53</v>
      </c>
    </row>
    <row r="12" spans="1:15" ht="18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5" ht="18" x14ac:dyDescent="0.15">
      <c r="A13" s="2"/>
      <c r="B13" s="2" t="s">
        <v>15</v>
      </c>
      <c r="C13" s="2"/>
      <c r="D13" s="2"/>
      <c r="E13" s="2"/>
      <c r="F13" s="2"/>
      <c r="G13" s="2"/>
      <c r="H13" s="2"/>
      <c r="I13" s="2"/>
      <c r="J13" s="2"/>
    </row>
    <row r="14" spans="1:15" ht="36" x14ac:dyDescent="0.15">
      <c r="A14" s="2"/>
      <c r="C14" s="4" t="s">
        <v>4</v>
      </c>
      <c r="D14" s="4" t="s">
        <v>5</v>
      </c>
      <c r="E14" s="4" t="s">
        <v>6</v>
      </c>
      <c r="F14" s="4" t="s">
        <v>7</v>
      </c>
      <c r="G14" s="4" t="s">
        <v>8</v>
      </c>
      <c r="H14" s="2"/>
      <c r="I14" s="2"/>
      <c r="J14" s="2"/>
    </row>
    <row r="15" spans="1:15" ht="18" x14ac:dyDescent="0.15">
      <c r="A15" s="2"/>
      <c r="B15" s="3" t="s">
        <v>10</v>
      </c>
      <c r="C15" s="7">
        <f t="shared" ref="C15:G18" si="0">C$11*$H7/$H$11</f>
        <v>13.24074074074074</v>
      </c>
      <c r="D15" s="7">
        <f t="shared" si="0"/>
        <v>9.6296296296296298</v>
      </c>
      <c r="E15" s="7">
        <f t="shared" si="0"/>
        <v>6.7407407407407405</v>
      </c>
      <c r="F15" s="7">
        <f t="shared" si="0"/>
        <v>9.6296296296296298</v>
      </c>
      <c r="G15" s="7">
        <f t="shared" si="0"/>
        <v>12.75925925925926</v>
      </c>
      <c r="H15" s="2" t="s">
        <v>16</v>
      </c>
      <c r="I15" s="2"/>
      <c r="J15" s="2"/>
    </row>
    <row r="16" spans="1:15" ht="18" x14ac:dyDescent="0.15">
      <c r="A16" s="2"/>
      <c r="B16" s="3" t="s">
        <v>11</v>
      </c>
      <c r="C16" s="7">
        <f t="shared" si="0"/>
        <v>15.532407407407407</v>
      </c>
      <c r="D16" s="7">
        <f t="shared" si="0"/>
        <v>11.296296296296296</v>
      </c>
      <c r="E16" s="7">
        <f t="shared" si="0"/>
        <v>7.9074074074074074</v>
      </c>
      <c r="F16" s="7">
        <f t="shared" si="0"/>
        <v>11.296296296296296</v>
      </c>
      <c r="G16" s="7">
        <f t="shared" si="0"/>
        <v>14.967592592592593</v>
      </c>
      <c r="H16" s="2" t="s">
        <v>16</v>
      </c>
      <c r="I16" s="2"/>
      <c r="J16" s="2"/>
    </row>
    <row r="17" spans="1:10" ht="18" x14ac:dyDescent="0.15">
      <c r="A17" s="2"/>
      <c r="B17" s="3" t="s">
        <v>12</v>
      </c>
      <c r="C17" s="7">
        <f t="shared" si="0"/>
        <v>14.00462962962963</v>
      </c>
      <c r="D17" s="7">
        <f t="shared" si="0"/>
        <v>10.185185185185185</v>
      </c>
      <c r="E17" s="7">
        <f t="shared" si="0"/>
        <v>7.1296296296296298</v>
      </c>
      <c r="F17" s="7">
        <f t="shared" si="0"/>
        <v>10.185185185185185</v>
      </c>
      <c r="G17" s="7">
        <f t="shared" si="0"/>
        <v>13.49537037037037</v>
      </c>
      <c r="H17" s="2" t="s">
        <v>16</v>
      </c>
      <c r="I17" s="2"/>
      <c r="J17" s="2"/>
    </row>
    <row r="18" spans="1:10" ht="18" x14ac:dyDescent="0.15">
      <c r="A18" s="2"/>
      <c r="B18" s="3" t="s">
        <v>13</v>
      </c>
      <c r="C18" s="7">
        <f t="shared" si="0"/>
        <v>12.222222222222221</v>
      </c>
      <c r="D18" s="7">
        <f t="shared" si="0"/>
        <v>8.8888888888888893</v>
      </c>
      <c r="E18" s="7">
        <f t="shared" si="0"/>
        <v>6.2222222222222223</v>
      </c>
      <c r="F18" s="7">
        <f t="shared" si="0"/>
        <v>8.8888888888888893</v>
      </c>
      <c r="G18" s="7">
        <f t="shared" si="0"/>
        <v>11.777777777777779</v>
      </c>
      <c r="H18" s="2" t="s">
        <v>16</v>
      </c>
      <c r="I18" s="2"/>
      <c r="J18" s="2"/>
    </row>
    <row r="19" spans="1:10" ht="18" x14ac:dyDescent="0.15">
      <c r="A19" s="2"/>
      <c r="B19" s="2" t="s">
        <v>16</v>
      </c>
      <c r="C19" s="2"/>
      <c r="D19" s="2" t="s">
        <v>16</v>
      </c>
      <c r="E19" s="2" t="s">
        <v>16</v>
      </c>
      <c r="F19" s="2" t="s">
        <v>16</v>
      </c>
      <c r="G19" s="2" t="s">
        <v>16</v>
      </c>
      <c r="H19" s="2" t="s">
        <v>16</v>
      </c>
      <c r="I19" s="2"/>
      <c r="J19" s="2"/>
    </row>
    <row r="20" spans="1:10" ht="21" x14ac:dyDescent="0.15">
      <c r="A20" s="2"/>
      <c r="B20" s="2" t="s">
        <v>17</v>
      </c>
      <c r="C20" s="2"/>
      <c r="D20" s="2"/>
      <c r="E20" s="2"/>
      <c r="F20" s="2"/>
      <c r="G20" s="2"/>
      <c r="H20" s="2"/>
      <c r="I20" s="2"/>
      <c r="J20" s="2"/>
    </row>
    <row r="21" spans="1:10" ht="18" x14ac:dyDescent="0.15">
      <c r="A21" s="2"/>
      <c r="B21" s="3" t="s">
        <v>10</v>
      </c>
      <c r="C21" s="7">
        <f t="shared" ref="C21:G24" si="1">(C7-C15)^2/C15</f>
        <v>3.4505309505309505</v>
      </c>
      <c r="D21" s="7">
        <f t="shared" si="1"/>
        <v>0.71809116809116813</v>
      </c>
      <c r="E21" s="7">
        <f t="shared" si="1"/>
        <v>1.1143671143671141</v>
      </c>
      <c r="F21" s="7">
        <f t="shared" si="1"/>
        <v>0.27578347578347584</v>
      </c>
      <c r="G21" s="7">
        <f t="shared" si="1"/>
        <v>4.5422781271837777E-3</v>
      </c>
      <c r="H21" s="2"/>
      <c r="I21" s="2"/>
      <c r="J21" s="2"/>
    </row>
    <row r="22" spans="1:10" ht="18" x14ac:dyDescent="0.15">
      <c r="A22" s="2"/>
      <c r="B22" s="3" t="s">
        <v>11</v>
      </c>
      <c r="C22" s="7">
        <f t="shared" si="1"/>
        <v>0.41288430755643846</v>
      </c>
      <c r="D22" s="7">
        <f t="shared" si="1"/>
        <v>1.2143290831815425</v>
      </c>
      <c r="E22" s="7">
        <f t="shared" si="1"/>
        <v>0.10412871888281724</v>
      </c>
      <c r="F22" s="7">
        <f t="shared" si="1"/>
        <v>7.7717061323618461E-3</v>
      </c>
      <c r="G22" s="7">
        <f t="shared" si="1"/>
        <v>7.0167600325344835E-5</v>
      </c>
      <c r="H22" s="2"/>
      <c r="I22" s="2"/>
      <c r="J22" s="2"/>
    </row>
    <row r="23" spans="1:10" ht="18" x14ac:dyDescent="0.15">
      <c r="A23" s="2"/>
      <c r="B23" s="3" t="s">
        <v>12</v>
      </c>
      <c r="C23" s="7">
        <f t="shared" si="1"/>
        <v>3.5034726048362415</v>
      </c>
      <c r="D23" s="7">
        <f t="shared" si="1"/>
        <v>0.46882154882154881</v>
      </c>
      <c r="E23" s="7">
        <f t="shared" si="1"/>
        <v>0.6361231361231362</v>
      </c>
      <c r="F23" s="7">
        <f t="shared" si="1"/>
        <v>3.3197306397306399</v>
      </c>
      <c r="G23" s="7">
        <f t="shared" si="1"/>
        <v>2.24528460707706</v>
      </c>
      <c r="H23" s="2"/>
      <c r="I23" s="2"/>
      <c r="J23" s="2"/>
    </row>
    <row r="24" spans="1:10" ht="18" x14ac:dyDescent="0.15">
      <c r="A24" s="2"/>
      <c r="B24" s="3" t="s">
        <v>13</v>
      </c>
      <c r="C24" s="7">
        <f t="shared" si="1"/>
        <v>0.63131313131313171</v>
      </c>
      <c r="D24" s="7">
        <f t="shared" si="1"/>
        <v>0.13888888888888878</v>
      </c>
      <c r="E24" s="7">
        <f t="shared" si="1"/>
        <v>5.3650793650793647</v>
      </c>
      <c r="F24" s="7">
        <f t="shared" si="1"/>
        <v>1.7013888888888891</v>
      </c>
      <c r="G24" s="7">
        <f t="shared" si="1"/>
        <v>2.8343815513626835</v>
      </c>
      <c r="H24" s="2"/>
      <c r="I24" s="2"/>
      <c r="J24" s="2"/>
    </row>
    <row r="25" spans="1:10" ht="18" x14ac:dyDescent="0.15">
      <c r="A25" s="2"/>
      <c r="B25" s="8"/>
      <c r="C25" s="9"/>
      <c r="D25" s="9"/>
      <c r="E25" s="9"/>
      <c r="F25" s="9"/>
      <c r="G25" s="9"/>
      <c r="H25" s="2"/>
      <c r="I25" s="2"/>
      <c r="J25" s="2"/>
    </row>
    <row r="26" spans="1:10" ht="18" x14ac:dyDescent="0.15">
      <c r="A26" s="10" t="s">
        <v>18</v>
      </c>
      <c r="B26" s="10"/>
      <c r="C26" s="10"/>
      <c r="D26" s="10"/>
      <c r="E26" s="9"/>
      <c r="F26" s="9"/>
      <c r="G26" s="9"/>
      <c r="H26" s="2"/>
      <c r="I26" s="2"/>
      <c r="J26" s="2"/>
    </row>
    <row r="27" spans="1:10" ht="20.25" x14ac:dyDescent="0.15">
      <c r="A27" s="11" t="s">
        <v>19</v>
      </c>
      <c r="B27" s="12" t="s">
        <v>20</v>
      </c>
      <c r="C27" s="12"/>
      <c r="D27" s="13"/>
      <c r="E27" s="9"/>
      <c r="F27" s="9"/>
      <c r="G27" s="9"/>
      <c r="H27" s="2"/>
      <c r="I27" s="2"/>
      <c r="J27" s="2"/>
    </row>
    <row r="28" spans="1:10" ht="20.25" x14ac:dyDescent="0.15">
      <c r="A28" s="11" t="s">
        <v>21</v>
      </c>
      <c r="B28" s="12" t="s">
        <v>22</v>
      </c>
      <c r="C28" s="12"/>
      <c r="D28" s="13"/>
      <c r="E28" s="2"/>
      <c r="F28" s="2"/>
      <c r="G28" s="2"/>
      <c r="H28" s="2"/>
      <c r="I28" s="2"/>
      <c r="J28" s="2"/>
    </row>
    <row r="29" spans="1:10" ht="20.25" x14ac:dyDescent="0.15">
      <c r="A29" s="11" t="s">
        <v>23</v>
      </c>
      <c r="B29" s="12" t="s">
        <v>24</v>
      </c>
      <c r="C29" s="12"/>
      <c r="D29" s="13"/>
      <c r="E29" s="9"/>
      <c r="F29" s="9"/>
      <c r="G29" s="9"/>
      <c r="H29" s="2"/>
      <c r="I29" s="2"/>
      <c r="J29" s="2"/>
    </row>
    <row r="30" spans="1:10" ht="18" x14ac:dyDescent="0.15">
      <c r="A30" s="11" t="s">
        <v>25</v>
      </c>
      <c r="B30" s="12" t="s">
        <v>26</v>
      </c>
      <c r="C30" s="12"/>
      <c r="D30" s="13"/>
      <c r="E30" s="9"/>
      <c r="F30" s="9"/>
      <c r="G30" s="9"/>
      <c r="H30" s="2"/>
      <c r="I30" s="2"/>
      <c r="J30" s="2"/>
    </row>
    <row r="31" spans="1:10" ht="18" x14ac:dyDescent="0.15">
      <c r="A31" s="11" t="s">
        <v>27</v>
      </c>
      <c r="B31" s="12" t="s">
        <v>28</v>
      </c>
      <c r="C31" s="12"/>
      <c r="D31" s="13"/>
      <c r="E31" s="2"/>
      <c r="F31" s="2"/>
      <c r="G31" s="2"/>
      <c r="H31" s="2"/>
      <c r="I31" s="2"/>
      <c r="J31" s="2"/>
    </row>
    <row r="32" spans="1:10" ht="18" x14ac:dyDescent="0.15">
      <c r="A32" s="11" t="s">
        <v>29</v>
      </c>
      <c r="B32" s="12" t="s">
        <v>30</v>
      </c>
      <c r="C32" s="12"/>
      <c r="D32" s="13"/>
      <c r="E32" s="9"/>
      <c r="F32" s="9"/>
      <c r="G32" s="9"/>
      <c r="H32" s="2"/>
      <c r="I32" s="2"/>
      <c r="J32" s="2"/>
    </row>
    <row r="33" spans="1:10" ht="18" x14ac:dyDescent="0.15">
      <c r="E33" s="9"/>
      <c r="F33" s="9"/>
      <c r="G33" s="9"/>
      <c r="H33" s="2"/>
      <c r="I33" s="2"/>
      <c r="J33" s="2"/>
    </row>
    <row r="34" spans="1:10" ht="18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18" x14ac:dyDescent="0.15">
      <c r="A35" s="2"/>
      <c r="B35" s="8"/>
      <c r="C35" s="9"/>
      <c r="D35" s="9"/>
      <c r="E35" s="9"/>
      <c r="F35" s="9"/>
      <c r="G35" s="9"/>
      <c r="H35" s="2"/>
      <c r="I35" s="2"/>
      <c r="J35" s="2"/>
    </row>
    <row r="36" spans="1:10" ht="18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18" x14ac:dyDescent="0.15">
      <c r="A37" s="2"/>
      <c r="B37" s="2" t="s">
        <v>19</v>
      </c>
      <c r="C37" s="2"/>
      <c r="D37" s="14">
        <f>SUM(C21:G24)</f>
        <v>28.146983332374958</v>
      </c>
      <c r="E37" s="2"/>
      <c r="F37" s="2"/>
      <c r="G37" s="2"/>
      <c r="H37" s="2"/>
      <c r="I37" s="2"/>
      <c r="J37" s="2"/>
    </row>
    <row r="38" spans="1:10" ht="18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18" x14ac:dyDescent="0.15">
      <c r="A39" s="2"/>
      <c r="B39" s="2" t="s">
        <v>31</v>
      </c>
      <c r="C39" s="2"/>
      <c r="D39" s="2">
        <f>(4-1)*(5-1)</f>
        <v>12</v>
      </c>
      <c r="E39" s="2"/>
      <c r="F39" s="2"/>
      <c r="G39" s="2"/>
      <c r="H39" s="2"/>
      <c r="I39" s="2"/>
      <c r="J39" s="2"/>
    </row>
    <row r="40" spans="1:10" ht="18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18" x14ac:dyDescent="0.15">
      <c r="A41" s="2"/>
      <c r="B41" s="2" t="s">
        <v>32</v>
      </c>
      <c r="C41" s="2"/>
      <c r="D41" s="2">
        <v>0.05</v>
      </c>
      <c r="E41" s="2"/>
      <c r="F41" s="2"/>
      <c r="G41" s="2"/>
      <c r="H41" s="2"/>
      <c r="I41" s="2"/>
      <c r="J41" s="2"/>
    </row>
    <row r="42" spans="1:10" ht="18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8" x14ac:dyDescent="0.15">
      <c r="A43" s="2"/>
      <c r="B43" s="2" t="s">
        <v>29</v>
      </c>
      <c r="C43" s="2"/>
      <c r="D43" s="2">
        <f>CHIDIST(D37,D39)</f>
        <v>5.2645361408430969E-3</v>
      </c>
      <c r="E43" s="2"/>
      <c r="F43" s="2"/>
      <c r="G43" s="2"/>
      <c r="H43" s="2"/>
      <c r="I43" s="2"/>
      <c r="J43" s="2"/>
    </row>
    <row r="44" spans="1:10" ht="18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18" x14ac:dyDescent="0.15">
      <c r="A45" s="2"/>
      <c r="B45" s="2" t="s">
        <v>33</v>
      </c>
      <c r="C45" s="2"/>
      <c r="D45" s="2" t="s">
        <v>34</v>
      </c>
      <c r="E45" s="2"/>
      <c r="F45" s="2"/>
      <c r="G45" s="2"/>
      <c r="H45" s="2"/>
      <c r="I45" s="2"/>
      <c r="J45" s="2"/>
    </row>
    <row r="46" spans="1:10" ht="18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18" x14ac:dyDescent="0.15">
      <c r="A47" s="2"/>
      <c r="B47" s="2" t="s">
        <v>35</v>
      </c>
      <c r="C47" s="2"/>
      <c r="D47" s="2" t="s">
        <v>36</v>
      </c>
      <c r="E47" s="2"/>
      <c r="F47" s="2"/>
      <c r="G47" s="2"/>
      <c r="H47" s="2"/>
      <c r="I47" s="2"/>
      <c r="J47" s="2"/>
    </row>
    <row r="48" spans="1:10" ht="18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4" ht="18" x14ac:dyDescent="0.15">
      <c r="A49" s="2"/>
      <c r="B49" s="2" t="s">
        <v>37</v>
      </c>
      <c r="C49" s="2"/>
      <c r="D49" s="2"/>
      <c r="E49" s="2"/>
      <c r="F49" s="2"/>
      <c r="G49" s="2"/>
      <c r="H49" s="2"/>
      <c r="I49" s="2"/>
      <c r="J49" s="2"/>
    </row>
    <row r="50" spans="1:14" ht="18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4" ht="18" x14ac:dyDescent="0.15">
      <c r="A51" s="2"/>
    </row>
    <row r="53" spans="1:14" x14ac:dyDescent="0.15">
      <c r="A53" t="s">
        <v>38</v>
      </c>
    </row>
    <row r="55" spans="1:14" x14ac:dyDescent="0.15">
      <c r="A55" t="s">
        <v>39</v>
      </c>
      <c r="I55" t="s">
        <v>40</v>
      </c>
    </row>
    <row r="57" spans="1:14" x14ac:dyDescent="0.15">
      <c r="B57" t="s">
        <v>41</v>
      </c>
      <c r="C57" t="s">
        <v>42</v>
      </c>
      <c r="D57" t="s">
        <v>43</v>
      </c>
      <c r="E57" t="s">
        <v>44</v>
      </c>
      <c r="F57" t="s">
        <v>45</v>
      </c>
      <c r="G57" t="s">
        <v>46</v>
      </c>
      <c r="J57" t="s">
        <v>41</v>
      </c>
      <c r="K57" t="s">
        <v>42</v>
      </c>
      <c r="L57" t="s">
        <v>43</v>
      </c>
      <c r="M57" t="s">
        <v>44</v>
      </c>
      <c r="N57" t="s">
        <v>45</v>
      </c>
    </row>
    <row r="58" spans="1:14" x14ac:dyDescent="0.15">
      <c r="A58" t="s">
        <v>47</v>
      </c>
      <c r="B58">
        <v>20</v>
      </c>
      <c r="C58">
        <v>7</v>
      </c>
      <c r="D58">
        <v>4</v>
      </c>
      <c r="E58">
        <v>8</v>
      </c>
      <c r="F58">
        <v>13</v>
      </c>
      <c r="G58">
        <v>52</v>
      </c>
      <c r="I58" t="s">
        <v>47</v>
      </c>
      <c r="J58">
        <v>13.24074074074074</v>
      </c>
      <c r="K58">
        <v>9.6296296296296298</v>
      </c>
      <c r="L58">
        <v>6.7407407407407405</v>
      </c>
      <c r="M58">
        <v>9.6296296296296298</v>
      </c>
      <c r="N58">
        <v>12.75925925925926</v>
      </c>
    </row>
    <row r="59" spans="1:14" x14ac:dyDescent="0.15">
      <c r="A59" t="s">
        <v>48</v>
      </c>
      <c r="B59">
        <v>13</v>
      </c>
      <c r="C59">
        <v>15</v>
      </c>
      <c r="D59">
        <v>7</v>
      </c>
      <c r="E59">
        <v>11</v>
      </c>
      <c r="F59">
        <v>15</v>
      </c>
      <c r="G59">
        <v>61</v>
      </c>
      <c r="I59" t="s">
        <v>48</v>
      </c>
      <c r="J59">
        <v>15.532407407407407</v>
      </c>
      <c r="K59">
        <v>11.296296296296296</v>
      </c>
      <c r="L59">
        <v>7.9074074074074074</v>
      </c>
      <c r="M59">
        <v>11.296296296296296</v>
      </c>
      <c r="N59">
        <v>14.967592592592593</v>
      </c>
    </row>
    <row r="60" spans="1:14" x14ac:dyDescent="0.15">
      <c r="A60" t="s">
        <v>49</v>
      </c>
      <c r="B60">
        <v>7</v>
      </c>
      <c r="C60">
        <v>8</v>
      </c>
      <c r="D60">
        <v>5</v>
      </c>
      <c r="E60">
        <v>16</v>
      </c>
      <c r="F60">
        <v>19</v>
      </c>
      <c r="G60">
        <v>55</v>
      </c>
      <c r="I60" t="s">
        <v>49</v>
      </c>
      <c r="J60">
        <v>14.00462962962963</v>
      </c>
      <c r="K60">
        <v>10.185185185185185</v>
      </c>
      <c r="L60">
        <v>7.1296296296296298</v>
      </c>
      <c r="M60">
        <v>10.185185185185185</v>
      </c>
      <c r="N60">
        <v>13.49537037037037</v>
      </c>
    </row>
    <row r="61" spans="1:14" x14ac:dyDescent="0.15">
      <c r="A61" t="s">
        <v>50</v>
      </c>
      <c r="B61">
        <v>15</v>
      </c>
      <c r="C61">
        <v>10</v>
      </c>
      <c r="D61">
        <v>12</v>
      </c>
      <c r="E61">
        <v>5</v>
      </c>
      <c r="F61">
        <v>6</v>
      </c>
      <c r="G61">
        <v>48</v>
      </c>
      <c r="I61" t="s">
        <v>50</v>
      </c>
      <c r="J61">
        <v>12.222222222222221</v>
      </c>
      <c r="K61">
        <v>8.8888888888888893</v>
      </c>
      <c r="L61">
        <v>6.2222222222222223</v>
      </c>
      <c r="M61">
        <v>8.8888888888888893</v>
      </c>
      <c r="N61">
        <v>11.777777777777779</v>
      </c>
    </row>
    <row r="62" spans="1:14" x14ac:dyDescent="0.15">
      <c r="A62" t="s">
        <v>46</v>
      </c>
      <c r="B62">
        <v>55</v>
      </c>
      <c r="C62">
        <v>40</v>
      </c>
      <c r="D62">
        <v>28</v>
      </c>
      <c r="E62">
        <v>40</v>
      </c>
      <c r="F62">
        <v>53</v>
      </c>
      <c r="G62">
        <v>216</v>
      </c>
    </row>
    <row r="66" spans="1:4" x14ac:dyDescent="0.15">
      <c r="A66" t="s">
        <v>51</v>
      </c>
    </row>
    <row r="69" spans="1:4" x14ac:dyDescent="0.15">
      <c r="A69" t="s">
        <v>52</v>
      </c>
      <c r="D69">
        <v>12</v>
      </c>
    </row>
    <row r="70" spans="1:4" x14ac:dyDescent="0.15">
      <c r="A70" t="s">
        <v>53</v>
      </c>
      <c r="D70">
        <v>28.146983332374958</v>
      </c>
    </row>
    <row r="71" spans="1:4" x14ac:dyDescent="0.15">
      <c r="A71" t="s">
        <v>54</v>
      </c>
      <c r="D71">
        <v>5.2645361408430969E-3</v>
      </c>
    </row>
    <row r="72" spans="1:4" x14ac:dyDescent="0.15">
      <c r="A72" t="s">
        <v>55</v>
      </c>
      <c r="D72">
        <v>0.33953945459239626</v>
      </c>
    </row>
    <row r="73" spans="1:4" x14ac:dyDescent="0.15">
      <c r="A73" t="s">
        <v>56</v>
      </c>
      <c r="D73">
        <v>0.20841473717906359</v>
      </c>
    </row>
    <row r="74" spans="1:4" x14ac:dyDescent="0.15">
      <c r="A74" t="s">
        <v>57</v>
      </c>
      <c r="D74">
        <v>21.026069817483066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Chi Ind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 Mizoguchi</dc:creator>
  <cp:lastModifiedBy>Yuichiro Mizoguchi</cp:lastModifiedBy>
  <dcterms:created xsi:type="dcterms:W3CDTF">2018-03-26T01:29:28Z</dcterms:created>
  <dcterms:modified xsi:type="dcterms:W3CDTF">2018-03-26T01:29:58Z</dcterms:modified>
</cp:coreProperties>
</file>