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esktop\Switch Ornament v1.2 Doku\Hardware\Lipo-Charger (base)\"/>
    </mc:Choice>
  </mc:AlternateContent>
  <xr:revisionPtr revIDLastSave="0" documentId="13_ncr:1_{80F77CA4-DB4E-4E11-A09B-0C2119C1A8E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witch Lipo Char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8" i="1"/>
  <c r="G19" i="1"/>
  <c r="G1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<sst xmlns="http://schemas.openxmlformats.org/spreadsheetml/2006/main" count="67" uniqueCount="61">
  <si>
    <t>ID</t>
  </si>
  <si>
    <t>Bezeichner</t>
  </si>
  <si>
    <t>Footprint</t>
  </si>
  <si>
    <t>Bezeichnung</t>
  </si>
  <si>
    <t>J1</t>
  </si>
  <si>
    <t>USB_C_Receptacle_G-Switch_GT-USB-7010ASV</t>
  </si>
  <si>
    <t>GT-USB-7010ASV</t>
  </si>
  <si>
    <t>U2</t>
  </si>
  <si>
    <t>TSOT-23-5</t>
  </si>
  <si>
    <t>LTC4054ES5-4.2</t>
  </si>
  <si>
    <t>F1</t>
  </si>
  <si>
    <t>Fuse_1206_3216Metric_Pad1.42x1.75mm_HandSolder</t>
  </si>
  <si>
    <t>0,5A</t>
  </si>
  <si>
    <t>R8</t>
  </si>
  <si>
    <t>R_0603_1608Metric_Pad0.98x0.95mm_HandSolder</t>
  </si>
  <si>
    <t>4,7k</t>
  </si>
  <si>
    <t>C5</t>
  </si>
  <si>
    <t>C_0805_2012Metric_Pad1.18x1.45mm_HandSolder</t>
  </si>
  <si>
    <t>1uF</t>
  </si>
  <si>
    <t>R11</t>
  </si>
  <si>
    <t>10k</t>
  </si>
  <si>
    <t>SW1</t>
  </si>
  <si>
    <t>JS202011SCQN</t>
  </si>
  <si>
    <t>C6,C1</t>
  </si>
  <si>
    <t>CP_EIA-2012-15_AVX-P_Pad1.30x1.05mm_HandSolder</t>
  </si>
  <si>
    <t>10uF</t>
  </si>
  <si>
    <t>C10</t>
  </si>
  <si>
    <t>C_0603_1608Metric_Pad1.08x0.95mm_HandSolder</t>
  </si>
  <si>
    <t>100nF</t>
  </si>
  <si>
    <t>D3</t>
  </si>
  <si>
    <t>D_SOD-123F</t>
  </si>
  <si>
    <t>BAT760</t>
  </si>
  <si>
    <t>R5,R4</t>
  </si>
  <si>
    <t>5.1k</t>
  </si>
  <si>
    <t>D2</t>
  </si>
  <si>
    <t>LED_0805_2012Metric_Pad1.15x1.40mm_HandSolder</t>
  </si>
  <si>
    <t>LED-RT</t>
  </si>
  <si>
    <t>Q1</t>
  </si>
  <si>
    <t>SOT-23</t>
  </si>
  <si>
    <t>Si2307</t>
  </si>
  <si>
    <t>R7</t>
  </si>
  <si>
    <t>Stückzahl</t>
  </si>
  <si>
    <t>Preis (Stück)</t>
  </si>
  <si>
    <t>Preis (Gesamt)</t>
  </si>
  <si>
    <t>PCB</t>
  </si>
  <si>
    <t>JLCPCB PCB</t>
  </si>
  <si>
    <t>GESAMT:</t>
  </si>
  <si>
    <t>Akku</t>
  </si>
  <si>
    <t>402535 3,7V Lipo 320mAh</t>
  </si>
  <si>
    <t>Kabel</t>
  </si>
  <si>
    <t>Gehäuse</t>
  </si>
  <si>
    <t>Litze 0,04mm²</t>
  </si>
  <si>
    <t>65cm 2x 0,04mm² transparent</t>
  </si>
  <si>
    <t>Mutter</t>
  </si>
  <si>
    <t>Einschmelzmuttern</t>
  </si>
  <si>
    <t>M2 x D4.0 x L3.0</t>
  </si>
  <si>
    <t>3D Druck (Preis ca.)</t>
  </si>
  <si>
    <t>Top/Bottom/etc.</t>
  </si>
  <si>
    <t>Magnet</t>
  </si>
  <si>
    <t>Magnet Rund D2mm H1mm</t>
  </si>
  <si>
    <t>2x1mm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</si>
</sst>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0" fillId="0" borderId="0" xfId="0" applyAlignment="1">
      <alignment horizontal="left"/>
    </xf>
    <xf numFmtId="44" fontId="18" fillId="0" borderId="0" xfId="0" applyNumberFormat="1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21" totalsRowShown="0">
  <autoFilter ref="A1:G21" xr:uid="{00000000-0009-0000-0100-000001000000}"/>
  <tableColumns count="7">
    <tableColumn id="1" xr3:uid="{00000000-0010-0000-0000-000001000000}" name="ID"/>
    <tableColumn id="2" xr3:uid="{00000000-0010-0000-0000-000002000000}" name="Bezeichner"/>
    <tableColumn id="3" xr3:uid="{00000000-0010-0000-0000-000003000000}" name="Footprint"/>
    <tableColumn id="4" xr3:uid="{00000000-0010-0000-0000-000004000000}" name="Stückzahl"/>
    <tableColumn id="5" xr3:uid="{00000000-0010-0000-0000-000005000000}" name="Bezeichnung" dataDxfId="2"/>
    <tableColumn id="6" xr3:uid="{00000000-0010-0000-0000-000006000000}" name="Preis (Stück)" dataDxfId="1"/>
    <tableColumn id="7" xr3:uid="{00000000-0010-0000-0000-000007000000}" name="Preis (Gesamt)" dataDxfId="0">
      <calculatedColumnFormula>Tabelle1[[#This Row],[Stückzahl]]*Tabelle1[[#This Row],[Preis (Stück)]]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30" zoomScaleNormal="130" workbookViewId="0">
      <selection activeCell="E22" sqref="E22"/>
    </sheetView>
  </sheetViews>
  <sheetFormatPr baseColWidth="10" defaultRowHeight="15" x14ac:dyDescent="0.25"/>
  <cols>
    <col min="1" max="1" width="5.140625" bestFit="1" customWidth="1"/>
    <col min="2" max="2" width="13.140625" bestFit="1" customWidth="1"/>
    <col min="3" max="3" width="49.28515625" bestFit="1" customWidth="1"/>
    <col min="4" max="4" width="11.5703125" bestFit="1" customWidth="1"/>
    <col min="5" max="5" width="15.85546875" bestFit="1" customWidth="1"/>
    <col min="6" max="6" width="14.285156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42</v>
      </c>
      <c r="G1" t="s">
        <v>43</v>
      </c>
    </row>
    <row r="2" spans="1:7" x14ac:dyDescent="0.25">
      <c r="A2">
        <v>1</v>
      </c>
      <c r="B2" t="s">
        <v>4</v>
      </c>
      <c r="C2" t="s">
        <v>5</v>
      </c>
      <c r="D2">
        <v>1</v>
      </c>
      <c r="E2" s="2" t="s">
        <v>6</v>
      </c>
      <c r="F2" s="1">
        <v>7.0000000000000007E-2</v>
      </c>
      <c r="G2" s="1">
        <f>Tabelle1[[#This Row],[Stückzahl]]*Tabelle1[[#This Row],[Preis (Stück)]]</f>
        <v>7.0000000000000007E-2</v>
      </c>
    </row>
    <row r="3" spans="1:7" x14ac:dyDescent="0.25">
      <c r="A3">
        <v>2</v>
      </c>
      <c r="B3" t="s">
        <v>7</v>
      </c>
      <c r="C3" t="s">
        <v>8</v>
      </c>
      <c r="D3">
        <v>1</v>
      </c>
      <c r="E3" s="2" t="s">
        <v>9</v>
      </c>
      <c r="F3" s="1">
        <v>0.11</v>
      </c>
      <c r="G3" s="1">
        <f>Tabelle1[[#This Row],[Stückzahl]]*Tabelle1[[#This Row],[Preis (Stück)]]</f>
        <v>0.11</v>
      </c>
    </row>
    <row r="4" spans="1:7" x14ac:dyDescent="0.25">
      <c r="A4">
        <v>3</v>
      </c>
      <c r="B4" t="s">
        <v>10</v>
      </c>
      <c r="C4" t="s">
        <v>11</v>
      </c>
      <c r="D4">
        <v>1</v>
      </c>
      <c r="E4" s="2" t="s">
        <v>12</v>
      </c>
      <c r="F4" s="1">
        <v>0.01</v>
      </c>
      <c r="G4" s="1">
        <f>Tabelle1[[#This Row],[Stückzahl]]*Tabelle1[[#This Row],[Preis (Stück)]]</f>
        <v>0.01</v>
      </c>
    </row>
    <row r="5" spans="1:7" x14ac:dyDescent="0.25">
      <c r="A5">
        <v>4</v>
      </c>
      <c r="B5" t="s">
        <v>13</v>
      </c>
      <c r="C5" t="s">
        <v>14</v>
      </c>
      <c r="D5">
        <v>1</v>
      </c>
      <c r="E5" s="2" t="s">
        <v>15</v>
      </c>
      <c r="F5" s="1">
        <v>0.01</v>
      </c>
      <c r="G5" s="1">
        <f>Tabelle1[[#This Row],[Stückzahl]]*Tabelle1[[#This Row],[Preis (Stück)]]</f>
        <v>0.01</v>
      </c>
    </row>
    <row r="6" spans="1:7" x14ac:dyDescent="0.25">
      <c r="A6">
        <v>5</v>
      </c>
      <c r="B6" t="s">
        <v>16</v>
      </c>
      <c r="C6" t="s">
        <v>17</v>
      </c>
      <c r="D6">
        <v>1</v>
      </c>
      <c r="E6" s="2" t="s">
        <v>18</v>
      </c>
      <c r="F6" s="1">
        <v>0.01</v>
      </c>
      <c r="G6" s="1">
        <f>Tabelle1[[#This Row],[Stückzahl]]*Tabelle1[[#This Row],[Preis (Stück)]]</f>
        <v>0.01</v>
      </c>
    </row>
    <row r="7" spans="1:7" x14ac:dyDescent="0.25">
      <c r="A7">
        <v>6</v>
      </c>
      <c r="B7" t="s">
        <v>19</v>
      </c>
      <c r="C7" t="s">
        <v>14</v>
      </c>
      <c r="D7">
        <v>1</v>
      </c>
      <c r="E7" s="2" t="s">
        <v>20</v>
      </c>
      <c r="F7" s="1">
        <v>0.01</v>
      </c>
      <c r="G7" s="1">
        <f>Tabelle1[[#This Row],[Stückzahl]]*Tabelle1[[#This Row],[Preis (Stück)]]</f>
        <v>0.01</v>
      </c>
    </row>
    <row r="8" spans="1:7" x14ac:dyDescent="0.25">
      <c r="A8">
        <v>7</v>
      </c>
      <c r="B8" t="s">
        <v>21</v>
      </c>
      <c r="C8" t="s">
        <v>22</v>
      </c>
      <c r="D8">
        <v>1</v>
      </c>
      <c r="E8" s="2" t="s">
        <v>22</v>
      </c>
      <c r="F8" s="1">
        <v>0.86</v>
      </c>
      <c r="G8" s="1">
        <f>Tabelle1[[#This Row],[Stückzahl]]*Tabelle1[[#This Row],[Preis (Stück)]]</f>
        <v>0.86</v>
      </c>
    </row>
    <row r="9" spans="1:7" x14ac:dyDescent="0.25">
      <c r="A9">
        <v>8</v>
      </c>
      <c r="B9" t="s">
        <v>23</v>
      </c>
      <c r="C9" t="s">
        <v>24</v>
      </c>
      <c r="D9">
        <v>2</v>
      </c>
      <c r="E9" s="2" t="s">
        <v>25</v>
      </c>
      <c r="F9" s="1">
        <v>0.03</v>
      </c>
      <c r="G9" s="1">
        <f>Tabelle1[[#This Row],[Stückzahl]]*Tabelle1[[#This Row],[Preis (Stück)]]</f>
        <v>0.06</v>
      </c>
    </row>
    <row r="10" spans="1:7" x14ac:dyDescent="0.25">
      <c r="A10">
        <v>9</v>
      </c>
      <c r="B10" t="s">
        <v>26</v>
      </c>
      <c r="C10" t="s">
        <v>27</v>
      </c>
      <c r="D10">
        <v>1</v>
      </c>
      <c r="E10" s="2" t="s">
        <v>28</v>
      </c>
      <c r="F10" s="1">
        <v>0.01</v>
      </c>
      <c r="G10" s="1">
        <f>Tabelle1[[#This Row],[Stückzahl]]*Tabelle1[[#This Row],[Preis (Stück)]]</f>
        <v>0.01</v>
      </c>
    </row>
    <row r="11" spans="1:7" x14ac:dyDescent="0.25">
      <c r="A11">
        <v>10</v>
      </c>
      <c r="B11" t="s">
        <v>29</v>
      </c>
      <c r="C11" t="s">
        <v>30</v>
      </c>
      <c r="D11">
        <v>1</v>
      </c>
      <c r="E11" s="2" t="s">
        <v>31</v>
      </c>
      <c r="F11" s="1">
        <v>0.08</v>
      </c>
      <c r="G11" s="1">
        <f>Tabelle1[[#This Row],[Stückzahl]]*Tabelle1[[#This Row],[Preis (Stück)]]</f>
        <v>0.08</v>
      </c>
    </row>
    <row r="12" spans="1:7" x14ac:dyDescent="0.25">
      <c r="A12">
        <v>11</v>
      </c>
      <c r="B12" t="s">
        <v>32</v>
      </c>
      <c r="C12" t="s">
        <v>14</v>
      </c>
      <c r="D12">
        <v>2</v>
      </c>
      <c r="E12" s="2" t="s">
        <v>33</v>
      </c>
      <c r="F12" s="1">
        <v>0.01</v>
      </c>
      <c r="G12" s="1">
        <f>Tabelle1[[#This Row],[Stückzahl]]*Tabelle1[[#This Row],[Preis (Stück)]]</f>
        <v>0.02</v>
      </c>
    </row>
    <row r="13" spans="1:7" x14ac:dyDescent="0.25">
      <c r="A13">
        <v>12</v>
      </c>
      <c r="B13" t="s">
        <v>34</v>
      </c>
      <c r="C13" t="s">
        <v>35</v>
      </c>
      <c r="D13">
        <v>1</v>
      </c>
      <c r="E13" s="2" t="s">
        <v>36</v>
      </c>
      <c r="F13" s="1">
        <v>0.01</v>
      </c>
      <c r="G13" s="1">
        <f>Tabelle1[[#This Row],[Stückzahl]]*Tabelle1[[#This Row],[Preis (Stück)]]</f>
        <v>0.01</v>
      </c>
    </row>
    <row r="14" spans="1:7" x14ac:dyDescent="0.25">
      <c r="A14">
        <v>13</v>
      </c>
      <c r="B14" t="s">
        <v>37</v>
      </c>
      <c r="C14" t="s">
        <v>38</v>
      </c>
      <c r="D14">
        <v>1</v>
      </c>
      <c r="E14" s="2" t="s">
        <v>39</v>
      </c>
      <c r="F14" s="1">
        <v>0.03</v>
      </c>
      <c r="G14" s="1">
        <f>Tabelle1[[#This Row],[Stückzahl]]*Tabelle1[[#This Row],[Preis (Stück)]]</f>
        <v>0.03</v>
      </c>
    </row>
    <row r="15" spans="1:7" x14ac:dyDescent="0.25">
      <c r="A15">
        <v>14</v>
      </c>
      <c r="B15" t="s">
        <v>40</v>
      </c>
      <c r="C15" t="s">
        <v>14</v>
      </c>
      <c r="D15">
        <v>1</v>
      </c>
      <c r="E15" s="2">
        <v>330</v>
      </c>
      <c r="F15" s="1">
        <v>0.01</v>
      </c>
      <c r="G15" s="1">
        <f>Tabelle1[[#This Row],[Stückzahl]]*Tabelle1[[#This Row],[Preis (Stück)]]</f>
        <v>0.01</v>
      </c>
    </row>
    <row r="16" spans="1:7" x14ac:dyDescent="0.25">
      <c r="A16">
        <v>15</v>
      </c>
      <c r="B16" t="s">
        <v>44</v>
      </c>
      <c r="C16" t="s">
        <v>44</v>
      </c>
      <c r="D16">
        <v>1</v>
      </c>
      <c r="E16" s="2" t="s">
        <v>45</v>
      </c>
      <c r="F16" s="1">
        <v>0.66</v>
      </c>
      <c r="G16" s="1">
        <f>Tabelle1[[#This Row],[Stückzahl]]*Tabelle1[[#This Row],[Preis (Stück)]]</f>
        <v>0.66</v>
      </c>
    </row>
    <row r="17" spans="1:7" x14ac:dyDescent="0.25">
      <c r="A17">
        <v>16</v>
      </c>
      <c r="B17" t="s">
        <v>47</v>
      </c>
      <c r="C17" t="s">
        <v>48</v>
      </c>
      <c r="D17">
        <v>1</v>
      </c>
      <c r="E17" s="2" t="s">
        <v>47</v>
      </c>
      <c r="F17" s="1">
        <v>1.35</v>
      </c>
      <c r="G17" s="1">
        <f>Tabelle1[[#This Row],[Stückzahl]]*Tabelle1[[#This Row],[Preis (Stück)]]</f>
        <v>1.35</v>
      </c>
    </row>
    <row r="18" spans="1:7" x14ac:dyDescent="0.25">
      <c r="A18">
        <v>17</v>
      </c>
      <c r="B18" t="s">
        <v>49</v>
      </c>
      <c r="C18" t="s">
        <v>52</v>
      </c>
      <c r="D18">
        <v>1</v>
      </c>
      <c r="E18" s="2" t="s">
        <v>51</v>
      </c>
      <c r="F18" s="1">
        <v>0.28999999999999998</v>
      </c>
      <c r="G18" s="1">
        <f>Tabelle1[[#This Row],[Stückzahl]]*Tabelle1[[#This Row],[Preis (Stück)]]</f>
        <v>0.28999999999999998</v>
      </c>
    </row>
    <row r="19" spans="1:7" x14ac:dyDescent="0.25">
      <c r="A19">
        <v>18</v>
      </c>
      <c r="B19" t="s">
        <v>50</v>
      </c>
      <c r="C19" t="s">
        <v>56</v>
      </c>
      <c r="D19">
        <v>1</v>
      </c>
      <c r="E19" s="2" t="s">
        <v>57</v>
      </c>
      <c r="F19" s="1">
        <v>0.15</v>
      </c>
      <c r="G19" s="1">
        <f>Tabelle1[[#This Row],[Stückzahl]]*Tabelle1[[#This Row],[Preis (Stück)]]</f>
        <v>0.15</v>
      </c>
    </row>
    <row r="20" spans="1:7" x14ac:dyDescent="0.25">
      <c r="A20">
        <v>19</v>
      </c>
      <c r="B20" t="s">
        <v>53</v>
      </c>
      <c r="C20" t="s">
        <v>54</v>
      </c>
      <c r="D20">
        <v>4</v>
      </c>
      <c r="E20" s="2" t="s">
        <v>55</v>
      </c>
      <c r="F20" s="1">
        <v>0.05</v>
      </c>
      <c r="G20" s="1">
        <f>Tabelle1[[#This Row],[Stückzahl]]*Tabelle1[[#This Row],[Preis (Stück)]]</f>
        <v>0.2</v>
      </c>
    </row>
    <row r="21" spans="1:7" x14ac:dyDescent="0.25">
      <c r="A21">
        <v>20</v>
      </c>
      <c r="B21" t="s">
        <v>58</v>
      </c>
      <c r="C21" t="s">
        <v>59</v>
      </c>
      <c r="D21">
        <v>3</v>
      </c>
      <c r="E21" s="2" t="s">
        <v>60</v>
      </c>
      <c r="F21" s="1">
        <v>1.7999999999999999E-2</v>
      </c>
      <c r="G21" s="1">
        <f>Tabelle1[[#This Row],[Stückzahl]]*Tabelle1[[#This Row],[Preis (Stück)]]</f>
        <v>5.3999999999999992E-2</v>
      </c>
    </row>
    <row r="23" spans="1:7" x14ac:dyDescent="0.25">
      <c r="F23" s="3" t="s">
        <v>46</v>
      </c>
      <c r="G23" s="3">
        <v>4</v>
      </c>
    </row>
    <row r="24" spans="1:7" x14ac:dyDescent="0.25">
      <c r="F24" s="3"/>
      <c r="G24" s="3"/>
    </row>
  </sheetData>
  <mergeCells count="2">
    <mergeCell ref="F23:F24"/>
    <mergeCell ref="G23:G2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Switch Lipo 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Polaczek</cp:lastModifiedBy>
  <dcterms:created xsi:type="dcterms:W3CDTF">2023-05-05T19:13:46Z</dcterms:created>
  <dcterms:modified xsi:type="dcterms:W3CDTF">2023-05-05T20:35:27Z</dcterms:modified>
</cp:coreProperties>
</file>