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E:\Esso\My work\"/>
    </mc:Choice>
  </mc:AlternateContent>
  <xr:revisionPtr revIDLastSave="0" documentId="13_ncr:1_{4236B1D0-38AF-485E-8138-634510904054}" xr6:coauthVersionLast="47" xr6:coauthVersionMax="47" xr10:uidLastSave="{00000000-0000-0000-0000-000000000000}"/>
  <bookViews>
    <workbookView xWindow="-120" yWindow="-120" windowWidth="20730" windowHeight="11160" firstSheet="9" activeTab="12" xr2:uid="{0E0A672F-EF91-4645-85B2-D6CC1CA25A48}"/>
  </bookViews>
  <sheets>
    <sheet name="Total Sales" sheetId="2" r:id="rId1"/>
    <sheet name="Total Tax." sheetId="4" r:id="rId2"/>
    <sheet name="Average Sales" sheetId="5" r:id="rId3"/>
    <sheet name="Total Customers" sheetId="6" r:id="rId4"/>
    <sheet name="Dashboard" sheetId="17" r:id="rId5"/>
    <sheet name="Sales by Year" sheetId="7" r:id="rId6"/>
    <sheet name="Sales by Gender" sheetId="8" r:id="rId7"/>
    <sheet name="Sales by Branch" sheetId="10" r:id="rId8"/>
    <sheet name="Monthly Sales Trend" sheetId="13" r:id="rId9"/>
    <sheet name="Products by Sales" sheetId="14" r:id="rId10"/>
    <sheet name="Sheet1" sheetId="16" r:id="rId11"/>
    <sheet name="ShSales vs Taxeet14" sheetId="15" r:id="rId12"/>
    <sheet name="Supermarket-dashboard" sheetId="1" r:id="rId13"/>
  </sheets>
  <definedNames>
    <definedName name="_xlcn.WorksheetConnection_Supermarketdashboard1.xlsxTable11" hidden="1">Table1[]</definedName>
    <definedName name="_xlcn.WorksheetConnection_SupermarketdashboardAQ1" hidden="1">'Supermarket-dashboard'!$A:$Q</definedName>
    <definedName name="Slicer_Branch">#N/A</definedName>
    <definedName name="Slicer_Customer_type">#N/A</definedName>
    <definedName name="Slicer_Gender">#N/A</definedName>
    <definedName name="Slicer_Product_line">#N/A</definedName>
    <definedName name="Slicer_Year">#N/A</definedName>
  </definedNames>
  <calcPr calcId="181029"/>
  <pivotCaches>
    <pivotCache cacheId="0" r:id="rId14"/>
    <pivotCache cacheId="1" r:id="rId15"/>
    <pivotCache cacheId="2" r:id="rId16"/>
    <pivotCache cacheId="3" r:id="rId17"/>
    <pivotCache cacheId="4" r:id="rId18"/>
    <pivotCache cacheId="5" r:id="rId19"/>
    <pivotCache cacheId="6" r:id="rId20"/>
    <pivotCache cacheId="7" r:id="rId21"/>
    <pivotCache cacheId="8" r:id="rId22"/>
    <pivotCache cacheId="9" r:id="rId23"/>
  </pivotCaches>
  <extLst>
    <ext xmlns:x14="http://schemas.microsoft.com/office/spreadsheetml/2009/9/main" uri="{876F7934-8845-4945-9796-88D515C7AA90}">
      <x14:pivotCaches>
        <pivotCache cacheId="10" r:id="rId24"/>
      </x14:pivotCaches>
    </ext>
    <ext xmlns:x14="http://schemas.microsoft.com/office/spreadsheetml/2009/9/main" uri="{BBE1A952-AA13-448e-AADC-164F8A28A991}">
      <x14:slicerCaches>
        <x14:slicerCache r:id="rId25"/>
        <x14:slicerCache r:id="rId26"/>
        <x14:slicerCache r:id="rId27"/>
        <x14:slicerCache r:id="rId28"/>
        <x14:slicerCache r:id="rId2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upermarket-dashboard!$A:$Q"/>
          <x15:modelTable id="Table1" name="Table1" connection="WorksheetConnection_Supermarket-dashboard (1).xlsx!Table1"/>
        </x15:modelTables>
      </x15:dataModel>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R2" i="1" l="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Q20" i="1"/>
  <c r="Q2" i="1"/>
  <c r="Q3" i="1"/>
  <c r="Q4" i="1"/>
  <c r="Q5" i="1"/>
  <c r="Q6" i="1"/>
  <c r="Q7" i="1"/>
  <c r="Q8" i="1"/>
  <c r="Q9" i="1"/>
  <c r="Q10" i="1"/>
  <c r="Q11" i="1"/>
  <c r="Q12" i="1"/>
  <c r="Q13" i="1"/>
  <c r="Q14" i="1"/>
  <c r="Q15" i="1"/>
  <c r="Q16" i="1"/>
  <c r="Q17" i="1"/>
  <c r="Q18" i="1"/>
  <c r="Q19"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P215" i="1"/>
  <c r="P398" i="1"/>
  <c r="O2" i="1"/>
  <c r="P2" i="1" s="1"/>
  <c r="O3" i="1"/>
  <c r="P3" i="1" s="1"/>
  <c r="O4" i="1"/>
  <c r="P4" i="1" s="1"/>
  <c r="O5" i="1"/>
  <c r="P5" i="1" s="1"/>
  <c r="O6" i="1"/>
  <c r="P6" i="1" s="1"/>
  <c r="O7" i="1"/>
  <c r="P7" i="1" s="1"/>
  <c r="O8" i="1"/>
  <c r="P8" i="1" s="1"/>
  <c r="O9" i="1"/>
  <c r="P9" i="1" s="1"/>
  <c r="O10" i="1"/>
  <c r="P10" i="1" s="1"/>
  <c r="O11" i="1"/>
  <c r="P11" i="1" s="1"/>
  <c r="O12" i="1"/>
  <c r="P12" i="1" s="1"/>
  <c r="O13" i="1"/>
  <c r="P13" i="1" s="1"/>
  <c r="O14" i="1"/>
  <c r="P14" i="1" s="1"/>
  <c r="O15" i="1"/>
  <c r="P15" i="1" s="1"/>
  <c r="O16" i="1"/>
  <c r="P16" i="1" s="1"/>
  <c r="O17" i="1"/>
  <c r="P17" i="1" s="1"/>
  <c r="O18" i="1"/>
  <c r="P18" i="1" s="1"/>
  <c r="O19" i="1"/>
  <c r="P19" i="1" s="1"/>
  <c r="O20" i="1"/>
  <c r="P20" i="1" s="1"/>
  <c r="O21" i="1"/>
  <c r="P21" i="1" s="1"/>
  <c r="O22" i="1"/>
  <c r="P22" i="1" s="1"/>
  <c r="O23" i="1"/>
  <c r="P23" i="1" s="1"/>
  <c r="O24" i="1"/>
  <c r="P24" i="1" s="1"/>
  <c r="O25" i="1"/>
  <c r="P25" i="1" s="1"/>
  <c r="O26" i="1"/>
  <c r="P26" i="1" s="1"/>
  <c r="O27" i="1"/>
  <c r="P27" i="1" s="1"/>
  <c r="O28" i="1"/>
  <c r="P28" i="1" s="1"/>
  <c r="O29" i="1"/>
  <c r="P29" i="1" s="1"/>
  <c r="O30" i="1"/>
  <c r="P30" i="1" s="1"/>
  <c r="O31" i="1"/>
  <c r="P31" i="1" s="1"/>
  <c r="O32" i="1"/>
  <c r="P32" i="1" s="1"/>
  <c r="O33" i="1"/>
  <c r="P33" i="1" s="1"/>
  <c r="O34" i="1"/>
  <c r="P34" i="1" s="1"/>
  <c r="O35" i="1"/>
  <c r="P35" i="1" s="1"/>
  <c r="O36" i="1"/>
  <c r="P36" i="1" s="1"/>
  <c r="O37" i="1"/>
  <c r="P37" i="1" s="1"/>
  <c r="O38" i="1"/>
  <c r="P38" i="1" s="1"/>
  <c r="O39" i="1"/>
  <c r="P39" i="1" s="1"/>
  <c r="O40" i="1"/>
  <c r="P40" i="1" s="1"/>
  <c r="O41" i="1"/>
  <c r="P41" i="1" s="1"/>
  <c r="O42" i="1"/>
  <c r="P42" i="1" s="1"/>
  <c r="O43" i="1"/>
  <c r="P43" i="1" s="1"/>
  <c r="O44" i="1"/>
  <c r="P44" i="1" s="1"/>
  <c r="O45" i="1"/>
  <c r="P45" i="1" s="1"/>
  <c r="O46" i="1"/>
  <c r="P46" i="1" s="1"/>
  <c r="O47" i="1"/>
  <c r="P47" i="1" s="1"/>
  <c r="O48" i="1"/>
  <c r="P48" i="1" s="1"/>
  <c r="O49" i="1"/>
  <c r="P49" i="1" s="1"/>
  <c r="O50" i="1"/>
  <c r="P50" i="1" s="1"/>
  <c r="O51" i="1"/>
  <c r="P51" i="1" s="1"/>
  <c r="O52" i="1"/>
  <c r="P52" i="1" s="1"/>
  <c r="O53" i="1"/>
  <c r="P53" i="1" s="1"/>
  <c r="O54" i="1"/>
  <c r="P54" i="1" s="1"/>
  <c r="O55" i="1"/>
  <c r="P55" i="1" s="1"/>
  <c r="O56" i="1"/>
  <c r="P56" i="1" s="1"/>
  <c r="O57" i="1"/>
  <c r="P57" i="1" s="1"/>
  <c r="O58" i="1"/>
  <c r="P58" i="1" s="1"/>
  <c r="O59" i="1"/>
  <c r="P59" i="1" s="1"/>
  <c r="O60" i="1"/>
  <c r="P60" i="1" s="1"/>
  <c r="O61" i="1"/>
  <c r="P61" i="1" s="1"/>
  <c r="O62" i="1"/>
  <c r="P62" i="1" s="1"/>
  <c r="O63" i="1"/>
  <c r="P63" i="1" s="1"/>
  <c r="O64" i="1"/>
  <c r="P64" i="1" s="1"/>
  <c r="O65" i="1"/>
  <c r="P65" i="1" s="1"/>
  <c r="O66" i="1"/>
  <c r="P66" i="1" s="1"/>
  <c r="O67" i="1"/>
  <c r="P67" i="1" s="1"/>
  <c r="O68" i="1"/>
  <c r="P68" i="1" s="1"/>
  <c r="O69" i="1"/>
  <c r="P69" i="1" s="1"/>
  <c r="O70" i="1"/>
  <c r="P70" i="1" s="1"/>
  <c r="O71" i="1"/>
  <c r="P71" i="1" s="1"/>
  <c r="O72" i="1"/>
  <c r="P72" i="1" s="1"/>
  <c r="O73" i="1"/>
  <c r="P73" i="1" s="1"/>
  <c r="O74" i="1"/>
  <c r="P74" i="1" s="1"/>
  <c r="O75" i="1"/>
  <c r="P75" i="1" s="1"/>
  <c r="O76" i="1"/>
  <c r="P76" i="1" s="1"/>
  <c r="O77" i="1"/>
  <c r="P77" i="1" s="1"/>
  <c r="O78" i="1"/>
  <c r="P78" i="1" s="1"/>
  <c r="O79" i="1"/>
  <c r="P79" i="1" s="1"/>
  <c r="O80" i="1"/>
  <c r="P80" i="1" s="1"/>
  <c r="O81" i="1"/>
  <c r="P81" i="1" s="1"/>
  <c r="O82" i="1"/>
  <c r="P82" i="1" s="1"/>
  <c r="O83" i="1"/>
  <c r="P83" i="1" s="1"/>
  <c r="O84" i="1"/>
  <c r="P84" i="1" s="1"/>
  <c r="O85" i="1"/>
  <c r="P85" i="1" s="1"/>
  <c r="O86" i="1"/>
  <c r="P86" i="1" s="1"/>
  <c r="O87" i="1"/>
  <c r="P87" i="1" s="1"/>
  <c r="O88" i="1"/>
  <c r="P88" i="1" s="1"/>
  <c r="O89" i="1"/>
  <c r="P89" i="1" s="1"/>
  <c r="O90" i="1"/>
  <c r="P90" i="1" s="1"/>
  <c r="O91" i="1"/>
  <c r="P91" i="1" s="1"/>
  <c r="O92" i="1"/>
  <c r="P92" i="1" s="1"/>
  <c r="O93" i="1"/>
  <c r="P93" i="1" s="1"/>
  <c r="O94" i="1"/>
  <c r="P94" i="1" s="1"/>
  <c r="O95" i="1"/>
  <c r="P95" i="1" s="1"/>
  <c r="O96" i="1"/>
  <c r="P96" i="1" s="1"/>
  <c r="O97" i="1"/>
  <c r="P97" i="1" s="1"/>
  <c r="O98" i="1"/>
  <c r="P98" i="1" s="1"/>
  <c r="O99" i="1"/>
  <c r="P99" i="1" s="1"/>
  <c r="O100" i="1"/>
  <c r="P100" i="1" s="1"/>
  <c r="O101" i="1"/>
  <c r="P101" i="1" s="1"/>
  <c r="O102" i="1"/>
  <c r="P102" i="1" s="1"/>
  <c r="O103" i="1"/>
  <c r="P103" i="1" s="1"/>
  <c r="O104" i="1"/>
  <c r="P104" i="1" s="1"/>
  <c r="O105" i="1"/>
  <c r="P105" i="1" s="1"/>
  <c r="O106" i="1"/>
  <c r="P106" i="1" s="1"/>
  <c r="O107" i="1"/>
  <c r="P107" i="1" s="1"/>
  <c r="O108" i="1"/>
  <c r="P108" i="1" s="1"/>
  <c r="O109" i="1"/>
  <c r="P109" i="1" s="1"/>
  <c r="O110" i="1"/>
  <c r="P110" i="1" s="1"/>
  <c r="O111" i="1"/>
  <c r="P111" i="1" s="1"/>
  <c r="O112" i="1"/>
  <c r="P112" i="1" s="1"/>
  <c r="O113" i="1"/>
  <c r="P113" i="1" s="1"/>
  <c r="O114" i="1"/>
  <c r="P114" i="1" s="1"/>
  <c r="O115" i="1"/>
  <c r="P115" i="1" s="1"/>
  <c r="O116" i="1"/>
  <c r="P116" i="1" s="1"/>
  <c r="O117" i="1"/>
  <c r="P117" i="1" s="1"/>
  <c r="O118" i="1"/>
  <c r="P118" i="1" s="1"/>
  <c r="O119" i="1"/>
  <c r="P119" i="1" s="1"/>
  <c r="O120" i="1"/>
  <c r="P120" i="1" s="1"/>
  <c r="O121" i="1"/>
  <c r="P121" i="1" s="1"/>
  <c r="O122" i="1"/>
  <c r="P122" i="1" s="1"/>
  <c r="O123" i="1"/>
  <c r="P123" i="1" s="1"/>
  <c r="O124" i="1"/>
  <c r="P124" i="1" s="1"/>
  <c r="O125" i="1"/>
  <c r="P125" i="1" s="1"/>
  <c r="O126" i="1"/>
  <c r="P126" i="1" s="1"/>
  <c r="O127" i="1"/>
  <c r="P127" i="1" s="1"/>
  <c r="O128" i="1"/>
  <c r="P128" i="1" s="1"/>
  <c r="O129" i="1"/>
  <c r="P129" i="1" s="1"/>
  <c r="O130" i="1"/>
  <c r="P130" i="1" s="1"/>
  <c r="O131" i="1"/>
  <c r="P131" i="1" s="1"/>
  <c r="O132" i="1"/>
  <c r="P132" i="1" s="1"/>
  <c r="O133" i="1"/>
  <c r="P133" i="1" s="1"/>
  <c r="O134" i="1"/>
  <c r="P134" i="1" s="1"/>
  <c r="O135" i="1"/>
  <c r="P135" i="1" s="1"/>
  <c r="O136" i="1"/>
  <c r="P136" i="1" s="1"/>
  <c r="O137" i="1"/>
  <c r="P137" i="1" s="1"/>
  <c r="O138" i="1"/>
  <c r="P138" i="1" s="1"/>
  <c r="O139" i="1"/>
  <c r="P139" i="1" s="1"/>
  <c r="O140" i="1"/>
  <c r="P140" i="1" s="1"/>
  <c r="O141" i="1"/>
  <c r="P141" i="1" s="1"/>
  <c r="O142" i="1"/>
  <c r="P142" i="1" s="1"/>
  <c r="O143" i="1"/>
  <c r="P143" i="1" s="1"/>
  <c r="O144" i="1"/>
  <c r="P144" i="1" s="1"/>
  <c r="O145" i="1"/>
  <c r="P145" i="1" s="1"/>
  <c r="O146" i="1"/>
  <c r="P146" i="1" s="1"/>
  <c r="O147" i="1"/>
  <c r="P147" i="1" s="1"/>
  <c r="O148" i="1"/>
  <c r="P148" i="1" s="1"/>
  <c r="O149" i="1"/>
  <c r="P149" i="1" s="1"/>
  <c r="O150" i="1"/>
  <c r="P150" i="1" s="1"/>
  <c r="O151" i="1"/>
  <c r="P151" i="1" s="1"/>
  <c r="O152" i="1"/>
  <c r="P152" i="1" s="1"/>
  <c r="O153" i="1"/>
  <c r="P153" i="1" s="1"/>
  <c r="O154" i="1"/>
  <c r="P154" i="1" s="1"/>
  <c r="O155" i="1"/>
  <c r="P155" i="1" s="1"/>
  <c r="O156" i="1"/>
  <c r="P156" i="1" s="1"/>
  <c r="O157" i="1"/>
  <c r="P157" i="1" s="1"/>
  <c r="O158" i="1"/>
  <c r="P158" i="1" s="1"/>
  <c r="O159" i="1"/>
  <c r="P159" i="1" s="1"/>
  <c r="O160" i="1"/>
  <c r="P160" i="1" s="1"/>
  <c r="O161" i="1"/>
  <c r="P161" i="1" s="1"/>
  <c r="O162" i="1"/>
  <c r="P162" i="1" s="1"/>
  <c r="O163" i="1"/>
  <c r="P163" i="1" s="1"/>
  <c r="O164" i="1"/>
  <c r="P164" i="1" s="1"/>
  <c r="O165" i="1"/>
  <c r="P165" i="1" s="1"/>
  <c r="O166" i="1"/>
  <c r="P166" i="1" s="1"/>
  <c r="O167" i="1"/>
  <c r="P167" i="1" s="1"/>
  <c r="O168" i="1"/>
  <c r="P168" i="1" s="1"/>
  <c r="O169" i="1"/>
  <c r="P169" i="1" s="1"/>
  <c r="O170" i="1"/>
  <c r="P170" i="1" s="1"/>
  <c r="O171" i="1"/>
  <c r="P171" i="1" s="1"/>
  <c r="O172" i="1"/>
  <c r="P172" i="1" s="1"/>
  <c r="O173" i="1"/>
  <c r="P173" i="1" s="1"/>
  <c r="O174" i="1"/>
  <c r="P174" i="1" s="1"/>
  <c r="O175" i="1"/>
  <c r="P175" i="1" s="1"/>
  <c r="O176" i="1"/>
  <c r="P176" i="1" s="1"/>
  <c r="O177" i="1"/>
  <c r="P177" i="1" s="1"/>
  <c r="O178" i="1"/>
  <c r="P178" i="1" s="1"/>
  <c r="O179" i="1"/>
  <c r="P179" i="1" s="1"/>
  <c r="O180" i="1"/>
  <c r="P180" i="1" s="1"/>
  <c r="O181" i="1"/>
  <c r="P181" i="1" s="1"/>
  <c r="O182" i="1"/>
  <c r="P182" i="1" s="1"/>
  <c r="O183" i="1"/>
  <c r="P183" i="1" s="1"/>
  <c r="O184" i="1"/>
  <c r="P184" i="1" s="1"/>
  <c r="O185" i="1"/>
  <c r="P185" i="1" s="1"/>
  <c r="O186" i="1"/>
  <c r="P186" i="1" s="1"/>
  <c r="O187" i="1"/>
  <c r="P187" i="1" s="1"/>
  <c r="O188" i="1"/>
  <c r="P188" i="1" s="1"/>
  <c r="O189" i="1"/>
  <c r="P189" i="1" s="1"/>
  <c r="O190" i="1"/>
  <c r="P190" i="1" s="1"/>
  <c r="O191" i="1"/>
  <c r="P191" i="1" s="1"/>
  <c r="O192" i="1"/>
  <c r="P192" i="1" s="1"/>
  <c r="O193" i="1"/>
  <c r="P193" i="1" s="1"/>
  <c r="O194" i="1"/>
  <c r="P194" i="1" s="1"/>
  <c r="O195" i="1"/>
  <c r="P195" i="1" s="1"/>
  <c r="O196" i="1"/>
  <c r="P196" i="1" s="1"/>
  <c r="O197" i="1"/>
  <c r="P197" i="1" s="1"/>
  <c r="O198" i="1"/>
  <c r="P198" i="1" s="1"/>
  <c r="O199" i="1"/>
  <c r="P199" i="1" s="1"/>
  <c r="O200" i="1"/>
  <c r="P200" i="1" s="1"/>
  <c r="O201" i="1"/>
  <c r="P201" i="1" s="1"/>
  <c r="O202" i="1"/>
  <c r="P202" i="1" s="1"/>
  <c r="O203" i="1"/>
  <c r="P203" i="1" s="1"/>
  <c r="O204" i="1"/>
  <c r="P204" i="1" s="1"/>
  <c r="O205" i="1"/>
  <c r="P205" i="1" s="1"/>
  <c r="O206" i="1"/>
  <c r="P206" i="1" s="1"/>
  <c r="O207" i="1"/>
  <c r="P207" i="1" s="1"/>
  <c r="O208" i="1"/>
  <c r="P208" i="1" s="1"/>
  <c r="O209" i="1"/>
  <c r="P209" i="1" s="1"/>
  <c r="O210" i="1"/>
  <c r="P210" i="1" s="1"/>
  <c r="O211" i="1"/>
  <c r="P211" i="1" s="1"/>
  <c r="O212" i="1"/>
  <c r="P212" i="1" s="1"/>
  <c r="O213" i="1"/>
  <c r="P213" i="1" s="1"/>
  <c r="O214" i="1"/>
  <c r="P214" i="1" s="1"/>
  <c r="O215" i="1"/>
  <c r="O216" i="1"/>
  <c r="P216" i="1" s="1"/>
  <c r="O217" i="1"/>
  <c r="P217" i="1" s="1"/>
  <c r="O218" i="1"/>
  <c r="P218" i="1" s="1"/>
  <c r="O219" i="1"/>
  <c r="P219" i="1" s="1"/>
  <c r="O220" i="1"/>
  <c r="P220" i="1" s="1"/>
  <c r="O221" i="1"/>
  <c r="P221" i="1" s="1"/>
  <c r="O222" i="1"/>
  <c r="P222" i="1" s="1"/>
  <c r="O223" i="1"/>
  <c r="P223" i="1" s="1"/>
  <c r="O224" i="1"/>
  <c r="P224" i="1" s="1"/>
  <c r="O225" i="1"/>
  <c r="P225" i="1" s="1"/>
  <c r="O226" i="1"/>
  <c r="P226" i="1" s="1"/>
  <c r="O227" i="1"/>
  <c r="P227" i="1" s="1"/>
  <c r="O228" i="1"/>
  <c r="P228" i="1" s="1"/>
  <c r="O229" i="1"/>
  <c r="P229" i="1" s="1"/>
  <c r="O230" i="1"/>
  <c r="P230" i="1" s="1"/>
  <c r="O231" i="1"/>
  <c r="P231" i="1" s="1"/>
  <c r="O232" i="1"/>
  <c r="P232" i="1" s="1"/>
  <c r="O233" i="1"/>
  <c r="P233" i="1" s="1"/>
  <c r="O234" i="1"/>
  <c r="P234" i="1" s="1"/>
  <c r="O235" i="1"/>
  <c r="P235" i="1" s="1"/>
  <c r="O236" i="1"/>
  <c r="P236" i="1" s="1"/>
  <c r="O237" i="1"/>
  <c r="P237" i="1" s="1"/>
  <c r="O238" i="1"/>
  <c r="P238" i="1" s="1"/>
  <c r="O239" i="1"/>
  <c r="P239" i="1" s="1"/>
  <c r="O240" i="1"/>
  <c r="P240" i="1" s="1"/>
  <c r="O241" i="1"/>
  <c r="P241" i="1" s="1"/>
  <c r="O242" i="1"/>
  <c r="P242" i="1" s="1"/>
  <c r="O243" i="1"/>
  <c r="P243" i="1" s="1"/>
  <c r="O244" i="1"/>
  <c r="P244" i="1" s="1"/>
  <c r="O245" i="1"/>
  <c r="P245" i="1" s="1"/>
  <c r="O246" i="1"/>
  <c r="P246" i="1" s="1"/>
  <c r="O247" i="1"/>
  <c r="P247" i="1" s="1"/>
  <c r="O248" i="1"/>
  <c r="P248" i="1" s="1"/>
  <c r="O249" i="1"/>
  <c r="P249" i="1" s="1"/>
  <c r="O250" i="1"/>
  <c r="P250" i="1" s="1"/>
  <c r="O251" i="1"/>
  <c r="P251" i="1" s="1"/>
  <c r="O252" i="1"/>
  <c r="P252" i="1" s="1"/>
  <c r="O253" i="1"/>
  <c r="P253" i="1" s="1"/>
  <c r="O254" i="1"/>
  <c r="P254" i="1" s="1"/>
  <c r="O255" i="1"/>
  <c r="P255" i="1" s="1"/>
  <c r="O256" i="1"/>
  <c r="P256" i="1" s="1"/>
  <c r="O257" i="1"/>
  <c r="P257" i="1" s="1"/>
  <c r="O258" i="1"/>
  <c r="P258" i="1" s="1"/>
  <c r="O259" i="1"/>
  <c r="P259" i="1" s="1"/>
  <c r="O260" i="1"/>
  <c r="P260" i="1" s="1"/>
  <c r="O261" i="1"/>
  <c r="P261" i="1" s="1"/>
  <c r="O262" i="1"/>
  <c r="P262" i="1" s="1"/>
  <c r="O263" i="1"/>
  <c r="P263" i="1" s="1"/>
  <c r="O264" i="1"/>
  <c r="P264" i="1" s="1"/>
  <c r="O265" i="1"/>
  <c r="P265" i="1" s="1"/>
  <c r="O266" i="1"/>
  <c r="P266" i="1" s="1"/>
  <c r="O267" i="1"/>
  <c r="P267" i="1" s="1"/>
  <c r="O268" i="1"/>
  <c r="P268" i="1" s="1"/>
  <c r="O269" i="1"/>
  <c r="P269" i="1" s="1"/>
  <c r="O270" i="1"/>
  <c r="P270" i="1" s="1"/>
  <c r="O271" i="1"/>
  <c r="P271" i="1" s="1"/>
  <c r="O272" i="1"/>
  <c r="P272" i="1" s="1"/>
  <c r="O273" i="1"/>
  <c r="P273" i="1" s="1"/>
  <c r="O274" i="1"/>
  <c r="P274" i="1" s="1"/>
  <c r="O275" i="1"/>
  <c r="P275" i="1" s="1"/>
  <c r="O276" i="1"/>
  <c r="P276" i="1" s="1"/>
  <c r="O277" i="1"/>
  <c r="P277" i="1" s="1"/>
  <c r="O278" i="1"/>
  <c r="P278" i="1" s="1"/>
  <c r="O279" i="1"/>
  <c r="P279" i="1" s="1"/>
  <c r="O280" i="1"/>
  <c r="P280" i="1" s="1"/>
  <c r="O281" i="1"/>
  <c r="P281" i="1" s="1"/>
  <c r="O282" i="1"/>
  <c r="P282" i="1" s="1"/>
  <c r="O283" i="1"/>
  <c r="P283" i="1" s="1"/>
  <c r="O284" i="1"/>
  <c r="P284" i="1" s="1"/>
  <c r="O285" i="1"/>
  <c r="P285" i="1" s="1"/>
  <c r="O286" i="1"/>
  <c r="P286" i="1" s="1"/>
  <c r="O287" i="1"/>
  <c r="P287" i="1" s="1"/>
  <c r="O288" i="1"/>
  <c r="P288" i="1" s="1"/>
  <c r="O289" i="1"/>
  <c r="P289" i="1" s="1"/>
  <c r="O290" i="1"/>
  <c r="P290" i="1" s="1"/>
  <c r="O291" i="1"/>
  <c r="P291" i="1" s="1"/>
  <c r="O292" i="1"/>
  <c r="P292" i="1" s="1"/>
  <c r="O293" i="1"/>
  <c r="P293" i="1" s="1"/>
  <c r="O294" i="1"/>
  <c r="P294" i="1" s="1"/>
  <c r="O295" i="1"/>
  <c r="P295" i="1" s="1"/>
  <c r="O296" i="1"/>
  <c r="P296" i="1" s="1"/>
  <c r="O297" i="1"/>
  <c r="P297" i="1" s="1"/>
  <c r="O298" i="1"/>
  <c r="P298" i="1" s="1"/>
  <c r="O299" i="1"/>
  <c r="P299" i="1" s="1"/>
  <c r="O300" i="1"/>
  <c r="P300" i="1" s="1"/>
  <c r="O301" i="1"/>
  <c r="P301" i="1" s="1"/>
  <c r="O302" i="1"/>
  <c r="P302" i="1" s="1"/>
  <c r="O303" i="1"/>
  <c r="P303" i="1" s="1"/>
  <c r="O304" i="1"/>
  <c r="P304" i="1" s="1"/>
  <c r="O305" i="1"/>
  <c r="P305" i="1" s="1"/>
  <c r="O306" i="1"/>
  <c r="P306" i="1" s="1"/>
  <c r="O307" i="1"/>
  <c r="P307" i="1" s="1"/>
  <c r="O308" i="1"/>
  <c r="P308" i="1" s="1"/>
  <c r="O309" i="1"/>
  <c r="P309" i="1" s="1"/>
  <c r="O310" i="1"/>
  <c r="P310" i="1" s="1"/>
  <c r="O311" i="1"/>
  <c r="P311" i="1" s="1"/>
  <c r="O312" i="1"/>
  <c r="P312" i="1" s="1"/>
  <c r="O313" i="1"/>
  <c r="P313" i="1" s="1"/>
  <c r="O314" i="1"/>
  <c r="P314" i="1" s="1"/>
  <c r="O315" i="1"/>
  <c r="P315" i="1" s="1"/>
  <c r="O316" i="1"/>
  <c r="P316" i="1" s="1"/>
  <c r="O317" i="1"/>
  <c r="P317" i="1" s="1"/>
  <c r="O318" i="1"/>
  <c r="P318" i="1" s="1"/>
  <c r="O319" i="1"/>
  <c r="P319" i="1" s="1"/>
  <c r="O320" i="1"/>
  <c r="P320" i="1" s="1"/>
  <c r="O321" i="1"/>
  <c r="P321" i="1" s="1"/>
  <c r="O322" i="1"/>
  <c r="P322" i="1" s="1"/>
  <c r="O323" i="1"/>
  <c r="P323" i="1" s="1"/>
  <c r="O324" i="1"/>
  <c r="P324" i="1" s="1"/>
  <c r="O325" i="1"/>
  <c r="P325" i="1" s="1"/>
  <c r="O326" i="1"/>
  <c r="P326" i="1" s="1"/>
  <c r="O327" i="1"/>
  <c r="P327" i="1" s="1"/>
  <c r="O328" i="1"/>
  <c r="P328" i="1" s="1"/>
  <c r="O329" i="1"/>
  <c r="P329" i="1" s="1"/>
  <c r="O330" i="1"/>
  <c r="P330" i="1" s="1"/>
  <c r="O331" i="1"/>
  <c r="P331" i="1" s="1"/>
  <c r="O332" i="1"/>
  <c r="P332" i="1" s="1"/>
  <c r="O333" i="1"/>
  <c r="P333" i="1" s="1"/>
  <c r="O334" i="1"/>
  <c r="P334" i="1" s="1"/>
  <c r="O335" i="1"/>
  <c r="P335" i="1" s="1"/>
  <c r="O336" i="1"/>
  <c r="P336" i="1" s="1"/>
  <c r="O337" i="1"/>
  <c r="P337" i="1" s="1"/>
  <c r="O338" i="1"/>
  <c r="P338" i="1" s="1"/>
  <c r="O339" i="1"/>
  <c r="P339" i="1" s="1"/>
  <c r="O340" i="1"/>
  <c r="P340" i="1" s="1"/>
  <c r="O341" i="1"/>
  <c r="P341" i="1" s="1"/>
  <c r="O342" i="1"/>
  <c r="P342" i="1" s="1"/>
  <c r="O343" i="1"/>
  <c r="P343" i="1" s="1"/>
  <c r="O344" i="1"/>
  <c r="P344" i="1" s="1"/>
  <c r="O345" i="1"/>
  <c r="P345" i="1" s="1"/>
  <c r="O346" i="1"/>
  <c r="P346" i="1" s="1"/>
  <c r="O347" i="1"/>
  <c r="P347" i="1" s="1"/>
  <c r="O348" i="1"/>
  <c r="P348" i="1" s="1"/>
  <c r="O349" i="1"/>
  <c r="P349" i="1" s="1"/>
  <c r="O350" i="1"/>
  <c r="P350" i="1" s="1"/>
  <c r="O351" i="1"/>
  <c r="P351" i="1" s="1"/>
  <c r="O352" i="1"/>
  <c r="P352" i="1" s="1"/>
  <c r="O353" i="1"/>
  <c r="P353" i="1" s="1"/>
  <c r="O354" i="1"/>
  <c r="P354" i="1" s="1"/>
  <c r="O355" i="1"/>
  <c r="P355" i="1" s="1"/>
  <c r="O356" i="1"/>
  <c r="P356" i="1" s="1"/>
  <c r="O357" i="1"/>
  <c r="P357" i="1" s="1"/>
  <c r="O358" i="1"/>
  <c r="P358" i="1" s="1"/>
  <c r="O359" i="1"/>
  <c r="P359" i="1" s="1"/>
  <c r="O360" i="1"/>
  <c r="P360" i="1" s="1"/>
  <c r="O361" i="1"/>
  <c r="P361" i="1" s="1"/>
  <c r="O362" i="1"/>
  <c r="P362" i="1" s="1"/>
  <c r="O363" i="1"/>
  <c r="P363" i="1" s="1"/>
  <c r="O364" i="1"/>
  <c r="P364" i="1" s="1"/>
  <c r="O365" i="1"/>
  <c r="P365" i="1" s="1"/>
  <c r="O366" i="1"/>
  <c r="P366" i="1" s="1"/>
  <c r="O367" i="1"/>
  <c r="P367" i="1" s="1"/>
  <c r="O368" i="1"/>
  <c r="P368" i="1" s="1"/>
  <c r="O369" i="1"/>
  <c r="P369" i="1" s="1"/>
  <c r="O370" i="1"/>
  <c r="P370" i="1" s="1"/>
  <c r="O371" i="1"/>
  <c r="P371" i="1" s="1"/>
  <c r="O372" i="1"/>
  <c r="P372" i="1" s="1"/>
  <c r="O373" i="1"/>
  <c r="P373" i="1" s="1"/>
  <c r="O374" i="1"/>
  <c r="P374" i="1" s="1"/>
  <c r="O375" i="1"/>
  <c r="P375" i="1" s="1"/>
  <c r="O376" i="1"/>
  <c r="P376" i="1" s="1"/>
  <c r="O377" i="1"/>
  <c r="P377" i="1" s="1"/>
  <c r="O378" i="1"/>
  <c r="P378" i="1" s="1"/>
  <c r="O379" i="1"/>
  <c r="P379" i="1" s="1"/>
  <c r="O380" i="1"/>
  <c r="P380" i="1" s="1"/>
  <c r="O381" i="1"/>
  <c r="P381" i="1" s="1"/>
  <c r="O382" i="1"/>
  <c r="P382" i="1" s="1"/>
  <c r="O383" i="1"/>
  <c r="P383" i="1" s="1"/>
  <c r="O384" i="1"/>
  <c r="P384" i="1" s="1"/>
  <c r="O385" i="1"/>
  <c r="P385" i="1" s="1"/>
  <c r="O386" i="1"/>
  <c r="P386" i="1" s="1"/>
  <c r="O387" i="1"/>
  <c r="P387" i="1" s="1"/>
  <c r="O388" i="1"/>
  <c r="P388" i="1" s="1"/>
  <c r="O389" i="1"/>
  <c r="P389" i="1" s="1"/>
  <c r="O390" i="1"/>
  <c r="P390" i="1" s="1"/>
  <c r="O391" i="1"/>
  <c r="P391" i="1" s="1"/>
  <c r="O392" i="1"/>
  <c r="P392" i="1" s="1"/>
  <c r="O393" i="1"/>
  <c r="P393" i="1" s="1"/>
  <c r="O394" i="1"/>
  <c r="P394" i="1" s="1"/>
  <c r="O395" i="1"/>
  <c r="P395" i="1" s="1"/>
  <c r="O396" i="1"/>
  <c r="P396" i="1" s="1"/>
  <c r="O397" i="1"/>
  <c r="P397" i="1" s="1"/>
  <c r="O398" i="1"/>
  <c r="O399" i="1"/>
  <c r="P399" i="1" s="1"/>
  <c r="O400" i="1"/>
  <c r="P400" i="1" s="1"/>
  <c r="O401" i="1"/>
  <c r="P401" i="1" s="1"/>
  <c r="O402" i="1"/>
  <c r="P402" i="1" s="1"/>
  <c r="O403" i="1"/>
  <c r="P403" i="1" s="1"/>
  <c r="O404" i="1"/>
  <c r="P404" i="1" s="1"/>
  <c r="O405" i="1"/>
  <c r="P405" i="1" s="1"/>
  <c r="O406" i="1"/>
  <c r="P406" i="1" s="1"/>
  <c r="O407" i="1"/>
  <c r="P407" i="1" s="1"/>
  <c r="O408" i="1"/>
  <c r="P408" i="1" s="1"/>
  <c r="O409" i="1"/>
  <c r="P409" i="1" s="1"/>
  <c r="O410" i="1"/>
  <c r="P410" i="1" s="1"/>
  <c r="O411" i="1"/>
  <c r="P411" i="1" s="1"/>
  <c r="O412" i="1"/>
  <c r="P412" i="1" s="1"/>
  <c r="O413" i="1"/>
  <c r="P413" i="1" s="1"/>
  <c r="O414" i="1"/>
  <c r="P414" i="1" s="1"/>
  <c r="O415" i="1"/>
  <c r="P415" i="1" s="1"/>
  <c r="O416" i="1"/>
  <c r="P416" i="1" s="1"/>
  <c r="O417" i="1"/>
  <c r="P417" i="1" s="1"/>
  <c r="O418" i="1"/>
  <c r="P418" i="1" s="1"/>
  <c r="O419" i="1"/>
  <c r="P419" i="1" s="1"/>
  <c r="O420" i="1"/>
  <c r="P420" i="1" s="1"/>
  <c r="O421" i="1"/>
  <c r="P421" i="1" s="1"/>
  <c r="O422" i="1"/>
  <c r="P422" i="1" s="1"/>
  <c r="O423" i="1"/>
  <c r="P423" i="1" s="1"/>
  <c r="O424" i="1"/>
  <c r="P424" i="1" s="1"/>
  <c r="O425" i="1"/>
  <c r="P425" i="1" s="1"/>
  <c r="O426" i="1"/>
  <c r="P426" i="1" s="1"/>
  <c r="O427" i="1"/>
  <c r="P427" i="1" s="1"/>
  <c r="O428" i="1"/>
  <c r="P428" i="1" s="1"/>
  <c r="O429" i="1"/>
  <c r="P429" i="1" s="1"/>
  <c r="O430" i="1"/>
  <c r="P430" i="1" s="1"/>
  <c r="O431" i="1"/>
  <c r="P431" i="1" s="1"/>
  <c r="O432" i="1"/>
  <c r="P432" i="1" s="1"/>
  <c r="O433" i="1"/>
  <c r="P433" i="1" s="1"/>
  <c r="O434" i="1"/>
  <c r="P434" i="1" s="1"/>
  <c r="O435" i="1"/>
  <c r="P435" i="1" s="1"/>
  <c r="O436" i="1"/>
  <c r="P436" i="1" s="1"/>
  <c r="O437" i="1"/>
  <c r="P437" i="1" s="1"/>
  <c r="O438" i="1"/>
  <c r="P438" i="1" s="1"/>
  <c r="O439" i="1"/>
  <c r="P439" i="1" s="1"/>
  <c r="O440" i="1"/>
  <c r="P440" i="1" s="1"/>
  <c r="O441" i="1"/>
  <c r="P441" i="1" s="1"/>
  <c r="O442" i="1"/>
  <c r="P442" i="1" s="1"/>
  <c r="O443" i="1"/>
  <c r="P443" i="1" s="1"/>
  <c r="O444" i="1"/>
  <c r="P444" i="1" s="1"/>
  <c r="O445" i="1"/>
  <c r="P445" i="1" s="1"/>
  <c r="O446" i="1"/>
  <c r="P446" i="1" s="1"/>
  <c r="O447" i="1"/>
  <c r="P447" i="1" s="1"/>
  <c r="O448" i="1"/>
  <c r="P448" i="1" s="1"/>
  <c r="O449" i="1"/>
  <c r="P449" i="1" s="1"/>
  <c r="O450" i="1"/>
  <c r="P450" i="1" s="1"/>
  <c r="O451" i="1"/>
  <c r="P451" i="1" s="1"/>
  <c r="O452" i="1"/>
  <c r="P452" i="1" s="1"/>
  <c r="O453" i="1"/>
  <c r="P453" i="1" s="1"/>
  <c r="O454" i="1"/>
  <c r="P454" i="1" s="1"/>
  <c r="O455" i="1"/>
  <c r="P455" i="1" s="1"/>
  <c r="O456" i="1"/>
  <c r="P456" i="1" s="1"/>
  <c r="O457" i="1"/>
  <c r="P457" i="1" s="1"/>
  <c r="O458" i="1"/>
  <c r="P458" i="1" s="1"/>
  <c r="O459" i="1"/>
  <c r="P459" i="1" s="1"/>
  <c r="O460" i="1"/>
  <c r="P460" i="1" s="1"/>
  <c r="O461" i="1"/>
  <c r="P461" i="1" s="1"/>
  <c r="O462" i="1"/>
  <c r="P462" i="1" s="1"/>
  <c r="O463" i="1"/>
  <c r="P463" i="1" s="1"/>
  <c r="O464" i="1"/>
  <c r="P464" i="1" s="1"/>
  <c r="O465" i="1"/>
  <c r="P465" i="1" s="1"/>
  <c r="O466" i="1"/>
  <c r="P466" i="1" s="1"/>
  <c r="O467" i="1"/>
  <c r="P467" i="1" s="1"/>
  <c r="O468" i="1"/>
  <c r="P468" i="1" s="1"/>
  <c r="O469" i="1"/>
  <c r="P469" i="1" s="1"/>
  <c r="O470" i="1"/>
  <c r="P470" i="1" s="1"/>
  <c r="O471" i="1"/>
  <c r="P471" i="1" s="1"/>
  <c r="O472" i="1"/>
  <c r="P472" i="1" s="1"/>
  <c r="O473" i="1"/>
  <c r="P473" i="1" s="1"/>
  <c r="O474" i="1"/>
  <c r="P474" i="1" s="1"/>
  <c r="O475" i="1"/>
  <c r="P475" i="1" s="1"/>
  <c r="O476" i="1"/>
  <c r="P476" i="1" s="1"/>
  <c r="O477" i="1"/>
  <c r="P477" i="1" s="1"/>
  <c r="O478" i="1"/>
  <c r="P478" i="1" s="1"/>
  <c r="O479" i="1"/>
  <c r="P479" i="1" s="1"/>
  <c r="O480" i="1"/>
  <c r="P480" i="1" s="1"/>
  <c r="O481" i="1"/>
  <c r="P481" i="1" s="1"/>
  <c r="O482" i="1"/>
  <c r="P482" i="1" s="1"/>
  <c r="O483" i="1"/>
  <c r="P483" i="1" s="1"/>
  <c r="O484" i="1"/>
  <c r="P484" i="1" s="1"/>
  <c r="O485" i="1"/>
  <c r="P485" i="1" s="1"/>
  <c r="O486" i="1"/>
  <c r="P486" i="1" s="1"/>
  <c r="O487" i="1"/>
  <c r="P487" i="1" s="1"/>
  <c r="O488" i="1"/>
  <c r="P488" i="1" s="1"/>
  <c r="O489" i="1"/>
  <c r="P489" i="1" s="1"/>
  <c r="O490" i="1"/>
  <c r="P490" i="1" s="1"/>
  <c r="O491" i="1"/>
  <c r="P491" i="1" s="1"/>
  <c r="O492" i="1"/>
  <c r="P492" i="1" s="1"/>
  <c r="O493" i="1"/>
  <c r="P493" i="1" s="1"/>
  <c r="O494" i="1"/>
  <c r="P494" i="1" s="1"/>
  <c r="O495" i="1"/>
  <c r="P495" i="1" s="1"/>
  <c r="O496" i="1"/>
  <c r="P496" i="1" s="1"/>
  <c r="O497" i="1"/>
  <c r="P497" i="1" s="1"/>
  <c r="O498" i="1"/>
  <c r="P498" i="1" s="1"/>
  <c r="O499" i="1"/>
  <c r="P499" i="1" s="1"/>
  <c r="O500" i="1"/>
  <c r="P500" i="1" s="1"/>
  <c r="O501" i="1"/>
  <c r="P501" i="1" s="1"/>
  <c r="O502" i="1"/>
  <c r="P502" i="1" s="1"/>
  <c r="O503" i="1"/>
  <c r="P503" i="1" s="1"/>
  <c r="O504" i="1"/>
  <c r="P504" i="1" s="1"/>
  <c r="O505" i="1"/>
  <c r="P505" i="1" s="1"/>
  <c r="O506" i="1"/>
  <c r="P506" i="1" s="1"/>
  <c r="O507" i="1"/>
  <c r="P507" i="1" s="1"/>
  <c r="O508" i="1"/>
  <c r="P508" i="1" s="1"/>
  <c r="O509" i="1"/>
  <c r="P509" i="1" s="1"/>
  <c r="O510" i="1"/>
  <c r="P510" i="1" s="1"/>
  <c r="O511" i="1"/>
  <c r="P511" i="1" s="1"/>
  <c r="O512" i="1"/>
  <c r="P512" i="1" s="1"/>
  <c r="O513" i="1"/>
  <c r="P513" i="1" s="1"/>
  <c r="O514" i="1"/>
  <c r="P514" i="1" s="1"/>
  <c r="O515" i="1"/>
  <c r="P515" i="1" s="1"/>
  <c r="O516" i="1"/>
  <c r="P516" i="1" s="1"/>
  <c r="O517" i="1"/>
  <c r="P517" i="1" s="1"/>
  <c r="O518" i="1"/>
  <c r="P518" i="1" s="1"/>
  <c r="O519" i="1"/>
  <c r="P519" i="1" s="1"/>
  <c r="O520" i="1"/>
  <c r="P520" i="1" s="1"/>
  <c r="O521" i="1"/>
  <c r="P521" i="1" s="1"/>
  <c r="O522" i="1"/>
  <c r="P522" i="1" s="1"/>
  <c r="O523" i="1"/>
  <c r="P523" i="1" s="1"/>
  <c r="O524" i="1"/>
  <c r="P524" i="1" s="1"/>
  <c r="O525" i="1"/>
  <c r="P525" i="1" s="1"/>
  <c r="O526" i="1"/>
  <c r="P526" i="1" s="1"/>
  <c r="O527" i="1"/>
  <c r="P527" i="1" s="1"/>
  <c r="O528" i="1"/>
  <c r="P528" i="1" s="1"/>
  <c r="O529" i="1"/>
  <c r="P529" i="1" s="1"/>
  <c r="O530" i="1"/>
  <c r="P530" i="1" s="1"/>
  <c r="O531" i="1"/>
  <c r="P531" i="1" s="1"/>
  <c r="O532" i="1"/>
  <c r="P532" i="1" s="1"/>
  <c r="O533" i="1"/>
  <c r="P533" i="1" s="1"/>
  <c r="O534" i="1"/>
  <c r="P534" i="1" s="1"/>
  <c r="O535" i="1"/>
  <c r="P535" i="1" s="1"/>
  <c r="O536" i="1"/>
  <c r="P536" i="1" s="1"/>
  <c r="O537" i="1"/>
  <c r="P537" i="1" s="1"/>
  <c r="O538" i="1"/>
  <c r="P538" i="1" s="1"/>
  <c r="O539" i="1"/>
  <c r="P539" i="1" s="1"/>
  <c r="O540" i="1"/>
  <c r="P540" i="1" s="1"/>
  <c r="O541" i="1"/>
  <c r="P541" i="1" s="1"/>
  <c r="O542" i="1"/>
  <c r="P542" i="1" s="1"/>
  <c r="O543" i="1"/>
  <c r="P543" i="1" s="1"/>
  <c r="O544" i="1"/>
  <c r="P544" i="1" s="1"/>
  <c r="O545" i="1"/>
  <c r="P545" i="1" s="1"/>
  <c r="O546" i="1"/>
  <c r="P546" i="1" s="1"/>
  <c r="O547" i="1"/>
  <c r="P547" i="1" s="1"/>
  <c r="O548" i="1"/>
  <c r="P548" i="1" s="1"/>
  <c r="O549" i="1"/>
  <c r="P549" i="1" s="1"/>
  <c r="O550" i="1"/>
  <c r="P550" i="1" s="1"/>
  <c r="O551" i="1"/>
  <c r="P551" i="1" s="1"/>
  <c r="O552" i="1"/>
  <c r="P552" i="1" s="1"/>
  <c r="O553" i="1"/>
  <c r="P553" i="1" s="1"/>
  <c r="O554" i="1"/>
  <c r="P554" i="1" s="1"/>
  <c r="O555" i="1"/>
  <c r="P555" i="1" s="1"/>
  <c r="O556" i="1"/>
  <c r="P556" i="1" s="1"/>
  <c r="O557" i="1"/>
  <c r="P557" i="1" s="1"/>
  <c r="O558" i="1"/>
  <c r="P558" i="1" s="1"/>
  <c r="O559" i="1"/>
  <c r="P559" i="1" s="1"/>
  <c r="O560" i="1"/>
  <c r="P560" i="1" s="1"/>
  <c r="O561" i="1"/>
  <c r="P561" i="1" s="1"/>
  <c r="O562" i="1"/>
  <c r="P562" i="1" s="1"/>
  <c r="O563" i="1"/>
  <c r="P563" i="1" s="1"/>
  <c r="O564" i="1"/>
  <c r="P564" i="1" s="1"/>
  <c r="O565" i="1"/>
  <c r="P565" i="1" s="1"/>
  <c r="O566" i="1"/>
  <c r="P566" i="1" s="1"/>
  <c r="O567" i="1"/>
  <c r="P567" i="1" s="1"/>
  <c r="O568" i="1"/>
  <c r="P568" i="1" s="1"/>
  <c r="O569" i="1"/>
  <c r="P569" i="1" s="1"/>
  <c r="O570" i="1"/>
  <c r="P570" i="1" s="1"/>
  <c r="O571" i="1"/>
  <c r="P571" i="1" s="1"/>
  <c r="O572" i="1"/>
  <c r="P572" i="1" s="1"/>
  <c r="O573" i="1"/>
  <c r="P573" i="1" s="1"/>
  <c r="O574" i="1"/>
  <c r="P574" i="1" s="1"/>
  <c r="O575" i="1"/>
  <c r="P575" i="1" s="1"/>
  <c r="O576" i="1"/>
  <c r="P576" i="1" s="1"/>
  <c r="O577" i="1"/>
  <c r="P577" i="1" s="1"/>
  <c r="O578" i="1"/>
  <c r="P578" i="1" s="1"/>
  <c r="O579" i="1"/>
  <c r="P579" i="1" s="1"/>
  <c r="O580" i="1"/>
  <c r="P580" i="1" s="1"/>
  <c r="O581" i="1"/>
  <c r="P581" i="1" s="1"/>
  <c r="O582" i="1"/>
  <c r="P582" i="1" s="1"/>
  <c r="O583" i="1"/>
  <c r="P583" i="1" s="1"/>
  <c r="O584" i="1"/>
  <c r="P584" i="1" s="1"/>
  <c r="O585" i="1"/>
  <c r="P585" i="1" s="1"/>
  <c r="O586" i="1"/>
  <c r="P586" i="1" s="1"/>
  <c r="O587" i="1"/>
  <c r="P587" i="1" s="1"/>
  <c r="O588" i="1"/>
  <c r="P588" i="1" s="1"/>
  <c r="O589" i="1"/>
  <c r="P589" i="1" s="1"/>
  <c r="O590" i="1"/>
  <c r="P590" i="1" s="1"/>
  <c r="O591" i="1"/>
  <c r="P591" i="1" s="1"/>
  <c r="O592" i="1"/>
  <c r="P592" i="1" s="1"/>
  <c r="O593" i="1"/>
  <c r="P593" i="1" s="1"/>
  <c r="O594" i="1"/>
  <c r="P594" i="1" s="1"/>
  <c r="O595" i="1"/>
  <c r="P595" i="1" s="1"/>
  <c r="O596" i="1"/>
  <c r="P596" i="1" s="1"/>
  <c r="O597" i="1"/>
  <c r="P597" i="1" s="1"/>
  <c r="O598" i="1"/>
  <c r="P598" i="1" s="1"/>
  <c r="O599" i="1"/>
  <c r="P599" i="1" s="1"/>
  <c r="O600" i="1"/>
  <c r="P600" i="1" s="1"/>
  <c r="O601" i="1"/>
  <c r="P601" i="1" s="1"/>
  <c r="O602" i="1"/>
  <c r="P602" i="1" s="1"/>
  <c r="O603" i="1"/>
  <c r="P603" i="1" s="1"/>
  <c r="O604" i="1"/>
  <c r="P604" i="1" s="1"/>
  <c r="O605" i="1"/>
  <c r="P605" i="1" s="1"/>
  <c r="O606" i="1"/>
  <c r="P606" i="1" s="1"/>
  <c r="O607" i="1"/>
  <c r="P607" i="1" s="1"/>
  <c r="O608" i="1"/>
  <c r="P608" i="1" s="1"/>
  <c r="O609" i="1"/>
  <c r="P609" i="1" s="1"/>
  <c r="O610" i="1"/>
  <c r="P610" i="1" s="1"/>
  <c r="O611" i="1"/>
  <c r="P611" i="1" s="1"/>
  <c r="O612" i="1"/>
  <c r="P612" i="1" s="1"/>
  <c r="O613" i="1"/>
  <c r="P613" i="1" s="1"/>
  <c r="O614" i="1"/>
  <c r="P614" i="1" s="1"/>
  <c r="O615" i="1"/>
  <c r="P615" i="1" s="1"/>
  <c r="O616" i="1"/>
  <c r="P616" i="1" s="1"/>
  <c r="O617" i="1"/>
  <c r="P617" i="1" s="1"/>
  <c r="O618" i="1"/>
  <c r="P618" i="1" s="1"/>
  <c r="O619" i="1"/>
  <c r="P619" i="1" s="1"/>
  <c r="O620" i="1"/>
  <c r="P620" i="1" s="1"/>
  <c r="O621" i="1"/>
  <c r="P621" i="1" s="1"/>
  <c r="O622" i="1"/>
  <c r="P622" i="1" s="1"/>
  <c r="O623" i="1"/>
  <c r="P623" i="1" s="1"/>
  <c r="O624" i="1"/>
  <c r="P624" i="1" s="1"/>
  <c r="O625" i="1"/>
  <c r="P625" i="1" s="1"/>
  <c r="O626" i="1"/>
  <c r="P626" i="1" s="1"/>
  <c r="O627" i="1"/>
  <c r="P627" i="1" s="1"/>
  <c r="O628" i="1"/>
  <c r="P628" i="1" s="1"/>
  <c r="O629" i="1"/>
  <c r="P629" i="1" s="1"/>
  <c r="O630" i="1"/>
  <c r="P630" i="1" s="1"/>
  <c r="O631" i="1"/>
  <c r="P631" i="1" s="1"/>
  <c r="O632" i="1"/>
  <c r="P632" i="1" s="1"/>
  <c r="O633" i="1"/>
  <c r="P633" i="1" s="1"/>
  <c r="O634" i="1"/>
  <c r="P634" i="1" s="1"/>
  <c r="O635" i="1"/>
  <c r="P635" i="1" s="1"/>
  <c r="O636" i="1"/>
  <c r="P636" i="1" s="1"/>
  <c r="O637" i="1"/>
  <c r="P637" i="1" s="1"/>
  <c r="O638" i="1"/>
  <c r="P638" i="1" s="1"/>
  <c r="O639" i="1"/>
  <c r="P639" i="1" s="1"/>
  <c r="O640" i="1"/>
  <c r="P640" i="1" s="1"/>
  <c r="O641" i="1"/>
  <c r="P641" i="1" s="1"/>
  <c r="O642" i="1"/>
  <c r="P642" i="1" s="1"/>
  <c r="O643" i="1"/>
  <c r="P643" i="1" s="1"/>
  <c r="O644" i="1"/>
  <c r="P644" i="1" s="1"/>
  <c r="O645" i="1"/>
  <c r="P645" i="1" s="1"/>
  <c r="O646" i="1"/>
  <c r="P646" i="1" s="1"/>
  <c r="O647" i="1"/>
  <c r="P647" i="1" s="1"/>
  <c r="O648" i="1"/>
  <c r="P648" i="1" s="1"/>
  <c r="O649" i="1"/>
  <c r="P649" i="1" s="1"/>
  <c r="O650" i="1"/>
  <c r="P650" i="1" s="1"/>
  <c r="O651" i="1"/>
  <c r="P651" i="1" s="1"/>
  <c r="O652" i="1"/>
  <c r="P652" i="1" s="1"/>
  <c r="O653" i="1"/>
  <c r="P653" i="1" s="1"/>
  <c r="O654" i="1"/>
  <c r="P654" i="1" s="1"/>
  <c r="O655" i="1"/>
  <c r="P655" i="1" s="1"/>
  <c r="O656" i="1"/>
  <c r="P656" i="1" s="1"/>
  <c r="O657" i="1"/>
  <c r="P657" i="1" s="1"/>
  <c r="O658" i="1"/>
  <c r="P658" i="1" s="1"/>
  <c r="O659" i="1"/>
  <c r="P659" i="1" s="1"/>
  <c r="O660" i="1"/>
  <c r="P660" i="1" s="1"/>
  <c r="O661" i="1"/>
  <c r="P661" i="1" s="1"/>
  <c r="O662" i="1"/>
  <c r="P662" i="1" s="1"/>
  <c r="O663" i="1"/>
  <c r="P663" i="1" s="1"/>
  <c r="O664" i="1"/>
  <c r="P664" i="1" s="1"/>
  <c r="O665" i="1"/>
  <c r="P665" i="1" s="1"/>
  <c r="O666" i="1"/>
  <c r="P666" i="1" s="1"/>
  <c r="O667" i="1"/>
  <c r="P667" i="1" s="1"/>
  <c r="O668" i="1"/>
  <c r="P668" i="1" s="1"/>
  <c r="O669" i="1"/>
  <c r="P669" i="1" s="1"/>
  <c r="O670" i="1"/>
  <c r="P670" i="1" s="1"/>
  <c r="O671" i="1"/>
  <c r="P671" i="1" s="1"/>
  <c r="O672" i="1"/>
  <c r="P672" i="1" s="1"/>
  <c r="O673" i="1"/>
  <c r="P673" i="1" s="1"/>
  <c r="O674" i="1"/>
  <c r="P674" i="1" s="1"/>
  <c r="O675" i="1"/>
  <c r="P675" i="1" s="1"/>
  <c r="O676" i="1"/>
  <c r="P676" i="1" s="1"/>
  <c r="O677" i="1"/>
  <c r="P677" i="1" s="1"/>
  <c r="O678" i="1"/>
  <c r="P678" i="1" s="1"/>
  <c r="O679" i="1"/>
  <c r="P679" i="1" s="1"/>
  <c r="O680" i="1"/>
  <c r="P680" i="1" s="1"/>
  <c r="O681" i="1"/>
  <c r="P681" i="1" s="1"/>
  <c r="O682" i="1"/>
  <c r="P682" i="1" s="1"/>
  <c r="O683" i="1"/>
  <c r="P683" i="1" s="1"/>
  <c r="O684" i="1"/>
  <c r="P684" i="1" s="1"/>
  <c r="O685" i="1"/>
  <c r="P685" i="1" s="1"/>
  <c r="O686" i="1"/>
  <c r="P686" i="1" s="1"/>
  <c r="O687" i="1"/>
  <c r="P687" i="1" s="1"/>
  <c r="O688" i="1"/>
  <c r="P688" i="1" s="1"/>
  <c r="O689" i="1"/>
  <c r="P689" i="1" s="1"/>
  <c r="O690" i="1"/>
  <c r="P690" i="1" s="1"/>
  <c r="O691" i="1"/>
  <c r="P691" i="1" s="1"/>
  <c r="O692" i="1"/>
  <c r="P692" i="1" s="1"/>
  <c r="O693" i="1"/>
  <c r="P693" i="1" s="1"/>
  <c r="O694" i="1"/>
  <c r="P694" i="1" s="1"/>
  <c r="O695" i="1"/>
  <c r="P695" i="1" s="1"/>
  <c r="O696" i="1"/>
  <c r="P696" i="1" s="1"/>
  <c r="O697" i="1"/>
  <c r="P697" i="1" s="1"/>
  <c r="O698" i="1"/>
  <c r="P698" i="1" s="1"/>
  <c r="O699" i="1"/>
  <c r="P699" i="1" s="1"/>
  <c r="O700" i="1"/>
  <c r="P700" i="1" s="1"/>
  <c r="O701" i="1"/>
  <c r="P701" i="1" s="1"/>
  <c r="O702" i="1"/>
  <c r="P702" i="1" s="1"/>
  <c r="O703" i="1"/>
  <c r="P703" i="1" s="1"/>
  <c r="O704" i="1"/>
  <c r="P704" i="1" s="1"/>
  <c r="O705" i="1"/>
  <c r="P705" i="1" s="1"/>
  <c r="O706" i="1"/>
  <c r="P706" i="1" s="1"/>
  <c r="O707" i="1"/>
  <c r="P707" i="1" s="1"/>
  <c r="O708" i="1"/>
  <c r="P708" i="1" s="1"/>
  <c r="O709" i="1"/>
  <c r="P709" i="1" s="1"/>
  <c r="O710" i="1"/>
  <c r="P710" i="1" s="1"/>
  <c r="O711" i="1"/>
  <c r="P711" i="1" s="1"/>
  <c r="O712" i="1"/>
  <c r="P712" i="1" s="1"/>
  <c r="O713" i="1"/>
  <c r="P713" i="1" s="1"/>
  <c r="O714" i="1"/>
  <c r="P714" i="1" s="1"/>
  <c r="O715" i="1"/>
  <c r="P715" i="1" s="1"/>
  <c r="O716" i="1"/>
  <c r="P716" i="1" s="1"/>
  <c r="O717" i="1"/>
  <c r="P717" i="1" s="1"/>
  <c r="O718" i="1"/>
  <c r="P718" i="1" s="1"/>
  <c r="O719" i="1"/>
  <c r="P719" i="1" s="1"/>
  <c r="O720" i="1"/>
  <c r="P720" i="1" s="1"/>
  <c r="O721" i="1"/>
  <c r="P721" i="1" s="1"/>
  <c r="O722" i="1"/>
  <c r="P722" i="1" s="1"/>
  <c r="O723" i="1"/>
  <c r="P723" i="1" s="1"/>
  <c r="O724" i="1"/>
  <c r="P724" i="1" s="1"/>
  <c r="O725" i="1"/>
  <c r="P725" i="1" s="1"/>
  <c r="O726" i="1"/>
  <c r="P726" i="1" s="1"/>
  <c r="O727" i="1"/>
  <c r="P727" i="1" s="1"/>
  <c r="O728" i="1"/>
  <c r="P728" i="1" s="1"/>
  <c r="O729" i="1"/>
  <c r="P729" i="1" s="1"/>
  <c r="O730" i="1"/>
  <c r="P730" i="1" s="1"/>
  <c r="O731" i="1"/>
  <c r="P731" i="1" s="1"/>
  <c r="O732" i="1"/>
  <c r="P732" i="1" s="1"/>
  <c r="O733" i="1"/>
  <c r="P733" i="1" s="1"/>
  <c r="O734" i="1"/>
  <c r="P734" i="1" s="1"/>
  <c r="O735" i="1"/>
  <c r="P735" i="1" s="1"/>
  <c r="O736" i="1"/>
  <c r="P736" i="1" s="1"/>
  <c r="O737" i="1"/>
  <c r="P737" i="1" s="1"/>
  <c r="O738" i="1"/>
  <c r="P738" i="1" s="1"/>
  <c r="O739" i="1"/>
  <c r="P739" i="1" s="1"/>
  <c r="O740" i="1"/>
  <c r="P740" i="1" s="1"/>
  <c r="O741" i="1"/>
  <c r="P741" i="1" s="1"/>
  <c r="O742" i="1"/>
  <c r="P742" i="1" s="1"/>
  <c r="O743" i="1"/>
  <c r="P743" i="1" s="1"/>
  <c r="O744" i="1"/>
  <c r="P744" i="1" s="1"/>
  <c r="O745" i="1"/>
  <c r="P745" i="1" s="1"/>
  <c r="O746" i="1"/>
  <c r="P746" i="1" s="1"/>
  <c r="O747" i="1"/>
  <c r="P747" i="1" s="1"/>
  <c r="O748" i="1"/>
  <c r="P748" i="1" s="1"/>
  <c r="O749" i="1"/>
  <c r="P749" i="1" s="1"/>
  <c r="O750" i="1"/>
  <c r="P750" i="1" s="1"/>
  <c r="O751" i="1"/>
  <c r="P751" i="1" s="1"/>
  <c r="O752" i="1"/>
  <c r="P752" i="1" s="1"/>
  <c r="O753" i="1"/>
  <c r="P753" i="1" s="1"/>
  <c r="O754" i="1"/>
  <c r="P754" i="1" s="1"/>
  <c r="O755" i="1"/>
  <c r="P755" i="1" s="1"/>
  <c r="O756" i="1"/>
  <c r="P756" i="1" s="1"/>
  <c r="O757" i="1"/>
  <c r="P757" i="1" s="1"/>
  <c r="O758" i="1"/>
  <c r="P758" i="1" s="1"/>
  <c r="O759" i="1"/>
  <c r="P759" i="1" s="1"/>
  <c r="O760" i="1"/>
  <c r="P760" i="1" s="1"/>
  <c r="O761" i="1"/>
  <c r="P761" i="1" s="1"/>
  <c r="O762" i="1"/>
  <c r="P762" i="1" s="1"/>
  <c r="O763" i="1"/>
  <c r="P763" i="1" s="1"/>
  <c r="O764" i="1"/>
  <c r="P764" i="1" s="1"/>
  <c r="O765" i="1"/>
  <c r="P765" i="1" s="1"/>
  <c r="O766" i="1"/>
  <c r="P766" i="1" s="1"/>
  <c r="O767" i="1"/>
  <c r="P767" i="1" s="1"/>
  <c r="O768" i="1"/>
  <c r="P768" i="1" s="1"/>
  <c r="O769" i="1"/>
  <c r="P769" i="1" s="1"/>
  <c r="O770" i="1"/>
  <c r="P770" i="1" s="1"/>
  <c r="O771" i="1"/>
  <c r="P771" i="1" s="1"/>
  <c r="O772" i="1"/>
  <c r="P772" i="1" s="1"/>
  <c r="O773" i="1"/>
  <c r="P773" i="1" s="1"/>
  <c r="O774" i="1"/>
  <c r="P774" i="1" s="1"/>
  <c r="O775" i="1"/>
  <c r="P775" i="1" s="1"/>
  <c r="O776" i="1"/>
  <c r="P776" i="1" s="1"/>
  <c r="O777" i="1"/>
  <c r="P777" i="1" s="1"/>
  <c r="O778" i="1"/>
  <c r="P778" i="1" s="1"/>
  <c r="O779" i="1"/>
  <c r="P779" i="1" s="1"/>
  <c r="O780" i="1"/>
  <c r="P780" i="1" s="1"/>
  <c r="O781" i="1"/>
  <c r="P781" i="1" s="1"/>
  <c r="O782" i="1"/>
  <c r="P782" i="1" s="1"/>
  <c r="O783" i="1"/>
  <c r="P783" i="1" s="1"/>
  <c r="O784" i="1"/>
  <c r="P784" i="1" s="1"/>
  <c r="O785" i="1"/>
  <c r="P785" i="1" s="1"/>
  <c r="O786" i="1"/>
  <c r="P786" i="1" s="1"/>
  <c r="O787" i="1"/>
  <c r="P787" i="1" s="1"/>
  <c r="O788" i="1"/>
  <c r="P788" i="1" s="1"/>
  <c r="O789" i="1"/>
  <c r="P789" i="1" s="1"/>
  <c r="O790" i="1"/>
  <c r="P790" i="1" s="1"/>
  <c r="O791" i="1"/>
  <c r="P791" i="1" s="1"/>
  <c r="O792" i="1"/>
  <c r="P792" i="1" s="1"/>
  <c r="O793" i="1"/>
  <c r="P793" i="1" s="1"/>
  <c r="O794" i="1"/>
  <c r="P794" i="1" s="1"/>
  <c r="O795" i="1"/>
  <c r="P795" i="1" s="1"/>
  <c r="O796" i="1"/>
  <c r="P796" i="1" s="1"/>
  <c r="O797" i="1"/>
  <c r="P797" i="1" s="1"/>
  <c r="O798" i="1"/>
  <c r="P798" i="1" s="1"/>
  <c r="O799" i="1"/>
  <c r="P799" i="1" s="1"/>
  <c r="O800" i="1"/>
  <c r="P800" i="1" s="1"/>
  <c r="O801" i="1"/>
  <c r="P801" i="1" s="1"/>
  <c r="O802" i="1"/>
  <c r="P802" i="1" s="1"/>
  <c r="O803" i="1"/>
  <c r="P803" i="1" s="1"/>
  <c r="O804" i="1"/>
  <c r="P804" i="1" s="1"/>
  <c r="O805" i="1"/>
  <c r="P805" i="1" s="1"/>
  <c r="O806" i="1"/>
  <c r="P806" i="1" s="1"/>
  <c r="O807" i="1"/>
  <c r="P807" i="1" s="1"/>
  <c r="O808" i="1"/>
  <c r="P808" i="1" s="1"/>
  <c r="O809" i="1"/>
  <c r="P809" i="1" s="1"/>
  <c r="O810" i="1"/>
  <c r="P810" i="1" s="1"/>
  <c r="O811" i="1"/>
  <c r="P811" i="1" s="1"/>
  <c r="O812" i="1"/>
  <c r="P812" i="1" s="1"/>
  <c r="O813" i="1"/>
  <c r="P813" i="1" s="1"/>
  <c r="O814" i="1"/>
  <c r="P814" i="1" s="1"/>
  <c r="O815" i="1"/>
  <c r="P815" i="1" s="1"/>
  <c r="O816" i="1"/>
  <c r="P816" i="1" s="1"/>
  <c r="O817" i="1"/>
  <c r="P817" i="1" s="1"/>
  <c r="O818" i="1"/>
  <c r="P818" i="1" s="1"/>
  <c r="O819" i="1"/>
  <c r="P819" i="1" s="1"/>
  <c r="O820" i="1"/>
  <c r="P820" i="1" s="1"/>
  <c r="O821" i="1"/>
  <c r="P821" i="1" s="1"/>
  <c r="O822" i="1"/>
  <c r="P822" i="1" s="1"/>
  <c r="O823" i="1"/>
  <c r="P823" i="1" s="1"/>
  <c r="O824" i="1"/>
  <c r="P824" i="1" s="1"/>
  <c r="O825" i="1"/>
  <c r="P825" i="1" s="1"/>
  <c r="O826" i="1"/>
  <c r="P826" i="1" s="1"/>
  <c r="O827" i="1"/>
  <c r="P827" i="1" s="1"/>
  <c r="O828" i="1"/>
  <c r="P828" i="1" s="1"/>
  <c r="O829" i="1"/>
  <c r="P829" i="1" s="1"/>
  <c r="O830" i="1"/>
  <c r="P830" i="1" s="1"/>
  <c r="O831" i="1"/>
  <c r="P831" i="1" s="1"/>
  <c r="O832" i="1"/>
  <c r="P832" i="1" s="1"/>
  <c r="O833" i="1"/>
  <c r="P833" i="1" s="1"/>
  <c r="O834" i="1"/>
  <c r="P834" i="1" s="1"/>
  <c r="O835" i="1"/>
  <c r="P835" i="1" s="1"/>
  <c r="O836" i="1"/>
  <c r="P836" i="1" s="1"/>
  <c r="O837" i="1"/>
  <c r="P837" i="1" s="1"/>
  <c r="O838" i="1"/>
  <c r="P838" i="1" s="1"/>
  <c r="O839" i="1"/>
  <c r="P839" i="1" s="1"/>
  <c r="O840" i="1"/>
  <c r="P840" i="1" s="1"/>
  <c r="O841" i="1"/>
  <c r="P841" i="1" s="1"/>
  <c r="O842" i="1"/>
  <c r="P842" i="1" s="1"/>
  <c r="O843" i="1"/>
  <c r="P843" i="1" s="1"/>
  <c r="O844" i="1"/>
  <c r="P844" i="1" s="1"/>
  <c r="O845" i="1"/>
  <c r="P845" i="1" s="1"/>
  <c r="O846" i="1"/>
  <c r="P846" i="1" s="1"/>
  <c r="O847" i="1"/>
  <c r="P847" i="1" s="1"/>
  <c r="O848" i="1"/>
  <c r="P848" i="1" s="1"/>
  <c r="O849" i="1"/>
  <c r="P849" i="1" s="1"/>
  <c r="O850" i="1"/>
  <c r="P850" i="1" s="1"/>
  <c r="O851" i="1"/>
  <c r="P851" i="1" s="1"/>
  <c r="O852" i="1"/>
  <c r="P852" i="1" s="1"/>
  <c r="O853" i="1"/>
  <c r="P853" i="1" s="1"/>
  <c r="O854" i="1"/>
  <c r="P854" i="1" s="1"/>
  <c r="O855" i="1"/>
  <c r="P855" i="1" s="1"/>
  <c r="O856" i="1"/>
  <c r="P856" i="1" s="1"/>
  <c r="O857" i="1"/>
  <c r="P857" i="1" s="1"/>
  <c r="O858" i="1"/>
  <c r="P858" i="1" s="1"/>
  <c r="O859" i="1"/>
  <c r="P859" i="1" s="1"/>
  <c r="O860" i="1"/>
  <c r="P860" i="1" s="1"/>
  <c r="O861" i="1"/>
  <c r="P861" i="1" s="1"/>
  <c r="O862" i="1"/>
  <c r="P862" i="1" s="1"/>
  <c r="O863" i="1"/>
  <c r="P863" i="1" s="1"/>
  <c r="O864" i="1"/>
  <c r="P864" i="1" s="1"/>
  <c r="O865" i="1"/>
  <c r="P865" i="1" s="1"/>
  <c r="O866" i="1"/>
  <c r="P866" i="1" s="1"/>
  <c r="O867" i="1"/>
  <c r="P867" i="1" s="1"/>
  <c r="O868" i="1"/>
  <c r="P868" i="1" s="1"/>
  <c r="O869" i="1"/>
  <c r="P869" i="1" s="1"/>
  <c r="O870" i="1"/>
  <c r="P870" i="1" s="1"/>
  <c r="O871" i="1"/>
  <c r="P871" i="1" s="1"/>
  <c r="O872" i="1"/>
  <c r="P872" i="1" s="1"/>
  <c r="O873" i="1"/>
  <c r="P873" i="1" s="1"/>
  <c r="O874" i="1"/>
  <c r="P874" i="1" s="1"/>
  <c r="O875" i="1"/>
  <c r="P875" i="1" s="1"/>
  <c r="O876" i="1"/>
  <c r="P876" i="1" s="1"/>
  <c r="O877" i="1"/>
  <c r="P877" i="1" s="1"/>
  <c r="O878" i="1"/>
  <c r="P878" i="1" s="1"/>
  <c r="O879" i="1"/>
  <c r="P879" i="1" s="1"/>
  <c r="O880" i="1"/>
  <c r="P880" i="1" s="1"/>
  <c r="O881" i="1"/>
  <c r="P881" i="1" s="1"/>
  <c r="O882" i="1"/>
  <c r="P882" i="1" s="1"/>
  <c r="O883" i="1"/>
  <c r="P883" i="1" s="1"/>
  <c r="O884" i="1"/>
  <c r="P884" i="1" s="1"/>
  <c r="O885" i="1"/>
  <c r="P885" i="1" s="1"/>
  <c r="O886" i="1"/>
  <c r="P886" i="1" s="1"/>
  <c r="O887" i="1"/>
  <c r="P887" i="1" s="1"/>
  <c r="O888" i="1"/>
  <c r="P888" i="1" s="1"/>
  <c r="O889" i="1"/>
  <c r="P889" i="1" s="1"/>
  <c r="O890" i="1"/>
  <c r="P890" i="1" s="1"/>
  <c r="O891" i="1"/>
  <c r="P891" i="1" s="1"/>
  <c r="O892" i="1"/>
  <c r="P892" i="1" s="1"/>
  <c r="O893" i="1"/>
  <c r="P893" i="1" s="1"/>
  <c r="O894" i="1"/>
  <c r="P894" i="1" s="1"/>
  <c r="O895" i="1"/>
  <c r="P895" i="1" s="1"/>
  <c r="O896" i="1"/>
  <c r="P896" i="1" s="1"/>
  <c r="O897" i="1"/>
  <c r="P897" i="1" s="1"/>
  <c r="O898" i="1"/>
  <c r="P898" i="1" s="1"/>
  <c r="O899" i="1"/>
  <c r="P899" i="1" s="1"/>
  <c r="O900" i="1"/>
  <c r="P900" i="1" s="1"/>
  <c r="O901" i="1"/>
  <c r="P901" i="1" s="1"/>
  <c r="O902" i="1"/>
  <c r="P902" i="1" s="1"/>
  <c r="O903" i="1"/>
  <c r="P903" i="1" s="1"/>
  <c r="O904" i="1"/>
  <c r="P904" i="1" s="1"/>
  <c r="O905" i="1"/>
  <c r="P905" i="1" s="1"/>
  <c r="O906" i="1"/>
  <c r="P906" i="1" s="1"/>
  <c r="O907" i="1"/>
  <c r="P907" i="1" s="1"/>
  <c r="O908" i="1"/>
  <c r="P908" i="1" s="1"/>
  <c r="O909" i="1"/>
  <c r="P909" i="1" s="1"/>
  <c r="O910" i="1"/>
  <c r="P910" i="1" s="1"/>
  <c r="O911" i="1"/>
  <c r="P911" i="1" s="1"/>
  <c r="O912" i="1"/>
  <c r="P912" i="1" s="1"/>
  <c r="O913" i="1"/>
  <c r="P913" i="1" s="1"/>
  <c r="O914" i="1"/>
  <c r="P914" i="1" s="1"/>
  <c r="O915" i="1"/>
  <c r="P915" i="1" s="1"/>
  <c r="O916" i="1"/>
  <c r="P916" i="1" s="1"/>
  <c r="O917" i="1"/>
  <c r="P917" i="1" s="1"/>
  <c r="O918" i="1"/>
  <c r="P918" i="1" s="1"/>
  <c r="O919" i="1"/>
  <c r="P919" i="1" s="1"/>
  <c r="O920" i="1"/>
  <c r="P920" i="1" s="1"/>
  <c r="O921" i="1"/>
  <c r="P921" i="1" s="1"/>
  <c r="O922" i="1"/>
  <c r="P922" i="1" s="1"/>
  <c r="O923" i="1"/>
  <c r="P923" i="1" s="1"/>
  <c r="O924" i="1"/>
  <c r="P924" i="1" s="1"/>
  <c r="O925" i="1"/>
  <c r="P925" i="1" s="1"/>
  <c r="O926" i="1"/>
  <c r="P926" i="1" s="1"/>
  <c r="O927" i="1"/>
  <c r="P927" i="1" s="1"/>
  <c r="O928" i="1"/>
  <c r="P928" i="1" s="1"/>
  <c r="O929" i="1"/>
  <c r="P929" i="1" s="1"/>
  <c r="O930" i="1"/>
  <c r="P930" i="1" s="1"/>
  <c r="O931" i="1"/>
  <c r="P931" i="1" s="1"/>
  <c r="O932" i="1"/>
  <c r="P932" i="1" s="1"/>
  <c r="O933" i="1"/>
  <c r="P933" i="1" s="1"/>
  <c r="O934" i="1"/>
  <c r="P934" i="1" s="1"/>
  <c r="O935" i="1"/>
  <c r="P935" i="1" s="1"/>
  <c r="O936" i="1"/>
  <c r="P936" i="1" s="1"/>
  <c r="O937" i="1"/>
  <c r="P937" i="1" s="1"/>
  <c r="O938" i="1"/>
  <c r="P938" i="1" s="1"/>
  <c r="O939" i="1"/>
  <c r="P939" i="1" s="1"/>
  <c r="O940" i="1"/>
  <c r="P940" i="1" s="1"/>
  <c r="O941" i="1"/>
  <c r="P941" i="1" s="1"/>
  <c r="O942" i="1"/>
  <c r="P942" i="1" s="1"/>
  <c r="O943" i="1"/>
  <c r="P943" i="1" s="1"/>
  <c r="O944" i="1"/>
  <c r="P944" i="1" s="1"/>
  <c r="O945" i="1"/>
  <c r="P945" i="1" s="1"/>
  <c r="O946" i="1"/>
  <c r="P946" i="1" s="1"/>
  <c r="O947" i="1"/>
  <c r="P947" i="1" s="1"/>
  <c r="O948" i="1"/>
  <c r="P948" i="1" s="1"/>
  <c r="O949" i="1"/>
  <c r="P949" i="1" s="1"/>
  <c r="O950" i="1"/>
  <c r="P950" i="1" s="1"/>
  <c r="O951" i="1"/>
  <c r="P951" i="1" s="1"/>
  <c r="O952" i="1"/>
  <c r="P952" i="1" s="1"/>
  <c r="O953" i="1"/>
  <c r="P953" i="1" s="1"/>
  <c r="O954" i="1"/>
  <c r="P954" i="1" s="1"/>
  <c r="O955" i="1"/>
  <c r="P955" i="1" s="1"/>
  <c r="O956" i="1"/>
  <c r="P956" i="1" s="1"/>
  <c r="O957" i="1"/>
  <c r="P957" i="1" s="1"/>
  <c r="O958" i="1"/>
  <c r="P958" i="1" s="1"/>
  <c r="O959" i="1"/>
  <c r="P959" i="1" s="1"/>
  <c r="O960" i="1"/>
  <c r="P960" i="1" s="1"/>
  <c r="O961" i="1"/>
  <c r="P961" i="1" s="1"/>
  <c r="O962" i="1"/>
  <c r="P962" i="1" s="1"/>
  <c r="O963" i="1"/>
  <c r="P963" i="1" s="1"/>
  <c r="O964" i="1"/>
  <c r="P964" i="1" s="1"/>
  <c r="O965" i="1"/>
  <c r="P965" i="1" s="1"/>
  <c r="O966" i="1"/>
  <c r="P966" i="1" s="1"/>
  <c r="O967" i="1"/>
  <c r="P967" i="1" s="1"/>
  <c r="O968" i="1"/>
  <c r="P968" i="1" s="1"/>
  <c r="O969" i="1"/>
  <c r="P969" i="1" s="1"/>
  <c r="O970" i="1"/>
  <c r="P970" i="1" s="1"/>
  <c r="O971" i="1"/>
  <c r="P971" i="1" s="1"/>
  <c r="O972" i="1"/>
  <c r="P972" i="1" s="1"/>
  <c r="O973" i="1"/>
  <c r="P973" i="1" s="1"/>
  <c r="O974" i="1"/>
  <c r="P974" i="1" s="1"/>
  <c r="O975" i="1"/>
  <c r="P975" i="1" s="1"/>
  <c r="O976" i="1"/>
  <c r="P976" i="1" s="1"/>
  <c r="O977" i="1"/>
  <c r="P977" i="1" s="1"/>
  <c r="O978" i="1"/>
  <c r="P978" i="1" s="1"/>
  <c r="O979" i="1"/>
  <c r="P979" i="1" s="1"/>
  <c r="O980" i="1"/>
  <c r="P980" i="1" s="1"/>
  <c r="O981" i="1"/>
  <c r="P981" i="1" s="1"/>
  <c r="O982" i="1"/>
  <c r="P982" i="1" s="1"/>
  <c r="O983" i="1"/>
  <c r="P983" i="1" s="1"/>
  <c r="O984" i="1"/>
  <c r="P984" i="1" s="1"/>
  <c r="O985" i="1"/>
  <c r="P985" i="1" s="1"/>
  <c r="O986" i="1"/>
  <c r="P986" i="1" s="1"/>
  <c r="O987" i="1"/>
  <c r="P987" i="1" s="1"/>
  <c r="O988" i="1"/>
  <c r="P988" i="1" s="1"/>
  <c r="O989" i="1"/>
  <c r="P989" i="1" s="1"/>
  <c r="O990" i="1"/>
  <c r="P990" i="1" s="1"/>
  <c r="O991" i="1"/>
  <c r="P991" i="1" s="1"/>
  <c r="O992" i="1"/>
  <c r="P992" i="1" s="1"/>
  <c r="O993" i="1"/>
  <c r="P993" i="1" s="1"/>
  <c r="O994" i="1"/>
  <c r="P994" i="1" s="1"/>
  <c r="O995" i="1"/>
  <c r="P995" i="1" s="1"/>
  <c r="O996" i="1"/>
  <c r="P996" i="1" s="1"/>
  <c r="O997" i="1"/>
  <c r="P997" i="1" s="1"/>
  <c r="O998" i="1"/>
  <c r="P998" i="1" s="1"/>
  <c r="O999" i="1"/>
  <c r="P999" i="1" s="1"/>
  <c r="O1000" i="1"/>
  <c r="P1000" i="1" s="1"/>
  <c r="O1001" i="1"/>
  <c r="P1001" i="1" s="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BAFA1C-0B23-412E-87C3-4B039B7133F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B85ED76-3B23-44F7-AD1C-BE36D5B71D71}" name="WorksheetConnection_Supermarket-dashboard (1).xlsx!Table1" type="102" refreshedVersion="7" minRefreshableVersion="5">
    <extLst>
      <ext xmlns:x15="http://schemas.microsoft.com/office/spreadsheetml/2010/11/main" uri="{DE250136-89BD-433C-8126-D09CA5730AF9}">
        <x15:connection id="Table1" autoDelete="1">
          <x15:rangePr sourceName="_xlcn.WorksheetConnection_Supermarketdashboard1.xlsxTable11"/>
        </x15:connection>
      </ext>
    </extLst>
  </connection>
  <connection id="3" xr16:uid="{88647DBB-93ED-477F-ABF8-5B1BE226F8A6}" name="WorksheetConnection_Supermarket-dashboard!$A:$Q" type="102" refreshedVersion="7" minRefreshableVersion="5">
    <extLst>
      <ext xmlns:x15="http://schemas.microsoft.com/office/spreadsheetml/2010/11/main" uri="{DE250136-89BD-433C-8126-D09CA5730AF9}">
        <x15:connection id="Range" autoDelete="1">
          <x15:rangePr sourceName="_xlcn.WorksheetConnection_SupermarketdashboardAQ1"/>
        </x15:connection>
      </ext>
    </extLst>
  </connection>
</connections>
</file>

<file path=xl/sharedStrings.xml><?xml version="1.0" encoding="utf-8"?>
<sst xmlns="http://schemas.openxmlformats.org/spreadsheetml/2006/main" count="5058" uniqueCount="44">
  <si>
    <t>Branch</t>
  </si>
  <si>
    <t>Customer type</t>
  </si>
  <si>
    <t>Gender</t>
  </si>
  <si>
    <t>Product line</t>
  </si>
  <si>
    <t>Unit price</t>
  </si>
  <si>
    <t>Quantity</t>
  </si>
  <si>
    <t>Date</t>
  </si>
  <si>
    <t>Time</t>
  </si>
  <si>
    <t>Payment</t>
  </si>
  <si>
    <t>Rating</t>
  </si>
  <si>
    <t>Alex</t>
  </si>
  <si>
    <t>Member</t>
  </si>
  <si>
    <t>Health and beauty</t>
  </si>
  <si>
    <t>Ewallet</t>
  </si>
  <si>
    <t>Giza</t>
  </si>
  <si>
    <t>Normal</t>
  </si>
  <si>
    <t>Electronic accessories</t>
  </si>
  <si>
    <t>Cash</t>
  </si>
  <si>
    <t>Home and lifestyle</t>
  </si>
  <si>
    <t>Credit card</t>
  </si>
  <si>
    <t>Sports and travel</t>
  </si>
  <si>
    <t>Cairo</t>
  </si>
  <si>
    <t>Food and beverages</t>
  </si>
  <si>
    <t>Fashion accessories</t>
  </si>
  <si>
    <t>F</t>
  </si>
  <si>
    <t>M</t>
  </si>
  <si>
    <t>Column1</t>
  </si>
  <si>
    <t>Column2</t>
  </si>
  <si>
    <t>Column3</t>
  </si>
  <si>
    <t>Invoice_ID</t>
  </si>
  <si>
    <t>Tax_5%</t>
  </si>
  <si>
    <t>Total Sales</t>
  </si>
  <si>
    <t>Year</t>
  </si>
  <si>
    <t>Sum of Total Sales</t>
  </si>
  <si>
    <t>Sum of Tax_5%</t>
  </si>
  <si>
    <t>Total Tax.</t>
  </si>
  <si>
    <t>Average Sales</t>
  </si>
  <si>
    <t>Total Customers</t>
  </si>
  <si>
    <t>Row Labels</t>
  </si>
  <si>
    <t>Grand Total</t>
  </si>
  <si>
    <t>Month</t>
  </si>
  <si>
    <t>Feb</t>
  </si>
  <si>
    <t>Jan</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</si>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</sst>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19" fontId="0" fillId="0" borderId="0" xfId="0" applyNumberFormat="1"/>
    <xf numFmtId="0" fontId="16" fillId="0" borderId="0" xfId="0" applyFont="1"/>
    <xf numFmtId="0" fontId="0" fillId="0" borderId="0" xfId="0" applyNumberFormat="1"/>
    <xf numFmtId="0" fontId="0" fillId="0" borderId="0" xfId="0" pivotButton="1"/>
    <xf numFmtId="0" fontId="0" fillId="0" borderId="0" xfId="0" applyAlignment="1">
      <alignment horizontal="left"/>
    </xf>
    <xf numFmtId="0" fontId="0" fillId="33" borderId="0" xfId="0" applyNumberFormat="1" applyFill="1"/>
    <xf numFmtId="0" fontId="0" fillId="33" borderId="0" xfId="0" applyFill="1"/>
    <xf numFmtId="2"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0" formatCode="General"/>
    </dxf>
    <dxf>
      <numFmt numFmtId="0" formatCode="General"/>
    </dxf>
    <dxf>
      <numFmt numFmtId="0" formatCode="General"/>
    </dxf>
    <dxf>
      <numFmt numFmtId="0" formatCode="General"/>
    </dxf>
    <dxf>
      <numFmt numFmtId="0" formatCode="General"/>
    </dxf>
    <dxf>
      <numFmt numFmtId="24" formatCode="h:mm:ss\ AM/PM"/>
    </dxf>
    <dxf>
      <numFmt numFmtId="19" formatCode="m/d/yyyy"/>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bgColor theme="0"/>
        </patternFill>
      </fill>
    </dxf>
    <dxf>
      <fill>
        <patternFill>
          <bgColor theme="0"/>
        </patternFill>
      </fill>
    </dxf>
    <dxf>
      <fill>
        <patternFill>
          <bgColor theme="0"/>
        </patternFill>
      </fill>
    </dxf>
    <dxf>
      <fill>
        <patternFill patternType="solid">
          <bgColor theme="8" tint="0.59999389629810485"/>
        </patternFill>
      </fill>
    </dxf>
    <dxf>
      <fill>
        <patternFill>
          <bgColor theme="0"/>
        </patternFill>
      </fill>
    </dxf>
    <dxf>
      <fill>
        <patternFill>
          <bgColor theme="0"/>
        </patternFill>
      </fill>
    </dxf>
    <dxf>
      <fill>
        <patternFill>
          <bgColor theme="0"/>
        </patternFill>
      </fill>
    </dxf>
    <dxf>
      <fill>
        <patternFill patternType="solid">
          <bgColor theme="8" tint="0.59999389629810485"/>
        </patternFill>
      </fil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34"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microsoft.com/office/2007/relationships/slicerCache" Target="slicerCaches/slicerCache1.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microsoft.com/office/2007/relationships/slicerCache" Target="slicerCaches/slicerCache3.xml"/><Relationship Id="rId30" Type="http://schemas.openxmlformats.org/officeDocument/2006/relationships/theme" Target="theme/theme1.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5"/>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2019</c:v>
              </c:pt>
            </c:strLit>
          </c:cat>
          <c:val>
            <c:numLit>
              <c:formatCode>General</c:formatCode>
              <c:ptCount val="1"/>
              <c:pt idx="0">
                <c:v>322966.74900000007</c:v>
              </c:pt>
            </c:numLit>
          </c:val>
          <c:extLst>
            <c:ext xmlns:c16="http://schemas.microsoft.com/office/drawing/2014/chart" uri="{C3380CC4-5D6E-409C-BE32-E72D297353CC}">
              <c16:uniqueId val="{00000000-5CBE-4471-9B13-B696CCB9EA11}"/>
            </c:ext>
          </c:extLst>
        </c:ser>
        <c:dLbls>
          <c:dLblPos val="inEnd"/>
          <c:showLegendKey val="0"/>
          <c:showVal val="1"/>
          <c:showCatName val="0"/>
          <c:showSerName val="0"/>
          <c:showPercent val="0"/>
          <c:showBubbleSize val="0"/>
        </c:dLbls>
        <c:gapWidth val="65"/>
        <c:axId val="1288813359"/>
        <c:axId val="1288814191"/>
      </c:barChart>
      <c:catAx>
        <c:axId val="128881335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88814191"/>
        <c:crosses val="autoZero"/>
        <c:auto val="1"/>
        <c:lblAlgn val="ctr"/>
        <c:lblOffset val="100"/>
        <c:noMultiLvlLbl val="0"/>
      </c:catAx>
      <c:valAx>
        <c:axId val="128881419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8881335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[Supermarket-dashboard (1).xlsx]Monthly Sales Trend!PivotTable11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Monthly Sales Trend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'Monthly Sales Trend'!$B$3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'Monthly Sales Trend'!$A$4:$A$7</c:f>
              <c:strCache>
                <c:ptCount val="3"/>
                <c:pt idx="0">
                  <c:v>Feb</c:v>
                </c:pt>
                <c:pt idx="1">
                  <c:v>Jan</c:v>
                </c:pt>
                <c:pt idx="2">
                  <c:v>Mar</c:v>
                </c:pt>
              </c:strCache>
            </c:strRef>
          </c:cat>
          <c:val>
            <c:numRef>
              <c:f>'Monthly Sales Trend'!$B$4:$B$7</c:f>
              <c:numCache>
                <c:formatCode>General</c:formatCode>
                <c:ptCount val="3"/>
                <c:pt idx="0">
                  <c:v>97219.373999999982</c:v>
                </c:pt>
                <c:pt idx="1">
                  <c:v>116291.86800000005</c:v>
                </c:pt>
                <c:pt idx="2">
                  <c:v>109455.50700000004</c:v>
                </c:pt>
              </c:numCache>
            </c:numRef>
          </c:val>
          <c:smooth val="0"/>
          <c:extLst>
            <c:ext xmlns:c16="http://schemas.microsoft.com/office/drawing/2014/chart" uri="{C3380CC4-5D6E-409C-BE32-E72D297353CC}">
              <c16:uniqueId val="{00000000-6766-4EAB-8035-3443759338EB}"/>
            </c:ext>
          </c:extLst>
        </c:ser>
        <c:dLbls>
          <c:showLegendKey val="0"/>
          <c:showVal val="0"/>
          <c:showCatName val="0"/>
          <c:showSerName val="0"/>
          <c:showPercent val="0"/>
          <c:showBubbleSize val="0"/>
        </c:dLbls>
        <c:marker val="1"/>
        <c:smooth val="0"/>
        <c:axId val="1840058975"/>
        <c:axId val="1840063967"/>
      </c:lineChart>
      <c:catAx>
        <c:axId val="18400589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0063967"/>
        <c:crosses val="autoZero"/>
        <c:auto val="1"/>
        <c:lblAlgn val="ctr"/>
        <c:lblOffset val="100"/>
        <c:noMultiLvlLbl val="0"/>
      </c:catAx>
      <c:valAx>
        <c:axId val="18400639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005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[Supermarket-dashboard (1).xlsx]Products by Sales!PivotTable12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Products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'Products by Sales'!$B$3</c:f>
              <c:strCache>
                <c:ptCount val="1"/>
                <c:pt idx="0">
                  <c:v>Total</c:v>
                </c:pt>
              </c:strCache>
            </c:strRef>
          </c:tx>
          <c:spPr>
            <a:solidFill>
              <a:schemeClr val="accent1"/>
            </a:solidFill>
            <a:ln>
              <a:noFill/>
            </a:ln>
            <a:effectLst/>
          </c:spPr>
          <c:invertIfNegative val="0"/>
          <c:cat>
            <c:strRef>
              <c:f>'Products by Sales'!$A$4:$A$10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'Products by Sales'!$B$4:$B$10</c:f>
              <c:numCache>
                <c:formatCode>General</c:formatCode>
                <c:ptCount val="6"/>
                <c:pt idx="0">
                  <c:v>54337.531499999997</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5E85-403D-8E42-5455690E80F9}"/>
            </c:ext>
          </c:extLst>
        </c:ser>
        <c:dLbls>
          <c:showLegendKey val="0"/>
          <c:showVal val="0"/>
          <c:showCatName val="0"/>
          <c:showSerName val="0"/>
          <c:showPercent val="0"/>
          <c:showBubbleSize val="0"/>
        </c:dLbls>
        <c:gapWidth val="182"/>
        <c:axId val="1840065631"/>
        <c:axId val="1840063551"/>
      </c:barChart>
      <c:catAx>
        <c:axId val="1840065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063551"/>
        <c:crosses val="autoZero"/>
        <c:auto val="1"/>
        <c:lblAlgn val="ctr"/>
        <c:lblOffset val="100"/>
        <c:noMultiLvlLbl val="0"/>
      </c:catAx>
      <c:valAx>
        <c:axId val="18400635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06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[Supermarket-dashboard (1).xlsx]ShSales vs Taxeet14!PivotTable13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Sales vs Tax</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'ShSales vs Taxeet14'!$B$3</c:f>
              <c:strCache>
                <c:ptCount val="1"/>
                <c:pt idx="0">
                  <c:v>Sum of Tax_5%</c:v>
                </c:pt>
              </c:strCache>
            </c:strRef>
          </c:tx>
          <c:spPr>
            <a:solidFill>
              <a:schemeClr val="accent1"/>
            </a:solidFill>
            <a:ln>
              <a:noFill/>
            </a:ln>
            <a:effectLst/>
          </c:spPr>
          <c:invertIfNegative val="0"/>
          <c:cat>
            <c:strRef>
              <c:f>'ShSales vs Taxeet14'!$A$4:$A$7</c:f>
              <c:strCache>
                <c:ptCount val="3"/>
                <c:pt idx="0">
                  <c:v>Alex</c:v>
                </c:pt>
                <c:pt idx="1">
                  <c:v>Cairo</c:v>
                </c:pt>
                <c:pt idx="2">
                  <c:v>Giza</c:v>
                </c:pt>
              </c:strCache>
            </c:strRef>
          </c:cat>
          <c:val>
            <c:numRef>
              <c:f>'ShSales vs Taxeet14'!$B$4:$B$7</c:f>
              <c:numCache>
                <c:formatCode>General</c:formatCode>
                <c:ptCount val="3"/>
                <c:pt idx="0">
                  <c:v>5057.1605000000018</c:v>
                </c:pt>
                <c:pt idx="1">
                  <c:v>5057.0320000000029</c:v>
                </c:pt>
                <c:pt idx="2">
                  <c:v>5265.1765000000023</c:v>
                </c:pt>
              </c:numCache>
            </c:numRef>
          </c:val>
          <c:extLst>
            <c:ext xmlns:c16="http://schemas.microsoft.com/office/drawing/2014/chart" uri="{C3380CC4-5D6E-409C-BE32-E72D297353CC}">
              <c16:uniqueId val="{00000000-F409-459E-91FD-BC2C8AB237D3}"/>
            </c:ext>
          </c:extLst>
        </c:ser>
        <c:ser>
          <c:idx val="1"/>
          <c:order val="1"/>
          <c:tx>
            <c:strRef>
              <c:f>'ShSales vs Taxeet14'!$C$3</c:f>
              <c:strCache>
                <c:ptCount val="1"/>
                <c:pt idx="0">
                  <c:v>Sum of Total Sales</c:v>
                </c:pt>
              </c:strCache>
            </c:strRef>
          </c:tx>
          <c:spPr>
            <a:solidFill>
              <a:schemeClr val="accent2"/>
            </a:solidFill>
            <a:ln>
              <a:noFill/>
            </a:ln>
            <a:effectLst/>
          </c:spPr>
          <c:invertIfNegative val="0"/>
          <c:cat>
            <c:strRef>
              <c:f>'ShSales vs Taxeet14'!$A$4:$A$7</c:f>
              <c:strCache>
                <c:ptCount val="3"/>
                <c:pt idx="0">
                  <c:v>Alex</c:v>
                </c:pt>
                <c:pt idx="1">
                  <c:v>Cairo</c:v>
                </c:pt>
                <c:pt idx="2">
                  <c:v>Giza</c:v>
                </c:pt>
              </c:strCache>
            </c:strRef>
          </c:cat>
          <c:val>
            <c:numRef>
              <c:f>'ShSales vs Taxeet14'!$C$4:$C$7</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1-F409-459E-91FD-BC2C8AB237D3}"/>
            </c:ext>
          </c:extLst>
        </c:ser>
        <c:dLbls>
          <c:showLegendKey val="0"/>
          <c:showVal val="0"/>
          <c:showCatName val="0"/>
          <c:showSerName val="0"/>
          <c:showPercent val="0"/>
          <c:showBubbleSize val="0"/>
        </c:dLbls>
        <c:gapWidth val="219"/>
        <c:overlap val="-27"/>
        <c:axId val="1151448591"/>
        <c:axId val="1151451503"/>
      </c:barChart>
      <c:catAx>
        <c:axId val="115144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451503"/>
        <c:crosses val="autoZero"/>
        <c:auto val="1"/>
        <c:lblAlgn val="ctr"/>
        <c:lblOffset val="100"/>
        <c:noMultiLvlLbl val="0"/>
      </c:catAx>
      <c:valAx>
        <c:axId val="1151451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44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s>
    <c:plotArea>
      <c:layout/>
      <c:pieChart>
        <c:varyColors val="1"/>
        <c:ser>
          <c:idx val="0"/>
          <c:order val="0"/>
          <c:tx>
            <c:v>Total</c:v>
          </c:tx>
          <c:spPr>
            <a:solidFill>
              <a:srgbClr val="7030A0"/>
            </a:solidFill>
          </c:spPr>
          <c:dPt>
            <c:idx val="0"/>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F3A-4D88-9858-79061F044D30}"/>
              </c:ext>
            </c:extLst>
          </c:dPt>
          <c:dPt>
            <c:idx val="1"/>
            <c:bubble3D val="0"/>
            <c:spPr>
              <a:solidFill>
                <a:schemeClr val="bg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F3A-4D88-9858-79061F044D3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2"/>
              <c:pt idx="0">
                <c:v>F</c:v>
              </c:pt>
              <c:pt idx="1">
                <c:v>M</c:v>
              </c:pt>
            </c:strLit>
          </c:cat>
          <c:val>
            <c:numLit>
              <c:formatCode>General</c:formatCode>
              <c:ptCount val="2"/>
              <c:pt idx="0">
                <c:v>194671.83750000005</c:v>
              </c:pt>
              <c:pt idx="1">
                <c:v>128294.91150000009</c:v>
              </c:pt>
            </c:numLit>
          </c:val>
          <c:extLst>
            <c:ext xmlns:c16="http://schemas.microsoft.com/office/drawing/2014/chart" uri="{C3380CC4-5D6E-409C-BE32-E72D297353CC}">
              <c16:uniqueId val="{00000004-9F3A-4D88-9858-79061F044D3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Branch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5"/>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Alex</c:v>
              </c:pt>
              <c:pt idx="1">
                <c:v>Cairo</c:v>
              </c:pt>
              <c:pt idx="2">
                <c:v>Giza</c:v>
              </c:pt>
            </c:strLit>
          </c:cat>
          <c:val>
            <c:numLit>
              <c:formatCode>General</c:formatCode>
              <c:ptCount val="3"/>
              <c:pt idx="0">
                <c:v>106200.37050000011</c:v>
              </c:pt>
              <c:pt idx="1">
                <c:v>106197.67199999996</c:v>
              </c:pt>
              <c:pt idx="2">
                <c:v>110568.70649999994</c:v>
              </c:pt>
            </c:numLit>
          </c:val>
          <c:extLst>
            <c:ext xmlns:c16="http://schemas.microsoft.com/office/drawing/2014/chart" uri="{C3380CC4-5D6E-409C-BE32-E72D297353CC}">
              <c16:uniqueId val="{00000000-F42B-4359-8DFB-47B51B848EE4}"/>
            </c:ext>
          </c:extLst>
        </c:ser>
        <c:dLbls>
          <c:dLblPos val="inEnd"/>
          <c:showLegendKey val="0"/>
          <c:showVal val="1"/>
          <c:showCatName val="0"/>
          <c:showSerName val="0"/>
          <c:showPercent val="0"/>
          <c:showBubbleSize val="0"/>
        </c:dLbls>
        <c:gapWidth val="65"/>
        <c:axId val="1840058559"/>
        <c:axId val="1840059391"/>
      </c:barChart>
      <c:catAx>
        <c:axId val="184005855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40059391"/>
        <c:crosses val="autoZero"/>
        <c:auto val="1"/>
        <c:lblAlgn val="ctr"/>
        <c:lblOffset val="100"/>
        <c:noMultiLvlLbl val="0"/>
      </c:catAx>
      <c:valAx>
        <c:axId val="184005939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4005855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Products by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5"/>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6"/>
              <c:pt idx="0">
                <c:v>Electronic accessories</c:v>
              </c:pt>
              <c:pt idx="1">
                <c:v>Fashion accessories</c:v>
              </c:pt>
              <c:pt idx="2">
                <c:v>Food and beverages</c:v>
              </c:pt>
              <c:pt idx="3">
                <c:v>Health and beauty</c:v>
              </c:pt>
              <c:pt idx="4">
                <c:v>Home and lifestyle</c:v>
              </c:pt>
              <c:pt idx="5">
                <c:v>Sports and travel</c:v>
              </c:pt>
            </c:strLit>
          </c:cat>
          <c:val>
            <c:numLit>
              <c:formatCode>General</c:formatCode>
              <c:ptCount val="6"/>
              <c:pt idx="0">
                <c:v>54337.531499999997</c:v>
              </c:pt>
              <c:pt idx="1">
                <c:v>54305.894999999997</c:v>
              </c:pt>
              <c:pt idx="2">
                <c:v>56144.844000000005</c:v>
              </c:pt>
              <c:pt idx="3">
                <c:v>49193.739000000016</c:v>
              </c:pt>
              <c:pt idx="4">
                <c:v>53861.913000000008</c:v>
              </c:pt>
              <c:pt idx="5">
                <c:v>55122.826499999996</c:v>
              </c:pt>
            </c:numLit>
          </c:val>
          <c:extLst>
            <c:ext xmlns:c16="http://schemas.microsoft.com/office/drawing/2014/chart" uri="{C3380CC4-5D6E-409C-BE32-E72D297353CC}">
              <c16:uniqueId val="{00000000-056B-4589-BB01-D35CB6CFEDBD}"/>
            </c:ext>
          </c:extLst>
        </c:ser>
        <c:dLbls>
          <c:dLblPos val="inEnd"/>
          <c:showLegendKey val="0"/>
          <c:showVal val="1"/>
          <c:showCatName val="0"/>
          <c:showSerName val="0"/>
          <c:showPercent val="0"/>
          <c:showBubbleSize val="0"/>
        </c:dLbls>
        <c:gapWidth val="65"/>
        <c:axId val="1840065631"/>
        <c:axId val="1840063551"/>
      </c:barChart>
      <c:catAx>
        <c:axId val="184006563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40063551"/>
        <c:crosses val="autoZero"/>
        <c:auto val="1"/>
        <c:lblAlgn val="ctr"/>
        <c:lblOffset val="100"/>
        <c:noMultiLvlLbl val="0"/>
      </c:catAx>
      <c:valAx>
        <c:axId val="184006355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40065631"/>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vs Tax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Tax_5%</c:v>
          </c:tx>
          <c:spPr>
            <a:solidFill>
              <a:schemeClr val="accent1">
                <a:alpha val="85000"/>
              </a:schemeClr>
            </a:solidFill>
            <a:ln w="9525" cap="flat" cmpd="sng" algn="ctr">
              <a:solidFill>
                <a:schemeClr val="lt1">
                  <a:alpha val="50000"/>
                </a:schemeClr>
              </a:solidFill>
              <a:round/>
            </a:ln>
            <a:effectLst/>
          </c:spPr>
          <c:invertIfNegative val="0"/>
          <c:dLbls>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Alex</c:v>
              </c:pt>
              <c:pt idx="1">
                <c:v>Cairo</c:v>
              </c:pt>
              <c:pt idx="2">
                <c:v>Giza</c:v>
              </c:pt>
            </c:strLit>
          </c:cat>
          <c:val>
            <c:numLit>
              <c:formatCode>General</c:formatCode>
              <c:ptCount val="3"/>
              <c:pt idx="0">
                <c:v>5057.1605000000018</c:v>
              </c:pt>
              <c:pt idx="1">
                <c:v>5057.0320000000029</c:v>
              </c:pt>
              <c:pt idx="2">
                <c:v>5265.1765000000023</c:v>
              </c:pt>
            </c:numLit>
          </c:val>
          <c:extLst>
            <c:ext xmlns:c16="http://schemas.microsoft.com/office/drawing/2014/chart" uri="{C3380CC4-5D6E-409C-BE32-E72D297353CC}">
              <c16:uniqueId val="{00000000-2771-4FAB-AB17-51A50D51D38F}"/>
            </c:ext>
          </c:extLst>
        </c:ser>
        <c:ser>
          <c:idx val="1"/>
          <c:order val="1"/>
          <c:tx>
            <c:v>Sum of Total Sales</c:v>
          </c:tx>
          <c:spPr>
            <a:solidFill>
              <a:schemeClr val="accent5"/>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Alex</c:v>
              </c:pt>
              <c:pt idx="1">
                <c:v>Cairo</c:v>
              </c:pt>
              <c:pt idx="2">
                <c:v>Giza</c:v>
              </c:pt>
            </c:strLit>
          </c:cat>
          <c:val>
            <c:numLit>
              <c:formatCode>General</c:formatCode>
              <c:ptCount val="3"/>
              <c:pt idx="0">
                <c:v>106200.37050000011</c:v>
              </c:pt>
              <c:pt idx="1">
                <c:v>106197.67199999996</c:v>
              </c:pt>
              <c:pt idx="2">
                <c:v>110568.70649999994</c:v>
              </c:pt>
            </c:numLit>
          </c:val>
          <c:extLst>
            <c:ext xmlns:c16="http://schemas.microsoft.com/office/drawing/2014/chart" uri="{C3380CC4-5D6E-409C-BE32-E72D297353CC}">
              <c16:uniqueId val="{00000001-2771-4FAB-AB17-51A50D51D38F}"/>
            </c:ext>
          </c:extLst>
        </c:ser>
        <c:dLbls>
          <c:dLblPos val="inEnd"/>
          <c:showLegendKey val="0"/>
          <c:showVal val="1"/>
          <c:showCatName val="0"/>
          <c:showSerName val="0"/>
          <c:showPercent val="0"/>
          <c:showBubbleSize val="0"/>
        </c:dLbls>
        <c:gapWidth val="65"/>
        <c:axId val="1151448591"/>
        <c:axId val="1151451503"/>
      </c:barChart>
      <c:catAx>
        <c:axId val="115144859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51451503"/>
        <c:crosses val="autoZero"/>
        <c:auto val="1"/>
        <c:lblAlgn val="ctr"/>
        <c:lblOffset val="100"/>
        <c:noMultiLvlLbl val="0"/>
      </c:catAx>
      <c:valAx>
        <c:axId val="115145150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51448591"/>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 Sales Trend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22225" cap="rnd" cmpd="sng" algn="ctr">
            <a:solidFill>
              <a:schemeClr val="accent1"/>
            </a:solidFill>
            <a:round/>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Total</c:v>
          </c:tx>
          <c:spPr>
            <a:ln w="31750" cap="rnd">
              <a:solidFill>
                <a:schemeClr val="accent1"/>
              </a:solidFill>
              <a:round/>
            </a:ln>
            <a:effectLst/>
          </c:spPr>
          <c:marker>
            <c:symbol val="circle"/>
            <c:size val="17"/>
            <c:spPr>
              <a:solidFill>
                <a:srgbClr val="7030A0"/>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Feb</c:v>
              </c:pt>
              <c:pt idx="1">
                <c:v>Jan</c:v>
              </c:pt>
              <c:pt idx="2">
                <c:v>Mar</c:v>
              </c:pt>
            </c:strLit>
          </c:cat>
          <c:val>
            <c:numLit>
              <c:formatCode>General</c:formatCode>
              <c:ptCount val="3"/>
              <c:pt idx="0">
                <c:v>97219.373999999982</c:v>
              </c:pt>
              <c:pt idx="1">
                <c:v>116291.86800000005</c:v>
              </c:pt>
              <c:pt idx="2">
                <c:v>109455.50700000004</c:v>
              </c:pt>
            </c:numLit>
          </c:val>
          <c:smooth val="0"/>
          <c:extLst>
            <c:ext xmlns:c16="http://schemas.microsoft.com/office/drawing/2014/chart" uri="{C3380CC4-5D6E-409C-BE32-E72D297353CC}">
              <c16:uniqueId val="{00000000-B05D-46C5-BA33-FD9CE80D2807}"/>
            </c:ext>
          </c:extLst>
        </c:ser>
        <c:dLbls>
          <c:dLblPos val="ctr"/>
          <c:showLegendKey val="0"/>
          <c:showVal val="1"/>
          <c:showCatName val="0"/>
          <c:showSerName val="0"/>
          <c:showPercent val="0"/>
          <c:showBubbleSize val="0"/>
        </c:dLbls>
        <c:marker val="1"/>
        <c:smooth val="0"/>
        <c:axId val="1840058975"/>
        <c:axId val="1840063967"/>
      </c:lineChart>
      <c:catAx>
        <c:axId val="184005897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40063967"/>
        <c:crosses val="autoZero"/>
        <c:auto val="1"/>
        <c:lblAlgn val="ctr"/>
        <c:lblOffset val="100"/>
        <c:noMultiLvlLbl val="0"/>
      </c:catAx>
      <c:valAx>
        <c:axId val="184006396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4005897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[Supermarket-dashboard (1).xlsx]Sales by Year!PivotTable5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Sales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Year'!$B$3</c:f>
              <c:strCache>
                <c:ptCount val="1"/>
                <c:pt idx="0">
                  <c:v>Total</c:v>
                </c:pt>
              </c:strCache>
            </c:strRef>
          </c:tx>
          <c:spPr>
            <a:solidFill>
              <a:schemeClr val="accent1"/>
            </a:solidFill>
            <a:ln>
              <a:noFill/>
            </a:ln>
            <a:effectLst/>
          </c:spPr>
          <c:invertIfNegative val="0"/>
          <c:cat>
            <c:strRef>
              <c:f>'Sales by Year'!$A$4:$A$5</c:f>
              <c:strCache>
                <c:ptCount val="1"/>
                <c:pt idx="0">
                  <c:v>2019</c:v>
                </c:pt>
              </c:strCache>
            </c:strRef>
          </c:cat>
          <c:val>
            <c:numRef>
              <c:f>'Sales by Year'!$B$4:$B$5</c:f>
              <c:numCache>
                <c:formatCode>General</c:formatCode>
                <c:ptCount val="1"/>
                <c:pt idx="0">
                  <c:v>322966.74900000007</c:v>
                </c:pt>
              </c:numCache>
            </c:numRef>
          </c:val>
          <c:extLst>
            <c:ext xmlns:c16="http://schemas.microsoft.com/office/drawing/2014/chart" uri="{C3380CC4-5D6E-409C-BE32-E72D297353CC}">
              <c16:uniqueId val="{00000000-E0E6-4090-98E6-B108076B76EB}"/>
            </c:ext>
          </c:extLst>
        </c:ser>
        <c:dLbls>
          <c:showLegendKey val="0"/>
          <c:showVal val="0"/>
          <c:showCatName val="0"/>
          <c:showSerName val="0"/>
          <c:showPercent val="0"/>
          <c:showBubbleSize val="0"/>
        </c:dLbls>
        <c:gapWidth val="219"/>
        <c:overlap val="-27"/>
        <c:axId val="1288813359"/>
        <c:axId val="1288814191"/>
      </c:barChart>
      <c:catAx>
        <c:axId val="128881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814191"/>
        <c:crosses val="autoZero"/>
        <c:auto val="1"/>
        <c:lblAlgn val="ctr"/>
        <c:lblOffset val="100"/>
        <c:noMultiLvlLbl val="0"/>
      </c:catAx>
      <c:valAx>
        <c:axId val="128881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81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[Supermarket-dashboard (1).xlsx]Sales by Gender!PivotTable6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Sales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'Sales by 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A2-47EC-89E6-0FC6C97241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A2-47EC-89E6-0FC6C9724168}"/>
              </c:ext>
            </c:extLst>
          </c:dPt>
          <c:cat>
            <c:strRef>
              <c:f>'Sales by Gender'!$A$4:$A$6</c:f>
              <c:strCache>
                <c:ptCount val="2"/>
                <c:pt idx="0">
                  <c:v>F</c:v>
                </c:pt>
                <c:pt idx="1">
                  <c:v>M</c:v>
                </c:pt>
              </c:strCache>
            </c:strRef>
          </c:cat>
          <c:val>
            <c:numRef>
              <c:f>'Sales by Gender'!$B$4:$B$6</c:f>
              <c:numCache>
                <c:formatCode>General</c:formatCode>
                <c:ptCount val="2"/>
                <c:pt idx="0">
                  <c:v>194671.83750000005</c:v>
                </c:pt>
                <c:pt idx="1">
                  <c:v>128294.91150000009</c:v>
                </c:pt>
              </c:numCache>
            </c:numRef>
          </c:val>
          <c:extLst>
            <c:ext xmlns:c16="http://schemas.microsoft.com/office/drawing/2014/chart" uri="{C3380CC4-5D6E-409C-BE32-E72D297353CC}">
              <c16:uniqueId val="{00000000-0577-4BEA-A7F6-937AD476263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[Supermarket-dashboard (1).xlsx]Sales by Branch!PivotTable8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Sales by Branch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Branch'!$B$3</c:f>
              <c:strCache>
                <c:ptCount val="1"/>
                <c:pt idx="0">
                  <c:v>Total</c:v>
                </c:pt>
              </c:strCache>
            </c:strRef>
          </c:tx>
          <c:spPr>
            <a:solidFill>
              <a:schemeClr val="accent1"/>
            </a:solidFill>
            <a:ln>
              <a:noFill/>
            </a:ln>
            <a:effectLst/>
          </c:spPr>
          <c:invertIfNegative val="0"/>
          <c:cat>
            <c:strRef>
              <c:f>'Sales by Branch'!$A$4:$A$7</c:f>
              <c:strCache>
                <c:ptCount val="3"/>
                <c:pt idx="0">
                  <c:v>Alex</c:v>
                </c:pt>
                <c:pt idx="1">
                  <c:v>Cairo</c:v>
                </c:pt>
                <c:pt idx="2">
                  <c:v>Giza</c:v>
                </c:pt>
              </c:strCache>
            </c:strRef>
          </c:cat>
          <c:val>
            <c:numRef>
              <c:f>'Sales by Branch'!$B$4:$B$7</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6B70-49B8-A513-9183D160456D}"/>
            </c:ext>
          </c:extLst>
        </c:ser>
        <c:dLbls>
          <c:showLegendKey val="0"/>
          <c:showVal val="0"/>
          <c:showCatName val="0"/>
          <c:showSerName val="0"/>
          <c:showPercent val="0"/>
          <c:showBubbleSize val="0"/>
        </c:dLbls>
        <c:gapWidth val="182"/>
        <c:axId val="1840058559"/>
        <c:axId val="1840059391"/>
      </c:barChart>
      <c:catAx>
        <c:axId val="1840058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059391"/>
        <c:crosses val="autoZero"/>
        <c:auto val="1"/>
        <c:lblAlgn val="ctr"/>
        <c:lblOffset val="100"/>
        <c:noMultiLvlLbl val="0"/>
      </c:catAx>
      <c:valAx>
        <c:axId val="18400593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05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emf"/><Relationship Id="rId7" Type="http://schemas.openxmlformats.org/officeDocument/2006/relationships/chart" Target="../charts/chart3.xm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emf"/><Relationship Id="rId9"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20</xdr:col>
          <xdr:colOff>378524</xdr:colOff>
          <xdr:row>0</xdr:row>
          <xdr:rowOff>31639</xdr:rowOff>
        </xdr:from>
        <xdr:to>
          <xdr:col>23</xdr:col>
          <xdr:colOff>294408</xdr:colOff>
          <xdr:row>3</xdr:row>
          <xdr:rowOff>123136</xdr:rowOff>
        </xdr:to>
        <xdr:pic>
          <xdr:nvPicPr>
            <xdr:cNvPr id="12" name="Picture 11">
              <a:extLst>
                <a:ext uri="{FF2B5EF4-FFF2-40B4-BE49-F238E27FC236}">
                  <a16:creationId xmlns:a16="http://schemas.microsoft.com/office/drawing/2014/main" id="{FF0C53CF-81DF-44A7-926A-D62731A4565F}"/>
                </a:ext>
              </a:extLst>
            </xdr:cNvPr>
            <xdr:cNvPicPr>
              <a:picLocks noChangeAspect="1" noChangeArrowheads="1"/>
              <a:extLst>
                <a:ext uri="{84589F7E-364E-4C9E-8A38-B11213B215E9}">
                  <a14:cameraTool cellRange="'Total Sales'!$A$3:$A$4" spid="_x0000_s8253"/>
                </a:ext>
              </a:extLst>
            </xdr:cNvPicPr>
          </xdr:nvPicPr>
          <xdr:blipFill>
            <a:blip xmlns:r="http://schemas.openxmlformats.org/officeDocument/2006/relationships" r:embed="rId1"/>
            <a:srcRect/>
            <a:stretch>
              <a:fillRect/>
            </a:stretch>
          </xdr:blipFill>
          <xdr:spPr bwMode="auto">
            <a:xfrm>
              <a:off x="13985667" y="31639"/>
              <a:ext cx="1956955" cy="622176"/>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363682</xdr:colOff>
          <xdr:row>0</xdr:row>
          <xdr:rowOff>17319</xdr:rowOff>
        </xdr:from>
        <xdr:to>
          <xdr:col>26</xdr:col>
          <xdr:colOff>331518</xdr:colOff>
          <xdr:row>3</xdr:row>
          <xdr:rowOff>123994</xdr:rowOff>
        </xdr:to>
        <xdr:pic>
          <xdr:nvPicPr>
            <xdr:cNvPr id="13" name="Picture 12">
              <a:extLst>
                <a:ext uri="{FF2B5EF4-FFF2-40B4-BE49-F238E27FC236}">
                  <a16:creationId xmlns:a16="http://schemas.microsoft.com/office/drawing/2014/main" id="{1AD92908-353A-4FB3-81A0-6C60D4CFE854}"/>
                </a:ext>
              </a:extLst>
            </xdr:cNvPr>
            <xdr:cNvPicPr>
              <a:picLocks noChangeAspect="1" noChangeArrowheads="1"/>
              <a:extLst>
                <a:ext uri="{84589F7E-364E-4C9E-8A38-B11213B215E9}">
                  <a14:cameraTool cellRange="'Total Tax.'!$A$3:$A$4" spid="_x0000_s8254"/>
                </a:ext>
              </a:extLst>
            </xdr:cNvPicPr>
          </xdr:nvPicPr>
          <xdr:blipFill>
            <a:blip xmlns:r="http://schemas.openxmlformats.org/officeDocument/2006/relationships" r:embed="rId2"/>
            <a:srcRect/>
            <a:stretch>
              <a:fillRect/>
            </a:stretch>
          </xdr:blipFill>
          <xdr:spPr bwMode="auto">
            <a:xfrm>
              <a:off x="16011896" y="17319"/>
              <a:ext cx="2008908" cy="63735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400792</xdr:colOff>
          <xdr:row>0</xdr:row>
          <xdr:rowOff>17317</xdr:rowOff>
        </xdr:from>
        <xdr:to>
          <xdr:col>29</xdr:col>
          <xdr:colOff>541812</xdr:colOff>
          <xdr:row>3</xdr:row>
          <xdr:rowOff>103146</xdr:rowOff>
        </xdr:to>
        <xdr:pic>
          <xdr:nvPicPr>
            <xdr:cNvPr id="14" name="Picture 13">
              <a:extLst>
                <a:ext uri="{FF2B5EF4-FFF2-40B4-BE49-F238E27FC236}">
                  <a16:creationId xmlns:a16="http://schemas.microsoft.com/office/drawing/2014/main" id="{2D8528A7-5763-454D-8430-83D5A11C5B9D}"/>
                </a:ext>
              </a:extLst>
            </xdr:cNvPr>
            <xdr:cNvPicPr>
              <a:picLocks noChangeAspect="1" noChangeArrowheads="1"/>
              <a:extLst>
                <a:ext uri="{84589F7E-364E-4C9E-8A38-B11213B215E9}">
                  <a14:cameraTool cellRange="'Average Sales'!$A$3:$A$4" spid="_x0000_s8255"/>
                </a:ext>
              </a:extLst>
            </xdr:cNvPicPr>
          </xdr:nvPicPr>
          <xdr:blipFill>
            <a:blip xmlns:r="http://schemas.openxmlformats.org/officeDocument/2006/relationships" r:embed="rId3"/>
            <a:srcRect/>
            <a:stretch>
              <a:fillRect/>
            </a:stretch>
          </xdr:blipFill>
          <xdr:spPr bwMode="auto">
            <a:xfrm>
              <a:off x="18090078" y="17317"/>
              <a:ext cx="2182091" cy="616508"/>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29</xdr:col>
          <xdr:colOff>598098</xdr:colOff>
          <xdr:row>0</xdr:row>
          <xdr:rowOff>0</xdr:rowOff>
        </xdr:from>
        <xdr:to>
          <xdr:col>33</xdr:col>
          <xdr:colOff>210292</xdr:colOff>
          <xdr:row>3</xdr:row>
          <xdr:rowOff>117871</xdr:rowOff>
        </xdr:to>
        <xdr:pic>
          <xdr:nvPicPr>
            <xdr:cNvPr id="16" name="Picture 15">
              <a:extLst>
                <a:ext uri="{FF2B5EF4-FFF2-40B4-BE49-F238E27FC236}">
                  <a16:creationId xmlns:a16="http://schemas.microsoft.com/office/drawing/2014/main" id="{8B7A3AF2-29DF-4893-A36C-5C69C39F0487}"/>
                </a:ext>
              </a:extLst>
            </xdr:cNvPr>
            <xdr:cNvPicPr>
              <a:picLocks noChangeAspect="1" noChangeArrowheads="1"/>
              <a:extLst>
                <a:ext uri="{84589F7E-364E-4C9E-8A38-B11213B215E9}">
                  <a14:cameraTool cellRange="'Total Customers'!$A$3:$A$4" spid="_x0000_s8256"/>
                </a:ext>
              </a:extLst>
            </xdr:cNvPicPr>
          </xdr:nvPicPr>
          <xdr:blipFill>
            <a:blip xmlns:r="http://schemas.openxmlformats.org/officeDocument/2006/relationships" r:embed="rId4"/>
            <a:srcRect/>
            <a:stretch>
              <a:fillRect/>
            </a:stretch>
          </xdr:blipFill>
          <xdr:spPr bwMode="auto">
            <a:xfrm>
              <a:off x="20328455" y="0"/>
              <a:ext cx="2333623" cy="64855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a:solidFill>
                    <a:srgbClr val="FFFFFF"/>
                  </a:solidFill>
                </a14:hiddenFill>
              </a:ext>
            </a:extLst>
          </xdr:spPr>
        </xdr:pic>
        <xdr:clientData/>
      </xdr:twoCellAnchor>
    </mc:Choice>
    <mc:Fallback/>
  </mc:AlternateContent>
  <xdr:twoCellAnchor>
    <xdr:from>
      <xdr:col>30</xdr:col>
      <xdr:colOff>51954</xdr:colOff>
      <xdr:row>19</xdr:row>
      <xdr:rowOff>154626</xdr:rowOff>
    </xdr:from>
    <xdr:to>
      <xdr:col>37</xdr:col>
      <xdr:colOff>346363</xdr:colOff>
      <xdr:row>35</xdr:row>
      <xdr:rowOff>77931</xdr:rowOff>
    </xdr:to>
    <xdr:graphicFrame macro="">
      <xdr:nvGraphicFramePr>
        <xdr:cNvPr id="17" name="Sales by Year">
          <a:extLst>
            <a:ext uri="{FF2B5EF4-FFF2-40B4-BE49-F238E27FC236}">
              <a16:creationId xmlns:a16="http://schemas.microsoft.com/office/drawing/2014/main" id="{145BED02-76B9-4F77-A21F-14AFFBE07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320017</xdr:colOff>
      <xdr:row>5</xdr:row>
      <xdr:rowOff>22761</xdr:rowOff>
    </xdr:from>
    <xdr:to>
      <xdr:col>30</xdr:col>
      <xdr:colOff>63708</xdr:colOff>
      <xdr:row>20</xdr:row>
      <xdr:rowOff>51336</xdr:rowOff>
    </xdr:to>
    <xdr:graphicFrame macro="">
      <xdr:nvGraphicFramePr>
        <xdr:cNvPr id="18" name="Sales by Gender">
          <a:extLst>
            <a:ext uri="{FF2B5EF4-FFF2-40B4-BE49-F238E27FC236}">
              <a16:creationId xmlns:a16="http://schemas.microsoft.com/office/drawing/2014/main" id="{A1874013-46FF-4D3E-9E29-631A7D93A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5</xdr:row>
      <xdr:rowOff>23750</xdr:rowOff>
    </xdr:from>
    <xdr:to>
      <xdr:col>23</xdr:col>
      <xdr:colOff>306780</xdr:colOff>
      <xdr:row>20</xdr:row>
      <xdr:rowOff>48243</xdr:rowOff>
    </xdr:to>
    <xdr:graphicFrame macro="">
      <xdr:nvGraphicFramePr>
        <xdr:cNvPr id="19" name="Chart 1Sales by Branch">
          <a:extLst>
            <a:ext uri="{FF2B5EF4-FFF2-40B4-BE49-F238E27FC236}">
              <a16:creationId xmlns:a16="http://schemas.microsoft.com/office/drawing/2014/main" id="{0F507CDC-316B-4987-B68E-6A1A0218AD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232066</xdr:colOff>
      <xdr:row>20</xdr:row>
      <xdr:rowOff>7915</xdr:rowOff>
    </xdr:from>
    <xdr:to>
      <xdr:col>30</xdr:col>
      <xdr:colOff>51954</xdr:colOff>
      <xdr:row>35</xdr:row>
      <xdr:rowOff>36490</xdr:rowOff>
    </xdr:to>
    <xdr:graphicFrame macro="">
      <xdr:nvGraphicFramePr>
        <xdr:cNvPr id="20" name="Chart 19">
          <a:extLst>
            <a:ext uri="{FF2B5EF4-FFF2-40B4-BE49-F238E27FC236}">
              <a16:creationId xmlns:a16="http://schemas.microsoft.com/office/drawing/2014/main" id="{9478EC8D-41AD-49AB-ABCC-5504FA11A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0</xdr:colOff>
      <xdr:row>20</xdr:row>
      <xdr:rowOff>11627</xdr:rowOff>
    </xdr:from>
    <xdr:to>
      <xdr:col>23</xdr:col>
      <xdr:colOff>272143</xdr:colOff>
      <xdr:row>35</xdr:row>
      <xdr:rowOff>40202</xdr:rowOff>
    </xdr:to>
    <xdr:graphicFrame macro="">
      <xdr:nvGraphicFramePr>
        <xdr:cNvPr id="21" name="Sales vs Tax">
          <a:extLst>
            <a:ext uri="{FF2B5EF4-FFF2-40B4-BE49-F238E27FC236}">
              <a16:creationId xmlns:a16="http://schemas.microsoft.com/office/drawing/2014/main" id="{F48702CF-66F9-45C4-B3B0-BC3A8A4E1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30</xdr:col>
      <xdr:colOff>51954</xdr:colOff>
      <xdr:row>4</xdr:row>
      <xdr:rowOff>175655</xdr:rowOff>
    </xdr:from>
    <xdr:to>
      <xdr:col>37</xdr:col>
      <xdr:colOff>346363</xdr:colOff>
      <xdr:row>19</xdr:row>
      <xdr:rowOff>137307</xdr:rowOff>
    </xdr:to>
    <xdr:graphicFrame macro="">
      <xdr:nvGraphicFramePr>
        <xdr:cNvPr id="22" name="Monthly Sales Trend">
          <a:extLst>
            <a:ext uri="{FF2B5EF4-FFF2-40B4-BE49-F238E27FC236}">
              <a16:creationId xmlns:a16="http://schemas.microsoft.com/office/drawing/2014/main" id="{EAF5FA52-53FA-4C6A-9C01-EF428568A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1309687</xdr:colOff>
      <xdr:row>6</xdr:row>
      <xdr:rowOff>57150</xdr:rowOff>
    </xdr:from>
    <xdr:to>
      <xdr:col>8</xdr:col>
      <xdr:colOff>423862</xdr:colOff>
      <xdr:row>21</xdr:row>
      <xdr:rowOff>85725</xdr:rowOff>
    </xdr:to>
    <xdr:graphicFrame macro="">
      <xdr:nvGraphicFramePr>
        <xdr:cNvPr id="2" name="Sales by Year">
          <a:extLst>
            <a:ext uri="{FF2B5EF4-FFF2-40B4-BE49-F238E27FC236}">
              <a16:creationId xmlns:a16="http://schemas.microsoft.com/office/drawing/2014/main" id="{217FAC39-4A56-4B72-B7E7-99323B7ED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566737</xdr:colOff>
      <xdr:row>4</xdr:row>
      <xdr:rowOff>114300</xdr:rowOff>
    </xdr:from>
    <xdr:to>
      <xdr:col>9</xdr:col>
      <xdr:colOff>338137</xdr:colOff>
      <xdr:row>19</xdr:row>
      <xdr:rowOff>142875</xdr:rowOff>
    </xdr:to>
    <xdr:graphicFrame macro="">
      <xdr:nvGraphicFramePr>
        <xdr:cNvPr id="2" name="Sales by Gender">
          <a:extLst>
            <a:ext uri="{FF2B5EF4-FFF2-40B4-BE49-F238E27FC236}">
              <a16:creationId xmlns:a16="http://schemas.microsoft.com/office/drawing/2014/main" id="{5ABCEC6F-BA58-4ACD-B0D1-67A4D71D1A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642937</xdr:colOff>
      <xdr:row>4</xdr:row>
      <xdr:rowOff>104775</xdr:rowOff>
    </xdr:from>
    <xdr:to>
      <xdr:col>9</xdr:col>
      <xdr:colOff>414337</xdr:colOff>
      <xdr:row>19</xdr:row>
      <xdr:rowOff>133350</xdr:rowOff>
    </xdr:to>
    <xdr:graphicFrame macro="">
      <xdr:nvGraphicFramePr>
        <xdr:cNvPr id="2" name="Chart 1Sales by Branch">
          <a:extLst>
            <a:ext uri="{FF2B5EF4-FFF2-40B4-BE49-F238E27FC236}">
              <a16:creationId xmlns:a16="http://schemas.microsoft.com/office/drawing/2014/main" id="{9CA42204-DFA5-453C-8233-623419F45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19050</xdr:colOff>
      <xdr:row>2</xdr:row>
      <xdr:rowOff>114300</xdr:rowOff>
    </xdr:from>
    <xdr:to>
      <xdr:col>9</xdr:col>
      <xdr:colOff>476250</xdr:colOff>
      <xdr:row>17</xdr:row>
      <xdr:rowOff>142875</xdr:rowOff>
    </xdr:to>
    <xdr:graphicFrame macro="">
      <xdr:nvGraphicFramePr>
        <xdr:cNvPr id="2" name="Monthly Sales Trend">
          <a:extLst>
            <a:ext uri="{FF2B5EF4-FFF2-40B4-BE49-F238E27FC236}">
              <a16:creationId xmlns:a16="http://schemas.microsoft.com/office/drawing/2014/main" id="{6C0C593E-08F9-4FC3-ABB5-B229F89AAE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804862</xdr:colOff>
      <xdr:row>6</xdr:row>
      <xdr:rowOff>57150</xdr:rowOff>
    </xdr:from>
    <xdr:to>
      <xdr:col>7</xdr:col>
      <xdr:colOff>604837</xdr:colOff>
      <xdr:row>21</xdr:row>
      <xdr:rowOff>85725</xdr:rowOff>
    </xdr:to>
    <xdr:graphicFrame macro="">
      <xdr:nvGraphicFramePr>
        <xdr:cNvPr id="2" name="Chart 1">
          <a:extLst>
            <a:ext uri="{FF2B5EF4-FFF2-40B4-BE49-F238E27FC236}">
              <a16:creationId xmlns:a16="http://schemas.microsoft.com/office/drawing/2014/main" id="{14B5E53F-7DB8-49EF-9571-9DF5FF611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19050</xdr:colOff>
      <xdr:row>2</xdr:row>
      <xdr:rowOff>114300</xdr:rowOff>
    </xdr:from>
    <xdr:to>
      <xdr:col>4</xdr:col>
      <xdr:colOff>476250</xdr:colOff>
      <xdr:row>16</xdr:row>
      <xdr:rowOff>104775</xdr:rowOff>
    </xdr:to>
    <mc:AlternateContent xmlns:mc="http://schemas.openxmlformats.org/markup-compatibility/2006" xmlns:a14="http://schemas.microsoft.com/office/drawing/2010/main">
      <mc:Choice Requires="a14">
        <xdr:graphicFrame macro="">
          <xdr:nvGraphicFramePr>
            <xdr:cNvPr id="3" name="Branch">
              <a:extLst>
                <a:ext uri="{FF2B5EF4-FFF2-40B4-BE49-F238E27FC236}">
                  <a16:creationId xmlns:a16="http://schemas.microsoft.com/office/drawing/2014/main" id="{0ECE9B8B-99F1-4E6E-945F-D405209C23FA}"/>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2867025" y="476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495300</xdr:colOff>
      <xdr:row>5</xdr:row>
      <xdr:rowOff>47625</xdr:rowOff>
    </xdr:from>
    <xdr:to>
      <xdr:col>5</xdr:col>
      <xdr:colOff>266700</xdr:colOff>
      <xdr:row>19</xdr:row>
      <xdr:rowOff>38100</xdr:rowOff>
    </xdr:to>
    <mc:AlternateContent xmlns:mc="http://schemas.openxmlformats.org/markup-compatibility/2006" xmlns:a14="http://schemas.microsoft.com/office/drawing/2010/main">
      <mc:Choice Requires="a14">
        <xdr:graphicFrame macro="">
          <xdr:nvGraphicFramePr>
            <xdr:cNvPr id="4" name="Customer type">
              <a:extLst>
                <a:ext uri="{FF2B5EF4-FFF2-40B4-BE49-F238E27FC236}">
                  <a16:creationId xmlns:a16="http://schemas.microsoft.com/office/drawing/2014/main" id="{361696D2-2EBF-4BA9-B695-CB40A8232A77}"/>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3343275" y="952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285750</xdr:colOff>
      <xdr:row>7</xdr:row>
      <xdr:rowOff>161925</xdr:rowOff>
    </xdr:from>
    <xdr:to>
      <xdr:col>6</xdr:col>
      <xdr:colOff>57150</xdr:colOff>
      <xdr:row>21</xdr:row>
      <xdr:rowOff>152400</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7E804E11-1C69-4144-A599-249274B8D5E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819525" y="1428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76200</xdr:colOff>
      <xdr:row>10</xdr:row>
      <xdr:rowOff>95250</xdr:rowOff>
    </xdr:from>
    <xdr:to>
      <xdr:col>6</xdr:col>
      <xdr:colOff>533400</xdr:colOff>
      <xdr:row>24</xdr:row>
      <xdr:rowOff>85725</xdr:rowOff>
    </xdr:to>
    <mc:AlternateContent xmlns:mc="http://schemas.openxmlformats.org/markup-compatibility/2006" xmlns:a14="http://schemas.microsoft.com/office/drawing/2010/main">
      <mc:Choice Requires="a14">
        <xdr:graphicFrame macro="">
          <xdr:nvGraphicFramePr>
            <xdr:cNvPr id="6" name="Product line">
              <a:extLst>
                <a:ext uri="{FF2B5EF4-FFF2-40B4-BE49-F238E27FC236}">
                  <a16:creationId xmlns:a16="http://schemas.microsoft.com/office/drawing/2014/main" id="{7459372B-8A93-43B7-92F7-F1799EF6BE67}"/>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4295775" y="1905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552450</xdr:colOff>
      <xdr:row>13</xdr:row>
      <xdr:rowOff>28575</xdr:rowOff>
    </xdr:from>
    <xdr:to>
      <xdr:col>7</xdr:col>
      <xdr:colOff>323850</xdr:colOff>
      <xdr:row>27</xdr:row>
      <xdr:rowOff>19050</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4163A110-CC4B-45EC-8615-5BCBAFAF1C3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772025" y="2381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109537</xdr:colOff>
      <xdr:row>4</xdr:row>
      <xdr:rowOff>104775</xdr:rowOff>
    </xdr:from>
    <xdr:to>
      <xdr:col>9</xdr:col>
      <xdr:colOff>566737</xdr:colOff>
      <xdr:row>19</xdr:row>
      <xdr:rowOff>133350</xdr:rowOff>
    </xdr:to>
    <xdr:graphicFrame macro="">
      <xdr:nvGraphicFramePr>
        <xdr:cNvPr id="2" name="Sales vs Tax">
          <a:extLst>
            <a:ext uri="{FF2B5EF4-FFF2-40B4-BE49-F238E27FC236}">
              <a16:creationId xmlns:a16="http://schemas.microsoft.com/office/drawing/2014/main" id="{1F581976-551C-4BE8-ACEB-29AA06EAE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zaghal" refreshedDate="45894.860453125002" backgroundQuery="1" createdVersion="7" refreshedVersion="7" minRefreshableVersion="3" recordCount="0" supportSubquery="1" supportAdvancedDrill="1" xr:uid="{52B3E069-6807-43C8-9180-63CAC2E3A9B1}">
  <cacheSource type="external" connectionId="1"/>
  <cacheFields count="2">
    <cacheField name="[Measures].[Sum of Total Sales]" caption="Sum of Total Sales" numFmtId="0" hierarchy="38" level="32767"/>
    <cacheField name="[Table1].[Product line].[Product line]" caption="Product line" numFmtId="0" hierarchy="23" level="1">
      <sharedItems containsSemiMixedTypes="0" containsNonDate="0" containsString="0"/>
    </cacheField>
  </cacheFields>
  <cacheHierarchies count="44">
    <cacheHierarchy uniqueName="[Range].[Column1]" caption="Column1" attribute="1" defaultMemberUniqueName="[Range].[Column1].[All]" allUniqueName="[Range].[Column1].[All]" dimensionUniqueName="[Range]" displayFolder="" count="0" memberValueDatatype="20" unbalanced="0"/>
    <cacheHierarchy uniqueName="[Range].[Column2]" caption="Column2" attribute="1" defaultMemberUniqueName="[Range].[Column2].[All]" allUniqueName="[Range].[Column2].[All]" dimensionUniqueName="[Range]" displayFolder="" count="0" memberValueDatatype="20" unbalanced="0"/>
    <cacheHierarchy uniqueName="[Range].[Column3]" caption="Column3" attribute="1" defaultMemberUniqueName="[Range].[Column3].[All]" allUniqueName="[Range].[Column3].[All]" dimensionUniqueName="[Range]"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Invoice_ID]" caption="Invoice_ID" attribute="1" defaultMemberUniqueName="[Range].[Invoice_ID].[All]" allUniqueName="[Range].[Invoice_ID].[All]" dimensionUniqueName="[Range]" displayFolder="" count="0" memberValueDatatype="130" unbalanced="0"/>
    <cacheHierarchy uniqueName="[Range].[Tax_5%]" caption="Tax_5%" attribute="1" defaultMemberUniqueName="[Range].[Tax_5%].[All]" allUniqueName="[Range].[Tax_5%].[All]" dimensionUniqueName="[Range]" displayFolder="" count="0" memberValueDatatype="5" unbalanced="0"/>
    <cacheHierarchy uniqueName="[Range].[Total Sales]" caption="Total Sales" attribute="1" defaultMemberUniqueName="[Range].[Total Sales].[All]" allUniqueName="[Range].[Total Sales].[All]" dimensionUniqueName="[Range]" displayFolder="" count="0" memberValueDatatype="5" unbalanced="0"/>
    <cacheHierarchy uniqueName="[Range].[Year]" caption="Year" attribute="1" defaultMemberUniqueName="[Range].[Year].[All]" allUniqueName="[Range].[Year].[All]" dimensionUniqueName="[Range]" displayFolder="" count="0" memberValueDatatype="20" unbalanced="0"/>
    <cacheHierarchy uniqueName="[Table1].[Column1]" caption="Column1" attribute="1" defaultMemberUniqueName="[Table1].[Column1].[All]" allUniqueName="[Table1].[Column1].[All]" dimensionUniqueName="[Table1]" displayFolder="" count="0" memberValueDatatype="20" unbalanced="0"/>
    <cacheHierarchy uniqueName="[Table1].[Column2]" caption="Column2" attribute="1" defaultMemberUniqueName="[Table1].[Column2].[All]" allUniqueName="[Table1].[Column2].[All]" dimensionUniqueName="[Table1]" displayFolder="" count="0" memberValueDatatype="20" unbalanced="0"/>
    <cacheHierarchy uniqueName="[Table1].[Column3]" caption="Column3" attribute="1" defaultMemberUniqueName="[Table1].[Column3].[All]" allUniqueName="[Table1].[Column3].[All]" dimensionUniqueName="[Table1]" displayFolder="" count="0" memberValueDatatype="20" unbalanced="0"/>
    <cacheHierarchy uniqueName="[Table1].[Branch]" caption="Branch" attribute="1" defaultMemberUniqueName="[Table1].[Branch].[All]" allUniqueName="[Table1].[Branch].[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1"/>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Invoice_ID]" caption="Invoice_ID" attribute="1" defaultMemberUniqueName="[Table1].[Invoice_ID].[All]" allUniqueName="[Table1].[Invoice_ID].[All]" dimensionUniqueName="[Table1]" displayFolder="" count="0" memberValueDatatype="130" unbalanced="0"/>
    <cacheHierarchy uniqueName="[Table1].[Tax_5%]" caption="Tax_5%" attribute="1" defaultMemberUniqueName="[Table1].[Tax_5%].[All]" allUniqueName="[Table1].[Tax_5%].[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Range"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Tax_5%]" caption="Sum of Tax_5%" measure="1" displayFolder="" measureGroup="Range" count="0" hidden="1">
      <extLst>
        <ext xmlns:x15="http://schemas.microsoft.com/office/spreadsheetml/2010/11/main" uri="{B97F6D7D-B522-45F9-BDA1-12C45D357490}">
          <x15:cacheHierarchy aggregatedColumn="14"/>
        </ext>
      </extLst>
    </cacheHierarchy>
    <cacheHierarchy uniqueName="[Measures].[Average of Total Sales]" caption="Average of Total Sales" measure="1" displayFolder="" measureGroup="Range" count="0" hidden="1">
      <extLst>
        <ext xmlns:x15="http://schemas.microsoft.com/office/spreadsheetml/2010/11/main" uri="{B97F6D7D-B522-45F9-BDA1-12C45D357490}">
          <x15:cacheHierarchy aggregatedColumn="15"/>
        </ext>
      </extLst>
    </cacheHierarchy>
    <cacheHierarchy uniqueName="[Measures].[Count of Invoice_ID]" caption="Count of Invoice_ID" measure="1" displayFolder="" measureGroup="Range" count="0" hidden="1">
      <extLst>
        <ext xmlns:x15="http://schemas.microsoft.com/office/spreadsheetml/2010/11/main" uri="{B97F6D7D-B522-45F9-BDA1-12C45D357490}">
          <x15:cacheHierarchy aggregatedColumn="13"/>
        </ext>
      </extLst>
    </cacheHierarchy>
    <cacheHierarchy uniqueName="[Measures].[Sum of Total Sales 2]" caption="Sum of Total Sales 2" measure="1" displayFolder="" measureGroup="Table1" count="0" hidden="1">
      <extLst>
        <ext xmlns:x15="http://schemas.microsoft.com/office/spreadsheetml/2010/11/main" uri="{B97F6D7D-B522-45F9-BDA1-12C45D357490}">
          <x15:cacheHierarchy aggregatedColumn="32"/>
        </ext>
      </extLst>
    </cacheHierarchy>
    <cacheHierarchy uniqueName="[Measures].[Sum of Tax_5% 2]" caption="Sum of Tax_5% 2" measure="1" displayFolder="" measureGroup="Table1" count="0" hidden="1">
      <extLst>
        <ext xmlns:x15="http://schemas.microsoft.com/office/spreadsheetml/2010/11/main" uri="{B97F6D7D-B522-45F9-BDA1-12C45D357490}">
          <x15:cacheHierarchy aggregatedColumn="31"/>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zaghal" refreshedDate="45894.860449537038" backgroundQuery="1" createdVersion="7" refreshedVersion="7" minRefreshableVersion="3" recordCount="0" supportSubquery="1" supportAdvancedDrill="1" xr:uid="{80659B3F-99E1-4745-999E-AB5F3CD59AD2}">
  <cacheSource type="external" connectionId="1"/>
  <cacheFields count="4">
    <cacheField name="[Table1].[Branch].[Branch]" caption="Branch" numFmtId="0" hierarchy="20" level="1">
      <sharedItems count="3">
        <s v="Alex"/>
        <s v="Cairo"/>
        <s v="Giza"/>
      </sharedItems>
    </cacheField>
    <cacheField name="[Measures].[Sum of Tax_5% 2]" caption="Sum of Tax_5% 2" numFmtId="0" hierarchy="43" level="32767"/>
    <cacheField name="[Measures].[Sum of Total Sales 2]" caption="Sum of Total Sales 2" numFmtId="0" hierarchy="42" level="32767"/>
    <cacheField name="[Table1].[Product line].[Product line]" caption="Product line" numFmtId="0" hierarchy="23" level="1">
      <sharedItems containsSemiMixedTypes="0" containsNonDate="0" containsString="0"/>
    </cacheField>
  </cacheFields>
  <cacheHierarchies count="44">
    <cacheHierarchy uniqueName="[Range].[Column1]" caption="Column1" attribute="1" defaultMemberUniqueName="[Range].[Column1].[All]" allUniqueName="[Range].[Column1].[All]" dimensionUniqueName="[Range]" displayFolder="" count="0" memberValueDatatype="20" unbalanced="0"/>
    <cacheHierarchy uniqueName="[Range].[Column2]" caption="Column2" attribute="1" defaultMemberUniqueName="[Range].[Column2].[All]" allUniqueName="[Range].[Column2].[All]" dimensionUniqueName="[Range]" displayFolder="" count="0" memberValueDatatype="20" unbalanced="0"/>
    <cacheHierarchy uniqueName="[Range].[Column3]" caption="Column3" attribute="1" defaultMemberUniqueName="[Range].[Column3].[All]" allUniqueName="[Range].[Column3].[All]" dimensionUniqueName="[Range]"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Invoice_ID]" caption="Invoice_ID" attribute="1" defaultMemberUniqueName="[Range].[Invoice_ID].[All]" allUniqueName="[Range].[Invoice_ID].[All]" dimensionUniqueName="[Range]" displayFolder="" count="0" memberValueDatatype="130" unbalanced="0"/>
    <cacheHierarchy uniqueName="[Range].[Tax_5%]" caption="Tax_5%" attribute="1" defaultMemberUniqueName="[Range].[Tax_5%].[All]" allUniqueName="[Range].[Tax_5%].[All]" dimensionUniqueName="[Range]" displayFolder="" count="0" memberValueDatatype="5" unbalanced="0"/>
    <cacheHierarchy uniqueName="[Range].[Total Sales]" caption="Total Sales" attribute="1" defaultMemberUniqueName="[Range].[Total Sales].[All]" allUniqueName="[Range].[Total Sales].[All]" dimensionUniqueName="[Range]" displayFolder="" count="0" memberValueDatatype="5" unbalanced="0"/>
    <cacheHierarchy uniqueName="[Range].[Year]" caption="Year" attribute="1" defaultMemberUniqueName="[Range].[Year].[All]" allUniqueName="[Range].[Year].[All]" dimensionUniqueName="[Range]" displayFolder="" count="0" memberValueDatatype="20" unbalanced="0"/>
    <cacheHierarchy uniqueName="[Table1].[Column1]" caption="Column1" attribute="1" defaultMemberUniqueName="[Table1].[Column1].[All]" allUniqueName="[Table1].[Column1].[All]" dimensionUniqueName="[Table1]" displayFolder="" count="0" memberValueDatatype="20" unbalanced="0"/>
    <cacheHierarchy uniqueName="[Table1].[Column2]" caption="Column2" attribute="1" defaultMemberUniqueName="[Table1].[Column2].[All]" allUniqueName="[Table1].[Column2].[All]" dimensionUniqueName="[Table1]" displayFolder="" count="0" memberValueDatatype="20" unbalanced="0"/>
    <cacheHierarchy uniqueName="[Table1].[Column3]" caption="Column3" attribute="1" defaultMemberUniqueName="[Table1].[Column3].[All]" allUniqueName="[Table1].[Column3].[All]" dimensionUniqueName="[Table1]" displayFolder="" count="0" memberValueDatatype="20" unbalanced="0"/>
    <cacheHierarchy uniqueName="[Table1].[Branch]" caption="Branch" attribute="1" defaultMemberUniqueName="[Table1].[Branch].[All]" allUniqueName="[Table1].[Branch].[All]" dimensionUniqueName="[Table1]" displayFolder="" count="2" memberValueDatatype="130" unbalanced="0">
      <fieldsUsage count="2">
        <fieldUsage x="-1"/>
        <fieldUsage x="0"/>
      </fieldsUsage>
    </cacheHierarchy>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3"/>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Invoice_ID]" caption="Invoice_ID" attribute="1" defaultMemberUniqueName="[Table1].[Invoice_ID].[All]" allUniqueName="[Table1].[Invoice_ID].[All]" dimensionUniqueName="[Table1]" displayFolder="" count="0" memberValueDatatype="130" unbalanced="0"/>
    <cacheHierarchy uniqueName="[Table1].[Tax_5%]" caption="Tax_5%" attribute="1" defaultMemberUniqueName="[Table1].[Tax_5%].[All]" allUniqueName="[Table1].[Tax_5%].[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Range" count="0" hidden="1">
      <extLst>
        <ext xmlns:x15="http://schemas.microsoft.com/office/spreadsheetml/2010/11/main" uri="{B97F6D7D-B522-45F9-BDA1-12C45D357490}">
          <x15:cacheHierarchy aggregatedColumn="15"/>
        </ext>
      </extLst>
    </cacheHierarchy>
    <cacheHierarchy uniqueName="[Measures].[Sum of Tax_5%]" caption="Sum of Tax_5%" measure="1" displayFolder="" measureGroup="Range" count="0" hidden="1">
      <extLst>
        <ext xmlns:x15="http://schemas.microsoft.com/office/spreadsheetml/2010/11/main" uri="{B97F6D7D-B522-45F9-BDA1-12C45D357490}">
          <x15:cacheHierarchy aggregatedColumn="14"/>
        </ext>
      </extLst>
    </cacheHierarchy>
    <cacheHierarchy uniqueName="[Measures].[Average of Total Sales]" caption="Average of Total Sales" measure="1" displayFolder="" measureGroup="Range" count="0" hidden="1">
      <extLst>
        <ext xmlns:x15="http://schemas.microsoft.com/office/spreadsheetml/2010/11/main" uri="{B97F6D7D-B522-45F9-BDA1-12C45D357490}">
          <x15:cacheHierarchy aggregatedColumn="15"/>
        </ext>
      </extLst>
    </cacheHierarchy>
    <cacheHierarchy uniqueName="[Measures].[Count of Invoice_ID]" caption="Count of Invoice_ID" measure="1" displayFolder="" measureGroup="Range" count="0" hidden="1">
      <extLst>
        <ext xmlns:x15="http://schemas.microsoft.com/office/spreadsheetml/2010/11/main" uri="{B97F6D7D-B522-45F9-BDA1-12C45D357490}">
          <x15:cacheHierarchy aggregatedColumn="13"/>
        </ext>
      </extLst>
    </cacheHierarchy>
    <cacheHierarchy uniqueName="[Measures].[Sum of Total Sales 2]" caption="Sum of Total Sales 2" measure="1" displayFolder="" measureGroup="Table1" count="0" oneField="1" hidden="1">
      <fieldsUsage count="1">
        <fieldUsage x="2"/>
      </fieldsUsage>
      <extLst>
        <ext xmlns:x15="http://schemas.microsoft.com/office/spreadsheetml/2010/11/main" uri="{B97F6D7D-B522-45F9-BDA1-12C45D357490}">
          <x15:cacheHierarchy aggregatedColumn="32"/>
        </ext>
      </extLst>
    </cacheHierarchy>
    <cacheHierarchy uniqueName="[Measures].[Sum of Tax_5% 2]" caption="Sum of Tax_5% 2" measure="1" displayFolder="" measureGroup="Table1" count="0" oneField="1" hidden="1">
      <fieldsUsage count="1">
        <fieldUsage x="1"/>
      </fieldsUsage>
      <extLst>
        <ext xmlns:x15="http://schemas.microsoft.com/office/spreadsheetml/2010/11/main" uri="{B97F6D7D-B522-45F9-BDA1-12C45D357490}">
          <x15:cacheHierarchy aggregatedColumn="31"/>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zaghal" refreshedDate="45894.858942013889" backgroundQuery="1" createdVersion="3" refreshedVersion="7" minRefreshableVersion="3" recordCount="0" supportSubquery="1" supportAdvancedDrill="1" xr:uid="{DB4F3441-FE6B-4C2A-8A63-1EA6C327DA47}">
  <cacheSource type="external" connectionId="1">
    <extLst>
      <ext xmlns:x14="http://schemas.microsoft.com/office/spreadsheetml/2009/9/main" uri="{F057638F-6D5F-4e77-A914-E7F072B9BCA8}">
        <x14:sourceConnection name="ThisWorkbookDataModel"/>
      </ext>
    </extLst>
  </cacheSource>
  <cacheFields count="0"/>
  <cacheHierarchies count="44">
    <cacheHierarchy uniqueName="[Range].[Column1]" caption="Column1" attribute="1" defaultMemberUniqueName="[Range].[Column1].[All]" allUniqueName="[Range].[Column1].[All]" dimensionUniqueName="[Range]" displayFolder="" count="0" memberValueDatatype="20" unbalanced="0"/>
    <cacheHierarchy uniqueName="[Range].[Column2]" caption="Column2" attribute="1" defaultMemberUniqueName="[Range].[Column2].[All]" allUniqueName="[Range].[Column2].[All]" dimensionUniqueName="[Range]" displayFolder="" count="0" memberValueDatatype="20" unbalanced="0"/>
    <cacheHierarchy uniqueName="[Range].[Column3]" caption="Column3" attribute="1" defaultMemberUniqueName="[Range].[Column3].[All]" allUniqueName="[Range].[Column3].[All]" dimensionUniqueName="[Range]"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Invoice_ID]" caption="Invoice_ID" attribute="1" defaultMemberUniqueName="[Range].[Invoice_ID].[All]" allUniqueName="[Range].[Invoice_ID].[All]" dimensionUniqueName="[Range]" displayFolder="" count="0" memberValueDatatype="130" unbalanced="0"/>
    <cacheHierarchy uniqueName="[Range].[Tax_5%]" caption="Tax_5%" attribute="1" defaultMemberUniqueName="[Range].[Tax_5%].[All]" allUniqueName="[Range].[Tax_5%].[All]" dimensionUniqueName="[Range]" displayFolder="" count="0" memberValueDatatype="5" unbalanced="0"/>
    <cacheHierarchy uniqueName="[Range].[Total Sales]" caption="Total Sales" attribute="1" defaultMemberUniqueName="[Range].[Total Sales].[All]" allUniqueName="[Range].[Total Sales].[All]" dimensionUniqueName="[Range]" displayFolder="" count="0" memberValueDatatype="5" unbalanced="0"/>
    <cacheHierarchy uniqueName="[Range].[Year]" caption="Year" attribute="1" defaultMemberUniqueName="[Range].[Year].[All]" allUniqueName="[Range].[Year].[All]" dimensionUniqueName="[Range]" displayFolder="" count="0" memberValueDatatype="20" unbalanced="0"/>
    <cacheHierarchy uniqueName="[Table1].[Column1]" caption="Column1" attribute="1" defaultMemberUniqueName="[Table1].[Column1].[All]" allUniqueName="[Table1].[Column1].[All]" dimensionUniqueName="[Table1]" displayFolder="" count="0" memberValueDatatype="20" unbalanced="0"/>
    <cacheHierarchy uniqueName="[Table1].[Column2]" caption="Column2" attribute="1" defaultMemberUniqueName="[Table1].[Column2].[All]" allUniqueName="[Table1].[Column2].[All]" dimensionUniqueName="[Table1]" displayFolder="" count="0" memberValueDatatype="20" unbalanced="0"/>
    <cacheHierarchy uniqueName="[Table1].[Column3]" caption="Column3" attribute="1" defaultMemberUniqueName="[Table1].[Column3].[All]" allUniqueName="[Table1].[Column3].[All]" dimensionUniqueName="[Table1]" displayFolder="" count="0" memberValueDatatype="20" unbalanced="0"/>
    <cacheHierarchy uniqueName="[Table1].[Branch]" caption="Branch" attribute="1" defaultMemberUniqueName="[Table1].[Branch].[All]" allUniqueName="[Table1].[Branch].[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0"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Invoice_ID]" caption="Invoice_ID" attribute="1" defaultMemberUniqueName="[Table1].[Invoice_ID].[All]" allUniqueName="[Table1].[Invoice_ID].[All]" dimensionUniqueName="[Table1]" displayFolder="" count="0" memberValueDatatype="130" unbalanced="0"/>
    <cacheHierarchy uniqueName="[Table1].[Tax_5%]" caption="Tax_5%" attribute="1" defaultMemberUniqueName="[Table1].[Tax_5%].[All]" allUniqueName="[Table1].[Tax_5%].[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Range" count="0" hidden="1">
      <extLst>
        <ext xmlns:x15="http://schemas.microsoft.com/office/spreadsheetml/2010/11/main" uri="{B97F6D7D-B522-45F9-BDA1-12C45D357490}">
          <x15:cacheHierarchy aggregatedColumn="15"/>
        </ext>
      </extLst>
    </cacheHierarchy>
    <cacheHierarchy uniqueName="[Measures].[Sum of Tax_5%]" caption="Sum of Tax_5%" measure="1" displayFolder="" measureGroup="Range" count="0" hidden="1">
      <extLst>
        <ext xmlns:x15="http://schemas.microsoft.com/office/spreadsheetml/2010/11/main" uri="{B97F6D7D-B522-45F9-BDA1-12C45D357490}">
          <x15:cacheHierarchy aggregatedColumn="14"/>
        </ext>
      </extLst>
    </cacheHierarchy>
    <cacheHierarchy uniqueName="[Measures].[Average of Total Sales]" caption="Average of Total Sales" measure="1" displayFolder="" measureGroup="Range" count="0" hidden="1">
      <extLst>
        <ext xmlns:x15="http://schemas.microsoft.com/office/spreadsheetml/2010/11/main" uri="{B97F6D7D-B522-45F9-BDA1-12C45D357490}">
          <x15:cacheHierarchy aggregatedColumn="15"/>
        </ext>
      </extLst>
    </cacheHierarchy>
    <cacheHierarchy uniqueName="[Measures].[Count of Invoice_ID]" caption="Count of Invoice_ID" measure="1" displayFolder="" measureGroup="Range" count="0" hidden="1">
      <extLst>
        <ext xmlns:x15="http://schemas.microsoft.com/office/spreadsheetml/2010/11/main" uri="{B97F6D7D-B522-45F9-BDA1-12C45D357490}">
          <x15:cacheHierarchy aggregatedColumn="13"/>
        </ext>
      </extLst>
    </cacheHierarchy>
    <cacheHierarchy uniqueName="[Measures].[Sum of Total Sales 2]" caption="Sum of Total Sales 2" measure="1" displayFolder="" measureGroup="Table1" count="0" hidden="1">
      <extLst>
        <ext xmlns:x15="http://schemas.microsoft.com/office/spreadsheetml/2010/11/main" uri="{B97F6D7D-B522-45F9-BDA1-12C45D357490}">
          <x15:cacheHierarchy aggregatedColumn="32"/>
        </ext>
      </extLst>
    </cacheHierarchy>
    <cacheHierarchy uniqueName="[Measures].[Sum of Tax_5% 2]" caption="Sum of Tax_5% 2" measure="1" displayFolder="" measureGroup="Table1" count="0" hidden="1">
      <extLst>
        <ext xmlns:x15="http://schemas.microsoft.com/office/spreadsheetml/2010/11/main" uri="{B97F6D7D-B522-45F9-BDA1-12C45D357490}">
          <x15:cacheHierarchy aggregatedColumn="31"/>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licerData="1" pivotCacheId="127575981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zaghal" refreshedDate="45894.86045497685" backgroundQuery="1" createdVersion="7" refreshedVersion="7" minRefreshableVersion="3" recordCount="0" supportSubquery="1" supportAdvancedDrill="1" xr:uid="{C7AB5E74-1654-4876-B516-08DCC5FBE2B5}">
  <cacheSource type="external" connectionId="1"/>
  <cacheFields count="2">
    <cacheField name="[Measures].[Sum of Tax_5%]" caption="Sum of Tax_5%" numFmtId="0" hierarchy="39" level="32767"/>
    <cacheField name="[Table1].[Product line].[Product line]" caption="Product line" numFmtId="0" hierarchy="23" level="1">
      <sharedItems containsSemiMixedTypes="0" containsNonDate="0" containsString="0"/>
    </cacheField>
  </cacheFields>
  <cacheHierarchies count="44">
    <cacheHierarchy uniqueName="[Range].[Column1]" caption="Column1" attribute="1" defaultMemberUniqueName="[Range].[Column1].[All]" allUniqueName="[Range].[Column1].[All]" dimensionUniqueName="[Range]" displayFolder="" count="0" memberValueDatatype="20" unbalanced="0"/>
    <cacheHierarchy uniqueName="[Range].[Column2]" caption="Column2" attribute="1" defaultMemberUniqueName="[Range].[Column2].[All]" allUniqueName="[Range].[Column2].[All]" dimensionUniqueName="[Range]" displayFolder="" count="0" memberValueDatatype="20" unbalanced="0"/>
    <cacheHierarchy uniqueName="[Range].[Column3]" caption="Column3" attribute="1" defaultMemberUniqueName="[Range].[Column3].[All]" allUniqueName="[Range].[Column3].[All]" dimensionUniqueName="[Range]"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Invoice_ID]" caption="Invoice_ID" attribute="1" defaultMemberUniqueName="[Range].[Invoice_ID].[All]" allUniqueName="[Range].[Invoice_ID].[All]" dimensionUniqueName="[Range]" displayFolder="" count="0" memberValueDatatype="130" unbalanced="0"/>
    <cacheHierarchy uniqueName="[Range].[Tax_5%]" caption="Tax_5%" attribute="1" defaultMemberUniqueName="[Range].[Tax_5%].[All]" allUniqueName="[Range].[Tax_5%].[All]" dimensionUniqueName="[Range]" displayFolder="" count="0" memberValueDatatype="5" unbalanced="0"/>
    <cacheHierarchy uniqueName="[Range].[Total Sales]" caption="Total Sales" attribute="1" defaultMemberUniqueName="[Range].[Total Sales].[All]" allUniqueName="[Range].[Total Sales].[All]" dimensionUniqueName="[Range]" displayFolder="" count="0" memberValueDatatype="5" unbalanced="0"/>
    <cacheHierarchy uniqueName="[Range].[Year]" caption="Year" attribute="1" defaultMemberUniqueName="[Range].[Year].[All]" allUniqueName="[Range].[Year].[All]" dimensionUniqueName="[Range]" displayFolder="" count="0" memberValueDatatype="20" unbalanced="0"/>
    <cacheHierarchy uniqueName="[Table1].[Column1]" caption="Column1" attribute="1" defaultMemberUniqueName="[Table1].[Column1].[All]" allUniqueName="[Table1].[Column1].[All]" dimensionUniqueName="[Table1]" displayFolder="" count="0" memberValueDatatype="20" unbalanced="0"/>
    <cacheHierarchy uniqueName="[Table1].[Column2]" caption="Column2" attribute="1" defaultMemberUniqueName="[Table1].[Column2].[All]" allUniqueName="[Table1].[Column2].[All]" dimensionUniqueName="[Table1]" displayFolder="" count="0" memberValueDatatype="20" unbalanced="0"/>
    <cacheHierarchy uniqueName="[Table1].[Column3]" caption="Column3" attribute="1" defaultMemberUniqueName="[Table1].[Column3].[All]" allUniqueName="[Table1].[Column3].[All]" dimensionUniqueName="[Table1]" displayFolder="" count="0" memberValueDatatype="20" unbalanced="0"/>
    <cacheHierarchy uniqueName="[Table1].[Branch]" caption="Branch" attribute="1" defaultMemberUniqueName="[Table1].[Branch].[All]" allUniqueName="[Table1].[Branch].[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1"/>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Invoice_ID]" caption="Invoice_ID" attribute="1" defaultMemberUniqueName="[Table1].[Invoice_ID].[All]" allUniqueName="[Table1].[Invoice_ID].[All]" dimensionUniqueName="[Table1]" displayFolder="" count="0" memberValueDatatype="130" unbalanced="0"/>
    <cacheHierarchy uniqueName="[Table1].[Tax_5%]" caption="Tax_5%" attribute="1" defaultMemberUniqueName="[Table1].[Tax_5%].[All]" allUniqueName="[Table1].[Tax_5%].[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Range" count="0" hidden="1">
      <extLst>
        <ext xmlns:x15="http://schemas.microsoft.com/office/spreadsheetml/2010/11/main" uri="{B97F6D7D-B522-45F9-BDA1-12C45D357490}">
          <x15:cacheHierarchy aggregatedColumn="15"/>
        </ext>
      </extLst>
    </cacheHierarchy>
    <cacheHierarchy uniqueName="[Measures].[Sum of Tax_5%]" caption="Sum of Tax_5%" measure="1" displayFolder="" measureGroup="Range" count="0" oneField="1" hidden="1">
      <fieldsUsage count="1">
        <fieldUsage x="0"/>
      </fieldsUsage>
      <extLst>
        <ext xmlns:x15="http://schemas.microsoft.com/office/spreadsheetml/2010/11/main" uri="{B97F6D7D-B522-45F9-BDA1-12C45D357490}">
          <x15:cacheHierarchy aggregatedColumn="14"/>
        </ext>
      </extLst>
    </cacheHierarchy>
    <cacheHierarchy uniqueName="[Measures].[Average of Total Sales]" caption="Average of Total Sales" measure="1" displayFolder="" measureGroup="Range" count="0" hidden="1">
      <extLst>
        <ext xmlns:x15="http://schemas.microsoft.com/office/spreadsheetml/2010/11/main" uri="{B97F6D7D-B522-45F9-BDA1-12C45D357490}">
          <x15:cacheHierarchy aggregatedColumn="15"/>
        </ext>
      </extLst>
    </cacheHierarchy>
    <cacheHierarchy uniqueName="[Measures].[Count of Invoice_ID]" caption="Count of Invoice_ID" measure="1" displayFolder="" measureGroup="Range" count="0" hidden="1">
      <extLst>
        <ext xmlns:x15="http://schemas.microsoft.com/office/spreadsheetml/2010/11/main" uri="{B97F6D7D-B522-45F9-BDA1-12C45D357490}">
          <x15:cacheHierarchy aggregatedColumn="13"/>
        </ext>
      </extLst>
    </cacheHierarchy>
    <cacheHierarchy uniqueName="[Measures].[Sum of Total Sales 2]" caption="Sum of Total Sales 2" measure="1" displayFolder="" measureGroup="Table1" count="0" hidden="1">
      <extLst>
        <ext xmlns:x15="http://schemas.microsoft.com/office/spreadsheetml/2010/11/main" uri="{B97F6D7D-B522-45F9-BDA1-12C45D357490}">
          <x15:cacheHierarchy aggregatedColumn="32"/>
        </ext>
      </extLst>
    </cacheHierarchy>
    <cacheHierarchy uniqueName="[Measures].[Sum of Tax_5% 2]" caption="Sum of Tax_5% 2" measure="1" displayFolder="" measureGroup="Table1" count="0" hidden="1">
      <extLst>
        <ext xmlns:x15="http://schemas.microsoft.com/office/spreadsheetml/2010/11/main" uri="{B97F6D7D-B522-45F9-BDA1-12C45D357490}">
          <x15:cacheHierarchy aggregatedColumn="31"/>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zaghal" refreshedDate="45894.860439583332" backgroundQuery="1" createdVersion="7" refreshedVersion="7" minRefreshableVersion="3" recordCount="0" supportSubquery="1" supportAdvancedDrill="1" xr:uid="{41330661-1615-4E41-9DBB-53AA9CEEC056}">
  <cacheSource type="external" connectionId="1"/>
  <cacheFields count="2">
    <cacheField name="[Measures].[Average of Total Sales]" caption="Average of Total Sales" numFmtId="0" hierarchy="40" level="32767"/>
    <cacheField name="[Table1].[Product line].[Product line]" caption="Product line" numFmtId="0" hierarchy="23" level="1">
      <sharedItems containsSemiMixedTypes="0" containsNonDate="0" containsString="0"/>
    </cacheField>
  </cacheFields>
  <cacheHierarchies count="44">
    <cacheHierarchy uniqueName="[Range].[Column1]" caption="Column1" attribute="1" defaultMemberUniqueName="[Range].[Column1].[All]" allUniqueName="[Range].[Column1].[All]" dimensionUniqueName="[Range]" displayFolder="" count="0" memberValueDatatype="20" unbalanced="0"/>
    <cacheHierarchy uniqueName="[Range].[Column2]" caption="Column2" attribute="1" defaultMemberUniqueName="[Range].[Column2].[All]" allUniqueName="[Range].[Column2].[All]" dimensionUniqueName="[Range]" displayFolder="" count="0" memberValueDatatype="20" unbalanced="0"/>
    <cacheHierarchy uniqueName="[Range].[Column3]" caption="Column3" attribute="1" defaultMemberUniqueName="[Range].[Column3].[All]" allUniqueName="[Range].[Column3].[All]" dimensionUniqueName="[Range]"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Invoice_ID]" caption="Invoice_ID" attribute="1" defaultMemberUniqueName="[Range].[Invoice_ID].[All]" allUniqueName="[Range].[Invoice_ID].[All]" dimensionUniqueName="[Range]" displayFolder="" count="0" memberValueDatatype="130" unbalanced="0"/>
    <cacheHierarchy uniqueName="[Range].[Tax_5%]" caption="Tax_5%" attribute="1" defaultMemberUniqueName="[Range].[Tax_5%].[All]" allUniqueName="[Range].[Tax_5%].[All]" dimensionUniqueName="[Range]" displayFolder="" count="0" memberValueDatatype="5" unbalanced="0"/>
    <cacheHierarchy uniqueName="[Range].[Total Sales]" caption="Total Sales" attribute="1" defaultMemberUniqueName="[Range].[Total Sales].[All]" allUniqueName="[Range].[Total Sales].[All]" dimensionUniqueName="[Range]" displayFolder="" count="0" memberValueDatatype="5" unbalanced="0"/>
    <cacheHierarchy uniqueName="[Range].[Year]" caption="Year" attribute="1" defaultMemberUniqueName="[Range].[Year].[All]" allUniqueName="[Range].[Year].[All]" dimensionUniqueName="[Range]" displayFolder="" count="0" memberValueDatatype="20" unbalanced="0"/>
    <cacheHierarchy uniqueName="[Table1].[Column1]" caption="Column1" attribute="1" defaultMemberUniqueName="[Table1].[Column1].[All]" allUniqueName="[Table1].[Column1].[All]" dimensionUniqueName="[Table1]" displayFolder="" count="0" memberValueDatatype="20" unbalanced="0"/>
    <cacheHierarchy uniqueName="[Table1].[Column2]" caption="Column2" attribute="1" defaultMemberUniqueName="[Table1].[Column2].[All]" allUniqueName="[Table1].[Column2].[All]" dimensionUniqueName="[Table1]" displayFolder="" count="0" memberValueDatatype="20" unbalanced="0"/>
    <cacheHierarchy uniqueName="[Table1].[Column3]" caption="Column3" attribute="1" defaultMemberUniqueName="[Table1].[Column3].[All]" allUniqueName="[Table1].[Column3].[All]" dimensionUniqueName="[Table1]" displayFolder="" count="0" memberValueDatatype="20" unbalanced="0"/>
    <cacheHierarchy uniqueName="[Table1].[Branch]" caption="Branch" attribute="1" defaultMemberUniqueName="[Table1].[Branch].[All]" allUniqueName="[Table1].[Branch].[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1"/>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Invoice_ID]" caption="Invoice_ID" attribute="1" defaultMemberUniqueName="[Table1].[Invoice_ID].[All]" allUniqueName="[Table1].[Invoice_ID].[All]" dimensionUniqueName="[Table1]" displayFolder="" count="0" memberValueDatatype="130" unbalanced="0"/>
    <cacheHierarchy uniqueName="[Table1].[Tax_5%]" caption="Tax_5%" attribute="1" defaultMemberUniqueName="[Table1].[Tax_5%].[All]" allUniqueName="[Table1].[Tax_5%].[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Range" count="0" hidden="1">
      <extLst>
        <ext xmlns:x15="http://schemas.microsoft.com/office/spreadsheetml/2010/11/main" uri="{B97F6D7D-B522-45F9-BDA1-12C45D357490}">
          <x15:cacheHierarchy aggregatedColumn="15"/>
        </ext>
      </extLst>
    </cacheHierarchy>
    <cacheHierarchy uniqueName="[Measures].[Sum of Tax_5%]" caption="Sum of Tax_5%" measure="1" displayFolder="" measureGroup="Range" count="0" hidden="1">
      <extLst>
        <ext xmlns:x15="http://schemas.microsoft.com/office/spreadsheetml/2010/11/main" uri="{B97F6D7D-B522-45F9-BDA1-12C45D357490}">
          <x15:cacheHierarchy aggregatedColumn="14"/>
        </ext>
      </extLst>
    </cacheHierarchy>
    <cacheHierarchy uniqueName="[Measures].[Average of Total Sales]" caption="Average of Total Sales" measure="1" displayFolder="" measureGroup="Range"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Invoice_ID]" caption="Count of Invoice_ID" measure="1" displayFolder="" measureGroup="Range" count="0" hidden="1">
      <extLst>
        <ext xmlns:x15="http://schemas.microsoft.com/office/spreadsheetml/2010/11/main" uri="{B97F6D7D-B522-45F9-BDA1-12C45D357490}">
          <x15:cacheHierarchy aggregatedColumn="13"/>
        </ext>
      </extLst>
    </cacheHierarchy>
    <cacheHierarchy uniqueName="[Measures].[Sum of Total Sales 2]" caption="Sum of Total Sales 2" measure="1" displayFolder="" measureGroup="Table1" count="0" hidden="1">
      <extLst>
        <ext xmlns:x15="http://schemas.microsoft.com/office/spreadsheetml/2010/11/main" uri="{B97F6D7D-B522-45F9-BDA1-12C45D357490}">
          <x15:cacheHierarchy aggregatedColumn="32"/>
        </ext>
      </extLst>
    </cacheHierarchy>
    <cacheHierarchy uniqueName="[Measures].[Sum of Tax_5% 2]" caption="Sum of Tax_5% 2" measure="1" displayFolder="" measureGroup="Table1" count="0" hidden="1">
      <extLst>
        <ext xmlns:x15="http://schemas.microsoft.com/office/spreadsheetml/2010/11/main" uri="{B97F6D7D-B522-45F9-BDA1-12C45D357490}">
          <x15:cacheHierarchy aggregatedColumn="31"/>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zaghal" refreshedDate="45894.860451388886" backgroundQuery="1" createdVersion="7" refreshedVersion="7" minRefreshableVersion="3" recordCount="0" supportSubquery="1" supportAdvancedDrill="1" xr:uid="{398C1274-930A-41A2-9A77-C8AFA1F2DE6B}">
  <cacheSource type="external" connectionId="1"/>
  <cacheFields count="2">
    <cacheField name="[Measures].[Count of Invoice_ID]" caption="Count of Invoice_ID" numFmtId="0" hierarchy="41" level="32767"/>
    <cacheField name="[Table1].[Product line].[Product line]" caption="Product line" numFmtId="0" hierarchy="23" level="1">
      <sharedItems containsSemiMixedTypes="0" containsNonDate="0" containsString="0"/>
    </cacheField>
  </cacheFields>
  <cacheHierarchies count="44">
    <cacheHierarchy uniqueName="[Range].[Column1]" caption="Column1" attribute="1" defaultMemberUniqueName="[Range].[Column1].[All]" allUniqueName="[Range].[Column1].[All]" dimensionUniqueName="[Range]" displayFolder="" count="0" memberValueDatatype="20" unbalanced="0"/>
    <cacheHierarchy uniqueName="[Range].[Column2]" caption="Column2" attribute="1" defaultMemberUniqueName="[Range].[Column2].[All]" allUniqueName="[Range].[Column2].[All]" dimensionUniqueName="[Range]" displayFolder="" count="0" memberValueDatatype="20" unbalanced="0"/>
    <cacheHierarchy uniqueName="[Range].[Column3]" caption="Column3" attribute="1" defaultMemberUniqueName="[Range].[Column3].[All]" allUniqueName="[Range].[Column3].[All]" dimensionUniqueName="[Range]"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Invoice_ID]" caption="Invoice_ID" attribute="1" defaultMemberUniqueName="[Range].[Invoice_ID].[All]" allUniqueName="[Range].[Invoice_ID].[All]" dimensionUniqueName="[Range]" displayFolder="" count="0" memberValueDatatype="130" unbalanced="0"/>
    <cacheHierarchy uniqueName="[Range].[Tax_5%]" caption="Tax_5%" attribute="1" defaultMemberUniqueName="[Range].[Tax_5%].[All]" allUniqueName="[Range].[Tax_5%].[All]" dimensionUniqueName="[Range]" displayFolder="" count="0" memberValueDatatype="5" unbalanced="0"/>
    <cacheHierarchy uniqueName="[Range].[Total Sales]" caption="Total Sales" attribute="1" defaultMemberUniqueName="[Range].[Total Sales].[All]" allUniqueName="[Range].[Total Sales].[All]" dimensionUniqueName="[Range]" displayFolder="" count="0" memberValueDatatype="5" unbalanced="0"/>
    <cacheHierarchy uniqueName="[Range].[Year]" caption="Year" attribute="1" defaultMemberUniqueName="[Range].[Year].[All]" allUniqueName="[Range].[Year].[All]" dimensionUniqueName="[Range]" displayFolder="" count="0" memberValueDatatype="20" unbalanced="0"/>
    <cacheHierarchy uniqueName="[Table1].[Column1]" caption="Column1" attribute="1" defaultMemberUniqueName="[Table1].[Column1].[All]" allUniqueName="[Table1].[Column1].[All]" dimensionUniqueName="[Table1]" displayFolder="" count="0" memberValueDatatype="20" unbalanced="0"/>
    <cacheHierarchy uniqueName="[Table1].[Column2]" caption="Column2" attribute="1" defaultMemberUniqueName="[Table1].[Column2].[All]" allUniqueName="[Table1].[Column2].[All]" dimensionUniqueName="[Table1]" displayFolder="" count="0" memberValueDatatype="20" unbalanced="0"/>
    <cacheHierarchy uniqueName="[Table1].[Column3]" caption="Column3" attribute="1" defaultMemberUniqueName="[Table1].[Column3].[All]" allUniqueName="[Table1].[Column3].[All]" dimensionUniqueName="[Table1]" displayFolder="" count="0" memberValueDatatype="20" unbalanced="0"/>
    <cacheHierarchy uniqueName="[Table1].[Branch]" caption="Branch" attribute="1" defaultMemberUniqueName="[Table1].[Branch].[All]" allUniqueName="[Table1].[Branch].[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1"/>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Invoice_ID]" caption="Invoice_ID" attribute="1" defaultMemberUniqueName="[Table1].[Invoice_ID].[All]" allUniqueName="[Table1].[Invoice_ID].[All]" dimensionUniqueName="[Table1]" displayFolder="" count="0" memberValueDatatype="130" unbalanced="0"/>
    <cacheHierarchy uniqueName="[Table1].[Tax_5%]" caption="Tax_5%" attribute="1" defaultMemberUniqueName="[Table1].[Tax_5%].[All]" allUniqueName="[Table1].[Tax_5%].[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Range" count="0" hidden="1">
      <extLst>
        <ext xmlns:x15="http://schemas.microsoft.com/office/spreadsheetml/2010/11/main" uri="{B97F6D7D-B522-45F9-BDA1-12C45D357490}">
          <x15:cacheHierarchy aggregatedColumn="15"/>
        </ext>
      </extLst>
    </cacheHierarchy>
    <cacheHierarchy uniqueName="[Measures].[Sum of Tax_5%]" caption="Sum of Tax_5%" measure="1" displayFolder="" measureGroup="Range" count="0" hidden="1">
      <extLst>
        <ext xmlns:x15="http://schemas.microsoft.com/office/spreadsheetml/2010/11/main" uri="{B97F6D7D-B522-45F9-BDA1-12C45D357490}">
          <x15:cacheHierarchy aggregatedColumn="14"/>
        </ext>
      </extLst>
    </cacheHierarchy>
    <cacheHierarchy uniqueName="[Measures].[Average of Total Sales]" caption="Average of Total Sales" measure="1" displayFolder="" measureGroup="Range" count="0" hidden="1">
      <extLst>
        <ext xmlns:x15="http://schemas.microsoft.com/office/spreadsheetml/2010/11/main" uri="{B97F6D7D-B522-45F9-BDA1-12C45D357490}">
          <x15:cacheHierarchy aggregatedColumn="15"/>
        </ext>
      </extLst>
    </cacheHierarchy>
    <cacheHierarchy uniqueName="[Measures].[Count of Invoice_ID]" caption="Count of Invoice_ID"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Total Sales 2]" caption="Sum of Total Sales 2" measure="1" displayFolder="" measureGroup="Table1" count="0" hidden="1">
      <extLst>
        <ext xmlns:x15="http://schemas.microsoft.com/office/spreadsheetml/2010/11/main" uri="{B97F6D7D-B522-45F9-BDA1-12C45D357490}">
          <x15:cacheHierarchy aggregatedColumn="32"/>
        </ext>
      </extLst>
    </cacheHierarchy>
    <cacheHierarchy uniqueName="[Measures].[Sum of Tax_5% 2]" caption="Sum of Tax_5% 2" measure="1" displayFolder="" measureGroup="Table1" count="0" hidden="1">
      <extLst>
        <ext xmlns:x15="http://schemas.microsoft.com/office/spreadsheetml/2010/11/main" uri="{B97F6D7D-B522-45F9-BDA1-12C45D357490}">
          <x15:cacheHierarchy aggregatedColumn="31"/>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zaghal" refreshedDate="45894.86044733796" backgroundQuery="1" createdVersion="7" refreshedVersion="7" minRefreshableVersion="3" recordCount="0" supportSubquery="1" supportAdvancedDrill="1" xr:uid="{29500FBA-AD74-4B62-8CD4-B8F6D16587DE}">
  <cacheSource type="external" connectionId="1"/>
  <cacheFields count="3">
    <cacheField name="[Range].[Year].[Year]" caption="Year" numFmtId="0" hierarchy="16" level="1">
      <sharedItems containsSemiMixedTypes="0" containsString="0" containsNumber="1" containsInteger="1" minValue="2019" maxValue="2019" count="1">
        <n v="2019"/>
      </sharedItems>
      <extLst>
        <ext xmlns:x15="http://schemas.microsoft.com/office/spreadsheetml/2010/11/main" uri="{4F2E5C28-24EA-4eb8-9CBF-B6C8F9C3D259}">
          <x15:cachedUniqueNames>
            <x15:cachedUniqueName index="0" name="[Range].[Year].&amp;[2019]"/>
          </x15:cachedUniqueNames>
        </ext>
      </extLst>
    </cacheField>
    <cacheField name="[Measures].[Sum of Total Sales]" caption="Sum of Total Sales" numFmtId="0" hierarchy="38" level="32767"/>
    <cacheField name="[Table1].[Product line].[Product line]" caption="Product line" numFmtId="0" hierarchy="23" level="1">
      <sharedItems containsSemiMixedTypes="0" containsNonDate="0" containsString="0"/>
    </cacheField>
  </cacheFields>
  <cacheHierarchies count="44">
    <cacheHierarchy uniqueName="[Range].[Column1]" caption="Column1" attribute="1" defaultMemberUniqueName="[Range].[Column1].[All]" allUniqueName="[Range].[Column1].[All]" dimensionUniqueName="[Range]" displayFolder="" count="0" memberValueDatatype="20" unbalanced="0"/>
    <cacheHierarchy uniqueName="[Range].[Column2]" caption="Column2" attribute="1" defaultMemberUniqueName="[Range].[Column2].[All]" allUniqueName="[Range].[Column2].[All]" dimensionUniqueName="[Range]" displayFolder="" count="0" memberValueDatatype="20" unbalanced="0"/>
    <cacheHierarchy uniqueName="[Range].[Column3]" caption="Column3" attribute="1" defaultMemberUniqueName="[Range].[Column3].[All]" allUniqueName="[Range].[Column3].[All]" dimensionUniqueName="[Range]"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Invoice_ID]" caption="Invoice_ID" attribute="1" defaultMemberUniqueName="[Range].[Invoice_ID].[All]" allUniqueName="[Range].[Invoice_ID].[All]" dimensionUniqueName="[Range]" displayFolder="" count="0" memberValueDatatype="130" unbalanced="0"/>
    <cacheHierarchy uniqueName="[Range].[Tax_5%]" caption="Tax_5%" attribute="1" defaultMemberUniqueName="[Range].[Tax_5%].[All]" allUniqueName="[Range].[Tax_5%].[All]" dimensionUniqueName="[Range]" displayFolder="" count="0" memberValueDatatype="5" unbalanced="0"/>
    <cacheHierarchy uniqueName="[Range].[Total Sales]" caption="Total Sales" attribute="1" defaultMemberUniqueName="[Range].[Total Sales].[All]" allUniqueName="[Range].[Total Sales].[All]" dimensionUniqueName="[Range]" displayFolder="" count="0" memberValueDatatype="5" unbalanced="0"/>
    <cacheHierarchy uniqueName="[Range].[Year]" caption="Year" attribute="1" defaultMemberUniqueName="[Range].[Year].[All]" allUniqueName="[Range].[Year].[All]" dimensionUniqueName="[Range]" displayFolder="" count="2" memberValueDatatype="20" unbalanced="0">
      <fieldsUsage count="2">
        <fieldUsage x="-1"/>
        <fieldUsage x="0"/>
      </fieldsUsage>
    </cacheHierarchy>
    <cacheHierarchy uniqueName="[Table1].[Column1]" caption="Column1" attribute="1" defaultMemberUniqueName="[Table1].[Column1].[All]" allUniqueName="[Table1].[Column1].[All]" dimensionUniqueName="[Table1]" displayFolder="" count="0" memberValueDatatype="20" unbalanced="0"/>
    <cacheHierarchy uniqueName="[Table1].[Column2]" caption="Column2" attribute="1" defaultMemberUniqueName="[Table1].[Column2].[All]" allUniqueName="[Table1].[Column2].[All]" dimensionUniqueName="[Table1]" displayFolder="" count="0" memberValueDatatype="20" unbalanced="0"/>
    <cacheHierarchy uniqueName="[Table1].[Column3]" caption="Column3" attribute="1" defaultMemberUniqueName="[Table1].[Column3].[All]" allUniqueName="[Table1].[Column3].[All]" dimensionUniqueName="[Table1]" displayFolder="" count="0" memberValueDatatype="20" unbalanced="0"/>
    <cacheHierarchy uniqueName="[Table1].[Branch]" caption="Branch" attribute="1" defaultMemberUniqueName="[Table1].[Branch].[All]" allUniqueName="[Table1].[Branch].[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2"/>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Invoice_ID]" caption="Invoice_ID" attribute="1" defaultMemberUniqueName="[Table1].[Invoice_ID].[All]" allUniqueName="[Table1].[Invoice_ID].[All]" dimensionUniqueName="[Table1]" displayFolder="" count="0" memberValueDatatype="130" unbalanced="0"/>
    <cacheHierarchy uniqueName="[Table1].[Tax_5%]" caption="Tax_5%" attribute="1" defaultMemberUniqueName="[Table1].[Tax_5%].[All]" allUniqueName="[Table1].[Tax_5%].[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Range"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Tax_5%]" caption="Sum of Tax_5%" measure="1" displayFolder="" measureGroup="Range" count="0" hidden="1">
      <extLst>
        <ext xmlns:x15="http://schemas.microsoft.com/office/spreadsheetml/2010/11/main" uri="{B97F6D7D-B522-45F9-BDA1-12C45D357490}">
          <x15:cacheHierarchy aggregatedColumn="14"/>
        </ext>
      </extLst>
    </cacheHierarchy>
    <cacheHierarchy uniqueName="[Measures].[Average of Total Sales]" caption="Average of Total Sales" measure="1" displayFolder="" measureGroup="Range" count="0" hidden="1">
      <extLst>
        <ext xmlns:x15="http://schemas.microsoft.com/office/spreadsheetml/2010/11/main" uri="{B97F6D7D-B522-45F9-BDA1-12C45D357490}">
          <x15:cacheHierarchy aggregatedColumn="15"/>
        </ext>
      </extLst>
    </cacheHierarchy>
    <cacheHierarchy uniqueName="[Measures].[Count of Invoice_ID]" caption="Count of Invoice_ID" measure="1" displayFolder="" measureGroup="Range" count="0" hidden="1">
      <extLst>
        <ext xmlns:x15="http://schemas.microsoft.com/office/spreadsheetml/2010/11/main" uri="{B97F6D7D-B522-45F9-BDA1-12C45D357490}">
          <x15:cacheHierarchy aggregatedColumn="13"/>
        </ext>
      </extLst>
    </cacheHierarchy>
    <cacheHierarchy uniqueName="[Measures].[Sum of Total Sales 2]" caption="Sum of Total Sales 2" measure="1" displayFolder="" measureGroup="Table1" count="0" hidden="1">
      <extLst>
        <ext xmlns:x15="http://schemas.microsoft.com/office/spreadsheetml/2010/11/main" uri="{B97F6D7D-B522-45F9-BDA1-12C45D357490}">
          <x15:cacheHierarchy aggregatedColumn="32"/>
        </ext>
      </extLst>
    </cacheHierarchy>
    <cacheHierarchy uniqueName="[Measures].[Sum of Tax_5% 2]" caption="Sum of Tax_5% 2" measure="1" displayFolder="" measureGroup="Table1" count="0" hidden="1">
      <extLst>
        <ext xmlns:x15="http://schemas.microsoft.com/office/spreadsheetml/2010/11/main" uri="{B97F6D7D-B522-45F9-BDA1-12C45D357490}">
          <x15:cacheHierarchy aggregatedColumn="31"/>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zaghal" refreshedDate="45894.860445370374" backgroundQuery="1" createdVersion="7" refreshedVersion="7" minRefreshableVersion="3" recordCount="0" supportSubquery="1" supportAdvancedDrill="1" xr:uid="{34AED4AD-1824-4C8F-AD3E-B7FEA233DFDF}">
  <cacheSource type="external" connectionId="1"/>
  <cacheFields count="3">
    <cacheField name="[Range].[Gender].[Gender]" caption="Gender" numFmtId="0" hierarchy="5" level="1">
      <sharedItems count="2">
        <s v="F"/>
        <s v="M"/>
      </sharedItems>
    </cacheField>
    <cacheField name="[Measures].[Sum of Total Sales]" caption="Sum of Total Sales" numFmtId="0" hierarchy="38" level="32767"/>
    <cacheField name="[Table1].[Product line].[Product line]" caption="Product line" numFmtId="0" hierarchy="23" level="1">
      <sharedItems containsSemiMixedTypes="0" containsNonDate="0" containsString="0"/>
    </cacheField>
  </cacheFields>
  <cacheHierarchies count="44">
    <cacheHierarchy uniqueName="[Range].[Column1]" caption="Column1" attribute="1" defaultMemberUniqueName="[Range].[Column1].[All]" allUniqueName="[Range].[Column1].[All]" dimensionUniqueName="[Range]" displayFolder="" count="0" memberValueDatatype="20" unbalanced="0"/>
    <cacheHierarchy uniqueName="[Range].[Column2]" caption="Column2" attribute="1" defaultMemberUniqueName="[Range].[Column2].[All]" allUniqueName="[Range].[Column2].[All]" dimensionUniqueName="[Range]" displayFolder="" count="0" memberValueDatatype="20" unbalanced="0"/>
    <cacheHierarchy uniqueName="[Range].[Column3]" caption="Column3" attribute="1" defaultMemberUniqueName="[Range].[Column3].[All]" allUniqueName="[Range].[Column3].[All]" dimensionUniqueName="[Range]"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Invoice_ID]" caption="Invoice_ID" attribute="1" defaultMemberUniqueName="[Range].[Invoice_ID].[All]" allUniqueName="[Range].[Invoice_ID].[All]" dimensionUniqueName="[Range]" displayFolder="" count="0" memberValueDatatype="130" unbalanced="0"/>
    <cacheHierarchy uniqueName="[Range].[Tax_5%]" caption="Tax_5%" attribute="1" defaultMemberUniqueName="[Range].[Tax_5%].[All]" allUniqueName="[Range].[Tax_5%].[All]" dimensionUniqueName="[Range]" displayFolder="" count="0" memberValueDatatype="5" unbalanced="0"/>
    <cacheHierarchy uniqueName="[Range].[Total Sales]" caption="Total Sales" attribute="1" defaultMemberUniqueName="[Range].[Total Sales].[All]" allUniqueName="[Range].[Total Sales].[All]" dimensionUniqueName="[Range]" displayFolder="" count="0" memberValueDatatype="5" unbalanced="0"/>
    <cacheHierarchy uniqueName="[Range].[Year]" caption="Year" attribute="1" defaultMemberUniqueName="[Range].[Year].[All]" allUniqueName="[Range].[Year].[All]" dimensionUniqueName="[Range]" displayFolder="" count="0" memberValueDatatype="20" unbalanced="0"/>
    <cacheHierarchy uniqueName="[Table1].[Column1]" caption="Column1" attribute="1" defaultMemberUniqueName="[Table1].[Column1].[All]" allUniqueName="[Table1].[Column1].[All]" dimensionUniqueName="[Table1]" displayFolder="" count="0" memberValueDatatype="20" unbalanced="0"/>
    <cacheHierarchy uniqueName="[Table1].[Column2]" caption="Column2" attribute="1" defaultMemberUniqueName="[Table1].[Column2].[All]" allUniqueName="[Table1].[Column2].[All]" dimensionUniqueName="[Table1]" displayFolder="" count="0" memberValueDatatype="20" unbalanced="0"/>
    <cacheHierarchy uniqueName="[Table1].[Column3]" caption="Column3" attribute="1" defaultMemberUniqueName="[Table1].[Column3].[All]" allUniqueName="[Table1].[Column3].[All]" dimensionUniqueName="[Table1]" displayFolder="" count="0" memberValueDatatype="20" unbalanced="0"/>
    <cacheHierarchy uniqueName="[Table1].[Branch]" caption="Branch" attribute="1" defaultMemberUniqueName="[Table1].[Branch].[All]" allUniqueName="[Table1].[Branch].[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2"/>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Invoice_ID]" caption="Invoice_ID" attribute="1" defaultMemberUniqueName="[Table1].[Invoice_ID].[All]" allUniqueName="[Table1].[Invoice_ID].[All]" dimensionUniqueName="[Table1]" displayFolder="" count="0" memberValueDatatype="130" unbalanced="0"/>
    <cacheHierarchy uniqueName="[Table1].[Tax_5%]" caption="Tax_5%" attribute="1" defaultMemberUniqueName="[Table1].[Tax_5%].[All]" allUniqueName="[Table1].[Tax_5%].[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Range"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Tax_5%]" caption="Sum of Tax_5%" measure="1" displayFolder="" measureGroup="Range" count="0" hidden="1">
      <extLst>
        <ext xmlns:x15="http://schemas.microsoft.com/office/spreadsheetml/2010/11/main" uri="{B97F6D7D-B522-45F9-BDA1-12C45D357490}">
          <x15:cacheHierarchy aggregatedColumn="14"/>
        </ext>
      </extLst>
    </cacheHierarchy>
    <cacheHierarchy uniqueName="[Measures].[Average of Total Sales]" caption="Average of Total Sales" measure="1" displayFolder="" measureGroup="Range" count="0" hidden="1">
      <extLst>
        <ext xmlns:x15="http://schemas.microsoft.com/office/spreadsheetml/2010/11/main" uri="{B97F6D7D-B522-45F9-BDA1-12C45D357490}">
          <x15:cacheHierarchy aggregatedColumn="15"/>
        </ext>
      </extLst>
    </cacheHierarchy>
    <cacheHierarchy uniqueName="[Measures].[Count of Invoice_ID]" caption="Count of Invoice_ID" measure="1" displayFolder="" measureGroup="Range" count="0" hidden="1">
      <extLst>
        <ext xmlns:x15="http://schemas.microsoft.com/office/spreadsheetml/2010/11/main" uri="{B97F6D7D-B522-45F9-BDA1-12C45D357490}">
          <x15:cacheHierarchy aggregatedColumn="13"/>
        </ext>
      </extLst>
    </cacheHierarchy>
    <cacheHierarchy uniqueName="[Measures].[Sum of Total Sales 2]" caption="Sum of Total Sales 2" measure="1" displayFolder="" measureGroup="Table1" count="0" hidden="1">
      <extLst>
        <ext xmlns:x15="http://schemas.microsoft.com/office/spreadsheetml/2010/11/main" uri="{B97F6D7D-B522-45F9-BDA1-12C45D357490}">
          <x15:cacheHierarchy aggregatedColumn="32"/>
        </ext>
      </extLst>
    </cacheHierarchy>
    <cacheHierarchy uniqueName="[Measures].[Sum of Tax_5% 2]" caption="Sum of Tax_5% 2" measure="1" displayFolder="" measureGroup="Table1" count="0" hidden="1">
      <extLst>
        <ext xmlns:x15="http://schemas.microsoft.com/office/spreadsheetml/2010/11/main" uri="{B97F6D7D-B522-45F9-BDA1-12C45D357490}">
          <x15:cacheHierarchy aggregatedColumn="31"/>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zaghal" refreshedDate="45894.86044340278" backgroundQuery="1" createdVersion="7" refreshedVersion="7" minRefreshableVersion="3" recordCount="0" supportSubquery="1" supportAdvancedDrill="1" xr:uid="{CCFB467B-C64D-4BFA-A8CB-5654B48C73BE}">
  <cacheSource type="external" connectionId="1"/>
  <cacheFields count="3">
    <cacheField name="[Range].[Branch].[Branch]" caption="Branch" numFmtId="0" hierarchy="3" level="1">
      <sharedItems count="3">
        <s v="Alex"/>
        <s v="Cairo"/>
        <s v="Giza"/>
      </sharedItems>
    </cacheField>
    <cacheField name="[Measures].[Sum of Total Sales]" caption="Sum of Total Sales" numFmtId="0" hierarchy="38" level="32767"/>
    <cacheField name="[Table1].[Product line].[Product line]" caption="Product line" numFmtId="0" hierarchy="23" level="1">
      <sharedItems containsSemiMixedTypes="0" containsNonDate="0" containsString="0"/>
    </cacheField>
  </cacheFields>
  <cacheHierarchies count="44">
    <cacheHierarchy uniqueName="[Range].[Column1]" caption="Column1" attribute="1" defaultMemberUniqueName="[Range].[Column1].[All]" allUniqueName="[Range].[Column1].[All]" dimensionUniqueName="[Range]" displayFolder="" count="0" memberValueDatatype="20" unbalanced="0"/>
    <cacheHierarchy uniqueName="[Range].[Column2]" caption="Column2" attribute="1" defaultMemberUniqueName="[Range].[Column2].[All]" allUniqueName="[Range].[Column2].[All]" dimensionUniqueName="[Range]" displayFolder="" count="0" memberValueDatatype="20" unbalanced="0"/>
    <cacheHierarchy uniqueName="[Range].[Column3]" caption="Column3" attribute="1" defaultMemberUniqueName="[Range].[Column3].[All]" allUniqueName="[Range].[Column3].[All]" dimensionUniqueName="[Range]" displayFolder="" count="0" memberValueDatatype="20" unbalanced="0"/>
    <cacheHierarchy uniqueName="[Range].[Branch]" caption="Branch" attribute="1" defaultMemberUniqueName="[Range].[Branch].[All]" allUniqueName="[Range].[Branch].[All]" dimensionUniqueName="[Range]" displayFolder="" count="2" memberValueDatatype="130" unbalanced="0">
      <fieldsUsage count="2">
        <fieldUsage x="-1"/>
        <fieldUsage x="0"/>
      </fieldsUsage>
    </cacheHierarchy>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Invoice_ID]" caption="Invoice_ID" attribute="1" defaultMemberUniqueName="[Range].[Invoice_ID].[All]" allUniqueName="[Range].[Invoice_ID].[All]" dimensionUniqueName="[Range]" displayFolder="" count="0" memberValueDatatype="130" unbalanced="0"/>
    <cacheHierarchy uniqueName="[Range].[Tax_5%]" caption="Tax_5%" attribute="1" defaultMemberUniqueName="[Range].[Tax_5%].[All]" allUniqueName="[Range].[Tax_5%].[All]" dimensionUniqueName="[Range]" displayFolder="" count="0" memberValueDatatype="5" unbalanced="0"/>
    <cacheHierarchy uniqueName="[Range].[Total Sales]" caption="Total Sales" attribute="1" defaultMemberUniqueName="[Range].[Total Sales].[All]" allUniqueName="[Range].[Total Sales].[All]" dimensionUniqueName="[Range]" displayFolder="" count="0" memberValueDatatype="5" unbalanced="0"/>
    <cacheHierarchy uniqueName="[Range].[Year]" caption="Year" attribute="1" defaultMemberUniqueName="[Range].[Year].[All]" allUniqueName="[Range].[Year].[All]" dimensionUniqueName="[Range]" displayFolder="" count="0" memberValueDatatype="20" unbalanced="0"/>
    <cacheHierarchy uniqueName="[Table1].[Column1]" caption="Column1" attribute="1" defaultMemberUniqueName="[Table1].[Column1].[All]" allUniqueName="[Table1].[Column1].[All]" dimensionUniqueName="[Table1]" displayFolder="" count="0" memberValueDatatype="20" unbalanced="0"/>
    <cacheHierarchy uniqueName="[Table1].[Column2]" caption="Column2" attribute="1" defaultMemberUniqueName="[Table1].[Column2].[All]" allUniqueName="[Table1].[Column2].[All]" dimensionUniqueName="[Table1]" displayFolder="" count="0" memberValueDatatype="20" unbalanced="0"/>
    <cacheHierarchy uniqueName="[Table1].[Column3]" caption="Column3" attribute="1" defaultMemberUniqueName="[Table1].[Column3].[All]" allUniqueName="[Table1].[Column3].[All]" dimensionUniqueName="[Table1]" displayFolder="" count="0" memberValueDatatype="20" unbalanced="0"/>
    <cacheHierarchy uniqueName="[Table1].[Branch]" caption="Branch" attribute="1" defaultMemberUniqueName="[Table1].[Branch].[All]" allUniqueName="[Table1].[Branch].[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2"/>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Invoice_ID]" caption="Invoice_ID" attribute="1" defaultMemberUniqueName="[Table1].[Invoice_ID].[All]" allUniqueName="[Table1].[Invoice_ID].[All]" dimensionUniqueName="[Table1]" displayFolder="" count="0" memberValueDatatype="130" unbalanced="0"/>
    <cacheHierarchy uniqueName="[Table1].[Tax_5%]" caption="Tax_5%" attribute="1" defaultMemberUniqueName="[Table1].[Tax_5%].[All]" allUniqueName="[Table1].[Tax_5%].[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Range"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Tax_5%]" caption="Sum of Tax_5%" measure="1" displayFolder="" measureGroup="Range" count="0" hidden="1">
      <extLst>
        <ext xmlns:x15="http://schemas.microsoft.com/office/spreadsheetml/2010/11/main" uri="{B97F6D7D-B522-45F9-BDA1-12C45D357490}">
          <x15:cacheHierarchy aggregatedColumn="14"/>
        </ext>
      </extLst>
    </cacheHierarchy>
    <cacheHierarchy uniqueName="[Measures].[Average of Total Sales]" caption="Average of Total Sales" measure="1" displayFolder="" measureGroup="Range" count="0" hidden="1">
      <extLst>
        <ext xmlns:x15="http://schemas.microsoft.com/office/spreadsheetml/2010/11/main" uri="{B97F6D7D-B522-45F9-BDA1-12C45D357490}">
          <x15:cacheHierarchy aggregatedColumn="15"/>
        </ext>
      </extLst>
    </cacheHierarchy>
    <cacheHierarchy uniqueName="[Measures].[Count of Invoice_ID]" caption="Count of Invoice_ID" measure="1" displayFolder="" measureGroup="Range" count="0" hidden="1">
      <extLst>
        <ext xmlns:x15="http://schemas.microsoft.com/office/spreadsheetml/2010/11/main" uri="{B97F6D7D-B522-45F9-BDA1-12C45D357490}">
          <x15:cacheHierarchy aggregatedColumn="13"/>
        </ext>
      </extLst>
    </cacheHierarchy>
    <cacheHierarchy uniqueName="[Measures].[Sum of Total Sales 2]" caption="Sum of Total Sales 2" measure="1" displayFolder="" measureGroup="Table1" count="0" hidden="1">
      <extLst>
        <ext xmlns:x15="http://schemas.microsoft.com/office/spreadsheetml/2010/11/main" uri="{B97F6D7D-B522-45F9-BDA1-12C45D357490}">
          <x15:cacheHierarchy aggregatedColumn="32"/>
        </ext>
      </extLst>
    </cacheHierarchy>
    <cacheHierarchy uniqueName="[Measures].[Sum of Tax_5% 2]" caption="Sum of Tax_5% 2" measure="1" displayFolder="" measureGroup="Table1" count="0" hidden="1">
      <extLst>
        <ext xmlns:x15="http://schemas.microsoft.com/office/spreadsheetml/2010/11/main" uri="{B97F6D7D-B522-45F9-BDA1-12C45D357490}">
          <x15:cacheHierarchy aggregatedColumn="31"/>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zaghal" refreshedDate="45894.860441435187" backgroundQuery="1" createdVersion="7" refreshedVersion="7" minRefreshableVersion="3" recordCount="0" supportSubquery="1" supportAdvancedDrill="1" xr:uid="{59BE275B-C67E-4326-B7E4-B0B506F09299}">
  <cacheSource type="external" connectionId="1"/>
  <cacheFields count="3">
    <cacheField name="[Table1].[Month].[Month]" caption="Month" numFmtId="0" hierarchy="34" level="1">
      <sharedItems count="3">
        <s v="Feb"/>
        <s v="Jan"/>
        <s v="Mar"/>
      </sharedItems>
    </cacheField>
    <cacheField name="[Measures].[Sum of Total Sales 2]" caption="Sum of Total Sales 2" numFmtId="0" hierarchy="42" level="32767"/>
    <cacheField name="[Table1].[Product line].[Product line]" caption="Product line" numFmtId="0" hierarchy="23" level="1">
      <sharedItems containsSemiMixedTypes="0" containsNonDate="0" containsString="0"/>
    </cacheField>
  </cacheFields>
  <cacheHierarchies count="44">
    <cacheHierarchy uniqueName="[Range].[Column1]" caption="Column1" attribute="1" defaultMemberUniqueName="[Range].[Column1].[All]" allUniqueName="[Range].[Column1].[All]" dimensionUniqueName="[Range]" displayFolder="" count="0" memberValueDatatype="20" unbalanced="0"/>
    <cacheHierarchy uniqueName="[Range].[Column2]" caption="Column2" attribute="1" defaultMemberUniqueName="[Range].[Column2].[All]" allUniqueName="[Range].[Column2].[All]" dimensionUniqueName="[Range]" displayFolder="" count="0" memberValueDatatype="20" unbalanced="0"/>
    <cacheHierarchy uniqueName="[Range].[Column3]" caption="Column3" attribute="1" defaultMemberUniqueName="[Range].[Column3].[All]" allUniqueName="[Range].[Column3].[All]" dimensionUniqueName="[Range]"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Invoice_ID]" caption="Invoice_ID" attribute="1" defaultMemberUniqueName="[Range].[Invoice_ID].[All]" allUniqueName="[Range].[Invoice_ID].[All]" dimensionUniqueName="[Range]" displayFolder="" count="0" memberValueDatatype="130" unbalanced="0"/>
    <cacheHierarchy uniqueName="[Range].[Tax_5%]" caption="Tax_5%" attribute="1" defaultMemberUniqueName="[Range].[Tax_5%].[All]" allUniqueName="[Range].[Tax_5%].[All]" dimensionUniqueName="[Range]" displayFolder="" count="0" memberValueDatatype="5" unbalanced="0"/>
    <cacheHierarchy uniqueName="[Range].[Total Sales]" caption="Total Sales" attribute="1" defaultMemberUniqueName="[Range].[Total Sales].[All]" allUniqueName="[Range].[Total Sales].[All]" dimensionUniqueName="[Range]" displayFolder="" count="0" memberValueDatatype="5" unbalanced="0"/>
    <cacheHierarchy uniqueName="[Range].[Year]" caption="Year" attribute="1" defaultMemberUniqueName="[Range].[Year].[All]" allUniqueName="[Range].[Year].[All]" dimensionUniqueName="[Range]" displayFolder="" count="0" memberValueDatatype="20" unbalanced="0"/>
    <cacheHierarchy uniqueName="[Table1].[Column1]" caption="Column1" attribute="1" defaultMemberUniqueName="[Table1].[Column1].[All]" allUniqueName="[Table1].[Column1].[All]" dimensionUniqueName="[Table1]" displayFolder="" count="0" memberValueDatatype="20" unbalanced="0"/>
    <cacheHierarchy uniqueName="[Table1].[Column2]" caption="Column2" attribute="1" defaultMemberUniqueName="[Table1].[Column2].[All]" allUniqueName="[Table1].[Column2].[All]" dimensionUniqueName="[Table1]" displayFolder="" count="0" memberValueDatatype="20" unbalanced="0"/>
    <cacheHierarchy uniqueName="[Table1].[Column3]" caption="Column3" attribute="1" defaultMemberUniqueName="[Table1].[Column3].[All]" allUniqueName="[Table1].[Column3].[All]" dimensionUniqueName="[Table1]" displayFolder="" count="0" memberValueDatatype="20" unbalanced="0"/>
    <cacheHierarchy uniqueName="[Table1].[Branch]" caption="Branch" attribute="1" defaultMemberUniqueName="[Table1].[Branch].[All]" allUniqueName="[Table1].[Branch].[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2"/>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Invoice_ID]" caption="Invoice_ID" attribute="1" defaultMemberUniqueName="[Table1].[Invoice_ID].[All]" allUniqueName="[Table1].[Invoice_ID].[All]" dimensionUniqueName="[Table1]" displayFolder="" count="0" memberValueDatatype="130" unbalanced="0"/>
    <cacheHierarchy uniqueName="[Table1].[Tax_5%]" caption="Tax_5%" attribute="1" defaultMemberUniqueName="[Table1].[Tax_5%].[All]" allUniqueName="[Table1].[Tax_5%].[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Range" count="0" hidden="1">
      <extLst>
        <ext xmlns:x15="http://schemas.microsoft.com/office/spreadsheetml/2010/11/main" uri="{B97F6D7D-B522-45F9-BDA1-12C45D357490}">
          <x15:cacheHierarchy aggregatedColumn="15"/>
        </ext>
      </extLst>
    </cacheHierarchy>
    <cacheHierarchy uniqueName="[Measures].[Sum of Tax_5%]" caption="Sum of Tax_5%" measure="1" displayFolder="" measureGroup="Range" count="0" hidden="1">
      <extLst>
        <ext xmlns:x15="http://schemas.microsoft.com/office/spreadsheetml/2010/11/main" uri="{B97F6D7D-B522-45F9-BDA1-12C45D357490}">
          <x15:cacheHierarchy aggregatedColumn="14"/>
        </ext>
      </extLst>
    </cacheHierarchy>
    <cacheHierarchy uniqueName="[Measures].[Average of Total Sales]" caption="Average of Total Sales" measure="1" displayFolder="" measureGroup="Range" count="0" hidden="1">
      <extLst>
        <ext xmlns:x15="http://schemas.microsoft.com/office/spreadsheetml/2010/11/main" uri="{B97F6D7D-B522-45F9-BDA1-12C45D357490}">
          <x15:cacheHierarchy aggregatedColumn="15"/>
        </ext>
      </extLst>
    </cacheHierarchy>
    <cacheHierarchy uniqueName="[Measures].[Count of Invoice_ID]" caption="Count of Invoice_ID" measure="1" displayFolder="" measureGroup="Range" count="0" hidden="1">
      <extLst>
        <ext xmlns:x15="http://schemas.microsoft.com/office/spreadsheetml/2010/11/main" uri="{B97F6D7D-B522-45F9-BDA1-12C45D357490}">
          <x15:cacheHierarchy aggregatedColumn="13"/>
        </ext>
      </extLst>
    </cacheHierarchy>
    <cacheHierarchy uniqueName="[Measures].[Sum of Total Sales 2]" caption="Sum of Total Sales 2" measure="1" displayFolder="" measureGroup="Table1" count="0" oneField="1" hidden="1">
      <fieldsUsage count="1">
        <fieldUsage x="1"/>
      </fieldsUsage>
      <extLst>
        <ext xmlns:x15="http://schemas.microsoft.com/office/spreadsheetml/2010/11/main" uri="{B97F6D7D-B522-45F9-BDA1-12C45D357490}">
          <x15:cacheHierarchy aggregatedColumn="32"/>
        </ext>
      </extLst>
    </cacheHierarchy>
    <cacheHierarchy uniqueName="[Measures].[Sum of Tax_5% 2]" caption="Sum of Tax_5% 2" measure="1" displayFolder="" measureGroup="Table1" count="0" hidden="1">
      <extLst>
        <ext xmlns:x15="http://schemas.microsoft.com/office/spreadsheetml/2010/11/main" uri="{B97F6D7D-B522-45F9-BDA1-12C45D357490}">
          <x15:cacheHierarchy aggregatedColumn="31"/>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zaghal" refreshedDate="45894.860456944443" backgroundQuery="1" createdVersion="7" refreshedVersion="7" minRefreshableVersion="3" recordCount="0" supportSubquery="1" supportAdvancedDrill="1" xr:uid="{B8024BE0-7E9C-4A96-957F-1D1F9DBFDEC3}">
  <cacheSource type="external" connectionId="1"/>
  <cacheFields count="2">
    <cacheField name="[Table1].[Product line].[Product line]" caption="Product line" numFmtId="0" hierarchy="23" level="1">
      <sharedItems count="6">
        <s v="Electronic accessories"/>
        <s v="Fashion accessories"/>
        <s v="Food and beverages"/>
        <s v="Health and beauty"/>
        <s v="Home and lifestyle"/>
        <s v="Sports and travel"/>
      </sharedItems>
    </cacheField>
    <cacheField name="[Measures].[Sum of Total Sales 2]" caption="Sum of Total Sales 2" numFmtId="0" hierarchy="42" level="32767"/>
  </cacheFields>
  <cacheHierarchies count="44">
    <cacheHierarchy uniqueName="[Range].[Column1]" caption="Column1" attribute="1" defaultMemberUniqueName="[Range].[Column1].[All]" allUniqueName="[Range].[Column1].[All]" dimensionUniqueName="[Range]" displayFolder="" count="0" memberValueDatatype="20" unbalanced="0"/>
    <cacheHierarchy uniqueName="[Range].[Column2]" caption="Column2" attribute="1" defaultMemberUniqueName="[Range].[Column2].[All]" allUniqueName="[Range].[Column2].[All]" dimensionUniqueName="[Range]" displayFolder="" count="0" memberValueDatatype="20" unbalanced="0"/>
    <cacheHierarchy uniqueName="[Range].[Column3]" caption="Column3" attribute="1" defaultMemberUniqueName="[Range].[Column3].[All]" allUniqueName="[Range].[Column3].[All]" dimensionUniqueName="[Range]"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Invoice_ID]" caption="Invoice_ID" attribute="1" defaultMemberUniqueName="[Range].[Invoice_ID].[All]" allUniqueName="[Range].[Invoice_ID].[All]" dimensionUniqueName="[Range]" displayFolder="" count="0" memberValueDatatype="130" unbalanced="0"/>
    <cacheHierarchy uniqueName="[Range].[Tax_5%]" caption="Tax_5%" attribute="1" defaultMemberUniqueName="[Range].[Tax_5%].[All]" allUniqueName="[Range].[Tax_5%].[All]" dimensionUniqueName="[Range]" displayFolder="" count="0" memberValueDatatype="5" unbalanced="0"/>
    <cacheHierarchy uniqueName="[Range].[Total Sales]" caption="Total Sales" attribute="1" defaultMemberUniqueName="[Range].[Total Sales].[All]" allUniqueName="[Range].[Total Sales].[All]" dimensionUniqueName="[Range]" displayFolder="" count="0" memberValueDatatype="5" unbalanced="0"/>
    <cacheHierarchy uniqueName="[Range].[Year]" caption="Year" attribute="1" defaultMemberUniqueName="[Range].[Year].[All]" allUniqueName="[Range].[Year].[All]" dimensionUniqueName="[Range]" displayFolder="" count="0" memberValueDatatype="20" unbalanced="0"/>
    <cacheHierarchy uniqueName="[Table1].[Column1]" caption="Column1" attribute="1" defaultMemberUniqueName="[Table1].[Column1].[All]" allUniqueName="[Table1].[Column1].[All]" dimensionUniqueName="[Table1]" displayFolder="" count="0" memberValueDatatype="20" unbalanced="0"/>
    <cacheHierarchy uniqueName="[Table1].[Column2]" caption="Column2" attribute="1" defaultMemberUniqueName="[Table1].[Column2].[All]" allUniqueName="[Table1].[Column2].[All]" dimensionUniqueName="[Table1]" displayFolder="" count="0" memberValueDatatype="20" unbalanced="0"/>
    <cacheHierarchy uniqueName="[Table1].[Column3]" caption="Column3" attribute="1" defaultMemberUniqueName="[Table1].[Column3].[All]" allUniqueName="[Table1].[Column3].[All]" dimensionUniqueName="[Table1]" displayFolder="" count="0" memberValueDatatype="20" unbalanced="0"/>
    <cacheHierarchy uniqueName="[Table1].[Branch]" caption="Branch" attribute="1" defaultMemberUniqueName="[Table1].[Branch].[All]" allUniqueName="[Table1].[Branch].[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0"/>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Invoice_ID]" caption="Invoice_ID" attribute="1" defaultMemberUniqueName="[Table1].[Invoice_ID].[All]" allUniqueName="[Table1].[Invoice_ID].[All]" dimensionUniqueName="[Table1]" displayFolder="" count="0" memberValueDatatype="130" unbalanced="0"/>
    <cacheHierarchy uniqueName="[Table1].[Tax_5%]" caption="Tax_5%" attribute="1" defaultMemberUniqueName="[Table1].[Tax_5%].[All]" allUniqueName="[Table1].[Tax_5%].[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Range" count="0" hidden="1">
      <extLst>
        <ext xmlns:x15="http://schemas.microsoft.com/office/spreadsheetml/2010/11/main" uri="{B97F6D7D-B522-45F9-BDA1-12C45D357490}">
          <x15:cacheHierarchy aggregatedColumn="15"/>
        </ext>
      </extLst>
    </cacheHierarchy>
    <cacheHierarchy uniqueName="[Measures].[Sum of Tax_5%]" caption="Sum of Tax_5%" measure="1" displayFolder="" measureGroup="Range" count="0" hidden="1">
      <extLst>
        <ext xmlns:x15="http://schemas.microsoft.com/office/spreadsheetml/2010/11/main" uri="{B97F6D7D-B522-45F9-BDA1-12C45D357490}">
          <x15:cacheHierarchy aggregatedColumn="14"/>
        </ext>
      </extLst>
    </cacheHierarchy>
    <cacheHierarchy uniqueName="[Measures].[Average of Total Sales]" caption="Average of Total Sales" measure="1" displayFolder="" measureGroup="Range" count="0" hidden="1">
      <extLst>
        <ext xmlns:x15="http://schemas.microsoft.com/office/spreadsheetml/2010/11/main" uri="{B97F6D7D-B522-45F9-BDA1-12C45D357490}">
          <x15:cacheHierarchy aggregatedColumn="15"/>
        </ext>
      </extLst>
    </cacheHierarchy>
    <cacheHierarchy uniqueName="[Measures].[Count of Invoice_ID]" caption="Count of Invoice_ID" measure="1" displayFolder="" measureGroup="Range" count="0" hidden="1">
      <extLst>
        <ext xmlns:x15="http://schemas.microsoft.com/office/spreadsheetml/2010/11/main" uri="{B97F6D7D-B522-45F9-BDA1-12C45D357490}">
          <x15:cacheHierarchy aggregatedColumn="13"/>
        </ext>
      </extLst>
    </cacheHierarchy>
    <cacheHierarchy uniqueName="[Measures].[Sum of Total Sales 2]" caption="Sum of Total Sales 2" measure="1" displayFolder="" measureGroup="Table1" count="0" oneField="1" hidden="1">
      <fieldsUsage count="1">
        <fieldUsage x="1"/>
      </fieldsUsage>
      <extLst>
        <ext xmlns:x15="http://schemas.microsoft.com/office/spreadsheetml/2010/11/main" uri="{B97F6D7D-B522-45F9-BDA1-12C45D357490}">
          <x15:cacheHierarchy aggregatedColumn="32"/>
        </ext>
      </extLst>
    </cacheHierarchy>
    <cacheHierarchy uniqueName="[Measures].[Sum of Tax_5% 2]" caption="Sum of Tax_5% 2" measure="1" displayFolder="" measureGroup="Table1" count="0" hidden="1">
      <extLst>
        <ext xmlns:x15="http://schemas.microsoft.com/office/spreadsheetml/2010/11/main" uri="{B97F6D7D-B522-45F9-BDA1-12C45D357490}">
          <x15:cacheHierarchy aggregatedColumn="31"/>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C4E196-EAA9-42EF-A21A-E50BE837F9F1}" name="Total Sale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ales" fld="0" baseField="0" baseItem="0" numFmtId="2"/>
  </dataFields>
  <formats count="5">
    <format dxfId="27">
      <pivotArea outline="0" collapsedLevelsAreSubtotals="1" fieldPosition="0"/>
    </format>
    <format dxfId="26">
      <pivotArea dataOnly="0" labelOnly="1" outline="0" axis="axisValues" fieldPosition="0"/>
    </format>
    <format dxfId="25">
      <pivotArea type="all" dataOnly="0" outline="0" fieldPosition="0"/>
    </format>
    <format dxfId="24">
      <pivotArea outline="0" collapsedLevelsAreSubtotals="1" fieldPosition="0"/>
    </format>
    <format dxfId="23">
      <pivotArea dataOnly="0" labelOnly="1" outline="0" axis="axisValues"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dashboard!$A:$Q">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5293093-D511-4BF1-9408-7343CEFF2BCA}" name="PivotTable13"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C7"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Sum of Tax_5%" fld="1" baseField="0" baseItem="0"/>
    <dataField name="Sum of Total Sales"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dashboard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3C83A7-56B1-4116-B7AF-6ACCB231B820}" name="Total Tax."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Tax." fld="0" baseField="0" baseItem="0"/>
  </dataFields>
  <formats count="4">
    <format dxfId="22">
      <pivotArea dataOnly="0" labelOnly="1" outline="0" axis="axisValues" fieldPosition="0"/>
    </format>
    <format dxfId="21">
      <pivotArea type="all" dataOnly="0" outline="0" fieldPosition="0"/>
    </format>
    <format dxfId="20">
      <pivotArea outline="0" collapsedLevelsAreSubtotals="1" fieldPosition="0"/>
    </format>
    <format dxfId="19">
      <pivotArea dataOnly="0" labelOnly="1" outline="0" axis="axisValues"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Total Tax."/>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dashboard!$A:$Q">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D3F85B-E219-46DB-B756-0F7E8D6866E8}" name="Average Sales"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Sales" fld="0" subtotal="average" baseField="0" baseItem="0"/>
  </dataFields>
  <formats count="6">
    <format dxfId="18">
      <pivotArea type="all" dataOnly="0" outline="0" fieldPosition="0"/>
    </format>
    <format dxfId="17">
      <pivotArea outline="0" collapsedLevelsAreSubtotals="1" fieldPosition="0"/>
    </format>
    <format dxfId="16">
      <pivotArea dataOnly="0" labelOnly="1" outline="0" axis="axisValues" fieldPosition="0"/>
    </format>
    <format dxfId="15">
      <pivotArea type="all" dataOnly="0" outline="0" fieldPosition="0"/>
    </format>
    <format dxfId="14">
      <pivotArea outline="0" collapsedLevelsAreSubtotals="1" fieldPosition="0"/>
    </format>
    <format dxfId="13">
      <pivotArea dataOnly="0" labelOnly="1" outline="0" axis="axisValues"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Sales"/>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dashboard!$A:$Q">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286D4B-081F-40CB-AA4B-C468CC281AE7}" name="Total Customers"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Customers" fld="0" subtotal="count" baseField="0" baseItem="0"/>
  </dataFields>
  <formats count="6">
    <format dxfId="12">
      <pivotArea type="all" dataOnly="0" outline="0" fieldPosition="0"/>
    </format>
    <format dxfId="11">
      <pivotArea outline="0" collapsedLevelsAreSubtotals="1" fieldPosition="0"/>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dataOnly="0" labelOnly="1" outline="0" axis="axisValues"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Customers"/>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dashboard!$A:$Q">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BBFD8B-052F-4EC0-B38E-0F1C0B41D977}" name="PivotTable5"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5"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Total Sales" fld="1" baseField="0" baseItem="0"/>
  </dataFields>
  <chartFormats count="1">
    <chartFormat chart="3" format="0"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dashboard!$A:$Q">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11D859-BA1A-4F34-B8FE-97A39B1433F9}" name="PivotTable6"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Total Sales" fld="1" baseField="0" baseItem="0"/>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dashboard!$A:$Q">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C24C1A2-B762-4C6E-BE3D-652A9852271D}" name="PivotTable8" cacheId="6"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chartFormat="1">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Total Sales"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dashboard!$A:$Q">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D5412FB-CDB8-47DD-8EBF-9105143D0972}" name="PivotTable1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Total Sales"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dashboard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E771630-1617-42AD-B89A-DFC807CC01FD}" name="PivotTable12" cacheId="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location ref="A3:B10"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Total Sales"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dashboard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A7483B5B-E0FD-43E6-9842-752E2DED4D93}" sourceName="[Table1].[Branch]">
  <pivotTables>
    <pivotTable tabId="14" name="PivotTable12"/>
    <pivotTable tabId="5" name="Average Sales"/>
    <pivotTable tabId="13" name="PivotTable11"/>
    <pivotTable tabId="10" name="PivotTable8"/>
    <pivotTable tabId="8" name="PivotTable6"/>
    <pivotTable tabId="7" name="PivotTable5"/>
    <pivotTable tabId="15" name="PivotTable13"/>
    <pivotTable tabId="6" name="Total Customers"/>
    <pivotTable tabId="2" name="Total Sales"/>
    <pivotTable tabId="4" name="Total Tax."/>
  </pivotTables>
  <data>
    <olap pivotCacheId="1275759819">
      <levels count="2">
        <level uniqueName="[Table1].[Branch].[(All)]" sourceCaption="(All)" count="0"/>
        <level uniqueName="[Table1].[Branch].[Branch]" sourceCaption="Branch" count="3">
          <ranges>
            <range startItem="0">
              <i n="[Table1].[Branch].&amp;[Alex]" c="Alex"/>
              <i n="[Table1].[Branch].&amp;[Cairo]" c="Cairo"/>
              <i n="[Table1].[Branch].&amp;[Giza]" c="Giza"/>
            </range>
          </ranges>
        </level>
      </levels>
      <selections count="1">
        <selection n="[Table1].[Branc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F4E23B2F-D289-4D76-910A-85D95CC56FB6}" sourceName="[Table1].[Customer type]">
  <pivotTables>
    <pivotTable tabId="14" name="PivotTable12"/>
    <pivotTable tabId="5" name="Average Sales"/>
    <pivotTable tabId="13" name="PivotTable11"/>
    <pivotTable tabId="10" name="PivotTable8"/>
    <pivotTable tabId="8" name="PivotTable6"/>
    <pivotTable tabId="7" name="PivotTable5"/>
    <pivotTable tabId="15" name="PivotTable13"/>
    <pivotTable tabId="6" name="Total Customers"/>
    <pivotTable tabId="2" name="Total Sales"/>
    <pivotTable tabId="4" name="Total Tax."/>
  </pivotTables>
  <data>
    <olap pivotCacheId="1275759819">
      <levels count="2">
        <level uniqueName="[Table1].[Customer type].[(All)]" sourceCaption="(All)" count="0"/>
        <level uniqueName="[Table1].[Customer type].[Customer type]" sourceCaption="Customer type" count="2">
          <ranges>
            <range startItem="0">
              <i n="[Table1].[Customer type].&amp;[Member]" c="Member"/>
              <i n="[Table1].[Customer type].&amp;[Normal]" c="Normal"/>
            </range>
          </ranges>
        </level>
      </levels>
      <selections count="1">
        <selection n="[Table1].[Customer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D75E862-561B-4A4B-B252-B2B7DE2C525E}" sourceName="[Table1].[Gender]">
  <pivotTables>
    <pivotTable tabId="14" name="PivotTable12"/>
    <pivotTable tabId="5" name="Average Sales"/>
    <pivotTable tabId="13" name="PivotTable11"/>
    <pivotTable tabId="10" name="PivotTable8"/>
    <pivotTable tabId="8" name="PivotTable6"/>
    <pivotTable tabId="7" name="PivotTable5"/>
    <pivotTable tabId="15" name="PivotTable13"/>
    <pivotTable tabId="6" name="Total Customers"/>
    <pivotTable tabId="2" name="Total Sales"/>
    <pivotTable tabId="4" name="Total Tax."/>
  </pivotTables>
  <data>
    <olap pivotCacheId="1275759819">
      <levels count="2">
        <level uniqueName="[Table1].[Gender].[(All)]" sourceCaption="(All)" count="0"/>
        <level uniqueName="[Table1].[Gender].[Gender]" sourceCaption="Gender" count="2">
          <ranges>
            <range startItem="0">
              <i n="[Table1].[Gender].&amp;[F]" c="F"/>
              <i n="[Table1].[Gender].&amp;[M]" c="M"/>
            </range>
          </ranges>
        </level>
      </levels>
      <selections count="1">
        <selection n="[Table1].[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565A2FE1-540A-49D7-800F-15616A2E8AFC}" sourceName="[Table1].[Product line]">
  <pivotTables>
    <pivotTable tabId="14" name="PivotTable12"/>
    <pivotTable tabId="5" name="Average Sales"/>
    <pivotTable tabId="13" name="PivotTable11"/>
    <pivotTable tabId="10" name="PivotTable8"/>
    <pivotTable tabId="8" name="PivotTable6"/>
    <pivotTable tabId="7" name="PivotTable5"/>
    <pivotTable tabId="15" name="PivotTable13"/>
    <pivotTable tabId="6" name="Total Customers"/>
    <pivotTable tabId="2" name="Total Sales"/>
    <pivotTable tabId="4" name="Total Tax."/>
  </pivotTables>
  <data>
    <olap pivotCacheId="1275759819">
      <levels count="2">
        <level uniqueName="[Table1].[Product line].[(All)]" sourceCaption="(All)" count="0"/>
        <level uniqueName="[Table1].[Product line].[Product line]" sourceCaption="Product line" count="6">
          <ranges>
            <range startItem="0">
              <i n="[Table1].[Product line].&amp;[Electronic accessories]" c="Electronic accessories"/>
              <i n="[Table1].[Product line].&amp;[Fashion accessories]" c="Fashion accessories"/>
              <i n="[Table1].[Product line].&amp;[Food and beverages]" c="Food and beverages"/>
              <i n="[Table1].[Product line].&amp;[Health and beauty]" c="Health and beauty"/>
              <i n="[Table1].[Product line].&amp;[Home and lifestyle]" c="Home and lifestyle"/>
              <i n="[Table1].[Product line].&amp;[Sports and travel]" c="Sports and travel"/>
            </range>
          </ranges>
        </level>
      </levels>
      <selections count="1">
        <selection n="[Table1].[Product lin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234C5D6-3BCB-4B62-89EA-F6E39BB54FF7}" sourceName="[Table1].[Year]">
  <pivotTables>
    <pivotTable tabId="14" name="PivotTable12"/>
  </pivotTables>
  <data>
    <olap pivotCacheId="1275759819">
      <levels count="2">
        <level uniqueName="[Table1].[Year].[(All)]" sourceCaption="(All)" count="0"/>
        <level uniqueName="[Table1].[Year].[Year]" sourceCaption="Year" count="1">
          <ranges>
            <range startItem="0">
              <i n="[Table1].[Year].&amp;[2019]" c="2019"/>
            </range>
          </ranges>
        </level>
      </levels>
      <selections count="1">
        <selection n="[Table1].[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E909F8D8-26BD-4BA1-8647-378A6156184A}" cache="Slicer_Branch" caption="Branch" level="1" rowHeight="241300"/>
  <slicer name="Customer type" xr10:uid="{08C8873A-8654-4EFB-BDF8-1E9D62DBE4F8}" cache="Slicer_Customer_type" caption="Customer type" level="1" rowHeight="241300"/>
  <slicer name="Gender" xr10:uid="{CEE32A67-DBDE-4E61-83D9-540CA5136DE6}" cache="Slicer_Gender" caption="Gender" level="1" rowHeight="241300"/>
  <slicer name="Product line" xr10:uid="{597A62C8-85B7-4E2B-84B9-505EA61FAED4}" cache="Slicer_Product_line" caption="Product line" level="1" rowHeight="241300"/>
  <slicer name="Year" xr10:uid="{ECE16BFD-82C8-422D-9066-7ECF29090159}" cache="Slicer_Year" caption="Year"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3289B7-1D04-4439-8C5A-849958AE0933}" name="Table1" displayName="Table1" ref="A1:R1001" totalsRowShown="0">
  <autoFilter ref="A1:R1001" xr:uid="{8A3289B7-1D04-4439-8C5A-849958AE0933}"/>
  <tableColumns count="18">
    <tableColumn id="14" xr3:uid="{6BA1D109-D07C-4C36-B0D5-9517EB3BC996}" name="Column1"/>
    <tableColumn id="15" xr3:uid="{6AC1C162-3591-4E53-A79A-E9B45CD1F28C}" name="Column2"/>
    <tableColumn id="16" xr3:uid="{BF029981-1CD7-455E-8DFF-E199D60C9555}" name="Column3"/>
    <tableColumn id="2" xr3:uid="{97FE7D29-84DA-4188-A465-0513A6B8A72E}" name="Branch"/>
    <tableColumn id="3" xr3:uid="{D83D9030-3A9B-4A0A-BD6D-4AB28A534209}" name="Customer type"/>
    <tableColumn id="4" xr3:uid="{8A00AD8A-E565-45F4-8EBE-40978C0FFB3A}" name="Gender"/>
    <tableColumn id="5" xr3:uid="{03B07998-910E-42DD-A39F-0532898B53A1}" name="Product line"/>
    <tableColumn id="6" xr3:uid="{BC759287-4578-4E73-B8AA-D9941A28F68A}" name="Unit price"/>
    <tableColumn id="7" xr3:uid="{99E68828-8B2E-4F50-BEC9-262D23560F1A}" name="Quantity"/>
    <tableColumn id="10" xr3:uid="{609A60C1-8610-4365-9A9C-AE30B9B85096}" name="Date" dataDxfId="6"/>
    <tableColumn id="11" xr3:uid="{9F064FD4-9C4F-4945-83C9-D094BD236A3C}" name="Time" dataDxfId="5"/>
    <tableColumn id="12" xr3:uid="{6EFC52BA-B729-4BF6-A5C0-1DDF5A5F9D86}" name="Payment"/>
    <tableColumn id="13" xr3:uid="{2DA1410A-E337-4A66-A076-1916E655E18B}" name="Rating"/>
    <tableColumn id="1" xr3:uid="{F6C20358-DDA7-4ACC-A127-3FC2458DD58B}" name="Invoice_ID" dataDxfId="4">
      <calculatedColumnFormula>A:A &amp; "-" &amp; B:B &amp; "-" &amp; C:C</calculatedColumnFormula>
    </tableColumn>
    <tableColumn id="8" xr3:uid="{B5F12404-4566-4FEF-9A0F-3FBB10379B9F}" name="Tax_5%" dataDxfId="3">
      <calculatedColumnFormula>H:H*I:I*0.05</calculatedColumnFormula>
    </tableColumn>
    <tableColumn id="9" xr3:uid="{7FC10B41-3A99-4C73-8F9F-F9FD59B3F0D2}" name="Total Sales" dataDxfId="2">
      <calculatedColumnFormula>(Table1[[#This Row],[Unit price]]*Table1[[#This Row],[Quantity]])+Table1[[#This Row],[Tax_5%]]</calculatedColumnFormula>
    </tableColumn>
    <tableColumn id="17" xr3:uid="{70BEECBA-CE64-4DD6-AB92-61FAF1916881}" name="Year" dataDxfId="1">
      <calculatedColumnFormula>YEAR(Table1[[#This Row],[Date]])</calculatedColumnFormula>
    </tableColumn>
    <tableColumn id="18" xr3:uid="{11609A11-7276-4C09-85A0-99B212FD0CA4}" name="Month" dataDxfId="0">
      <calculatedColumnFormula>TEXT(Table1[[#This Row],[Date]],"mmm")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BE6C8-E0AA-44AB-8AC9-FCA60BCB0C06}">
  <dimension ref="A3:A4"/>
  <sheetViews>
    <sheetView workbookViewId="0">
      <selection activeCell="A3" sqref="A3"/>
    </sheetView>
  </sheetViews>
  <sheetFormatPr defaultRowHeight="14.25"/>
  <cols>
    <col min="1" max="1" width="10.75" bestFit="1" customWidth="1"/>
  </cols>
  <sheetData>
    <row r="3" spans="1:1">
      <c r="A3" s="8" t="s">
        <v>31</v>
      </c>
    </row>
    <row r="4" spans="1:1">
      <c r="A4" s="9">
        <v>322966.74900000007</v>
      </c>
    </row>
  </sheetData>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3F2C4-ACE7-4409-BB83-E1D89EF1FBD2}">
  <dimension ref="A3:B10"/>
  <sheetViews>
    <sheetView topLeftCell="A3" workbookViewId="0">
      <selection activeCell="B7" sqref="B7"/>
    </sheetView>
  </sheetViews>
  <sheetFormatPr defaultRowHeight="14.25"/>
  <cols>
    <col min="1" max="1" width="19.75" bestFit="1" customWidth="1"/>
    <col min="2" max="2" width="17.625" bestFit="1" customWidth="1"/>
  </cols>
  <sheetData>
    <row r="3" spans="1:2">
      <c r="A3" s="5" t="s">
        <v>38</v>
      </c>
      <c r="B3" t="s">
        <v>33</v>
      </c>
    </row>
    <row r="4" spans="1:2">
      <c r="A4" s="6" t="s">
        <v>16</v>
      </c>
      <c r="B4" s="4">
        <v>54337.531499999997</v>
      </c>
    </row>
    <row r="5" spans="1:2">
      <c r="A5" s="6" t="s">
        <v>23</v>
      </c>
      <c r="B5" s="4">
        <v>54305.894999999997</v>
      </c>
    </row>
    <row r="6" spans="1:2">
      <c r="A6" s="6" t="s">
        <v>22</v>
      </c>
      <c r="B6" s="4">
        <v>56144.844000000005</v>
      </c>
    </row>
    <row r="7" spans="1:2">
      <c r="A7" s="6" t="s">
        <v>12</v>
      </c>
      <c r="B7" s="4">
        <v>49193.739000000016</v>
      </c>
    </row>
    <row r="8" spans="1:2">
      <c r="A8" s="6" t="s">
        <v>18</v>
      </c>
      <c r="B8" s="4">
        <v>53861.913000000008</v>
      </c>
    </row>
    <row r="9" spans="1:2">
      <c r="A9" s="6" t="s">
        <v>20</v>
      </c>
      <c r="B9" s="4">
        <v>55122.826499999996</v>
      </c>
    </row>
    <row r="10" spans="1:2">
      <c r="A10" s="6" t="s">
        <v>39</v>
      </c>
      <c r="B10" s="4">
        <v>322966.74900000007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24574-77B7-48DB-98A7-DF77A0C2B4E8}">
  <dimension ref="A1"/>
  <sheetViews>
    <sheetView showGridLines="0" zoomScale="70" zoomScaleNormal="70" workbookViewId="0">
      <selection activeCell="V8" sqref="V8"/>
    </sheetView>
  </sheetViews>
  <sheetFormatPr defaultRowHeight="14.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D5AA8-C000-439B-A7C3-3E32BAD469AB}">
  <dimension ref="A3:C7"/>
  <sheetViews>
    <sheetView workbookViewId="0">
      <selection activeCell="B15" sqref="B15"/>
    </sheetView>
  </sheetViews>
  <sheetFormatPr defaultRowHeight="14.25"/>
  <cols>
    <col min="1" max="1" width="13.125" bestFit="1" customWidth="1"/>
    <col min="2" max="2" width="14.5" bestFit="1" customWidth="1"/>
    <col min="3" max="3" width="17.625" bestFit="1" customWidth="1"/>
  </cols>
  <sheetData>
    <row r="3" spans="1:3">
      <c r="A3" s="5" t="s">
        <v>38</v>
      </c>
      <c r="B3" t="s">
        <v>34</v>
      </c>
      <c r="C3" t="s">
        <v>33</v>
      </c>
    </row>
    <row r="4" spans="1:3">
      <c r="A4" s="6" t="s">
        <v>10</v>
      </c>
      <c r="B4" s="4">
        <v>5057.1605000000018</v>
      </c>
      <c r="C4" s="4">
        <v>106200.37050000011</v>
      </c>
    </row>
    <row r="5" spans="1:3">
      <c r="A5" s="6" t="s">
        <v>21</v>
      </c>
      <c r="B5" s="4">
        <v>5057.0320000000029</v>
      </c>
      <c r="C5" s="4">
        <v>106197.67199999996</v>
      </c>
    </row>
    <row r="6" spans="1:3">
      <c r="A6" s="6" t="s">
        <v>14</v>
      </c>
      <c r="B6" s="4">
        <v>5265.1765000000023</v>
      </c>
      <c r="C6" s="4">
        <v>110568.70649999994</v>
      </c>
    </row>
    <row r="7" spans="1:3">
      <c r="A7" s="6" t="s">
        <v>39</v>
      </c>
      <c r="B7" s="4">
        <v>15379.369000000002</v>
      </c>
      <c r="C7" s="4">
        <v>322966.74900000007</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AFC0B-8AE7-4BAB-A4FA-4B821A7089E5}">
  <dimension ref="A1:R1001"/>
  <sheetViews>
    <sheetView tabSelected="1" topLeftCell="A988" workbookViewId="0">
      <selection activeCell="R2" sqref="A2:R1001"/>
    </sheetView>
  </sheetViews>
  <sheetFormatPr defaultRowHeight="14.25"/>
  <cols>
    <col min="1" max="1" width="16.375" customWidth="1"/>
    <col min="2" max="3" width="14.875" customWidth="1"/>
    <col min="4" max="4" width="19.5" customWidth="1"/>
    <col min="5" max="5" width="15.5" bestFit="1" customWidth="1"/>
    <col min="6" max="7" width="19.5" bestFit="1" customWidth="1"/>
    <col min="8" max="8" width="10" customWidth="1"/>
    <col min="9" max="9" width="13.75" customWidth="1"/>
    <col min="10" max="10" width="14.625" customWidth="1"/>
    <col min="11" max="11" width="13.125" customWidth="1"/>
    <col min="12" max="12" width="10.75" customWidth="1"/>
    <col min="14" max="14" width="13" customWidth="1"/>
    <col min="15" max="15" width="12.875" customWidth="1"/>
    <col min="16" max="16" width="14.5" customWidth="1"/>
  </cols>
  <sheetData>
    <row r="1" spans="1:18" ht="15">
      <c r="A1" t="s">
        <v>26</v>
      </c>
      <c r="B1" t="s">
        <v>27</v>
      </c>
      <c r="C1" t="s">
        <v>28</v>
      </c>
      <c r="D1" t="s">
        <v>0</v>
      </c>
      <c r="E1" t="s">
        <v>1</v>
      </c>
      <c r="F1" t="s">
        <v>2</v>
      </c>
      <c r="G1" t="s">
        <v>3</v>
      </c>
      <c r="H1" t="s">
        <v>4</v>
      </c>
      <c r="I1" t="s">
        <v>5</v>
      </c>
      <c r="J1" t="s">
        <v>6</v>
      </c>
      <c r="K1" t="s">
        <v>7</v>
      </c>
      <c r="L1" t="s">
        <v>8</v>
      </c>
      <c r="M1" t="s">
        <v>9</v>
      </c>
      <c r="N1" t="s">
        <v>29</v>
      </c>
      <c r="O1" s="3" t="s">
        <v>30</v>
      </c>
      <c r="P1" t="s">
        <v>31</v>
      </c>
      <c r="Q1" t="s">
        <v>32</v>
      </c>
      <c r="R1" s="3" t="s">
        <v>40</v>
      </c>
    </row>
    <row r="2" spans="1:18">
      <c r="A2">
        <v>750</v>
      </c>
      <c r="B2">
        <v>67</v>
      </c>
      <c r="C2">
        <v>8428</v>
      </c>
      <c r="D2" t="s">
        <v>10</v>
      </c>
      <c r="E2" t="s">
        <v>11</v>
      </c>
      <c r="F2" t="s">
        <v>24</v>
      </c>
      <c r="G2" t="s">
        <v>12</v>
      </c>
      <c r="H2">
        <v>74.69</v>
      </c>
      <c r="I2">
        <v>7</v>
      </c>
      <c r="J2" s="1">
        <v>43470</v>
      </c>
      <c r="K2" s="2">
        <v>0.54722222222222228</v>
      </c>
      <c r="L2" t="s">
        <v>13</v>
      </c>
      <c r="M2">
        <v>9.1</v>
      </c>
      <c r="N2" t="str">
        <f>A:A &amp; "-" &amp; B:B &amp; "-" &amp; C:C</f>
        <v>750-67-8428</v>
      </c>
      <c r="O2">
        <f t="shared" ref="O2:O65" si="0">H:H*I:I*0.05</f>
        <v>26.141499999999997</v>
      </c>
      <c r="P2">
        <f>(Table1[[#This Row],[Unit price]]*Table1[[#This Row],[Quantity]])+Table1[[#This Row],[Tax_5%]]</f>
        <v>548.97149999999988</v>
      </c>
      <c r="Q2" s="4">
        <f>YEAR(Table1[[#This Row],[Date]])</f>
        <v>2019</v>
      </c>
      <c r="R2" s="4" t="str">
        <f>TEXT(Table1[[#This Row],[Date]],"mmm")</f>
        <v>Jan</v>
      </c>
    </row>
    <row r="3" spans="1:18">
      <c r="A3">
        <v>226</v>
      </c>
      <c r="B3">
        <v>31</v>
      </c>
      <c r="C3">
        <v>3081</v>
      </c>
      <c r="D3" t="s">
        <v>14</v>
      </c>
      <c r="E3" t="s">
        <v>15</v>
      </c>
      <c r="F3" t="s">
        <v>24</v>
      </c>
      <c r="G3" t="s">
        <v>16</v>
      </c>
      <c r="H3">
        <v>15.28</v>
      </c>
      <c r="I3">
        <v>5</v>
      </c>
      <c r="J3" s="1">
        <v>43532</v>
      </c>
      <c r="K3" s="2">
        <v>0.43680555555555556</v>
      </c>
      <c r="L3" t="s">
        <v>17</v>
      </c>
      <c r="M3">
        <v>9.6</v>
      </c>
      <c r="N3" t="str">
        <f t="shared" ref="N3:N66" si="1">A:A &amp; "-" &amp; B:B &amp; "-" &amp; C:C</f>
        <v>226-31-3081</v>
      </c>
      <c r="O3">
        <f t="shared" si="0"/>
        <v>3.82</v>
      </c>
      <c r="P3">
        <f>(Table1[[#This Row],[Unit price]]*Table1[[#This Row],[Quantity]])+Table1[[#This Row],[Tax_5%]]</f>
        <v>80.219999999999985</v>
      </c>
      <c r="Q3" s="4">
        <f>YEAR(Table1[[#This Row],[Date]])</f>
        <v>2019</v>
      </c>
      <c r="R3" s="4" t="str">
        <f>TEXT(Table1[[#This Row],[Date]],"mmm")</f>
        <v>Mar</v>
      </c>
    </row>
    <row r="4" spans="1:18">
      <c r="A4">
        <v>631</v>
      </c>
      <c r="B4">
        <v>41</v>
      </c>
      <c r="C4">
        <v>3108</v>
      </c>
      <c r="D4" t="s">
        <v>10</v>
      </c>
      <c r="E4" t="s">
        <v>15</v>
      </c>
      <c r="F4" t="s">
        <v>24</v>
      </c>
      <c r="G4" t="s">
        <v>18</v>
      </c>
      <c r="H4">
        <v>46.33</v>
      </c>
      <c r="I4">
        <v>7</v>
      </c>
      <c r="J4" s="1">
        <v>43527</v>
      </c>
      <c r="K4" s="2">
        <v>0.55763888888888891</v>
      </c>
      <c r="L4" t="s">
        <v>19</v>
      </c>
      <c r="M4">
        <v>7.4</v>
      </c>
      <c r="N4" t="str">
        <f t="shared" si="1"/>
        <v>631-41-3108</v>
      </c>
      <c r="O4">
        <f t="shared" si="0"/>
        <v>16.215500000000002</v>
      </c>
      <c r="P4">
        <f>(Table1[[#This Row],[Unit price]]*Table1[[#This Row],[Quantity]])+Table1[[#This Row],[Tax_5%]]</f>
        <v>340.52550000000002</v>
      </c>
      <c r="Q4" s="4">
        <f>YEAR(Table1[[#This Row],[Date]])</f>
        <v>2019</v>
      </c>
      <c r="R4" s="4" t="str">
        <f>TEXT(Table1[[#This Row],[Date]],"mmm")</f>
        <v>Mar</v>
      </c>
    </row>
    <row r="5" spans="1:18">
      <c r="A5">
        <v>123</v>
      </c>
      <c r="B5">
        <v>19</v>
      </c>
      <c r="C5">
        <v>1176</v>
      </c>
      <c r="D5" t="s">
        <v>10</v>
      </c>
      <c r="E5" t="s">
        <v>11</v>
      </c>
      <c r="F5" t="s">
        <v>24</v>
      </c>
      <c r="G5" t="s">
        <v>12</v>
      </c>
      <c r="H5">
        <v>58.22</v>
      </c>
      <c r="I5">
        <v>8</v>
      </c>
      <c r="J5" s="1">
        <v>43492</v>
      </c>
      <c r="K5" s="2">
        <v>0.85624999999999996</v>
      </c>
      <c r="L5" t="s">
        <v>13</v>
      </c>
      <c r="M5">
        <v>8.4</v>
      </c>
      <c r="N5" t="str">
        <f t="shared" si="1"/>
        <v>123-19-1176</v>
      </c>
      <c r="O5">
        <f t="shared" si="0"/>
        <v>23.288</v>
      </c>
      <c r="P5">
        <f>(Table1[[#This Row],[Unit price]]*Table1[[#This Row],[Quantity]])+Table1[[#This Row],[Tax_5%]]</f>
        <v>489.048</v>
      </c>
      <c r="Q5" s="4">
        <f>YEAR(Table1[[#This Row],[Date]])</f>
        <v>2019</v>
      </c>
      <c r="R5" s="4" t="str">
        <f>TEXT(Table1[[#This Row],[Date]],"mmm")</f>
        <v>Jan</v>
      </c>
    </row>
    <row r="6" spans="1:18">
      <c r="A6">
        <v>373</v>
      </c>
      <c r="B6">
        <v>73</v>
      </c>
      <c r="C6">
        <v>7910</v>
      </c>
      <c r="D6" t="s">
        <v>10</v>
      </c>
      <c r="E6" t="s">
        <v>11</v>
      </c>
      <c r="F6" t="s">
        <v>24</v>
      </c>
      <c r="G6" t="s">
        <v>20</v>
      </c>
      <c r="H6">
        <v>86.31</v>
      </c>
      <c r="I6">
        <v>7</v>
      </c>
      <c r="J6" s="1">
        <v>43504</v>
      </c>
      <c r="K6" s="2">
        <v>0.44236111111111109</v>
      </c>
      <c r="L6" t="s">
        <v>13</v>
      </c>
      <c r="M6">
        <v>5.3</v>
      </c>
      <c r="N6" t="str">
        <f t="shared" si="1"/>
        <v>373-73-7910</v>
      </c>
      <c r="O6">
        <f t="shared" si="0"/>
        <v>30.208500000000004</v>
      </c>
      <c r="P6">
        <f>(Table1[[#This Row],[Unit price]]*Table1[[#This Row],[Quantity]])+Table1[[#This Row],[Tax_5%]]</f>
        <v>634.37850000000003</v>
      </c>
      <c r="Q6" s="4">
        <f>YEAR(Table1[[#This Row],[Date]])</f>
        <v>2019</v>
      </c>
      <c r="R6" s="4" t="str">
        <f>TEXT(Table1[[#This Row],[Date]],"mmm")</f>
        <v>Feb</v>
      </c>
    </row>
    <row r="7" spans="1:18">
      <c r="A7">
        <v>699</v>
      </c>
      <c r="B7">
        <v>14</v>
      </c>
      <c r="C7">
        <v>3026</v>
      </c>
      <c r="D7" t="s">
        <v>14</v>
      </c>
      <c r="E7" t="s">
        <v>11</v>
      </c>
      <c r="F7" t="s">
        <v>24</v>
      </c>
      <c r="G7" t="s">
        <v>16</v>
      </c>
      <c r="H7">
        <v>85.39</v>
      </c>
      <c r="I7">
        <v>7</v>
      </c>
      <c r="J7" s="1">
        <v>43549</v>
      </c>
      <c r="K7" s="2">
        <v>0.77083333333333337</v>
      </c>
      <c r="L7" t="s">
        <v>13</v>
      </c>
      <c r="M7">
        <v>4.0999999999999996</v>
      </c>
      <c r="N7" t="str">
        <f t="shared" si="1"/>
        <v>699-14-3026</v>
      </c>
      <c r="O7">
        <f t="shared" si="0"/>
        <v>29.886500000000002</v>
      </c>
      <c r="P7">
        <f>(Table1[[#This Row],[Unit price]]*Table1[[#This Row],[Quantity]])+Table1[[#This Row],[Tax_5%]]</f>
        <v>627.61649999999997</v>
      </c>
      <c r="Q7" s="4">
        <f>YEAR(Table1[[#This Row],[Date]])</f>
        <v>2019</v>
      </c>
      <c r="R7" s="4" t="str">
        <f>TEXT(Table1[[#This Row],[Date]],"mmm")</f>
        <v>Mar</v>
      </c>
    </row>
    <row r="8" spans="1:18">
      <c r="A8">
        <v>355</v>
      </c>
      <c r="B8">
        <v>53</v>
      </c>
      <c r="C8">
        <v>5943</v>
      </c>
      <c r="D8" t="s">
        <v>10</v>
      </c>
      <c r="E8" t="s">
        <v>11</v>
      </c>
      <c r="F8" t="s">
        <v>24</v>
      </c>
      <c r="G8" t="s">
        <v>16</v>
      </c>
      <c r="H8">
        <v>68.84</v>
      </c>
      <c r="I8">
        <v>6</v>
      </c>
      <c r="J8" s="1">
        <v>43521</v>
      </c>
      <c r="K8" s="2">
        <v>0.60833333333333328</v>
      </c>
      <c r="L8" t="s">
        <v>13</v>
      </c>
      <c r="M8">
        <v>5.8</v>
      </c>
      <c r="N8" t="str">
        <f t="shared" si="1"/>
        <v>355-53-5943</v>
      </c>
      <c r="O8">
        <f t="shared" si="0"/>
        <v>20.652000000000001</v>
      </c>
      <c r="P8">
        <f>(Table1[[#This Row],[Unit price]]*Table1[[#This Row],[Quantity]])+Table1[[#This Row],[Tax_5%]]</f>
        <v>433.69200000000001</v>
      </c>
      <c r="Q8" s="4">
        <f>YEAR(Table1[[#This Row],[Date]])</f>
        <v>2019</v>
      </c>
      <c r="R8" s="4" t="str">
        <f>TEXT(Table1[[#This Row],[Date]],"mmm")</f>
        <v>Feb</v>
      </c>
    </row>
    <row r="9" spans="1:18">
      <c r="A9">
        <v>315</v>
      </c>
      <c r="B9">
        <v>22</v>
      </c>
      <c r="C9">
        <v>5665</v>
      </c>
      <c r="D9" t="s">
        <v>14</v>
      </c>
      <c r="E9" t="s">
        <v>11</v>
      </c>
      <c r="F9" t="s">
        <v>24</v>
      </c>
      <c r="G9" t="s">
        <v>18</v>
      </c>
      <c r="H9">
        <v>73.56</v>
      </c>
      <c r="I9">
        <v>10</v>
      </c>
      <c r="J9" s="1">
        <v>43520</v>
      </c>
      <c r="K9" s="2">
        <v>0.48472222222222222</v>
      </c>
      <c r="L9" t="s">
        <v>13</v>
      </c>
      <c r="M9">
        <v>8</v>
      </c>
      <c r="N9" t="str">
        <f t="shared" si="1"/>
        <v>315-22-5665</v>
      </c>
      <c r="O9">
        <f t="shared" si="0"/>
        <v>36.78</v>
      </c>
      <c r="P9">
        <f>(Table1[[#This Row],[Unit price]]*Table1[[#This Row],[Quantity]])+Table1[[#This Row],[Tax_5%]]</f>
        <v>772.38</v>
      </c>
      <c r="Q9" s="4">
        <f>YEAR(Table1[[#This Row],[Date]])</f>
        <v>2019</v>
      </c>
      <c r="R9" s="4" t="str">
        <f>TEXT(Table1[[#This Row],[Date]],"mmm")</f>
        <v>Feb</v>
      </c>
    </row>
    <row r="10" spans="1:18">
      <c r="A10">
        <v>665</v>
      </c>
      <c r="B10">
        <v>32</v>
      </c>
      <c r="C10">
        <v>9167</v>
      </c>
      <c r="D10" t="s">
        <v>10</v>
      </c>
      <c r="E10" t="s">
        <v>11</v>
      </c>
      <c r="F10" t="s">
        <v>24</v>
      </c>
      <c r="G10" t="s">
        <v>12</v>
      </c>
      <c r="H10">
        <v>36.26</v>
      </c>
      <c r="I10">
        <v>2</v>
      </c>
      <c r="J10" s="1">
        <v>43475</v>
      </c>
      <c r="K10" s="2">
        <v>0.71875</v>
      </c>
      <c r="L10" t="s">
        <v>19</v>
      </c>
      <c r="M10">
        <v>7.2</v>
      </c>
      <c r="N10" t="str">
        <f t="shared" si="1"/>
        <v>665-32-9167</v>
      </c>
      <c r="O10">
        <f t="shared" si="0"/>
        <v>3.6259999999999999</v>
      </c>
      <c r="P10">
        <f>(Table1[[#This Row],[Unit price]]*Table1[[#This Row],[Quantity]])+Table1[[#This Row],[Tax_5%]]</f>
        <v>76.146000000000001</v>
      </c>
      <c r="Q10" s="4">
        <f>YEAR(Table1[[#This Row],[Date]])</f>
        <v>2019</v>
      </c>
      <c r="R10" s="4" t="str">
        <f>TEXT(Table1[[#This Row],[Date]],"mmm")</f>
        <v>Jan</v>
      </c>
    </row>
    <row r="11" spans="1:18">
      <c r="A11">
        <v>692</v>
      </c>
      <c r="B11">
        <v>92</v>
      </c>
      <c r="C11">
        <v>5582</v>
      </c>
      <c r="D11" t="s">
        <v>21</v>
      </c>
      <c r="E11" t="s">
        <v>11</v>
      </c>
      <c r="F11" t="s">
        <v>24</v>
      </c>
      <c r="G11" t="s">
        <v>22</v>
      </c>
      <c r="H11">
        <v>54.84</v>
      </c>
      <c r="I11">
        <v>3</v>
      </c>
      <c r="J11" s="1">
        <v>43516</v>
      </c>
      <c r="K11" s="2">
        <v>0.56041666666666667</v>
      </c>
      <c r="L11" t="s">
        <v>19</v>
      </c>
      <c r="M11">
        <v>5.9</v>
      </c>
      <c r="N11" t="str">
        <f t="shared" si="1"/>
        <v>692-92-5582</v>
      </c>
      <c r="O11">
        <f t="shared" si="0"/>
        <v>8.2260000000000009</v>
      </c>
      <c r="P11">
        <f>(Table1[[#This Row],[Unit price]]*Table1[[#This Row],[Quantity]])+Table1[[#This Row],[Tax_5%]]</f>
        <v>172.74600000000001</v>
      </c>
      <c r="Q11" s="4">
        <f>YEAR(Table1[[#This Row],[Date]])</f>
        <v>2019</v>
      </c>
      <c r="R11" s="4" t="str">
        <f>TEXT(Table1[[#This Row],[Date]],"mmm")</f>
        <v>Feb</v>
      </c>
    </row>
    <row r="12" spans="1:18">
      <c r="A12">
        <v>351</v>
      </c>
      <c r="B12">
        <v>62</v>
      </c>
      <c r="C12">
        <v>822</v>
      </c>
      <c r="D12" t="s">
        <v>21</v>
      </c>
      <c r="E12" t="s">
        <v>11</v>
      </c>
      <c r="F12" t="s">
        <v>24</v>
      </c>
      <c r="G12" t="s">
        <v>23</v>
      </c>
      <c r="H12">
        <v>14.48</v>
      </c>
      <c r="I12">
        <v>4</v>
      </c>
      <c r="J12" s="1">
        <v>43502</v>
      </c>
      <c r="K12" s="2">
        <v>0.75486111111111109</v>
      </c>
      <c r="L12" t="s">
        <v>13</v>
      </c>
      <c r="M12">
        <v>4.5</v>
      </c>
      <c r="N12" t="str">
        <f t="shared" si="1"/>
        <v>351-62-822</v>
      </c>
      <c r="O12">
        <f t="shared" si="0"/>
        <v>2.8960000000000004</v>
      </c>
      <c r="P12">
        <f>(Table1[[#This Row],[Unit price]]*Table1[[#This Row],[Quantity]])+Table1[[#This Row],[Tax_5%]]</f>
        <v>60.816000000000003</v>
      </c>
      <c r="Q12" s="4">
        <f>YEAR(Table1[[#This Row],[Date]])</f>
        <v>2019</v>
      </c>
      <c r="R12" s="4" t="str">
        <f>TEXT(Table1[[#This Row],[Date]],"mmm")</f>
        <v>Feb</v>
      </c>
    </row>
    <row r="13" spans="1:18">
      <c r="A13">
        <v>529</v>
      </c>
      <c r="B13">
        <v>56</v>
      </c>
      <c r="C13">
        <v>3974</v>
      </c>
      <c r="D13" t="s">
        <v>21</v>
      </c>
      <c r="E13" t="s">
        <v>11</v>
      </c>
      <c r="F13" t="s">
        <v>24</v>
      </c>
      <c r="G13" t="s">
        <v>16</v>
      </c>
      <c r="H13">
        <v>25.51</v>
      </c>
      <c r="I13">
        <v>4</v>
      </c>
      <c r="J13" s="1">
        <v>43533</v>
      </c>
      <c r="K13" s="2">
        <v>0.7104166666666667</v>
      </c>
      <c r="L13" t="s">
        <v>17</v>
      </c>
      <c r="M13">
        <v>6.8</v>
      </c>
      <c r="N13" t="str">
        <f t="shared" si="1"/>
        <v>529-56-3974</v>
      </c>
      <c r="O13">
        <f t="shared" si="0"/>
        <v>5.1020000000000003</v>
      </c>
      <c r="P13">
        <f>(Table1[[#This Row],[Unit price]]*Table1[[#This Row],[Quantity]])+Table1[[#This Row],[Tax_5%]]</f>
        <v>107.14200000000001</v>
      </c>
      <c r="Q13" s="4">
        <f>YEAR(Table1[[#This Row],[Date]])</f>
        <v>2019</v>
      </c>
      <c r="R13" s="4" t="str">
        <f>TEXT(Table1[[#This Row],[Date]],"mmm")</f>
        <v>Mar</v>
      </c>
    </row>
    <row r="14" spans="1:18">
      <c r="A14">
        <v>365</v>
      </c>
      <c r="B14">
        <v>64</v>
      </c>
      <c r="C14">
        <v>515</v>
      </c>
      <c r="D14" t="s">
        <v>10</v>
      </c>
      <c r="E14" t="s">
        <v>11</v>
      </c>
      <c r="F14" t="s">
        <v>24</v>
      </c>
      <c r="G14" t="s">
        <v>16</v>
      </c>
      <c r="H14">
        <v>46.95</v>
      </c>
      <c r="I14">
        <v>5</v>
      </c>
      <c r="J14" s="1">
        <v>43508</v>
      </c>
      <c r="K14" s="2">
        <v>0.43402777777777779</v>
      </c>
      <c r="L14" t="s">
        <v>13</v>
      </c>
      <c r="M14">
        <v>7.1</v>
      </c>
      <c r="N14" t="str">
        <f t="shared" si="1"/>
        <v>365-64-515</v>
      </c>
      <c r="O14">
        <f t="shared" si="0"/>
        <v>11.737500000000001</v>
      </c>
      <c r="P14">
        <f>(Table1[[#This Row],[Unit price]]*Table1[[#This Row],[Quantity]])+Table1[[#This Row],[Tax_5%]]</f>
        <v>246.48750000000001</v>
      </c>
      <c r="Q14" s="4">
        <f>YEAR(Table1[[#This Row],[Date]])</f>
        <v>2019</v>
      </c>
      <c r="R14" s="4" t="str">
        <f>TEXT(Table1[[#This Row],[Date]],"mmm")</f>
        <v>Feb</v>
      </c>
    </row>
    <row r="15" spans="1:18">
      <c r="A15">
        <v>252</v>
      </c>
      <c r="B15">
        <v>56</v>
      </c>
      <c r="C15">
        <v>2699</v>
      </c>
      <c r="D15" t="s">
        <v>10</v>
      </c>
      <c r="E15" t="s">
        <v>11</v>
      </c>
      <c r="F15" t="s">
        <v>24</v>
      </c>
      <c r="G15" t="s">
        <v>22</v>
      </c>
      <c r="H15">
        <v>43.19</v>
      </c>
      <c r="I15">
        <v>10</v>
      </c>
      <c r="J15" s="1">
        <v>43503</v>
      </c>
      <c r="K15" s="2">
        <v>0.7</v>
      </c>
      <c r="L15" t="s">
        <v>13</v>
      </c>
      <c r="M15">
        <v>8.1999999999999993</v>
      </c>
      <c r="N15" t="str">
        <f t="shared" si="1"/>
        <v>252-56-2699</v>
      </c>
      <c r="O15">
        <f t="shared" si="0"/>
        <v>21.594999999999999</v>
      </c>
      <c r="P15">
        <f>(Table1[[#This Row],[Unit price]]*Table1[[#This Row],[Quantity]])+Table1[[#This Row],[Tax_5%]]</f>
        <v>453.495</v>
      </c>
      <c r="Q15" s="4">
        <f>YEAR(Table1[[#This Row],[Date]])</f>
        <v>2019</v>
      </c>
      <c r="R15" s="4" t="str">
        <f>TEXT(Table1[[#This Row],[Date]],"mmm")</f>
        <v>Feb</v>
      </c>
    </row>
    <row r="16" spans="1:18">
      <c r="A16">
        <v>829</v>
      </c>
      <c r="B16">
        <v>34</v>
      </c>
      <c r="C16">
        <v>3910</v>
      </c>
      <c r="D16" t="s">
        <v>10</v>
      </c>
      <c r="E16" t="s">
        <v>11</v>
      </c>
      <c r="F16" t="s">
        <v>24</v>
      </c>
      <c r="G16" t="s">
        <v>12</v>
      </c>
      <c r="H16">
        <v>71.38</v>
      </c>
      <c r="I16">
        <v>10</v>
      </c>
      <c r="J16" s="1">
        <v>43553</v>
      </c>
      <c r="K16" s="2">
        <v>0.80625000000000002</v>
      </c>
      <c r="L16" t="s">
        <v>17</v>
      </c>
      <c r="M16">
        <v>5.7</v>
      </c>
      <c r="N16" t="str">
        <f t="shared" si="1"/>
        <v>829-34-3910</v>
      </c>
      <c r="O16">
        <f t="shared" si="0"/>
        <v>35.69</v>
      </c>
      <c r="P16">
        <f>(Table1[[#This Row],[Unit price]]*Table1[[#This Row],[Quantity]])+Table1[[#This Row],[Tax_5%]]</f>
        <v>749.49</v>
      </c>
      <c r="Q16" s="4">
        <f>YEAR(Table1[[#This Row],[Date]])</f>
        <v>2019</v>
      </c>
      <c r="R16" s="4" t="str">
        <f>TEXT(Table1[[#This Row],[Date]],"mmm")</f>
        <v>Mar</v>
      </c>
    </row>
    <row r="17" spans="1:18">
      <c r="A17">
        <v>299</v>
      </c>
      <c r="B17">
        <v>46</v>
      </c>
      <c r="C17">
        <v>1805</v>
      </c>
      <c r="D17" t="s">
        <v>21</v>
      </c>
      <c r="E17" t="s">
        <v>11</v>
      </c>
      <c r="F17" t="s">
        <v>24</v>
      </c>
      <c r="G17" t="s">
        <v>20</v>
      </c>
      <c r="H17">
        <v>93.72</v>
      </c>
      <c r="I17">
        <v>6</v>
      </c>
      <c r="J17" s="1">
        <v>43480</v>
      </c>
      <c r="K17" s="2">
        <v>0.67986111111111114</v>
      </c>
      <c r="L17" t="s">
        <v>17</v>
      </c>
      <c r="M17">
        <v>4.5</v>
      </c>
      <c r="N17" t="str">
        <f t="shared" si="1"/>
        <v>299-46-1805</v>
      </c>
      <c r="O17">
        <f t="shared" si="0"/>
        <v>28.116</v>
      </c>
      <c r="P17">
        <f>(Table1[[#This Row],[Unit price]]*Table1[[#This Row],[Quantity]])+Table1[[#This Row],[Tax_5%]]</f>
        <v>590.43599999999992</v>
      </c>
      <c r="Q17" s="4">
        <f>YEAR(Table1[[#This Row],[Date]])</f>
        <v>2019</v>
      </c>
      <c r="R17" s="4" t="str">
        <f>TEXT(Table1[[#This Row],[Date]],"mmm")</f>
        <v>Jan</v>
      </c>
    </row>
    <row r="18" spans="1:18">
      <c r="A18">
        <v>656</v>
      </c>
      <c r="B18">
        <v>95</v>
      </c>
      <c r="C18">
        <v>9349</v>
      </c>
      <c r="D18" t="s">
        <v>10</v>
      </c>
      <c r="E18" t="s">
        <v>11</v>
      </c>
      <c r="F18" t="s">
        <v>24</v>
      </c>
      <c r="G18" t="s">
        <v>12</v>
      </c>
      <c r="H18">
        <v>68.930000000000007</v>
      </c>
      <c r="I18">
        <v>7</v>
      </c>
      <c r="J18" s="1">
        <v>43535</v>
      </c>
      <c r="K18" s="2">
        <v>0.46041666666666664</v>
      </c>
      <c r="L18" t="s">
        <v>19</v>
      </c>
      <c r="M18">
        <v>4.5999999999999996</v>
      </c>
      <c r="N18" t="str">
        <f t="shared" si="1"/>
        <v>656-95-9349</v>
      </c>
      <c r="O18">
        <f t="shared" si="0"/>
        <v>24.125500000000002</v>
      </c>
      <c r="P18">
        <f>(Table1[[#This Row],[Unit price]]*Table1[[#This Row],[Quantity]])+Table1[[#This Row],[Tax_5%]]</f>
        <v>506.63550000000004</v>
      </c>
      <c r="Q18" s="4">
        <f>YEAR(Table1[[#This Row],[Date]])</f>
        <v>2019</v>
      </c>
      <c r="R18" s="4" t="str">
        <f>TEXT(Table1[[#This Row],[Date]],"mmm")</f>
        <v>Mar</v>
      </c>
    </row>
    <row r="19" spans="1:18">
      <c r="A19">
        <v>765</v>
      </c>
      <c r="B19">
        <v>26</v>
      </c>
      <c r="C19">
        <v>6951</v>
      </c>
      <c r="D19" t="s">
        <v>10</v>
      </c>
      <c r="E19" t="s">
        <v>11</v>
      </c>
      <c r="F19" t="s">
        <v>24</v>
      </c>
      <c r="G19" t="s">
        <v>20</v>
      </c>
      <c r="H19">
        <v>72.61</v>
      </c>
      <c r="I19">
        <v>6</v>
      </c>
      <c r="J19" s="1">
        <v>43466</v>
      </c>
      <c r="K19" s="2">
        <v>0.44374999999999998</v>
      </c>
      <c r="L19" t="s">
        <v>19</v>
      </c>
      <c r="M19">
        <v>6.9</v>
      </c>
      <c r="N19" t="str">
        <f t="shared" si="1"/>
        <v>765-26-6951</v>
      </c>
      <c r="O19">
        <f t="shared" si="0"/>
        <v>21.783000000000001</v>
      </c>
      <c r="P19">
        <f>(Table1[[#This Row],[Unit price]]*Table1[[#This Row],[Quantity]])+Table1[[#This Row],[Tax_5%]]</f>
        <v>457.44299999999998</v>
      </c>
      <c r="Q19" s="4">
        <f>YEAR(Table1[[#This Row],[Date]])</f>
        <v>2019</v>
      </c>
      <c r="R19" s="4" t="str">
        <f>TEXT(Table1[[#This Row],[Date]],"mmm")</f>
        <v>Jan</v>
      </c>
    </row>
    <row r="20" spans="1:18">
      <c r="A20">
        <v>329</v>
      </c>
      <c r="B20">
        <v>62</v>
      </c>
      <c r="C20">
        <v>1586</v>
      </c>
      <c r="D20" t="s">
        <v>10</v>
      </c>
      <c r="E20" t="s">
        <v>11</v>
      </c>
      <c r="F20" t="s">
        <v>24</v>
      </c>
      <c r="G20" t="s">
        <v>22</v>
      </c>
      <c r="H20">
        <v>54.67</v>
      </c>
      <c r="I20">
        <v>3</v>
      </c>
      <c r="J20" s="1">
        <v>43486</v>
      </c>
      <c r="K20" s="2">
        <v>0.75</v>
      </c>
      <c r="L20" t="s">
        <v>19</v>
      </c>
      <c r="M20">
        <v>8.6</v>
      </c>
      <c r="N20" t="str">
        <f t="shared" si="1"/>
        <v>329-62-1586</v>
      </c>
      <c r="O20">
        <f t="shared" si="0"/>
        <v>8.2004999999999999</v>
      </c>
      <c r="P20">
        <f>(Table1[[#This Row],[Unit price]]*Table1[[#This Row],[Quantity]])+Table1[[#This Row],[Tax_5%]]</f>
        <v>172.2105</v>
      </c>
      <c r="Q20" s="4">
        <f>YEAR(Table1[[#This Row],[Date]])</f>
        <v>2019</v>
      </c>
      <c r="R20" s="4" t="str">
        <f>TEXT(Table1[[#This Row],[Date]],"mmm")</f>
        <v>Jan</v>
      </c>
    </row>
    <row r="21" spans="1:18">
      <c r="A21">
        <v>319</v>
      </c>
      <c r="B21">
        <v>50</v>
      </c>
      <c r="C21">
        <v>3348</v>
      </c>
      <c r="D21" t="s">
        <v>21</v>
      </c>
      <c r="E21" t="s">
        <v>11</v>
      </c>
      <c r="F21" t="s">
        <v>24</v>
      </c>
      <c r="G21" t="s">
        <v>18</v>
      </c>
      <c r="H21">
        <v>40.299999999999997</v>
      </c>
      <c r="I21">
        <v>2</v>
      </c>
      <c r="J21" s="1">
        <v>43535</v>
      </c>
      <c r="K21" s="2">
        <v>0.64583333333333337</v>
      </c>
      <c r="L21" t="s">
        <v>13</v>
      </c>
      <c r="M21">
        <v>4.4000000000000004</v>
      </c>
      <c r="N21" t="str">
        <f t="shared" si="1"/>
        <v>319-50-3348</v>
      </c>
      <c r="O21">
        <f t="shared" si="0"/>
        <v>4.03</v>
      </c>
      <c r="P21">
        <f>(Table1[[#This Row],[Unit price]]*Table1[[#This Row],[Quantity]])+Table1[[#This Row],[Tax_5%]]</f>
        <v>84.63</v>
      </c>
      <c r="Q21" s="4">
        <f>YEAR(Table1[[#This Row],[Date]])</f>
        <v>2019</v>
      </c>
      <c r="R21" s="4" t="str">
        <f>TEXT(Table1[[#This Row],[Date]],"mmm")</f>
        <v>Mar</v>
      </c>
    </row>
    <row r="22" spans="1:18">
      <c r="A22">
        <v>300</v>
      </c>
      <c r="B22">
        <v>71</v>
      </c>
      <c r="C22">
        <v>4605</v>
      </c>
      <c r="D22" t="s">
        <v>14</v>
      </c>
      <c r="E22" t="s">
        <v>11</v>
      </c>
      <c r="F22" t="s">
        <v>24</v>
      </c>
      <c r="G22" t="s">
        <v>16</v>
      </c>
      <c r="H22">
        <v>86.04</v>
      </c>
      <c r="I22">
        <v>5</v>
      </c>
      <c r="J22" s="1">
        <v>43521</v>
      </c>
      <c r="K22" s="2">
        <v>0.47499999999999998</v>
      </c>
      <c r="L22" t="s">
        <v>13</v>
      </c>
      <c r="M22">
        <v>4.8</v>
      </c>
      <c r="N22" t="str">
        <f t="shared" si="1"/>
        <v>300-71-4605</v>
      </c>
      <c r="O22">
        <f t="shared" si="0"/>
        <v>21.510000000000005</v>
      </c>
      <c r="P22">
        <f>(Table1[[#This Row],[Unit price]]*Table1[[#This Row],[Quantity]])+Table1[[#This Row],[Tax_5%]]</f>
        <v>451.71000000000004</v>
      </c>
      <c r="Q22" s="4">
        <f>YEAR(Table1[[#This Row],[Date]])</f>
        <v>2019</v>
      </c>
      <c r="R22" s="4" t="str">
        <f>TEXT(Table1[[#This Row],[Date]],"mmm")</f>
        <v>Feb</v>
      </c>
    </row>
    <row r="23" spans="1:18">
      <c r="A23">
        <v>371</v>
      </c>
      <c r="B23">
        <v>85</v>
      </c>
      <c r="C23">
        <v>5789</v>
      </c>
      <c r="D23" t="s">
        <v>21</v>
      </c>
      <c r="E23" t="s">
        <v>11</v>
      </c>
      <c r="F23" t="s">
        <v>24</v>
      </c>
      <c r="G23" t="s">
        <v>12</v>
      </c>
      <c r="H23">
        <v>87.98</v>
      </c>
      <c r="I23">
        <v>3</v>
      </c>
      <c r="J23" s="1">
        <v>43529</v>
      </c>
      <c r="K23" s="2">
        <v>0.44444444444444442</v>
      </c>
      <c r="L23" t="s">
        <v>13</v>
      </c>
      <c r="M23">
        <v>5.0999999999999996</v>
      </c>
      <c r="N23" t="str">
        <f t="shared" si="1"/>
        <v>371-85-5789</v>
      </c>
      <c r="O23">
        <f t="shared" si="0"/>
        <v>13.197000000000001</v>
      </c>
      <c r="P23">
        <f>(Table1[[#This Row],[Unit price]]*Table1[[#This Row],[Quantity]])+Table1[[#This Row],[Tax_5%]]</f>
        <v>277.137</v>
      </c>
      <c r="Q23" s="4">
        <f>YEAR(Table1[[#This Row],[Date]])</f>
        <v>2019</v>
      </c>
      <c r="R23" s="4" t="str">
        <f>TEXT(Table1[[#This Row],[Date]],"mmm")</f>
        <v>Mar</v>
      </c>
    </row>
    <row r="24" spans="1:18">
      <c r="A24">
        <v>273</v>
      </c>
      <c r="B24">
        <v>16</v>
      </c>
      <c r="C24">
        <v>6619</v>
      </c>
      <c r="D24" t="s">
        <v>21</v>
      </c>
      <c r="E24" t="s">
        <v>11</v>
      </c>
      <c r="F24" t="s">
        <v>24</v>
      </c>
      <c r="G24" t="s">
        <v>18</v>
      </c>
      <c r="H24">
        <v>33.200000000000003</v>
      </c>
      <c r="I24">
        <v>2</v>
      </c>
      <c r="J24" s="1">
        <v>43539</v>
      </c>
      <c r="K24" s="2">
        <v>0.51388888888888884</v>
      </c>
      <c r="L24" t="s">
        <v>19</v>
      </c>
      <c r="M24">
        <v>4.4000000000000004</v>
      </c>
      <c r="N24" t="str">
        <f t="shared" si="1"/>
        <v>273-16-6619</v>
      </c>
      <c r="O24">
        <f t="shared" si="0"/>
        <v>3.3200000000000003</v>
      </c>
      <c r="P24">
        <f>(Table1[[#This Row],[Unit price]]*Table1[[#This Row],[Quantity]])+Table1[[#This Row],[Tax_5%]]</f>
        <v>69.72</v>
      </c>
      <c r="Q24" s="4">
        <f>YEAR(Table1[[#This Row],[Date]])</f>
        <v>2019</v>
      </c>
      <c r="R24" s="4" t="str">
        <f>TEXT(Table1[[#This Row],[Date]],"mmm")</f>
        <v>Mar</v>
      </c>
    </row>
    <row r="25" spans="1:18">
      <c r="A25">
        <v>636</v>
      </c>
      <c r="B25">
        <v>48</v>
      </c>
      <c r="C25">
        <v>8204</v>
      </c>
      <c r="D25" t="s">
        <v>10</v>
      </c>
      <c r="E25" t="s">
        <v>11</v>
      </c>
      <c r="F25" t="s">
        <v>24</v>
      </c>
      <c r="G25" t="s">
        <v>16</v>
      </c>
      <c r="H25">
        <v>34.56</v>
      </c>
      <c r="I25">
        <v>5</v>
      </c>
      <c r="J25" s="1">
        <v>43513</v>
      </c>
      <c r="K25" s="2">
        <v>0.46875</v>
      </c>
      <c r="L25" t="s">
        <v>13</v>
      </c>
      <c r="M25">
        <v>9.9</v>
      </c>
      <c r="N25" t="str">
        <f t="shared" si="1"/>
        <v>636-48-8204</v>
      </c>
      <c r="O25">
        <f t="shared" si="0"/>
        <v>8.64</v>
      </c>
      <c r="P25">
        <f>(Table1[[#This Row],[Unit price]]*Table1[[#This Row],[Quantity]])+Table1[[#This Row],[Tax_5%]]</f>
        <v>181.44</v>
      </c>
      <c r="Q25" s="4">
        <f>YEAR(Table1[[#This Row],[Date]])</f>
        <v>2019</v>
      </c>
      <c r="R25" s="4" t="str">
        <f>TEXT(Table1[[#This Row],[Date]],"mmm")</f>
        <v>Feb</v>
      </c>
    </row>
    <row r="26" spans="1:18">
      <c r="A26">
        <v>549</v>
      </c>
      <c r="B26">
        <v>59</v>
      </c>
      <c r="C26">
        <v>1358</v>
      </c>
      <c r="D26" t="s">
        <v>10</v>
      </c>
      <c r="E26" t="s">
        <v>11</v>
      </c>
      <c r="F26" t="s">
        <v>24</v>
      </c>
      <c r="G26" t="s">
        <v>20</v>
      </c>
      <c r="H26">
        <v>88.63</v>
      </c>
      <c r="I26">
        <v>3</v>
      </c>
      <c r="J26" s="1">
        <v>43526</v>
      </c>
      <c r="K26" s="2">
        <v>0.73333333333333328</v>
      </c>
      <c r="L26" t="s">
        <v>13</v>
      </c>
      <c r="M26">
        <v>6</v>
      </c>
      <c r="N26" t="str">
        <f t="shared" si="1"/>
        <v>549-59-1358</v>
      </c>
      <c r="O26">
        <f t="shared" si="0"/>
        <v>13.294499999999999</v>
      </c>
      <c r="P26">
        <f>(Table1[[#This Row],[Unit price]]*Table1[[#This Row],[Quantity]])+Table1[[#This Row],[Tax_5%]]</f>
        <v>279.18449999999996</v>
      </c>
      <c r="Q26" s="4">
        <f>YEAR(Table1[[#This Row],[Date]])</f>
        <v>2019</v>
      </c>
      <c r="R26" s="4" t="str">
        <f>TEXT(Table1[[#This Row],[Date]],"mmm")</f>
        <v>Mar</v>
      </c>
    </row>
    <row r="27" spans="1:18">
      <c r="A27">
        <v>227</v>
      </c>
      <c r="B27">
        <v>3</v>
      </c>
      <c r="C27">
        <v>5010</v>
      </c>
      <c r="D27" t="s">
        <v>10</v>
      </c>
      <c r="E27" t="s">
        <v>11</v>
      </c>
      <c r="F27" t="s">
        <v>24</v>
      </c>
      <c r="G27" t="s">
        <v>18</v>
      </c>
      <c r="H27">
        <v>52.59</v>
      </c>
      <c r="I27">
        <v>8</v>
      </c>
      <c r="J27" s="1">
        <v>43546</v>
      </c>
      <c r="K27" s="2">
        <v>0.80555555555555558</v>
      </c>
      <c r="L27" t="s">
        <v>19</v>
      </c>
      <c r="M27">
        <v>8.5</v>
      </c>
      <c r="N27" t="str">
        <f t="shared" si="1"/>
        <v>227-3-5010</v>
      </c>
      <c r="O27">
        <f t="shared" si="0"/>
        <v>21.036000000000001</v>
      </c>
      <c r="P27">
        <f>(Table1[[#This Row],[Unit price]]*Table1[[#This Row],[Quantity]])+Table1[[#This Row],[Tax_5%]]</f>
        <v>441.75600000000003</v>
      </c>
      <c r="Q27" s="4">
        <f>YEAR(Table1[[#This Row],[Date]])</f>
        <v>2019</v>
      </c>
      <c r="R27" s="4" t="str">
        <f>TEXT(Table1[[#This Row],[Date]],"mmm")</f>
        <v>Mar</v>
      </c>
    </row>
    <row r="28" spans="1:18">
      <c r="A28">
        <v>649</v>
      </c>
      <c r="B28">
        <v>29</v>
      </c>
      <c r="C28">
        <v>6775</v>
      </c>
      <c r="D28" t="s">
        <v>21</v>
      </c>
      <c r="E28" t="s">
        <v>11</v>
      </c>
      <c r="F28" t="s">
        <v>24</v>
      </c>
      <c r="G28" t="s">
        <v>23</v>
      </c>
      <c r="H28">
        <v>33.520000000000003</v>
      </c>
      <c r="I28">
        <v>1</v>
      </c>
      <c r="J28" s="1">
        <v>43504</v>
      </c>
      <c r="K28" s="2">
        <v>0.64652777777777781</v>
      </c>
      <c r="L28" t="s">
        <v>17</v>
      </c>
      <c r="M28">
        <v>6.7</v>
      </c>
      <c r="N28" t="str">
        <f t="shared" si="1"/>
        <v>649-29-6775</v>
      </c>
      <c r="O28">
        <f t="shared" si="0"/>
        <v>1.6760000000000002</v>
      </c>
      <c r="P28">
        <f>(Table1[[#This Row],[Unit price]]*Table1[[#This Row],[Quantity]])+Table1[[#This Row],[Tax_5%]]</f>
        <v>35.196000000000005</v>
      </c>
      <c r="Q28" s="4">
        <f>YEAR(Table1[[#This Row],[Date]])</f>
        <v>2019</v>
      </c>
      <c r="R28" s="4" t="str">
        <f>TEXT(Table1[[#This Row],[Date]],"mmm")</f>
        <v>Feb</v>
      </c>
    </row>
    <row r="29" spans="1:18">
      <c r="A29">
        <v>189</v>
      </c>
      <c r="B29">
        <v>17</v>
      </c>
      <c r="C29">
        <v>4241</v>
      </c>
      <c r="D29" t="s">
        <v>10</v>
      </c>
      <c r="E29" t="s">
        <v>11</v>
      </c>
      <c r="F29" t="s">
        <v>24</v>
      </c>
      <c r="G29" t="s">
        <v>23</v>
      </c>
      <c r="H29">
        <v>87.67</v>
      </c>
      <c r="I29">
        <v>2</v>
      </c>
      <c r="J29" s="1">
        <v>43534</v>
      </c>
      <c r="K29" s="2">
        <v>0.51180555555555551</v>
      </c>
      <c r="L29" t="s">
        <v>19</v>
      </c>
      <c r="M29">
        <v>7.7</v>
      </c>
      <c r="N29" t="str">
        <f t="shared" si="1"/>
        <v>189-17-4241</v>
      </c>
      <c r="O29">
        <f t="shared" si="0"/>
        <v>8.7670000000000012</v>
      </c>
      <c r="P29">
        <f>(Table1[[#This Row],[Unit price]]*Table1[[#This Row],[Quantity]])+Table1[[#This Row],[Tax_5%]]</f>
        <v>184.107</v>
      </c>
      <c r="Q29" s="4">
        <f>YEAR(Table1[[#This Row],[Date]])</f>
        <v>2019</v>
      </c>
      <c r="R29" s="4" t="str">
        <f>TEXT(Table1[[#This Row],[Date]],"mmm")</f>
        <v>Mar</v>
      </c>
    </row>
    <row r="30" spans="1:18">
      <c r="A30">
        <v>145</v>
      </c>
      <c r="B30">
        <v>94</v>
      </c>
      <c r="C30">
        <v>9061</v>
      </c>
      <c r="D30" t="s">
        <v>21</v>
      </c>
      <c r="E30" t="s">
        <v>11</v>
      </c>
      <c r="F30" t="s">
        <v>24</v>
      </c>
      <c r="G30" t="s">
        <v>22</v>
      </c>
      <c r="H30">
        <v>88.36</v>
      </c>
      <c r="I30">
        <v>5</v>
      </c>
      <c r="J30" s="1">
        <v>43490</v>
      </c>
      <c r="K30" s="2">
        <v>0.82499999999999996</v>
      </c>
      <c r="L30" t="s">
        <v>17</v>
      </c>
      <c r="M30">
        <v>9.6</v>
      </c>
      <c r="N30" t="str">
        <f t="shared" si="1"/>
        <v>145-94-9061</v>
      </c>
      <c r="O30">
        <f t="shared" si="0"/>
        <v>22.090000000000003</v>
      </c>
      <c r="P30">
        <f>(Table1[[#This Row],[Unit price]]*Table1[[#This Row],[Quantity]])+Table1[[#This Row],[Tax_5%]]</f>
        <v>463.89</v>
      </c>
      <c r="Q30" s="4">
        <f>YEAR(Table1[[#This Row],[Date]])</f>
        <v>2019</v>
      </c>
      <c r="R30" s="4" t="str">
        <f>TEXT(Table1[[#This Row],[Date]],"mmm")</f>
        <v>Jan</v>
      </c>
    </row>
    <row r="31" spans="1:18">
      <c r="A31">
        <v>848</v>
      </c>
      <c r="B31">
        <v>62</v>
      </c>
      <c r="C31">
        <v>7243</v>
      </c>
      <c r="D31" t="s">
        <v>10</v>
      </c>
      <c r="E31" t="s">
        <v>11</v>
      </c>
      <c r="F31" t="s">
        <v>24</v>
      </c>
      <c r="G31" t="s">
        <v>12</v>
      </c>
      <c r="H31">
        <v>24.89</v>
      </c>
      <c r="I31">
        <v>9</v>
      </c>
      <c r="J31" s="1">
        <v>43539</v>
      </c>
      <c r="K31" s="2">
        <v>0.65</v>
      </c>
      <c r="L31" t="s">
        <v>17</v>
      </c>
      <c r="M31">
        <v>7.4</v>
      </c>
      <c r="N31" t="str">
        <f t="shared" si="1"/>
        <v>848-62-7243</v>
      </c>
      <c r="O31">
        <f t="shared" si="0"/>
        <v>11.2005</v>
      </c>
      <c r="P31">
        <f>(Table1[[#This Row],[Unit price]]*Table1[[#This Row],[Quantity]])+Table1[[#This Row],[Tax_5%]]</f>
        <v>235.2105</v>
      </c>
      <c r="Q31" s="4">
        <f>YEAR(Table1[[#This Row],[Date]])</f>
        <v>2019</v>
      </c>
      <c r="R31" s="4" t="str">
        <f>TEXT(Table1[[#This Row],[Date]],"mmm")</f>
        <v>Mar</v>
      </c>
    </row>
    <row r="32" spans="1:18">
      <c r="A32">
        <v>871</v>
      </c>
      <c r="B32">
        <v>79</v>
      </c>
      <c r="C32">
        <v>8483</v>
      </c>
      <c r="D32" t="s">
        <v>21</v>
      </c>
      <c r="E32" t="s">
        <v>11</v>
      </c>
      <c r="F32" t="s">
        <v>24</v>
      </c>
      <c r="G32" t="s">
        <v>23</v>
      </c>
      <c r="H32">
        <v>94.13</v>
      </c>
      <c r="I32">
        <v>5</v>
      </c>
      <c r="J32" s="1">
        <v>43521</v>
      </c>
      <c r="K32" s="2">
        <v>0.81874999999999998</v>
      </c>
      <c r="L32" t="s">
        <v>19</v>
      </c>
      <c r="M32">
        <v>4.8</v>
      </c>
      <c r="N32" t="str">
        <f t="shared" si="1"/>
        <v>871-79-8483</v>
      </c>
      <c r="O32">
        <f t="shared" si="0"/>
        <v>23.532499999999999</v>
      </c>
      <c r="P32">
        <f>(Table1[[#This Row],[Unit price]]*Table1[[#This Row],[Quantity]])+Table1[[#This Row],[Tax_5%]]</f>
        <v>494.1825</v>
      </c>
      <c r="Q32" s="4">
        <f>YEAR(Table1[[#This Row],[Date]])</f>
        <v>2019</v>
      </c>
      <c r="R32" s="4" t="str">
        <f>TEXT(Table1[[#This Row],[Date]],"mmm")</f>
        <v>Feb</v>
      </c>
    </row>
    <row r="33" spans="1:18">
      <c r="A33">
        <v>149</v>
      </c>
      <c r="B33">
        <v>71</v>
      </c>
      <c r="C33">
        <v>6266</v>
      </c>
      <c r="D33" t="s">
        <v>21</v>
      </c>
      <c r="E33" t="s">
        <v>11</v>
      </c>
      <c r="F33" t="s">
        <v>24</v>
      </c>
      <c r="G33" t="s">
        <v>20</v>
      </c>
      <c r="H33">
        <v>78.069999999999993</v>
      </c>
      <c r="I33">
        <v>9</v>
      </c>
      <c r="J33" s="1">
        <v>43493</v>
      </c>
      <c r="K33" s="2">
        <v>0.52986111111111112</v>
      </c>
      <c r="L33" t="s">
        <v>17</v>
      </c>
      <c r="M33">
        <v>4.5</v>
      </c>
      <c r="N33" t="str">
        <f t="shared" si="1"/>
        <v>149-71-6266</v>
      </c>
      <c r="O33">
        <f t="shared" si="0"/>
        <v>35.131499999999996</v>
      </c>
      <c r="P33">
        <f>(Table1[[#This Row],[Unit price]]*Table1[[#This Row],[Quantity]])+Table1[[#This Row],[Tax_5%]]</f>
        <v>737.76149999999984</v>
      </c>
      <c r="Q33" s="4">
        <f>YEAR(Table1[[#This Row],[Date]])</f>
        <v>2019</v>
      </c>
      <c r="R33" s="4" t="str">
        <f>TEXT(Table1[[#This Row],[Date]],"mmm")</f>
        <v>Jan</v>
      </c>
    </row>
    <row r="34" spans="1:18">
      <c r="A34">
        <v>640</v>
      </c>
      <c r="B34">
        <v>49</v>
      </c>
      <c r="C34">
        <v>2076</v>
      </c>
      <c r="D34" t="s">
        <v>21</v>
      </c>
      <c r="E34" t="s">
        <v>11</v>
      </c>
      <c r="F34" t="s">
        <v>24</v>
      </c>
      <c r="G34" t="s">
        <v>20</v>
      </c>
      <c r="H34">
        <v>83.78</v>
      </c>
      <c r="I34">
        <v>8</v>
      </c>
      <c r="J34" s="1">
        <v>43475</v>
      </c>
      <c r="K34" s="2">
        <v>0.61736111111111114</v>
      </c>
      <c r="L34" t="s">
        <v>17</v>
      </c>
      <c r="M34">
        <v>5.0999999999999996</v>
      </c>
      <c r="N34" t="str">
        <f t="shared" si="1"/>
        <v>640-49-2076</v>
      </c>
      <c r="O34">
        <f t="shared" si="0"/>
        <v>33.512</v>
      </c>
      <c r="P34">
        <f>(Table1[[#This Row],[Unit price]]*Table1[[#This Row],[Quantity]])+Table1[[#This Row],[Tax_5%]]</f>
        <v>703.75199999999995</v>
      </c>
      <c r="Q34" s="4">
        <f>YEAR(Table1[[#This Row],[Date]])</f>
        <v>2019</v>
      </c>
      <c r="R34" s="4" t="str">
        <f>TEXT(Table1[[#This Row],[Date]],"mmm")</f>
        <v>Jan</v>
      </c>
    </row>
    <row r="35" spans="1:18">
      <c r="A35">
        <v>595</v>
      </c>
      <c r="B35">
        <v>11</v>
      </c>
      <c r="C35">
        <v>5460</v>
      </c>
      <c r="D35" t="s">
        <v>10</v>
      </c>
      <c r="E35" t="s">
        <v>11</v>
      </c>
      <c r="F35" t="s">
        <v>24</v>
      </c>
      <c r="G35" t="s">
        <v>12</v>
      </c>
      <c r="H35">
        <v>96.58</v>
      </c>
      <c r="I35">
        <v>2</v>
      </c>
      <c r="J35" s="1">
        <v>43539</v>
      </c>
      <c r="K35" s="2">
        <v>0.42499999999999999</v>
      </c>
      <c r="L35" t="s">
        <v>19</v>
      </c>
      <c r="M35">
        <v>5.0999999999999996</v>
      </c>
      <c r="N35" t="str">
        <f t="shared" si="1"/>
        <v>595-11-5460</v>
      </c>
      <c r="O35">
        <f t="shared" si="0"/>
        <v>9.6580000000000013</v>
      </c>
      <c r="P35">
        <f>(Table1[[#This Row],[Unit price]]*Table1[[#This Row],[Quantity]])+Table1[[#This Row],[Tax_5%]]</f>
        <v>202.81799999999998</v>
      </c>
      <c r="Q35" s="4">
        <f>YEAR(Table1[[#This Row],[Date]])</f>
        <v>2019</v>
      </c>
      <c r="R35" s="4" t="str">
        <f>TEXT(Table1[[#This Row],[Date]],"mmm")</f>
        <v>Mar</v>
      </c>
    </row>
    <row r="36" spans="1:18">
      <c r="A36">
        <v>183</v>
      </c>
      <c r="B36">
        <v>56</v>
      </c>
      <c r="C36">
        <v>6882</v>
      </c>
      <c r="D36" t="s">
        <v>14</v>
      </c>
      <c r="E36" t="s">
        <v>11</v>
      </c>
      <c r="F36" t="s">
        <v>24</v>
      </c>
      <c r="G36" t="s">
        <v>22</v>
      </c>
      <c r="H36">
        <v>99.42</v>
      </c>
      <c r="I36">
        <v>4</v>
      </c>
      <c r="J36" s="1">
        <v>43502</v>
      </c>
      <c r="K36" s="2">
        <v>0.44583333333333336</v>
      </c>
      <c r="L36" t="s">
        <v>13</v>
      </c>
      <c r="M36">
        <v>7.5</v>
      </c>
      <c r="N36" t="str">
        <f t="shared" si="1"/>
        <v>183-56-6882</v>
      </c>
      <c r="O36">
        <f t="shared" si="0"/>
        <v>19.884</v>
      </c>
      <c r="P36">
        <f>(Table1[[#This Row],[Unit price]]*Table1[[#This Row],[Quantity]])+Table1[[#This Row],[Tax_5%]]</f>
        <v>417.56400000000002</v>
      </c>
      <c r="Q36" s="4">
        <f>YEAR(Table1[[#This Row],[Date]])</f>
        <v>2019</v>
      </c>
      <c r="R36" s="4" t="str">
        <f>TEXT(Table1[[#This Row],[Date]],"mmm")</f>
        <v>Feb</v>
      </c>
    </row>
    <row r="37" spans="1:18">
      <c r="A37">
        <v>232</v>
      </c>
      <c r="B37">
        <v>16</v>
      </c>
      <c r="C37">
        <v>2483</v>
      </c>
      <c r="D37" t="s">
        <v>14</v>
      </c>
      <c r="E37" t="s">
        <v>11</v>
      </c>
      <c r="F37" t="s">
        <v>24</v>
      </c>
      <c r="G37" t="s">
        <v>20</v>
      </c>
      <c r="H37">
        <v>68.12</v>
      </c>
      <c r="I37">
        <v>1</v>
      </c>
      <c r="J37" s="1">
        <v>43472</v>
      </c>
      <c r="K37" s="2">
        <v>0.51944444444444449</v>
      </c>
      <c r="L37" t="s">
        <v>13</v>
      </c>
      <c r="M37">
        <v>6.8</v>
      </c>
      <c r="N37" t="str">
        <f t="shared" si="1"/>
        <v>232-16-2483</v>
      </c>
      <c r="O37">
        <f t="shared" si="0"/>
        <v>3.4060000000000006</v>
      </c>
      <c r="P37">
        <f>(Table1[[#This Row],[Unit price]]*Table1[[#This Row],[Quantity]])+Table1[[#This Row],[Tax_5%]]</f>
        <v>71.52600000000001</v>
      </c>
      <c r="Q37" s="4">
        <f>YEAR(Table1[[#This Row],[Date]])</f>
        <v>2019</v>
      </c>
      <c r="R37" s="4" t="str">
        <f>TEXT(Table1[[#This Row],[Date]],"mmm")</f>
        <v>Jan</v>
      </c>
    </row>
    <row r="38" spans="1:18">
      <c r="A38">
        <v>129</v>
      </c>
      <c r="B38">
        <v>29</v>
      </c>
      <c r="C38">
        <v>8530</v>
      </c>
      <c r="D38" t="s">
        <v>10</v>
      </c>
      <c r="E38" t="s">
        <v>11</v>
      </c>
      <c r="F38" t="s">
        <v>24</v>
      </c>
      <c r="G38" t="s">
        <v>20</v>
      </c>
      <c r="H38">
        <v>62.62</v>
      </c>
      <c r="I38">
        <v>5</v>
      </c>
      <c r="J38" s="1">
        <v>43534</v>
      </c>
      <c r="K38" s="2">
        <v>0.80208333333333337</v>
      </c>
      <c r="L38" t="s">
        <v>13</v>
      </c>
      <c r="M38">
        <v>7</v>
      </c>
      <c r="N38" t="str">
        <f t="shared" si="1"/>
        <v>129-29-8530</v>
      </c>
      <c r="O38">
        <f t="shared" si="0"/>
        <v>15.654999999999999</v>
      </c>
      <c r="P38">
        <f>(Table1[[#This Row],[Unit price]]*Table1[[#This Row],[Quantity]])+Table1[[#This Row],[Tax_5%]]</f>
        <v>328.75499999999994</v>
      </c>
      <c r="Q38" s="4">
        <f>YEAR(Table1[[#This Row],[Date]])</f>
        <v>2019</v>
      </c>
      <c r="R38" s="4" t="str">
        <f>TEXT(Table1[[#This Row],[Date]],"mmm")</f>
        <v>Mar</v>
      </c>
    </row>
    <row r="39" spans="1:18">
      <c r="A39">
        <v>272</v>
      </c>
      <c r="B39">
        <v>65</v>
      </c>
      <c r="C39">
        <v>1806</v>
      </c>
      <c r="D39" t="s">
        <v>10</v>
      </c>
      <c r="E39" t="s">
        <v>11</v>
      </c>
      <c r="F39" t="s">
        <v>24</v>
      </c>
      <c r="G39" t="s">
        <v>16</v>
      </c>
      <c r="H39">
        <v>60.88</v>
      </c>
      <c r="I39">
        <v>9</v>
      </c>
      <c r="J39" s="1">
        <v>43480</v>
      </c>
      <c r="K39" s="2">
        <v>0.72013888888888888</v>
      </c>
      <c r="L39" t="s">
        <v>13</v>
      </c>
      <c r="M39">
        <v>4.7</v>
      </c>
      <c r="N39" t="str">
        <f t="shared" si="1"/>
        <v>272-65-1806</v>
      </c>
      <c r="O39">
        <f t="shared" si="0"/>
        <v>27.396000000000004</v>
      </c>
      <c r="P39">
        <f>(Table1[[#This Row],[Unit price]]*Table1[[#This Row],[Quantity]])+Table1[[#This Row],[Tax_5%]]</f>
        <v>575.31600000000003</v>
      </c>
      <c r="Q39" s="4">
        <f>YEAR(Table1[[#This Row],[Date]])</f>
        <v>2019</v>
      </c>
      <c r="R39" s="4" t="str">
        <f>TEXT(Table1[[#This Row],[Date]],"mmm")</f>
        <v>Jan</v>
      </c>
    </row>
    <row r="40" spans="1:18">
      <c r="A40">
        <v>333</v>
      </c>
      <c r="B40">
        <v>73</v>
      </c>
      <c r="C40">
        <v>7901</v>
      </c>
      <c r="D40" t="s">
        <v>14</v>
      </c>
      <c r="E40" t="s">
        <v>11</v>
      </c>
      <c r="F40" t="s">
        <v>24</v>
      </c>
      <c r="G40" t="s">
        <v>12</v>
      </c>
      <c r="H40">
        <v>54.92</v>
      </c>
      <c r="I40">
        <v>8</v>
      </c>
      <c r="J40" s="1">
        <v>43547</v>
      </c>
      <c r="K40" s="2">
        <v>0.55833333333333335</v>
      </c>
      <c r="L40" t="s">
        <v>13</v>
      </c>
      <c r="M40">
        <v>7.6</v>
      </c>
      <c r="N40" t="str">
        <f t="shared" si="1"/>
        <v>333-73-7901</v>
      </c>
      <c r="O40">
        <f t="shared" si="0"/>
        <v>21.968000000000004</v>
      </c>
      <c r="P40">
        <f>(Table1[[#This Row],[Unit price]]*Table1[[#This Row],[Quantity]])+Table1[[#This Row],[Tax_5%]]</f>
        <v>461.32800000000003</v>
      </c>
      <c r="Q40" s="4">
        <f>YEAR(Table1[[#This Row],[Date]])</f>
        <v>2019</v>
      </c>
      <c r="R40" s="4" t="str">
        <f>TEXT(Table1[[#This Row],[Date]],"mmm")</f>
        <v>Mar</v>
      </c>
    </row>
    <row r="41" spans="1:18">
      <c r="A41">
        <v>777</v>
      </c>
      <c r="B41">
        <v>82</v>
      </c>
      <c r="C41">
        <v>7220</v>
      </c>
      <c r="D41" t="s">
        <v>21</v>
      </c>
      <c r="E41" t="s">
        <v>11</v>
      </c>
      <c r="F41" t="s">
        <v>24</v>
      </c>
      <c r="G41" t="s">
        <v>18</v>
      </c>
      <c r="H41">
        <v>30.12</v>
      </c>
      <c r="I41">
        <v>8</v>
      </c>
      <c r="J41" s="1">
        <v>43527</v>
      </c>
      <c r="K41" s="2">
        <v>0.54236111111111107</v>
      </c>
      <c r="L41" t="s">
        <v>17</v>
      </c>
      <c r="M41">
        <v>7.7</v>
      </c>
      <c r="N41" t="str">
        <f t="shared" si="1"/>
        <v>777-82-7220</v>
      </c>
      <c r="O41">
        <f t="shared" si="0"/>
        <v>12.048000000000002</v>
      </c>
      <c r="P41">
        <f>(Table1[[#This Row],[Unit price]]*Table1[[#This Row],[Quantity]])+Table1[[#This Row],[Tax_5%]]</f>
        <v>253.00800000000001</v>
      </c>
      <c r="Q41" s="4">
        <f>YEAR(Table1[[#This Row],[Date]])</f>
        <v>2019</v>
      </c>
      <c r="R41" s="4" t="str">
        <f>TEXT(Table1[[#This Row],[Date]],"mmm")</f>
        <v>Mar</v>
      </c>
    </row>
    <row r="42" spans="1:18">
      <c r="A42">
        <v>280</v>
      </c>
      <c r="B42">
        <v>35</v>
      </c>
      <c r="C42">
        <v>5823</v>
      </c>
      <c r="D42" t="s">
        <v>21</v>
      </c>
      <c r="E42" t="s">
        <v>11</v>
      </c>
      <c r="F42" t="s">
        <v>24</v>
      </c>
      <c r="G42" t="s">
        <v>18</v>
      </c>
      <c r="H42">
        <v>86.72</v>
      </c>
      <c r="I42">
        <v>1</v>
      </c>
      <c r="J42" s="1">
        <v>43482</v>
      </c>
      <c r="K42" s="2">
        <v>0.78125</v>
      </c>
      <c r="L42" t="s">
        <v>13</v>
      </c>
      <c r="M42">
        <v>7.9</v>
      </c>
      <c r="N42" t="str">
        <f t="shared" si="1"/>
        <v>280-35-5823</v>
      </c>
      <c r="O42">
        <f t="shared" si="0"/>
        <v>4.3360000000000003</v>
      </c>
      <c r="P42">
        <f>(Table1[[#This Row],[Unit price]]*Table1[[#This Row],[Quantity]])+Table1[[#This Row],[Tax_5%]]</f>
        <v>91.055999999999997</v>
      </c>
      <c r="Q42" s="4">
        <f>YEAR(Table1[[#This Row],[Date]])</f>
        <v>2019</v>
      </c>
      <c r="R42" s="4" t="str">
        <f>TEXT(Table1[[#This Row],[Date]],"mmm")</f>
        <v>Jan</v>
      </c>
    </row>
    <row r="43" spans="1:18">
      <c r="A43">
        <v>554</v>
      </c>
      <c r="B43">
        <v>53</v>
      </c>
      <c r="C43">
        <v>8700</v>
      </c>
      <c r="D43" t="s">
        <v>14</v>
      </c>
      <c r="E43" t="s">
        <v>11</v>
      </c>
      <c r="F43" t="s">
        <v>24</v>
      </c>
      <c r="G43" t="s">
        <v>18</v>
      </c>
      <c r="H43">
        <v>56.11</v>
      </c>
      <c r="I43">
        <v>2</v>
      </c>
      <c r="J43" s="1">
        <v>43498</v>
      </c>
      <c r="K43" s="2">
        <v>0.42430555555555555</v>
      </c>
      <c r="L43" t="s">
        <v>17</v>
      </c>
      <c r="M43">
        <v>6.3</v>
      </c>
      <c r="N43" t="str">
        <f t="shared" si="1"/>
        <v>554-53-8700</v>
      </c>
      <c r="O43">
        <f t="shared" si="0"/>
        <v>5.6110000000000007</v>
      </c>
      <c r="P43">
        <f>(Table1[[#This Row],[Unit price]]*Table1[[#This Row],[Quantity]])+Table1[[#This Row],[Tax_5%]]</f>
        <v>117.831</v>
      </c>
      <c r="Q43" s="4">
        <f>YEAR(Table1[[#This Row],[Date]])</f>
        <v>2019</v>
      </c>
      <c r="R43" s="4" t="str">
        <f>TEXT(Table1[[#This Row],[Date]],"mmm")</f>
        <v>Feb</v>
      </c>
    </row>
    <row r="44" spans="1:18">
      <c r="A44">
        <v>354</v>
      </c>
      <c r="B44">
        <v>25</v>
      </c>
      <c r="C44">
        <v>5821</v>
      </c>
      <c r="D44" t="s">
        <v>21</v>
      </c>
      <c r="E44" t="s">
        <v>11</v>
      </c>
      <c r="F44" t="s">
        <v>24</v>
      </c>
      <c r="G44" t="s">
        <v>20</v>
      </c>
      <c r="H44">
        <v>69.12</v>
      </c>
      <c r="I44">
        <v>6</v>
      </c>
      <c r="J44" s="1">
        <v>43504</v>
      </c>
      <c r="K44" s="2">
        <v>0.54374999999999996</v>
      </c>
      <c r="L44" t="s">
        <v>17</v>
      </c>
      <c r="M44">
        <v>5.6</v>
      </c>
      <c r="N44" t="str">
        <f t="shared" si="1"/>
        <v>354-25-5821</v>
      </c>
      <c r="O44">
        <f t="shared" si="0"/>
        <v>20.736000000000004</v>
      </c>
      <c r="P44">
        <f>(Table1[[#This Row],[Unit price]]*Table1[[#This Row],[Quantity]])+Table1[[#This Row],[Tax_5%]]</f>
        <v>435.45600000000002</v>
      </c>
      <c r="Q44" s="4">
        <f>YEAR(Table1[[#This Row],[Date]])</f>
        <v>2019</v>
      </c>
      <c r="R44" s="4" t="str">
        <f>TEXT(Table1[[#This Row],[Date]],"mmm")</f>
        <v>Feb</v>
      </c>
    </row>
    <row r="45" spans="1:18">
      <c r="A45">
        <v>228</v>
      </c>
      <c r="B45">
        <v>96</v>
      </c>
      <c r="C45">
        <v>1411</v>
      </c>
      <c r="D45" t="s">
        <v>14</v>
      </c>
      <c r="E45" t="s">
        <v>11</v>
      </c>
      <c r="F45" t="s">
        <v>24</v>
      </c>
      <c r="G45" t="s">
        <v>22</v>
      </c>
      <c r="H45">
        <v>98.7</v>
      </c>
      <c r="I45">
        <v>8</v>
      </c>
      <c r="J45" s="1">
        <v>43528</v>
      </c>
      <c r="K45" s="2">
        <v>0.86041666666666672</v>
      </c>
      <c r="L45" t="s">
        <v>17</v>
      </c>
      <c r="M45">
        <v>7.6</v>
      </c>
      <c r="N45" t="str">
        <f t="shared" si="1"/>
        <v>228-96-1411</v>
      </c>
      <c r="O45">
        <f t="shared" si="0"/>
        <v>39.480000000000004</v>
      </c>
      <c r="P45">
        <f>(Table1[[#This Row],[Unit price]]*Table1[[#This Row],[Quantity]])+Table1[[#This Row],[Tax_5%]]</f>
        <v>829.08</v>
      </c>
      <c r="Q45" s="4">
        <f>YEAR(Table1[[#This Row],[Date]])</f>
        <v>2019</v>
      </c>
      <c r="R45" s="4" t="str">
        <f>TEXT(Table1[[#This Row],[Date]],"mmm")</f>
        <v>Mar</v>
      </c>
    </row>
    <row r="46" spans="1:18">
      <c r="A46">
        <v>617</v>
      </c>
      <c r="B46">
        <v>15</v>
      </c>
      <c r="C46">
        <v>4209</v>
      </c>
      <c r="D46" t="s">
        <v>14</v>
      </c>
      <c r="E46" t="s">
        <v>11</v>
      </c>
      <c r="F46" t="s">
        <v>24</v>
      </c>
      <c r="G46" t="s">
        <v>12</v>
      </c>
      <c r="H46">
        <v>15.37</v>
      </c>
      <c r="I46">
        <v>2</v>
      </c>
      <c r="J46" s="1">
        <v>43540</v>
      </c>
      <c r="K46" s="2">
        <v>0.82430555555555551</v>
      </c>
      <c r="L46" t="s">
        <v>17</v>
      </c>
      <c r="M46">
        <v>7.2</v>
      </c>
      <c r="N46" t="str">
        <f t="shared" si="1"/>
        <v>617-15-4209</v>
      </c>
      <c r="O46">
        <f t="shared" si="0"/>
        <v>1.5369999999999999</v>
      </c>
      <c r="P46">
        <f>(Table1[[#This Row],[Unit price]]*Table1[[#This Row],[Quantity]])+Table1[[#This Row],[Tax_5%]]</f>
        <v>32.277000000000001</v>
      </c>
      <c r="Q46" s="4">
        <f>YEAR(Table1[[#This Row],[Date]])</f>
        <v>2019</v>
      </c>
      <c r="R46" s="4" t="str">
        <f>TEXT(Table1[[#This Row],[Date]],"mmm")</f>
        <v>Mar</v>
      </c>
    </row>
    <row r="47" spans="1:18">
      <c r="A47">
        <v>132</v>
      </c>
      <c r="B47">
        <v>32</v>
      </c>
      <c r="C47">
        <v>9879</v>
      </c>
      <c r="D47" t="s">
        <v>21</v>
      </c>
      <c r="E47" t="s">
        <v>11</v>
      </c>
      <c r="F47" t="s">
        <v>24</v>
      </c>
      <c r="G47" t="s">
        <v>16</v>
      </c>
      <c r="H47">
        <v>93.96</v>
      </c>
      <c r="I47">
        <v>4</v>
      </c>
      <c r="J47" s="1">
        <v>43533</v>
      </c>
      <c r="K47" s="2">
        <v>0.75</v>
      </c>
      <c r="L47" t="s">
        <v>17</v>
      </c>
      <c r="M47">
        <v>9.5</v>
      </c>
      <c r="N47" t="str">
        <f t="shared" si="1"/>
        <v>132-32-9879</v>
      </c>
      <c r="O47">
        <f t="shared" si="0"/>
        <v>18.791999999999998</v>
      </c>
      <c r="P47">
        <f>(Table1[[#This Row],[Unit price]]*Table1[[#This Row],[Quantity]])+Table1[[#This Row],[Tax_5%]]</f>
        <v>394.63199999999995</v>
      </c>
      <c r="Q47" s="4">
        <f>YEAR(Table1[[#This Row],[Date]])</f>
        <v>2019</v>
      </c>
      <c r="R47" s="4" t="str">
        <f>TEXT(Table1[[#This Row],[Date]],"mmm")</f>
        <v>Mar</v>
      </c>
    </row>
    <row r="48" spans="1:18">
      <c r="A48">
        <v>370</v>
      </c>
      <c r="B48">
        <v>41</v>
      </c>
      <c r="C48">
        <v>7321</v>
      </c>
      <c r="D48" t="s">
        <v>21</v>
      </c>
      <c r="E48" t="s">
        <v>11</v>
      </c>
      <c r="F48" t="s">
        <v>24</v>
      </c>
      <c r="G48" t="s">
        <v>12</v>
      </c>
      <c r="H48">
        <v>56.69</v>
      </c>
      <c r="I48">
        <v>9</v>
      </c>
      <c r="J48" s="1">
        <v>43523</v>
      </c>
      <c r="K48" s="2">
        <v>0.72499999999999998</v>
      </c>
      <c r="L48" t="s">
        <v>19</v>
      </c>
      <c r="M48">
        <v>8.4</v>
      </c>
      <c r="N48" t="str">
        <f t="shared" si="1"/>
        <v>370-41-7321</v>
      </c>
      <c r="O48">
        <f t="shared" si="0"/>
        <v>25.5105</v>
      </c>
      <c r="P48">
        <f>(Table1[[#This Row],[Unit price]]*Table1[[#This Row],[Quantity]])+Table1[[#This Row],[Tax_5%]]</f>
        <v>535.72050000000002</v>
      </c>
      <c r="Q48" s="4">
        <f>YEAR(Table1[[#This Row],[Date]])</f>
        <v>2019</v>
      </c>
      <c r="R48" s="4" t="str">
        <f>TEXT(Table1[[#This Row],[Date]],"mmm")</f>
        <v>Feb</v>
      </c>
    </row>
    <row r="49" spans="1:18">
      <c r="A49">
        <v>727</v>
      </c>
      <c r="B49">
        <v>46</v>
      </c>
      <c r="C49">
        <v>3608</v>
      </c>
      <c r="D49" t="s">
        <v>21</v>
      </c>
      <c r="E49" t="s">
        <v>11</v>
      </c>
      <c r="F49" t="s">
        <v>24</v>
      </c>
      <c r="G49" t="s">
        <v>22</v>
      </c>
      <c r="H49">
        <v>20.010000000000002</v>
      </c>
      <c r="I49">
        <v>9</v>
      </c>
      <c r="J49" s="1">
        <v>43502</v>
      </c>
      <c r="K49" s="2">
        <v>0.65763888888888888</v>
      </c>
      <c r="L49" t="s">
        <v>13</v>
      </c>
      <c r="M49">
        <v>4.0999999999999996</v>
      </c>
      <c r="N49" t="str">
        <f t="shared" si="1"/>
        <v>727-46-3608</v>
      </c>
      <c r="O49">
        <f t="shared" si="0"/>
        <v>9.0045000000000002</v>
      </c>
      <c r="P49">
        <f>(Table1[[#This Row],[Unit price]]*Table1[[#This Row],[Quantity]])+Table1[[#This Row],[Tax_5%]]</f>
        <v>189.09450000000001</v>
      </c>
      <c r="Q49" s="4">
        <f>YEAR(Table1[[#This Row],[Date]])</f>
        <v>2019</v>
      </c>
      <c r="R49" s="4" t="str">
        <f>TEXT(Table1[[#This Row],[Date]],"mmm")</f>
        <v>Feb</v>
      </c>
    </row>
    <row r="50" spans="1:18">
      <c r="A50">
        <v>669</v>
      </c>
      <c r="B50">
        <v>54</v>
      </c>
      <c r="C50">
        <v>1719</v>
      </c>
      <c r="D50" t="s">
        <v>21</v>
      </c>
      <c r="E50" t="s">
        <v>11</v>
      </c>
      <c r="F50" t="s">
        <v>24</v>
      </c>
      <c r="G50" t="s">
        <v>16</v>
      </c>
      <c r="H50">
        <v>18.93</v>
      </c>
      <c r="I50">
        <v>6</v>
      </c>
      <c r="J50" s="1">
        <v>43506</v>
      </c>
      <c r="K50" s="2">
        <v>0.53125</v>
      </c>
      <c r="L50" t="s">
        <v>19</v>
      </c>
      <c r="M50">
        <v>8.1</v>
      </c>
      <c r="N50" t="str">
        <f t="shared" si="1"/>
        <v>669-54-1719</v>
      </c>
      <c r="O50">
        <f t="shared" si="0"/>
        <v>5.6790000000000003</v>
      </c>
      <c r="P50">
        <f>(Table1[[#This Row],[Unit price]]*Table1[[#This Row],[Quantity]])+Table1[[#This Row],[Tax_5%]]</f>
        <v>119.259</v>
      </c>
      <c r="Q50" s="4">
        <f>YEAR(Table1[[#This Row],[Date]])</f>
        <v>2019</v>
      </c>
      <c r="R50" s="4" t="str">
        <f>TEXT(Table1[[#This Row],[Date]],"mmm")</f>
        <v>Feb</v>
      </c>
    </row>
    <row r="51" spans="1:18">
      <c r="A51">
        <v>574</v>
      </c>
      <c r="B51">
        <v>22</v>
      </c>
      <c r="C51">
        <v>5561</v>
      </c>
      <c r="D51" t="s">
        <v>14</v>
      </c>
      <c r="E51" t="s">
        <v>11</v>
      </c>
      <c r="F51" t="s">
        <v>24</v>
      </c>
      <c r="G51" t="s">
        <v>23</v>
      </c>
      <c r="H51">
        <v>82.63</v>
      </c>
      <c r="I51">
        <v>10</v>
      </c>
      <c r="J51" s="1">
        <v>43543</v>
      </c>
      <c r="K51" s="2">
        <v>0.71388888888888891</v>
      </c>
      <c r="L51" t="s">
        <v>13</v>
      </c>
      <c r="M51">
        <v>7.9</v>
      </c>
      <c r="N51" t="str">
        <f t="shared" si="1"/>
        <v>574-22-5561</v>
      </c>
      <c r="O51">
        <f t="shared" si="0"/>
        <v>41.314999999999998</v>
      </c>
      <c r="P51">
        <f>(Table1[[#This Row],[Unit price]]*Table1[[#This Row],[Quantity]])+Table1[[#This Row],[Tax_5%]]</f>
        <v>867.61500000000001</v>
      </c>
      <c r="Q51" s="4">
        <f>YEAR(Table1[[#This Row],[Date]])</f>
        <v>2019</v>
      </c>
      <c r="R51" s="4" t="str">
        <f>TEXT(Table1[[#This Row],[Date]],"mmm")</f>
        <v>Mar</v>
      </c>
    </row>
    <row r="52" spans="1:18">
      <c r="A52">
        <v>326</v>
      </c>
      <c r="B52">
        <v>78</v>
      </c>
      <c r="C52">
        <v>5178</v>
      </c>
      <c r="D52" t="s">
        <v>14</v>
      </c>
      <c r="E52" t="s">
        <v>11</v>
      </c>
      <c r="F52" t="s">
        <v>24</v>
      </c>
      <c r="G52" t="s">
        <v>22</v>
      </c>
      <c r="H52">
        <v>91.4</v>
      </c>
      <c r="I52">
        <v>7</v>
      </c>
      <c r="J52" s="1">
        <v>43499</v>
      </c>
      <c r="K52" s="2">
        <v>0.42986111111111114</v>
      </c>
      <c r="L52" t="s">
        <v>17</v>
      </c>
      <c r="M52">
        <v>9.5</v>
      </c>
      <c r="N52" t="str">
        <f t="shared" si="1"/>
        <v>326-78-5178</v>
      </c>
      <c r="O52">
        <f t="shared" si="0"/>
        <v>31.990000000000006</v>
      </c>
      <c r="P52">
        <f>(Table1[[#This Row],[Unit price]]*Table1[[#This Row],[Quantity]])+Table1[[#This Row],[Tax_5%]]</f>
        <v>671.79000000000008</v>
      </c>
      <c r="Q52" s="4">
        <f>YEAR(Table1[[#This Row],[Date]])</f>
        <v>2019</v>
      </c>
      <c r="R52" s="4" t="str">
        <f>TEXT(Table1[[#This Row],[Date]],"mmm")</f>
        <v>Feb</v>
      </c>
    </row>
    <row r="53" spans="1:18">
      <c r="A53">
        <v>162</v>
      </c>
      <c r="B53">
        <v>48</v>
      </c>
      <c r="C53">
        <v>8011</v>
      </c>
      <c r="D53" t="s">
        <v>10</v>
      </c>
      <c r="E53" t="s">
        <v>11</v>
      </c>
      <c r="F53" t="s">
        <v>24</v>
      </c>
      <c r="G53" t="s">
        <v>22</v>
      </c>
      <c r="H53">
        <v>44.59</v>
      </c>
      <c r="I53">
        <v>5</v>
      </c>
      <c r="J53" s="1">
        <v>43506</v>
      </c>
      <c r="K53" s="2">
        <v>0.63194444444444442</v>
      </c>
      <c r="L53" t="s">
        <v>17</v>
      </c>
      <c r="M53">
        <v>8.5</v>
      </c>
      <c r="N53" t="str">
        <f t="shared" si="1"/>
        <v>162-48-8011</v>
      </c>
      <c r="O53">
        <f t="shared" si="0"/>
        <v>11.147500000000001</v>
      </c>
      <c r="P53">
        <f>(Table1[[#This Row],[Unit price]]*Table1[[#This Row],[Quantity]])+Table1[[#This Row],[Tax_5%]]</f>
        <v>234.09750000000003</v>
      </c>
      <c r="Q53" s="4">
        <f>YEAR(Table1[[#This Row],[Date]])</f>
        <v>2019</v>
      </c>
      <c r="R53" s="4" t="str">
        <f>TEXT(Table1[[#This Row],[Date]],"mmm")</f>
        <v>Feb</v>
      </c>
    </row>
    <row r="54" spans="1:18">
      <c r="A54">
        <v>616</v>
      </c>
      <c r="B54">
        <v>24</v>
      </c>
      <c r="C54">
        <v>2851</v>
      </c>
      <c r="D54" t="s">
        <v>21</v>
      </c>
      <c r="E54" t="s">
        <v>11</v>
      </c>
      <c r="F54" t="s">
        <v>24</v>
      </c>
      <c r="G54" t="s">
        <v>23</v>
      </c>
      <c r="H54">
        <v>17.87</v>
      </c>
      <c r="I54">
        <v>4</v>
      </c>
      <c r="J54" s="1">
        <v>43546</v>
      </c>
      <c r="K54" s="2">
        <v>0.61250000000000004</v>
      </c>
      <c r="L54" t="s">
        <v>13</v>
      </c>
      <c r="M54">
        <v>6.5</v>
      </c>
      <c r="N54" t="str">
        <f t="shared" si="1"/>
        <v>616-24-2851</v>
      </c>
      <c r="O54">
        <f t="shared" si="0"/>
        <v>3.5740000000000003</v>
      </c>
      <c r="P54">
        <f>(Table1[[#This Row],[Unit price]]*Table1[[#This Row],[Quantity]])+Table1[[#This Row],[Tax_5%]]</f>
        <v>75.054000000000002</v>
      </c>
      <c r="Q54" s="4">
        <f>YEAR(Table1[[#This Row],[Date]])</f>
        <v>2019</v>
      </c>
      <c r="R54" s="4" t="str">
        <f>TEXT(Table1[[#This Row],[Date]],"mmm")</f>
        <v>Mar</v>
      </c>
    </row>
    <row r="55" spans="1:18">
      <c r="A55">
        <v>778</v>
      </c>
      <c r="B55">
        <v>71</v>
      </c>
      <c r="C55">
        <v>5554</v>
      </c>
      <c r="D55" t="s">
        <v>14</v>
      </c>
      <c r="E55" t="s">
        <v>11</v>
      </c>
      <c r="F55" t="s">
        <v>24</v>
      </c>
      <c r="G55" t="s">
        <v>23</v>
      </c>
      <c r="H55">
        <v>15.43</v>
      </c>
      <c r="I55">
        <v>1</v>
      </c>
      <c r="J55" s="1">
        <v>43490</v>
      </c>
      <c r="K55" s="2">
        <v>0.65694444444444444</v>
      </c>
      <c r="L55" t="s">
        <v>19</v>
      </c>
      <c r="M55">
        <v>6.1</v>
      </c>
      <c r="N55" t="str">
        <f t="shared" si="1"/>
        <v>778-71-5554</v>
      </c>
      <c r="O55">
        <f t="shared" si="0"/>
        <v>0.77150000000000007</v>
      </c>
      <c r="P55">
        <f>(Table1[[#This Row],[Unit price]]*Table1[[#This Row],[Quantity]])+Table1[[#This Row],[Tax_5%]]</f>
        <v>16.201499999999999</v>
      </c>
      <c r="Q55" s="4">
        <f>YEAR(Table1[[#This Row],[Date]])</f>
        <v>2019</v>
      </c>
      <c r="R55" s="4" t="str">
        <f>TEXT(Table1[[#This Row],[Date]],"mmm")</f>
        <v>Jan</v>
      </c>
    </row>
    <row r="56" spans="1:18">
      <c r="A56">
        <v>242</v>
      </c>
      <c r="B56">
        <v>55</v>
      </c>
      <c r="C56">
        <v>6721</v>
      </c>
      <c r="D56" t="s">
        <v>21</v>
      </c>
      <c r="E56" t="s">
        <v>11</v>
      </c>
      <c r="F56" t="s">
        <v>24</v>
      </c>
      <c r="G56" t="s">
        <v>18</v>
      </c>
      <c r="H56">
        <v>16.16</v>
      </c>
      <c r="I56">
        <v>2</v>
      </c>
      <c r="J56" s="1">
        <v>43531</v>
      </c>
      <c r="K56" s="2">
        <v>0.49236111111111114</v>
      </c>
      <c r="L56" t="s">
        <v>13</v>
      </c>
      <c r="M56">
        <v>6.5</v>
      </c>
      <c r="N56" t="str">
        <f t="shared" si="1"/>
        <v>242-55-6721</v>
      </c>
      <c r="O56">
        <f t="shared" si="0"/>
        <v>1.6160000000000001</v>
      </c>
      <c r="P56">
        <f>(Table1[[#This Row],[Unit price]]*Table1[[#This Row],[Quantity]])+Table1[[#This Row],[Tax_5%]]</f>
        <v>33.936</v>
      </c>
      <c r="Q56" s="4">
        <f>YEAR(Table1[[#This Row],[Date]])</f>
        <v>2019</v>
      </c>
      <c r="R56" s="4" t="str">
        <f>TEXT(Table1[[#This Row],[Date]],"mmm")</f>
        <v>Mar</v>
      </c>
    </row>
    <row r="57" spans="1:18">
      <c r="A57">
        <v>399</v>
      </c>
      <c r="B57">
        <v>46</v>
      </c>
      <c r="C57">
        <v>5918</v>
      </c>
      <c r="D57" t="s">
        <v>14</v>
      </c>
      <c r="E57" t="s">
        <v>11</v>
      </c>
      <c r="F57" t="s">
        <v>24</v>
      </c>
      <c r="G57" t="s">
        <v>16</v>
      </c>
      <c r="H57">
        <v>85.98</v>
      </c>
      <c r="I57">
        <v>8</v>
      </c>
      <c r="J57" s="1">
        <v>43524</v>
      </c>
      <c r="K57" s="2">
        <v>0.79236111111111107</v>
      </c>
      <c r="L57" t="s">
        <v>17</v>
      </c>
      <c r="M57">
        <v>8.1999999999999993</v>
      </c>
      <c r="N57" t="str">
        <f t="shared" si="1"/>
        <v>399-46-5918</v>
      </c>
      <c r="O57">
        <f t="shared" si="0"/>
        <v>34.392000000000003</v>
      </c>
      <c r="P57">
        <f>(Table1[[#This Row],[Unit price]]*Table1[[#This Row],[Quantity]])+Table1[[#This Row],[Tax_5%]]</f>
        <v>722.23200000000008</v>
      </c>
      <c r="Q57" s="4">
        <f>YEAR(Table1[[#This Row],[Date]])</f>
        <v>2019</v>
      </c>
      <c r="R57" s="4" t="str">
        <f>TEXT(Table1[[#This Row],[Date]],"mmm")</f>
        <v>Feb</v>
      </c>
    </row>
    <row r="58" spans="1:18">
      <c r="A58">
        <v>106</v>
      </c>
      <c r="B58">
        <v>35</v>
      </c>
      <c r="C58">
        <v>6779</v>
      </c>
      <c r="D58" t="s">
        <v>10</v>
      </c>
      <c r="E58" t="s">
        <v>11</v>
      </c>
      <c r="F58" t="s">
        <v>24</v>
      </c>
      <c r="G58" t="s">
        <v>18</v>
      </c>
      <c r="H58">
        <v>44.34</v>
      </c>
      <c r="I58">
        <v>2</v>
      </c>
      <c r="J58" s="1">
        <v>43551</v>
      </c>
      <c r="K58" s="2">
        <v>0.47638888888888886</v>
      </c>
      <c r="L58" t="s">
        <v>17</v>
      </c>
      <c r="M58">
        <v>5.8</v>
      </c>
      <c r="N58" t="str">
        <f t="shared" si="1"/>
        <v>106-35-6779</v>
      </c>
      <c r="O58">
        <f t="shared" si="0"/>
        <v>4.4340000000000002</v>
      </c>
      <c r="P58">
        <f>(Table1[[#This Row],[Unit price]]*Table1[[#This Row],[Quantity]])+Table1[[#This Row],[Tax_5%]]</f>
        <v>93.114000000000004</v>
      </c>
      <c r="Q58" s="4">
        <f>YEAR(Table1[[#This Row],[Date]])</f>
        <v>2019</v>
      </c>
      <c r="R58" s="4" t="str">
        <f>TEXT(Table1[[#This Row],[Date]],"mmm")</f>
        <v>Mar</v>
      </c>
    </row>
    <row r="59" spans="1:18">
      <c r="A59">
        <v>635</v>
      </c>
      <c r="B59">
        <v>40</v>
      </c>
      <c r="C59">
        <v>6220</v>
      </c>
      <c r="D59" t="s">
        <v>10</v>
      </c>
      <c r="E59" t="s">
        <v>11</v>
      </c>
      <c r="F59" t="s">
        <v>24</v>
      </c>
      <c r="G59" t="s">
        <v>12</v>
      </c>
      <c r="H59">
        <v>89.6</v>
      </c>
      <c r="I59">
        <v>8</v>
      </c>
      <c r="J59" s="1">
        <v>43503</v>
      </c>
      <c r="K59" s="2">
        <v>0.4777777777777778</v>
      </c>
      <c r="L59" t="s">
        <v>13</v>
      </c>
      <c r="M59">
        <v>6.6</v>
      </c>
      <c r="N59" t="str">
        <f t="shared" si="1"/>
        <v>635-40-6220</v>
      </c>
      <c r="O59">
        <f t="shared" si="0"/>
        <v>35.839999999999996</v>
      </c>
      <c r="P59">
        <f>(Table1[[#This Row],[Unit price]]*Table1[[#This Row],[Quantity]])+Table1[[#This Row],[Tax_5%]]</f>
        <v>752.64</v>
      </c>
      <c r="Q59" s="4">
        <f>YEAR(Table1[[#This Row],[Date]])</f>
        <v>2019</v>
      </c>
      <c r="R59" s="4" t="str">
        <f>TEXT(Table1[[#This Row],[Date]],"mmm")</f>
        <v>Feb</v>
      </c>
    </row>
    <row r="60" spans="1:18">
      <c r="A60">
        <v>817</v>
      </c>
      <c r="B60">
        <v>48</v>
      </c>
      <c r="C60">
        <v>8732</v>
      </c>
      <c r="D60" t="s">
        <v>10</v>
      </c>
      <c r="E60" t="s">
        <v>11</v>
      </c>
      <c r="F60" t="s">
        <v>24</v>
      </c>
      <c r="G60" t="s">
        <v>18</v>
      </c>
      <c r="H60">
        <v>72.349999999999994</v>
      </c>
      <c r="I60">
        <v>10</v>
      </c>
      <c r="J60" s="1">
        <v>43485</v>
      </c>
      <c r="K60" s="2">
        <v>0.66319444444444442</v>
      </c>
      <c r="L60" t="s">
        <v>17</v>
      </c>
      <c r="M60">
        <v>5.4</v>
      </c>
      <c r="N60" t="str">
        <f t="shared" si="1"/>
        <v>817-48-8732</v>
      </c>
      <c r="O60">
        <f t="shared" si="0"/>
        <v>36.175000000000004</v>
      </c>
      <c r="P60">
        <f>(Table1[[#This Row],[Unit price]]*Table1[[#This Row],[Quantity]])+Table1[[#This Row],[Tax_5%]]</f>
        <v>759.67499999999995</v>
      </c>
      <c r="Q60" s="4">
        <f>YEAR(Table1[[#This Row],[Date]])</f>
        <v>2019</v>
      </c>
      <c r="R60" s="4" t="str">
        <f>TEXT(Table1[[#This Row],[Date]],"mmm")</f>
        <v>Jan</v>
      </c>
    </row>
    <row r="61" spans="1:18">
      <c r="A61">
        <v>120</v>
      </c>
      <c r="B61">
        <v>6</v>
      </c>
      <c r="C61">
        <v>4233</v>
      </c>
      <c r="D61" t="s">
        <v>14</v>
      </c>
      <c r="E61" t="s">
        <v>11</v>
      </c>
      <c r="F61" t="s">
        <v>24</v>
      </c>
      <c r="G61" t="s">
        <v>16</v>
      </c>
      <c r="H61">
        <v>30.61</v>
      </c>
      <c r="I61">
        <v>6</v>
      </c>
      <c r="J61" s="1">
        <v>43536</v>
      </c>
      <c r="K61" s="2">
        <v>0.85833333333333328</v>
      </c>
      <c r="L61" t="s">
        <v>17</v>
      </c>
      <c r="M61">
        <v>9.3000000000000007</v>
      </c>
      <c r="N61" t="str">
        <f t="shared" si="1"/>
        <v>120-6-4233</v>
      </c>
      <c r="O61">
        <f t="shared" si="0"/>
        <v>9.1829999999999998</v>
      </c>
      <c r="P61">
        <f>(Table1[[#This Row],[Unit price]]*Table1[[#This Row],[Quantity]])+Table1[[#This Row],[Tax_5%]]</f>
        <v>192.84299999999999</v>
      </c>
      <c r="Q61" s="4">
        <f>YEAR(Table1[[#This Row],[Date]])</f>
        <v>2019</v>
      </c>
      <c r="R61" s="4" t="str">
        <f>TEXT(Table1[[#This Row],[Date]],"mmm")</f>
        <v>Mar</v>
      </c>
    </row>
    <row r="62" spans="1:18">
      <c r="A62">
        <v>285</v>
      </c>
      <c r="B62">
        <v>68</v>
      </c>
      <c r="C62">
        <v>5083</v>
      </c>
      <c r="D62" t="s">
        <v>14</v>
      </c>
      <c r="E62" t="s">
        <v>11</v>
      </c>
      <c r="F62" t="s">
        <v>24</v>
      </c>
      <c r="G62" t="s">
        <v>20</v>
      </c>
      <c r="H62">
        <v>24.74</v>
      </c>
      <c r="I62">
        <v>3</v>
      </c>
      <c r="J62" s="1">
        <v>43511</v>
      </c>
      <c r="K62" s="2">
        <v>0.74097222222222225</v>
      </c>
      <c r="L62" t="s">
        <v>19</v>
      </c>
      <c r="M62">
        <v>10</v>
      </c>
      <c r="N62" t="str">
        <f t="shared" si="1"/>
        <v>285-68-5083</v>
      </c>
      <c r="O62">
        <f t="shared" si="0"/>
        <v>3.7110000000000003</v>
      </c>
      <c r="P62">
        <f>(Table1[[#This Row],[Unit price]]*Table1[[#This Row],[Quantity]])+Table1[[#This Row],[Tax_5%]]</f>
        <v>77.930999999999997</v>
      </c>
      <c r="Q62" s="4">
        <f>YEAR(Table1[[#This Row],[Date]])</f>
        <v>2019</v>
      </c>
      <c r="R62" s="4" t="str">
        <f>TEXT(Table1[[#This Row],[Date]],"mmm")</f>
        <v>Feb</v>
      </c>
    </row>
    <row r="63" spans="1:18">
      <c r="A63">
        <v>803</v>
      </c>
      <c r="B63">
        <v>83</v>
      </c>
      <c r="C63">
        <v>5989</v>
      </c>
      <c r="D63" t="s">
        <v>14</v>
      </c>
      <c r="E63" t="s">
        <v>11</v>
      </c>
      <c r="F63" t="s">
        <v>24</v>
      </c>
      <c r="G63" t="s">
        <v>18</v>
      </c>
      <c r="H63">
        <v>55.73</v>
      </c>
      <c r="I63">
        <v>6</v>
      </c>
      <c r="J63" s="1">
        <v>43520</v>
      </c>
      <c r="K63" s="2">
        <v>0.4548611111111111</v>
      </c>
      <c r="L63" t="s">
        <v>13</v>
      </c>
      <c r="M63">
        <v>7</v>
      </c>
      <c r="N63" t="str">
        <f t="shared" si="1"/>
        <v>803-83-5989</v>
      </c>
      <c r="O63">
        <f t="shared" si="0"/>
        <v>16.719000000000001</v>
      </c>
      <c r="P63">
        <f>(Table1[[#This Row],[Unit price]]*Table1[[#This Row],[Quantity]])+Table1[[#This Row],[Tax_5%]]</f>
        <v>351.09899999999999</v>
      </c>
      <c r="Q63" s="4">
        <f>YEAR(Table1[[#This Row],[Date]])</f>
        <v>2019</v>
      </c>
      <c r="R63" s="4" t="str">
        <f>TEXT(Table1[[#This Row],[Date]],"mmm")</f>
        <v>Feb</v>
      </c>
    </row>
    <row r="64" spans="1:18">
      <c r="A64">
        <v>347</v>
      </c>
      <c r="B64">
        <v>34</v>
      </c>
      <c r="C64">
        <v>2234</v>
      </c>
      <c r="D64" t="s">
        <v>21</v>
      </c>
      <c r="E64" t="s">
        <v>11</v>
      </c>
      <c r="F64" t="s">
        <v>24</v>
      </c>
      <c r="G64" t="s">
        <v>20</v>
      </c>
      <c r="H64">
        <v>55.07</v>
      </c>
      <c r="I64">
        <v>9</v>
      </c>
      <c r="J64" s="1">
        <v>43499</v>
      </c>
      <c r="K64" s="2">
        <v>0.56944444444444442</v>
      </c>
      <c r="L64" t="s">
        <v>13</v>
      </c>
      <c r="M64">
        <v>10</v>
      </c>
      <c r="N64" t="str">
        <f t="shared" si="1"/>
        <v>347-34-2234</v>
      </c>
      <c r="O64">
        <f t="shared" si="0"/>
        <v>24.781500000000001</v>
      </c>
      <c r="P64">
        <f>(Table1[[#This Row],[Unit price]]*Table1[[#This Row],[Quantity]])+Table1[[#This Row],[Tax_5%]]</f>
        <v>520.41150000000005</v>
      </c>
      <c r="Q64" s="4">
        <f>YEAR(Table1[[#This Row],[Date]])</f>
        <v>2019</v>
      </c>
      <c r="R64" s="4" t="str">
        <f>TEXT(Table1[[#This Row],[Date]],"mmm")</f>
        <v>Feb</v>
      </c>
    </row>
    <row r="65" spans="1:18">
      <c r="A65">
        <v>199</v>
      </c>
      <c r="B65">
        <v>75</v>
      </c>
      <c r="C65">
        <v>8169</v>
      </c>
      <c r="D65" t="s">
        <v>10</v>
      </c>
      <c r="E65" t="s">
        <v>11</v>
      </c>
      <c r="F65" t="s">
        <v>24</v>
      </c>
      <c r="G65" t="s">
        <v>20</v>
      </c>
      <c r="H65">
        <v>15.81</v>
      </c>
      <c r="I65">
        <v>10</v>
      </c>
      <c r="J65" s="1">
        <v>43530</v>
      </c>
      <c r="K65" s="2">
        <v>0.51875000000000004</v>
      </c>
      <c r="L65" t="s">
        <v>19</v>
      </c>
      <c r="M65">
        <v>8.6</v>
      </c>
      <c r="N65" t="str">
        <f t="shared" si="1"/>
        <v>199-75-8169</v>
      </c>
      <c r="O65">
        <f t="shared" si="0"/>
        <v>7.9050000000000002</v>
      </c>
      <c r="P65">
        <f>(Table1[[#This Row],[Unit price]]*Table1[[#This Row],[Quantity]])+Table1[[#This Row],[Tax_5%]]</f>
        <v>166.005</v>
      </c>
      <c r="Q65" s="4">
        <f>YEAR(Table1[[#This Row],[Date]])</f>
        <v>2019</v>
      </c>
      <c r="R65" s="4" t="str">
        <f>TEXT(Table1[[#This Row],[Date]],"mmm")</f>
        <v>Mar</v>
      </c>
    </row>
    <row r="66" spans="1:18">
      <c r="A66">
        <v>853</v>
      </c>
      <c r="B66">
        <v>23</v>
      </c>
      <c r="C66">
        <v>2453</v>
      </c>
      <c r="D66" t="s">
        <v>21</v>
      </c>
      <c r="E66" t="s">
        <v>11</v>
      </c>
      <c r="F66" t="s">
        <v>24</v>
      </c>
      <c r="G66" t="s">
        <v>12</v>
      </c>
      <c r="H66">
        <v>75.739999999999995</v>
      </c>
      <c r="I66">
        <v>4</v>
      </c>
      <c r="J66" s="1">
        <v>43510</v>
      </c>
      <c r="K66" s="2">
        <v>0.60763888888888884</v>
      </c>
      <c r="L66" t="s">
        <v>17</v>
      </c>
      <c r="M66">
        <v>7.6</v>
      </c>
      <c r="N66" t="str">
        <f t="shared" si="1"/>
        <v>853-23-2453</v>
      </c>
      <c r="O66">
        <f t="shared" ref="O66:O129" si="2">H:H*I:I*0.05</f>
        <v>15.148</v>
      </c>
      <c r="P66">
        <f>(Table1[[#This Row],[Unit price]]*Table1[[#This Row],[Quantity]])+Table1[[#This Row],[Tax_5%]]</f>
        <v>318.108</v>
      </c>
      <c r="Q66" s="4">
        <f>YEAR(Table1[[#This Row],[Date]])</f>
        <v>2019</v>
      </c>
      <c r="R66" s="4" t="str">
        <f>TEXT(Table1[[#This Row],[Date]],"mmm")</f>
        <v>Feb</v>
      </c>
    </row>
    <row r="67" spans="1:18">
      <c r="A67">
        <v>877</v>
      </c>
      <c r="B67">
        <v>22</v>
      </c>
      <c r="C67">
        <v>3308</v>
      </c>
      <c r="D67" t="s">
        <v>10</v>
      </c>
      <c r="E67" t="s">
        <v>11</v>
      </c>
      <c r="F67" t="s">
        <v>24</v>
      </c>
      <c r="G67" t="s">
        <v>12</v>
      </c>
      <c r="H67">
        <v>15.87</v>
      </c>
      <c r="I67">
        <v>10</v>
      </c>
      <c r="J67" s="1">
        <v>43537</v>
      </c>
      <c r="K67" s="2">
        <v>0.69444444444444442</v>
      </c>
      <c r="L67" t="s">
        <v>17</v>
      </c>
      <c r="M67">
        <v>5.8</v>
      </c>
      <c r="N67" t="str">
        <f t="shared" ref="N67:N130" si="3">A:A &amp; "-" &amp; B:B &amp; "-" &amp; C:C</f>
        <v>877-22-3308</v>
      </c>
      <c r="O67">
        <f t="shared" si="2"/>
        <v>7.9349999999999996</v>
      </c>
      <c r="P67">
        <f>(Table1[[#This Row],[Unit price]]*Table1[[#This Row],[Quantity]])+Table1[[#This Row],[Tax_5%]]</f>
        <v>166.63499999999999</v>
      </c>
      <c r="Q67" s="4">
        <f>YEAR(Table1[[#This Row],[Date]])</f>
        <v>2019</v>
      </c>
      <c r="R67" s="4" t="str">
        <f>TEXT(Table1[[#This Row],[Date]],"mmm")</f>
        <v>Mar</v>
      </c>
    </row>
    <row r="68" spans="1:18">
      <c r="A68">
        <v>838</v>
      </c>
      <c r="B68">
        <v>78</v>
      </c>
      <c r="C68">
        <v>4295</v>
      </c>
      <c r="D68" t="s">
        <v>14</v>
      </c>
      <c r="E68" t="s">
        <v>11</v>
      </c>
      <c r="F68" t="s">
        <v>24</v>
      </c>
      <c r="G68" t="s">
        <v>12</v>
      </c>
      <c r="H68">
        <v>33.47</v>
      </c>
      <c r="I68">
        <v>2</v>
      </c>
      <c r="J68" s="1">
        <v>43506</v>
      </c>
      <c r="K68" s="2">
        <v>0.65486111111111112</v>
      </c>
      <c r="L68" t="s">
        <v>13</v>
      </c>
      <c r="M68">
        <v>6.7</v>
      </c>
      <c r="N68" t="str">
        <f t="shared" si="3"/>
        <v>838-78-4295</v>
      </c>
      <c r="O68">
        <f t="shared" si="2"/>
        <v>3.347</v>
      </c>
      <c r="P68">
        <f>(Table1[[#This Row],[Unit price]]*Table1[[#This Row],[Quantity]])+Table1[[#This Row],[Tax_5%]]</f>
        <v>70.286999999999992</v>
      </c>
      <c r="Q68" s="4">
        <f>YEAR(Table1[[#This Row],[Date]])</f>
        <v>2019</v>
      </c>
      <c r="R68" s="4" t="str">
        <f>TEXT(Table1[[#This Row],[Date]],"mmm")</f>
        <v>Feb</v>
      </c>
    </row>
    <row r="69" spans="1:18">
      <c r="A69">
        <v>109</v>
      </c>
      <c r="B69">
        <v>28</v>
      </c>
      <c r="C69">
        <v>2512</v>
      </c>
      <c r="D69" t="s">
        <v>21</v>
      </c>
      <c r="E69" t="s">
        <v>11</v>
      </c>
      <c r="F69" t="s">
        <v>24</v>
      </c>
      <c r="G69" t="s">
        <v>23</v>
      </c>
      <c r="H69">
        <v>97.61</v>
      </c>
      <c r="I69">
        <v>6</v>
      </c>
      <c r="J69" s="1">
        <v>43472</v>
      </c>
      <c r="K69" s="2">
        <v>0.62569444444444444</v>
      </c>
      <c r="L69" t="s">
        <v>13</v>
      </c>
      <c r="M69">
        <v>9.9</v>
      </c>
      <c r="N69" t="str">
        <f t="shared" si="3"/>
        <v>109-28-2512</v>
      </c>
      <c r="O69">
        <f t="shared" si="2"/>
        <v>29.283000000000001</v>
      </c>
      <c r="P69">
        <f>(Table1[[#This Row],[Unit price]]*Table1[[#This Row],[Quantity]])+Table1[[#This Row],[Tax_5%]]</f>
        <v>614.94299999999998</v>
      </c>
      <c r="Q69" s="4">
        <f>YEAR(Table1[[#This Row],[Date]])</f>
        <v>2019</v>
      </c>
      <c r="R69" s="4" t="str">
        <f>TEXT(Table1[[#This Row],[Date]],"mmm")</f>
        <v>Jan</v>
      </c>
    </row>
    <row r="70" spans="1:18">
      <c r="A70">
        <v>232</v>
      </c>
      <c r="B70">
        <v>11</v>
      </c>
      <c r="C70">
        <v>3025</v>
      </c>
      <c r="D70" t="s">
        <v>10</v>
      </c>
      <c r="E70" t="s">
        <v>11</v>
      </c>
      <c r="F70" t="s">
        <v>24</v>
      </c>
      <c r="G70" t="s">
        <v>20</v>
      </c>
      <c r="H70">
        <v>78.77</v>
      </c>
      <c r="I70">
        <v>10</v>
      </c>
      <c r="J70" s="1">
        <v>43489</v>
      </c>
      <c r="K70" s="2">
        <v>0.41944444444444445</v>
      </c>
      <c r="L70" t="s">
        <v>17</v>
      </c>
      <c r="M70">
        <v>6.4</v>
      </c>
      <c r="N70" t="str">
        <f t="shared" si="3"/>
        <v>232-11-3025</v>
      </c>
      <c r="O70">
        <f t="shared" si="2"/>
        <v>39.384999999999998</v>
      </c>
      <c r="P70">
        <f>(Table1[[#This Row],[Unit price]]*Table1[[#This Row],[Quantity]])+Table1[[#This Row],[Tax_5%]]</f>
        <v>827.08499999999992</v>
      </c>
      <c r="Q70" s="4">
        <f>YEAR(Table1[[#This Row],[Date]])</f>
        <v>2019</v>
      </c>
      <c r="R70" s="4" t="str">
        <f>TEXT(Table1[[#This Row],[Date]],"mmm")</f>
        <v>Jan</v>
      </c>
    </row>
    <row r="71" spans="1:18">
      <c r="A71">
        <v>382</v>
      </c>
      <c r="B71">
        <v>3</v>
      </c>
      <c r="C71">
        <v>4532</v>
      </c>
      <c r="D71" t="s">
        <v>10</v>
      </c>
      <c r="E71" t="s">
        <v>11</v>
      </c>
      <c r="F71" t="s">
        <v>24</v>
      </c>
      <c r="G71" t="s">
        <v>12</v>
      </c>
      <c r="H71">
        <v>18.329999999999998</v>
      </c>
      <c r="I71">
        <v>1</v>
      </c>
      <c r="J71" s="1">
        <v>43498</v>
      </c>
      <c r="K71" s="2">
        <v>0.78472222222222221</v>
      </c>
      <c r="L71" t="s">
        <v>17</v>
      </c>
      <c r="M71">
        <v>4.3</v>
      </c>
      <c r="N71" t="str">
        <f t="shared" si="3"/>
        <v>382-3-4532</v>
      </c>
      <c r="O71">
        <f t="shared" si="2"/>
        <v>0.91649999999999998</v>
      </c>
      <c r="P71">
        <f>(Table1[[#This Row],[Unit price]]*Table1[[#This Row],[Quantity]])+Table1[[#This Row],[Tax_5%]]</f>
        <v>19.246499999999997</v>
      </c>
      <c r="Q71" s="4">
        <f>YEAR(Table1[[#This Row],[Date]])</f>
        <v>2019</v>
      </c>
      <c r="R71" s="4" t="str">
        <f>TEXT(Table1[[#This Row],[Date]],"mmm")</f>
        <v>Feb</v>
      </c>
    </row>
    <row r="72" spans="1:18">
      <c r="A72">
        <v>393</v>
      </c>
      <c r="B72">
        <v>65</v>
      </c>
      <c r="C72">
        <v>2792</v>
      </c>
      <c r="D72" t="s">
        <v>14</v>
      </c>
      <c r="E72" t="s">
        <v>11</v>
      </c>
      <c r="F72" t="s">
        <v>24</v>
      </c>
      <c r="G72" t="s">
        <v>22</v>
      </c>
      <c r="H72">
        <v>89.48</v>
      </c>
      <c r="I72">
        <v>10</v>
      </c>
      <c r="J72" s="1">
        <v>43471</v>
      </c>
      <c r="K72" s="2">
        <v>0.53194444444444444</v>
      </c>
      <c r="L72" t="s">
        <v>19</v>
      </c>
      <c r="M72">
        <v>9.6</v>
      </c>
      <c r="N72" t="str">
        <f t="shared" si="3"/>
        <v>393-65-2792</v>
      </c>
      <c r="O72">
        <f t="shared" si="2"/>
        <v>44.740000000000009</v>
      </c>
      <c r="P72">
        <f>(Table1[[#This Row],[Unit price]]*Table1[[#This Row],[Quantity]])+Table1[[#This Row],[Tax_5%]]</f>
        <v>939.54000000000008</v>
      </c>
      <c r="Q72" s="4">
        <f>YEAR(Table1[[#This Row],[Date]])</f>
        <v>2019</v>
      </c>
      <c r="R72" s="4" t="str">
        <f>TEXT(Table1[[#This Row],[Date]],"mmm")</f>
        <v>Jan</v>
      </c>
    </row>
    <row r="73" spans="1:18">
      <c r="A73">
        <v>796</v>
      </c>
      <c r="B73">
        <v>12</v>
      </c>
      <c r="C73">
        <v>2025</v>
      </c>
      <c r="D73" t="s">
        <v>14</v>
      </c>
      <c r="E73" t="s">
        <v>11</v>
      </c>
      <c r="F73" t="s">
        <v>24</v>
      </c>
      <c r="G73" t="s">
        <v>23</v>
      </c>
      <c r="H73">
        <v>62.12</v>
      </c>
      <c r="I73">
        <v>10</v>
      </c>
      <c r="J73" s="1">
        <v>43507</v>
      </c>
      <c r="K73" s="2">
        <v>0.67986111111111114</v>
      </c>
      <c r="L73" t="s">
        <v>17</v>
      </c>
      <c r="M73">
        <v>5.9</v>
      </c>
      <c r="N73" t="str">
        <f t="shared" si="3"/>
        <v>796-12-2025</v>
      </c>
      <c r="O73">
        <f t="shared" si="2"/>
        <v>31.06</v>
      </c>
      <c r="P73">
        <f>(Table1[[#This Row],[Unit price]]*Table1[[#This Row],[Quantity]])+Table1[[#This Row],[Tax_5%]]</f>
        <v>652.25999999999988</v>
      </c>
      <c r="Q73" s="4">
        <f>YEAR(Table1[[#This Row],[Date]])</f>
        <v>2019</v>
      </c>
      <c r="R73" s="4" t="str">
        <f>TEXT(Table1[[#This Row],[Date]],"mmm")</f>
        <v>Feb</v>
      </c>
    </row>
    <row r="74" spans="1:18">
      <c r="A74">
        <v>510</v>
      </c>
      <c r="B74">
        <v>95</v>
      </c>
      <c r="C74">
        <v>6347</v>
      </c>
      <c r="D74" t="s">
        <v>21</v>
      </c>
      <c r="E74" t="s">
        <v>11</v>
      </c>
      <c r="F74" t="s">
        <v>24</v>
      </c>
      <c r="G74" t="s">
        <v>22</v>
      </c>
      <c r="H74">
        <v>48.52</v>
      </c>
      <c r="I74">
        <v>3</v>
      </c>
      <c r="J74" s="1">
        <v>43529</v>
      </c>
      <c r="K74" s="2">
        <v>0.76180555555555551</v>
      </c>
      <c r="L74" t="s">
        <v>13</v>
      </c>
      <c r="M74">
        <v>4</v>
      </c>
      <c r="N74" t="str">
        <f t="shared" si="3"/>
        <v>510-95-6347</v>
      </c>
      <c r="O74">
        <f t="shared" si="2"/>
        <v>7.2780000000000005</v>
      </c>
      <c r="P74">
        <f>(Table1[[#This Row],[Unit price]]*Table1[[#This Row],[Quantity]])+Table1[[#This Row],[Tax_5%]]</f>
        <v>152.83799999999999</v>
      </c>
      <c r="Q74" s="4">
        <f>YEAR(Table1[[#This Row],[Date]])</f>
        <v>2019</v>
      </c>
      <c r="R74" s="4" t="str">
        <f>TEXT(Table1[[#This Row],[Date]],"mmm")</f>
        <v>Mar</v>
      </c>
    </row>
    <row r="75" spans="1:18">
      <c r="A75">
        <v>841</v>
      </c>
      <c r="B75">
        <v>35</v>
      </c>
      <c r="C75">
        <v>6630</v>
      </c>
      <c r="D75" t="s">
        <v>14</v>
      </c>
      <c r="E75" t="s">
        <v>11</v>
      </c>
      <c r="F75" t="s">
        <v>24</v>
      </c>
      <c r="G75" t="s">
        <v>16</v>
      </c>
      <c r="H75">
        <v>75.91</v>
      </c>
      <c r="I75">
        <v>6</v>
      </c>
      <c r="J75" s="1">
        <v>43533</v>
      </c>
      <c r="K75" s="2">
        <v>0.76458333333333328</v>
      </c>
      <c r="L75" t="s">
        <v>17</v>
      </c>
      <c r="M75">
        <v>8.6999999999999993</v>
      </c>
      <c r="N75" t="str">
        <f t="shared" si="3"/>
        <v>841-35-6630</v>
      </c>
      <c r="O75">
        <f t="shared" si="2"/>
        <v>22.773</v>
      </c>
      <c r="P75">
        <f>(Table1[[#This Row],[Unit price]]*Table1[[#This Row],[Quantity]])+Table1[[#This Row],[Tax_5%]]</f>
        <v>478.233</v>
      </c>
      <c r="Q75" s="4">
        <f>YEAR(Table1[[#This Row],[Date]])</f>
        <v>2019</v>
      </c>
      <c r="R75" s="4" t="str">
        <f>TEXT(Table1[[#This Row],[Date]],"mmm")</f>
        <v>Mar</v>
      </c>
    </row>
    <row r="76" spans="1:18">
      <c r="A76">
        <v>287</v>
      </c>
      <c r="B76">
        <v>21</v>
      </c>
      <c r="C76">
        <v>9091</v>
      </c>
      <c r="D76" t="s">
        <v>10</v>
      </c>
      <c r="E76" t="s">
        <v>11</v>
      </c>
      <c r="F76" t="s">
        <v>24</v>
      </c>
      <c r="G76" t="s">
        <v>18</v>
      </c>
      <c r="H76">
        <v>74.67</v>
      </c>
      <c r="I76">
        <v>9</v>
      </c>
      <c r="J76" s="1">
        <v>43487</v>
      </c>
      <c r="K76" s="2">
        <v>0.4548611111111111</v>
      </c>
      <c r="L76" t="s">
        <v>13</v>
      </c>
      <c r="M76">
        <v>9.4</v>
      </c>
      <c r="N76" t="str">
        <f t="shared" si="3"/>
        <v>287-21-9091</v>
      </c>
      <c r="O76">
        <f t="shared" si="2"/>
        <v>33.601500000000001</v>
      </c>
      <c r="P76">
        <f>(Table1[[#This Row],[Unit price]]*Table1[[#This Row],[Quantity]])+Table1[[#This Row],[Tax_5%]]</f>
        <v>705.63149999999996</v>
      </c>
      <c r="Q76" s="4">
        <f>YEAR(Table1[[#This Row],[Date]])</f>
        <v>2019</v>
      </c>
      <c r="R76" s="4" t="str">
        <f>TEXT(Table1[[#This Row],[Date]],"mmm")</f>
        <v>Jan</v>
      </c>
    </row>
    <row r="77" spans="1:18">
      <c r="A77">
        <v>732</v>
      </c>
      <c r="B77">
        <v>94</v>
      </c>
      <c r="C77">
        <v>499</v>
      </c>
      <c r="D77" t="s">
        <v>14</v>
      </c>
      <c r="E77" t="s">
        <v>11</v>
      </c>
      <c r="F77" t="s">
        <v>24</v>
      </c>
      <c r="G77" t="s">
        <v>16</v>
      </c>
      <c r="H77">
        <v>41.65</v>
      </c>
      <c r="I77">
        <v>10</v>
      </c>
      <c r="J77" s="1">
        <v>43478</v>
      </c>
      <c r="K77" s="2">
        <v>0.71111111111111114</v>
      </c>
      <c r="L77" t="s">
        <v>19</v>
      </c>
      <c r="M77">
        <v>5.4</v>
      </c>
      <c r="N77" t="str">
        <f t="shared" si="3"/>
        <v>732-94-499</v>
      </c>
      <c r="O77">
        <f t="shared" si="2"/>
        <v>20.825000000000003</v>
      </c>
      <c r="P77">
        <f>(Table1[[#This Row],[Unit price]]*Table1[[#This Row],[Quantity]])+Table1[[#This Row],[Tax_5%]]</f>
        <v>437.32499999999999</v>
      </c>
      <c r="Q77" s="4">
        <f>YEAR(Table1[[#This Row],[Date]])</f>
        <v>2019</v>
      </c>
      <c r="R77" s="4" t="str">
        <f>TEXT(Table1[[#This Row],[Date]],"mmm")</f>
        <v>Jan</v>
      </c>
    </row>
    <row r="78" spans="1:18">
      <c r="A78">
        <v>263</v>
      </c>
      <c r="B78">
        <v>10</v>
      </c>
      <c r="C78">
        <v>3913</v>
      </c>
      <c r="D78" t="s">
        <v>14</v>
      </c>
      <c r="E78" t="s">
        <v>11</v>
      </c>
      <c r="F78" t="s">
        <v>24</v>
      </c>
      <c r="G78" t="s">
        <v>23</v>
      </c>
      <c r="H78">
        <v>49.04</v>
      </c>
      <c r="I78">
        <v>9</v>
      </c>
      <c r="J78" s="1">
        <v>43474</v>
      </c>
      <c r="K78" s="2">
        <v>0.59722222222222221</v>
      </c>
      <c r="L78" t="s">
        <v>19</v>
      </c>
      <c r="M78">
        <v>8.6</v>
      </c>
      <c r="N78" t="str">
        <f t="shared" si="3"/>
        <v>263-10-3913</v>
      </c>
      <c r="O78">
        <f t="shared" si="2"/>
        <v>22.068000000000001</v>
      </c>
      <c r="P78">
        <f>(Table1[[#This Row],[Unit price]]*Table1[[#This Row],[Quantity]])+Table1[[#This Row],[Tax_5%]]</f>
        <v>463.428</v>
      </c>
      <c r="Q78" s="4">
        <f>YEAR(Table1[[#This Row],[Date]])</f>
        <v>2019</v>
      </c>
      <c r="R78" s="4" t="str">
        <f>TEXT(Table1[[#This Row],[Date]],"mmm")</f>
        <v>Jan</v>
      </c>
    </row>
    <row r="79" spans="1:18">
      <c r="A79">
        <v>381</v>
      </c>
      <c r="B79">
        <v>20</v>
      </c>
      <c r="C79">
        <v>914</v>
      </c>
      <c r="D79" t="s">
        <v>10</v>
      </c>
      <c r="E79" t="s">
        <v>11</v>
      </c>
      <c r="F79" t="s">
        <v>24</v>
      </c>
      <c r="G79" t="s">
        <v>23</v>
      </c>
      <c r="H79">
        <v>20.010000000000002</v>
      </c>
      <c r="I79">
        <v>9</v>
      </c>
      <c r="J79" s="1">
        <v>43477</v>
      </c>
      <c r="K79" s="2">
        <v>0.65833333333333333</v>
      </c>
      <c r="L79" t="s">
        <v>19</v>
      </c>
      <c r="M79">
        <v>5.7</v>
      </c>
      <c r="N79" t="str">
        <f t="shared" si="3"/>
        <v>381-20-914</v>
      </c>
      <c r="O79">
        <f t="shared" si="2"/>
        <v>9.0045000000000002</v>
      </c>
      <c r="P79">
        <f>(Table1[[#This Row],[Unit price]]*Table1[[#This Row],[Quantity]])+Table1[[#This Row],[Tax_5%]]</f>
        <v>189.09450000000001</v>
      </c>
      <c r="Q79" s="4">
        <f>YEAR(Table1[[#This Row],[Date]])</f>
        <v>2019</v>
      </c>
      <c r="R79" s="4" t="str">
        <f>TEXT(Table1[[#This Row],[Date]],"mmm")</f>
        <v>Jan</v>
      </c>
    </row>
    <row r="80" spans="1:18">
      <c r="A80">
        <v>829</v>
      </c>
      <c r="B80">
        <v>49</v>
      </c>
      <c r="C80">
        <v>1914</v>
      </c>
      <c r="D80" t="s">
        <v>14</v>
      </c>
      <c r="E80" t="s">
        <v>11</v>
      </c>
      <c r="F80" t="s">
        <v>24</v>
      </c>
      <c r="G80" t="s">
        <v>22</v>
      </c>
      <c r="H80">
        <v>78.31</v>
      </c>
      <c r="I80">
        <v>10</v>
      </c>
      <c r="J80" s="1">
        <v>43529</v>
      </c>
      <c r="K80" s="2">
        <v>0.68333333333333335</v>
      </c>
      <c r="L80" t="s">
        <v>13</v>
      </c>
      <c r="M80">
        <v>6.6</v>
      </c>
      <c r="N80" t="str">
        <f t="shared" si="3"/>
        <v>829-49-1914</v>
      </c>
      <c r="O80">
        <f t="shared" si="2"/>
        <v>39.155000000000001</v>
      </c>
      <c r="P80">
        <f>(Table1[[#This Row],[Unit price]]*Table1[[#This Row],[Quantity]])+Table1[[#This Row],[Tax_5%]]</f>
        <v>822.255</v>
      </c>
      <c r="Q80" s="4">
        <f>YEAR(Table1[[#This Row],[Date]])</f>
        <v>2019</v>
      </c>
      <c r="R80" s="4" t="str">
        <f>TEXT(Table1[[#This Row],[Date]],"mmm")</f>
        <v>Mar</v>
      </c>
    </row>
    <row r="81" spans="1:18">
      <c r="A81">
        <v>756</v>
      </c>
      <c r="B81">
        <v>1</v>
      </c>
      <c r="C81">
        <v>7507</v>
      </c>
      <c r="D81" t="s">
        <v>14</v>
      </c>
      <c r="E81" t="s">
        <v>11</v>
      </c>
      <c r="F81" t="s">
        <v>24</v>
      </c>
      <c r="G81" t="s">
        <v>12</v>
      </c>
      <c r="H81">
        <v>20.38</v>
      </c>
      <c r="I81">
        <v>5</v>
      </c>
      <c r="J81" s="1">
        <v>43487</v>
      </c>
      <c r="K81" s="2">
        <v>0.78888888888888886</v>
      </c>
      <c r="L81" t="s">
        <v>17</v>
      </c>
      <c r="M81">
        <v>6</v>
      </c>
      <c r="N81" t="str">
        <f t="shared" si="3"/>
        <v>756-1-7507</v>
      </c>
      <c r="O81">
        <f t="shared" si="2"/>
        <v>5.0949999999999998</v>
      </c>
      <c r="P81">
        <f>(Table1[[#This Row],[Unit price]]*Table1[[#This Row],[Quantity]])+Table1[[#This Row],[Tax_5%]]</f>
        <v>106.99499999999999</v>
      </c>
      <c r="Q81" s="4">
        <f>YEAR(Table1[[#This Row],[Date]])</f>
        <v>2019</v>
      </c>
      <c r="R81" s="4" t="str">
        <f>TEXT(Table1[[#This Row],[Date]],"mmm")</f>
        <v>Jan</v>
      </c>
    </row>
    <row r="82" spans="1:18">
      <c r="A82">
        <v>870</v>
      </c>
      <c r="B82">
        <v>72</v>
      </c>
      <c r="C82">
        <v>4431</v>
      </c>
      <c r="D82" t="s">
        <v>14</v>
      </c>
      <c r="E82" t="s">
        <v>11</v>
      </c>
      <c r="F82" t="s">
        <v>24</v>
      </c>
      <c r="G82" t="s">
        <v>12</v>
      </c>
      <c r="H82">
        <v>99.19</v>
      </c>
      <c r="I82">
        <v>6</v>
      </c>
      <c r="J82" s="1">
        <v>43486</v>
      </c>
      <c r="K82" s="2">
        <v>0.61250000000000004</v>
      </c>
      <c r="L82" t="s">
        <v>19</v>
      </c>
      <c r="M82">
        <v>5.5</v>
      </c>
      <c r="N82" t="str">
        <f t="shared" si="3"/>
        <v>870-72-4431</v>
      </c>
      <c r="O82">
        <f t="shared" si="2"/>
        <v>29.757000000000001</v>
      </c>
      <c r="P82">
        <f>(Table1[[#This Row],[Unit price]]*Table1[[#This Row],[Quantity]])+Table1[[#This Row],[Tax_5%]]</f>
        <v>624.89699999999993</v>
      </c>
      <c r="Q82" s="4">
        <f>YEAR(Table1[[#This Row],[Date]])</f>
        <v>2019</v>
      </c>
      <c r="R82" s="4" t="str">
        <f>TEXT(Table1[[#This Row],[Date]],"mmm")</f>
        <v>Jan</v>
      </c>
    </row>
    <row r="83" spans="1:18">
      <c r="A83">
        <v>847</v>
      </c>
      <c r="B83">
        <v>38</v>
      </c>
      <c r="C83">
        <v>7188</v>
      </c>
      <c r="D83" t="s">
        <v>21</v>
      </c>
      <c r="E83" t="s">
        <v>11</v>
      </c>
      <c r="F83" t="s">
        <v>24</v>
      </c>
      <c r="G83" t="s">
        <v>22</v>
      </c>
      <c r="H83">
        <v>96.68</v>
      </c>
      <c r="I83">
        <v>3</v>
      </c>
      <c r="J83" s="1">
        <v>43491</v>
      </c>
      <c r="K83" s="2">
        <v>0.8305555555555556</v>
      </c>
      <c r="L83" t="s">
        <v>13</v>
      </c>
      <c r="M83">
        <v>6.4</v>
      </c>
      <c r="N83" t="str">
        <f t="shared" si="3"/>
        <v>847-38-7188</v>
      </c>
      <c r="O83">
        <f t="shared" si="2"/>
        <v>14.502000000000002</v>
      </c>
      <c r="P83">
        <f>(Table1[[#This Row],[Unit price]]*Table1[[#This Row],[Quantity]])+Table1[[#This Row],[Tax_5%]]</f>
        <v>304.54200000000003</v>
      </c>
      <c r="Q83" s="4">
        <f>YEAR(Table1[[#This Row],[Date]])</f>
        <v>2019</v>
      </c>
      <c r="R83" s="4" t="str">
        <f>TEXT(Table1[[#This Row],[Date]],"mmm")</f>
        <v>Jan</v>
      </c>
    </row>
    <row r="84" spans="1:18">
      <c r="A84">
        <v>480</v>
      </c>
      <c r="B84">
        <v>63</v>
      </c>
      <c r="C84">
        <v>2856</v>
      </c>
      <c r="D84" t="s">
        <v>14</v>
      </c>
      <c r="E84" t="s">
        <v>11</v>
      </c>
      <c r="F84" t="s">
        <v>24</v>
      </c>
      <c r="G84" t="s">
        <v>22</v>
      </c>
      <c r="H84">
        <v>19.25</v>
      </c>
      <c r="I84">
        <v>8</v>
      </c>
      <c r="J84" s="1">
        <v>43488</v>
      </c>
      <c r="K84" s="2">
        <v>0.77569444444444446</v>
      </c>
      <c r="L84" t="s">
        <v>13</v>
      </c>
      <c r="M84">
        <v>6.6</v>
      </c>
      <c r="N84" t="str">
        <f t="shared" si="3"/>
        <v>480-63-2856</v>
      </c>
      <c r="O84">
        <f t="shared" si="2"/>
        <v>7.7</v>
      </c>
      <c r="P84">
        <f>(Table1[[#This Row],[Unit price]]*Table1[[#This Row],[Quantity]])+Table1[[#This Row],[Tax_5%]]</f>
        <v>161.69999999999999</v>
      </c>
      <c r="Q84" s="4">
        <f>YEAR(Table1[[#This Row],[Date]])</f>
        <v>2019</v>
      </c>
      <c r="R84" s="4" t="str">
        <f>TEXT(Table1[[#This Row],[Date]],"mmm")</f>
        <v>Jan</v>
      </c>
    </row>
    <row r="85" spans="1:18">
      <c r="A85">
        <v>787</v>
      </c>
      <c r="B85">
        <v>56</v>
      </c>
      <c r="C85">
        <v>757</v>
      </c>
      <c r="D85" t="s">
        <v>14</v>
      </c>
      <c r="E85" t="s">
        <v>11</v>
      </c>
      <c r="F85" t="s">
        <v>24</v>
      </c>
      <c r="G85" t="s">
        <v>22</v>
      </c>
      <c r="H85">
        <v>80.36</v>
      </c>
      <c r="I85">
        <v>4</v>
      </c>
      <c r="J85" s="1">
        <v>43519</v>
      </c>
      <c r="K85" s="2">
        <v>0.78125</v>
      </c>
      <c r="L85" t="s">
        <v>19</v>
      </c>
      <c r="M85">
        <v>8.3000000000000007</v>
      </c>
      <c r="N85" t="str">
        <f t="shared" si="3"/>
        <v>787-56-757</v>
      </c>
      <c r="O85">
        <f t="shared" si="2"/>
        <v>16.071999999999999</v>
      </c>
      <c r="P85">
        <f>(Table1[[#This Row],[Unit price]]*Table1[[#This Row],[Quantity]])+Table1[[#This Row],[Tax_5%]]</f>
        <v>337.512</v>
      </c>
      <c r="Q85" s="4">
        <f>YEAR(Table1[[#This Row],[Date]])</f>
        <v>2019</v>
      </c>
      <c r="R85" s="4" t="str">
        <f>TEXT(Table1[[#This Row],[Date]],"mmm")</f>
        <v>Feb</v>
      </c>
    </row>
    <row r="86" spans="1:18">
      <c r="A86">
        <v>360</v>
      </c>
      <c r="B86">
        <v>39</v>
      </c>
      <c r="C86">
        <v>5055</v>
      </c>
      <c r="D86" t="s">
        <v>14</v>
      </c>
      <c r="E86" t="s">
        <v>11</v>
      </c>
      <c r="F86" t="s">
        <v>24</v>
      </c>
      <c r="G86" t="s">
        <v>20</v>
      </c>
      <c r="H86">
        <v>48.91</v>
      </c>
      <c r="I86">
        <v>5</v>
      </c>
      <c r="J86" s="1">
        <v>43533</v>
      </c>
      <c r="K86" s="2">
        <v>0.4284722222222222</v>
      </c>
      <c r="L86" t="s">
        <v>17</v>
      </c>
      <c r="M86">
        <v>6.6</v>
      </c>
      <c r="N86" t="str">
        <f t="shared" si="3"/>
        <v>360-39-5055</v>
      </c>
      <c r="O86">
        <f t="shared" si="2"/>
        <v>12.227499999999999</v>
      </c>
      <c r="P86">
        <f>(Table1[[#This Row],[Unit price]]*Table1[[#This Row],[Quantity]])+Table1[[#This Row],[Tax_5%]]</f>
        <v>256.77749999999997</v>
      </c>
      <c r="Q86" s="4">
        <f>YEAR(Table1[[#This Row],[Date]])</f>
        <v>2019</v>
      </c>
      <c r="R86" s="4" t="str">
        <f>TEXT(Table1[[#This Row],[Date]],"mmm")</f>
        <v>Mar</v>
      </c>
    </row>
    <row r="87" spans="1:18">
      <c r="A87">
        <v>730</v>
      </c>
      <c r="B87">
        <v>50</v>
      </c>
      <c r="C87">
        <v>9884</v>
      </c>
      <c r="D87" t="s">
        <v>14</v>
      </c>
      <c r="E87" t="s">
        <v>11</v>
      </c>
      <c r="F87" t="s">
        <v>24</v>
      </c>
      <c r="G87" t="s">
        <v>20</v>
      </c>
      <c r="H87">
        <v>83.06</v>
      </c>
      <c r="I87">
        <v>7</v>
      </c>
      <c r="J87" s="1">
        <v>43529</v>
      </c>
      <c r="K87" s="2">
        <v>0.60486111111111107</v>
      </c>
      <c r="L87" t="s">
        <v>13</v>
      </c>
      <c r="M87">
        <v>4</v>
      </c>
      <c r="N87" t="str">
        <f t="shared" si="3"/>
        <v>730-50-9884</v>
      </c>
      <c r="O87">
        <f t="shared" si="2"/>
        <v>29.071000000000005</v>
      </c>
      <c r="P87">
        <f>(Table1[[#This Row],[Unit price]]*Table1[[#This Row],[Quantity]])+Table1[[#This Row],[Tax_5%]]</f>
        <v>610.4910000000001</v>
      </c>
      <c r="Q87" s="4">
        <f>YEAR(Table1[[#This Row],[Date]])</f>
        <v>2019</v>
      </c>
      <c r="R87" s="4" t="str">
        <f>TEXT(Table1[[#This Row],[Date]],"mmm")</f>
        <v>Mar</v>
      </c>
    </row>
    <row r="88" spans="1:18">
      <c r="A88">
        <v>362</v>
      </c>
      <c r="B88">
        <v>58</v>
      </c>
      <c r="C88">
        <v>8315</v>
      </c>
      <c r="D88" t="s">
        <v>14</v>
      </c>
      <c r="E88" t="s">
        <v>11</v>
      </c>
      <c r="F88" t="s">
        <v>24</v>
      </c>
      <c r="G88" t="s">
        <v>23</v>
      </c>
      <c r="H88">
        <v>76.52</v>
      </c>
      <c r="I88">
        <v>5</v>
      </c>
      <c r="J88" s="1">
        <v>43549</v>
      </c>
      <c r="K88" s="2">
        <v>0.43263888888888891</v>
      </c>
      <c r="L88" t="s">
        <v>17</v>
      </c>
      <c r="M88">
        <v>9.9</v>
      </c>
      <c r="N88" t="str">
        <f t="shared" si="3"/>
        <v>362-58-8315</v>
      </c>
      <c r="O88">
        <f t="shared" si="2"/>
        <v>19.13</v>
      </c>
      <c r="P88">
        <f>(Table1[[#This Row],[Unit price]]*Table1[[#This Row],[Quantity]])+Table1[[#This Row],[Tax_5%]]</f>
        <v>401.72999999999996</v>
      </c>
      <c r="Q88" s="4">
        <f>YEAR(Table1[[#This Row],[Date]])</f>
        <v>2019</v>
      </c>
      <c r="R88" s="4" t="str">
        <f>TEXT(Table1[[#This Row],[Date]],"mmm")</f>
        <v>Mar</v>
      </c>
    </row>
    <row r="89" spans="1:18">
      <c r="A89">
        <v>633</v>
      </c>
      <c r="B89">
        <v>44</v>
      </c>
      <c r="C89">
        <v>8566</v>
      </c>
      <c r="D89" t="s">
        <v>10</v>
      </c>
      <c r="E89" t="s">
        <v>11</v>
      </c>
      <c r="F89" t="s">
        <v>24</v>
      </c>
      <c r="G89" t="s">
        <v>22</v>
      </c>
      <c r="H89">
        <v>49.38</v>
      </c>
      <c r="I89">
        <v>7</v>
      </c>
      <c r="J89" s="1">
        <v>43551</v>
      </c>
      <c r="K89" s="2">
        <v>0.85763888888888884</v>
      </c>
      <c r="L89" t="s">
        <v>19</v>
      </c>
      <c r="M89">
        <v>7.3</v>
      </c>
      <c r="N89" t="str">
        <f t="shared" si="3"/>
        <v>633-44-8566</v>
      </c>
      <c r="O89">
        <f t="shared" si="2"/>
        <v>17.283000000000001</v>
      </c>
      <c r="P89">
        <f>(Table1[[#This Row],[Unit price]]*Table1[[#This Row],[Quantity]])+Table1[[#This Row],[Tax_5%]]</f>
        <v>362.94300000000004</v>
      </c>
      <c r="Q89" s="4">
        <f>YEAR(Table1[[#This Row],[Date]])</f>
        <v>2019</v>
      </c>
      <c r="R89" s="4" t="str">
        <f>TEXT(Table1[[#This Row],[Date]],"mmm")</f>
        <v>Mar</v>
      </c>
    </row>
    <row r="90" spans="1:18">
      <c r="A90">
        <v>504</v>
      </c>
      <c r="B90">
        <v>35</v>
      </c>
      <c r="C90">
        <v>8843</v>
      </c>
      <c r="D90" t="s">
        <v>10</v>
      </c>
      <c r="E90" t="s">
        <v>11</v>
      </c>
      <c r="F90" t="s">
        <v>24</v>
      </c>
      <c r="G90" t="s">
        <v>20</v>
      </c>
      <c r="H90">
        <v>42.47</v>
      </c>
      <c r="I90">
        <v>1</v>
      </c>
      <c r="J90" s="1">
        <v>43467</v>
      </c>
      <c r="K90" s="2">
        <v>0.70625000000000004</v>
      </c>
      <c r="L90" t="s">
        <v>17</v>
      </c>
      <c r="M90">
        <v>5.7</v>
      </c>
      <c r="N90" t="str">
        <f t="shared" si="3"/>
        <v>504-35-8843</v>
      </c>
      <c r="O90">
        <f t="shared" si="2"/>
        <v>2.1234999999999999</v>
      </c>
      <c r="P90">
        <f>(Table1[[#This Row],[Unit price]]*Table1[[#This Row],[Quantity]])+Table1[[#This Row],[Tax_5%]]</f>
        <v>44.593499999999999</v>
      </c>
      <c r="Q90" s="4">
        <f>YEAR(Table1[[#This Row],[Date]])</f>
        <v>2019</v>
      </c>
      <c r="R90" s="4" t="str">
        <f>TEXT(Table1[[#This Row],[Date]],"mmm")</f>
        <v>Jan</v>
      </c>
    </row>
    <row r="91" spans="1:18">
      <c r="A91">
        <v>318</v>
      </c>
      <c r="B91">
        <v>68</v>
      </c>
      <c r="C91">
        <v>5053</v>
      </c>
      <c r="D91" t="s">
        <v>21</v>
      </c>
      <c r="E91" t="s">
        <v>11</v>
      </c>
      <c r="F91" t="s">
        <v>24</v>
      </c>
      <c r="G91" t="s">
        <v>12</v>
      </c>
      <c r="H91">
        <v>76.989999999999995</v>
      </c>
      <c r="I91">
        <v>6</v>
      </c>
      <c r="J91" s="1">
        <v>43523</v>
      </c>
      <c r="K91" s="2">
        <v>0.74652777777777779</v>
      </c>
      <c r="L91" t="s">
        <v>17</v>
      </c>
      <c r="M91">
        <v>6.1</v>
      </c>
      <c r="N91" t="str">
        <f t="shared" si="3"/>
        <v>318-68-5053</v>
      </c>
      <c r="O91">
        <f t="shared" si="2"/>
        <v>23.096999999999998</v>
      </c>
      <c r="P91">
        <f>(Table1[[#This Row],[Unit price]]*Table1[[#This Row],[Quantity]])+Table1[[#This Row],[Tax_5%]]</f>
        <v>485.03699999999992</v>
      </c>
      <c r="Q91" s="4">
        <f>YEAR(Table1[[#This Row],[Date]])</f>
        <v>2019</v>
      </c>
      <c r="R91" s="4" t="str">
        <f>TEXT(Table1[[#This Row],[Date]],"mmm")</f>
        <v>Feb</v>
      </c>
    </row>
    <row r="92" spans="1:18">
      <c r="A92">
        <v>565</v>
      </c>
      <c r="B92">
        <v>80</v>
      </c>
      <c r="C92">
        <v>5980</v>
      </c>
      <c r="D92" t="s">
        <v>14</v>
      </c>
      <c r="E92" t="s">
        <v>11</v>
      </c>
      <c r="F92" t="s">
        <v>24</v>
      </c>
      <c r="G92" t="s">
        <v>18</v>
      </c>
      <c r="H92">
        <v>47.38</v>
      </c>
      <c r="I92">
        <v>4</v>
      </c>
      <c r="J92" s="1">
        <v>43488</v>
      </c>
      <c r="K92" s="2">
        <v>0.43402777777777779</v>
      </c>
      <c r="L92" t="s">
        <v>17</v>
      </c>
      <c r="M92">
        <v>7.1</v>
      </c>
      <c r="N92" t="str">
        <f t="shared" si="3"/>
        <v>565-80-5980</v>
      </c>
      <c r="O92">
        <f t="shared" si="2"/>
        <v>9.4760000000000009</v>
      </c>
      <c r="P92">
        <f>(Table1[[#This Row],[Unit price]]*Table1[[#This Row],[Quantity]])+Table1[[#This Row],[Tax_5%]]</f>
        <v>198.99600000000001</v>
      </c>
      <c r="Q92" s="4">
        <f>YEAR(Table1[[#This Row],[Date]])</f>
        <v>2019</v>
      </c>
      <c r="R92" s="4" t="str">
        <f>TEXT(Table1[[#This Row],[Date]],"mmm")</f>
        <v>Jan</v>
      </c>
    </row>
    <row r="93" spans="1:18">
      <c r="A93">
        <v>225</v>
      </c>
      <c r="B93">
        <v>32</v>
      </c>
      <c r="C93">
        <v>908</v>
      </c>
      <c r="D93" t="s">
        <v>14</v>
      </c>
      <c r="E93" t="s">
        <v>11</v>
      </c>
      <c r="F93" t="s">
        <v>24</v>
      </c>
      <c r="G93" t="s">
        <v>20</v>
      </c>
      <c r="H93">
        <v>44.86</v>
      </c>
      <c r="I93">
        <v>10</v>
      </c>
      <c r="J93" s="1">
        <v>43491</v>
      </c>
      <c r="K93" s="2">
        <v>0.82916666666666672</v>
      </c>
      <c r="L93" t="s">
        <v>13</v>
      </c>
      <c r="M93">
        <v>8.1999999999999993</v>
      </c>
      <c r="N93" t="str">
        <f t="shared" si="3"/>
        <v>225-32-908</v>
      </c>
      <c r="O93">
        <f t="shared" si="2"/>
        <v>22.430000000000003</v>
      </c>
      <c r="P93">
        <f>(Table1[[#This Row],[Unit price]]*Table1[[#This Row],[Quantity]])+Table1[[#This Row],[Tax_5%]]</f>
        <v>471.03000000000003</v>
      </c>
      <c r="Q93" s="4">
        <f>YEAR(Table1[[#This Row],[Date]])</f>
        <v>2019</v>
      </c>
      <c r="R93" s="4" t="str">
        <f>TEXT(Table1[[#This Row],[Date]],"mmm")</f>
        <v>Jan</v>
      </c>
    </row>
    <row r="94" spans="1:18">
      <c r="A94">
        <v>873</v>
      </c>
      <c r="B94">
        <v>51</v>
      </c>
      <c r="C94">
        <v>671</v>
      </c>
      <c r="D94" t="s">
        <v>10</v>
      </c>
      <c r="E94" t="s">
        <v>11</v>
      </c>
      <c r="F94" t="s">
        <v>24</v>
      </c>
      <c r="G94" t="s">
        <v>20</v>
      </c>
      <c r="H94">
        <v>21.98</v>
      </c>
      <c r="I94">
        <v>7</v>
      </c>
      <c r="J94" s="1">
        <v>43475</v>
      </c>
      <c r="K94" s="2">
        <v>0.6958333333333333</v>
      </c>
      <c r="L94" t="s">
        <v>13</v>
      </c>
      <c r="M94">
        <v>5.0999999999999996</v>
      </c>
      <c r="N94" t="str">
        <f t="shared" si="3"/>
        <v>873-51-671</v>
      </c>
      <c r="O94">
        <f t="shared" si="2"/>
        <v>7.6930000000000014</v>
      </c>
      <c r="P94">
        <f>(Table1[[#This Row],[Unit price]]*Table1[[#This Row],[Quantity]])+Table1[[#This Row],[Tax_5%]]</f>
        <v>161.55300000000003</v>
      </c>
      <c r="Q94" s="4">
        <f>YEAR(Table1[[#This Row],[Date]])</f>
        <v>2019</v>
      </c>
      <c r="R94" s="4" t="str">
        <f>TEXT(Table1[[#This Row],[Date]],"mmm")</f>
        <v>Jan</v>
      </c>
    </row>
    <row r="95" spans="1:18">
      <c r="A95">
        <v>152</v>
      </c>
      <c r="B95">
        <v>8</v>
      </c>
      <c r="C95">
        <v>9985</v>
      </c>
      <c r="D95" t="s">
        <v>21</v>
      </c>
      <c r="E95" t="s">
        <v>11</v>
      </c>
      <c r="F95" t="s">
        <v>24</v>
      </c>
      <c r="G95" t="s">
        <v>12</v>
      </c>
      <c r="H95">
        <v>64.36</v>
      </c>
      <c r="I95">
        <v>9</v>
      </c>
      <c r="J95" s="1">
        <v>43536</v>
      </c>
      <c r="K95" s="2">
        <v>0.50624999999999998</v>
      </c>
      <c r="L95" t="s">
        <v>19</v>
      </c>
      <c r="M95">
        <v>8.6</v>
      </c>
      <c r="N95" t="str">
        <f t="shared" si="3"/>
        <v>152-8-9985</v>
      </c>
      <c r="O95">
        <f t="shared" si="2"/>
        <v>28.962000000000003</v>
      </c>
      <c r="P95">
        <f>(Table1[[#This Row],[Unit price]]*Table1[[#This Row],[Quantity]])+Table1[[#This Row],[Tax_5%]]</f>
        <v>608.202</v>
      </c>
      <c r="Q95" s="4">
        <f>YEAR(Table1[[#This Row],[Date]])</f>
        <v>2019</v>
      </c>
      <c r="R95" s="4" t="str">
        <f>TEXT(Table1[[#This Row],[Date]],"mmm")</f>
        <v>Mar</v>
      </c>
    </row>
    <row r="96" spans="1:18">
      <c r="A96">
        <v>512</v>
      </c>
      <c r="B96">
        <v>91</v>
      </c>
      <c r="C96">
        <v>811</v>
      </c>
      <c r="D96" t="s">
        <v>14</v>
      </c>
      <c r="E96" t="s">
        <v>11</v>
      </c>
      <c r="F96" t="s">
        <v>24</v>
      </c>
      <c r="G96" t="s">
        <v>12</v>
      </c>
      <c r="H96">
        <v>89.75</v>
      </c>
      <c r="I96">
        <v>1</v>
      </c>
      <c r="J96" s="1">
        <v>43502</v>
      </c>
      <c r="K96" s="2">
        <v>0.83680555555555558</v>
      </c>
      <c r="L96" t="s">
        <v>19</v>
      </c>
      <c r="M96">
        <v>6.6</v>
      </c>
      <c r="N96" t="str">
        <f t="shared" si="3"/>
        <v>512-91-811</v>
      </c>
      <c r="O96">
        <f t="shared" si="2"/>
        <v>4.4874999999999998</v>
      </c>
      <c r="P96">
        <f>(Table1[[#This Row],[Unit price]]*Table1[[#This Row],[Quantity]])+Table1[[#This Row],[Tax_5%]]</f>
        <v>94.237499999999997</v>
      </c>
      <c r="Q96" s="4">
        <f>YEAR(Table1[[#This Row],[Date]])</f>
        <v>2019</v>
      </c>
      <c r="R96" s="4" t="str">
        <f>TEXT(Table1[[#This Row],[Date]],"mmm")</f>
        <v>Feb</v>
      </c>
    </row>
    <row r="97" spans="1:18">
      <c r="A97">
        <v>594</v>
      </c>
      <c r="B97">
        <v>34</v>
      </c>
      <c r="C97">
        <v>4444</v>
      </c>
      <c r="D97" t="s">
        <v>10</v>
      </c>
      <c r="E97" t="s">
        <v>11</v>
      </c>
      <c r="F97" t="s">
        <v>24</v>
      </c>
      <c r="G97" t="s">
        <v>16</v>
      </c>
      <c r="H97">
        <v>97.16</v>
      </c>
      <c r="I97">
        <v>1</v>
      </c>
      <c r="J97" s="1">
        <v>43532</v>
      </c>
      <c r="K97" s="2">
        <v>0.85972222222222228</v>
      </c>
      <c r="L97" t="s">
        <v>13</v>
      </c>
      <c r="M97">
        <v>7.2</v>
      </c>
      <c r="N97" t="str">
        <f t="shared" si="3"/>
        <v>594-34-4444</v>
      </c>
      <c r="O97">
        <f t="shared" si="2"/>
        <v>4.8580000000000005</v>
      </c>
      <c r="P97">
        <f>(Table1[[#This Row],[Unit price]]*Table1[[#This Row],[Quantity]])+Table1[[#This Row],[Tax_5%]]</f>
        <v>102.018</v>
      </c>
      <c r="Q97" s="4">
        <f>YEAR(Table1[[#This Row],[Date]])</f>
        <v>2019</v>
      </c>
      <c r="R97" s="4" t="str">
        <f>TEXT(Table1[[#This Row],[Date]],"mmm")</f>
        <v>Mar</v>
      </c>
    </row>
    <row r="98" spans="1:18">
      <c r="A98">
        <v>766</v>
      </c>
      <c r="B98">
        <v>85</v>
      </c>
      <c r="C98">
        <v>7061</v>
      </c>
      <c r="D98" t="s">
        <v>21</v>
      </c>
      <c r="E98" t="s">
        <v>11</v>
      </c>
      <c r="F98" t="s">
        <v>24</v>
      </c>
      <c r="G98" t="s">
        <v>12</v>
      </c>
      <c r="H98">
        <v>87.87</v>
      </c>
      <c r="I98">
        <v>10</v>
      </c>
      <c r="J98" s="1">
        <v>43553</v>
      </c>
      <c r="K98" s="2">
        <v>0.43402777777777779</v>
      </c>
      <c r="L98" t="s">
        <v>13</v>
      </c>
      <c r="M98">
        <v>5.0999999999999996</v>
      </c>
      <c r="N98" t="str">
        <f t="shared" si="3"/>
        <v>766-85-7061</v>
      </c>
      <c r="O98">
        <f t="shared" si="2"/>
        <v>43.935000000000002</v>
      </c>
      <c r="P98">
        <f>(Table1[[#This Row],[Unit price]]*Table1[[#This Row],[Quantity]])+Table1[[#This Row],[Tax_5%]]</f>
        <v>922.63499999999999</v>
      </c>
      <c r="Q98" s="4">
        <f>YEAR(Table1[[#This Row],[Date]])</f>
        <v>2019</v>
      </c>
      <c r="R98" s="4" t="str">
        <f>TEXT(Table1[[#This Row],[Date]],"mmm")</f>
        <v>Mar</v>
      </c>
    </row>
    <row r="99" spans="1:18">
      <c r="A99">
        <v>871</v>
      </c>
      <c r="B99">
        <v>39</v>
      </c>
      <c r="C99">
        <v>9221</v>
      </c>
      <c r="D99" t="s">
        <v>14</v>
      </c>
      <c r="E99" t="s">
        <v>11</v>
      </c>
      <c r="F99" t="s">
        <v>24</v>
      </c>
      <c r="G99" t="s">
        <v>16</v>
      </c>
      <c r="H99">
        <v>12.45</v>
      </c>
      <c r="I99">
        <v>6</v>
      </c>
      <c r="J99" s="1">
        <v>43505</v>
      </c>
      <c r="K99" s="2">
        <v>0.5493055555555556</v>
      </c>
      <c r="L99" t="s">
        <v>17</v>
      </c>
      <c r="M99">
        <v>4.0999999999999996</v>
      </c>
      <c r="N99" t="str">
        <f t="shared" si="3"/>
        <v>871-39-9221</v>
      </c>
      <c r="O99">
        <f t="shared" si="2"/>
        <v>3.7349999999999994</v>
      </c>
      <c r="P99">
        <f>(Table1[[#This Row],[Unit price]]*Table1[[#This Row],[Quantity]])+Table1[[#This Row],[Tax_5%]]</f>
        <v>78.434999999999988</v>
      </c>
      <c r="Q99" s="4">
        <f>YEAR(Table1[[#This Row],[Date]])</f>
        <v>2019</v>
      </c>
      <c r="R99" s="4" t="str">
        <f>TEXT(Table1[[#This Row],[Date]],"mmm")</f>
        <v>Feb</v>
      </c>
    </row>
    <row r="100" spans="1:18">
      <c r="A100">
        <v>865</v>
      </c>
      <c r="B100">
        <v>92</v>
      </c>
      <c r="C100">
        <v>6136</v>
      </c>
      <c r="D100" t="s">
        <v>10</v>
      </c>
      <c r="E100" t="s">
        <v>11</v>
      </c>
      <c r="F100" t="s">
        <v>24</v>
      </c>
      <c r="G100" t="s">
        <v>22</v>
      </c>
      <c r="H100">
        <v>52.75</v>
      </c>
      <c r="I100">
        <v>3</v>
      </c>
      <c r="J100" s="1">
        <v>43547</v>
      </c>
      <c r="K100" s="2">
        <v>0.42777777777777776</v>
      </c>
      <c r="L100" t="s">
        <v>13</v>
      </c>
      <c r="M100">
        <v>9.3000000000000007</v>
      </c>
      <c r="N100" t="str">
        <f t="shared" si="3"/>
        <v>865-92-6136</v>
      </c>
      <c r="O100">
        <f t="shared" si="2"/>
        <v>7.9125000000000005</v>
      </c>
      <c r="P100">
        <f>(Table1[[#This Row],[Unit price]]*Table1[[#This Row],[Quantity]])+Table1[[#This Row],[Tax_5%]]</f>
        <v>166.16249999999999</v>
      </c>
      <c r="Q100" s="4">
        <f>YEAR(Table1[[#This Row],[Date]])</f>
        <v>2019</v>
      </c>
      <c r="R100" s="4" t="str">
        <f>TEXT(Table1[[#This Row],[Date]],"mmm")</f>
        <v>Mar</v>
      </c>
    </row>
    <row r="101" spans="1:18">
      <c r="A101">
        <v>733</v>
      </c>
      <c r="B101">
        <v>1</v>
      </c>
      <c r="C101">
        <v>9107</v>
      </c>
      <c r="D101" t="s">
        <v>21</v>
      </c>
      <c r="E101" t="s">
        <v>11</v>
      </c>
      <c r="F101" t="s">
        <v>24</v>
      </c>
      <c r="G101" t="s">
        <v>18</v>
      </c>
      <c r="H101">
        <v>82.7</v>
      </c>
      <c r="I101">
        <v>6</v>
      </c>
      <c r="J101" s="1">
        <v>43529</v>
      </c>
      <c r="K101" s="2">
        <v>0.75972222222222219</v>
      </c>
      <c r="L101" t="s">
        <v>17</v>
      </c>
      <c r="M101">
        <v>7.4</v>
      </c>
      <c r="N101" t="str">
        <f t="shared" si="3"/>
        <v>733-1-9107</v>
      </c>
      <c r="O101">
        <f t="shared" si="2"/>
        <v>24.810000000000002</v>
      </c>
      <c r="P101">
        <f>(Table1[[#This Row],[Unit price]]*Table1[[#This Row],[Quantity]])+Table1[[#This Row],[Tax_5%]]</f>
        <v>521.01</v>
      </c>
      <c r="Q101" s="4">
        <f>YEAR(Table1[[#This Row],[Date]])</f>
        <v>2019</v>
      </c>
      <c r="R101" s="4" t="str">
        <f>TEXT(Table1[[#This Row],[Date]],"mmm")</f>
        <v>Mar</v>
      </c>
    </row>
    <row r="102" spans="1:18">
      <c r="A102">
        <v>163</v>
      </c>
      <c r="B102">
        <v>56</v>
      </c>
      <c r="C102">
        <v>7055</v>
      </c>
      <c r="D102" t="s">
        <v>14</v>
      </c>
      <c r="E102" t="s">
        <v>11</v>
      </c>
      <c r="F102" t="s">
        <v>24</v>
      </c>
      <c r="G102" t="s">
        <v>23</v>
      </c>
      <c r="H102">
        <v>48.71</v>
      </c>
      <c r="I102">
        <v>1</v>
      </c>
      <c r="J102" s="1">
        <v>43550</v>
      </c>
      <c r="K102" s="2">
        <v>0.80555555555555558</v>
      </c>
      <c r="L102" t="s">
        <v>17</v>
      </c>
      <c r="M102">
        <v>4.0999999999999996</v>
      </c>
      <c r="N102" t="str">
        <f t="shared" si="3"/>
        <v>163-56-7055</v>
      </c>
      <c r="O102">
        <f t="shared" si="2"/>
        <v>2.4355000000000002</v>
      </c>
      <c r="P102">
        <f>(Table1[[#This Row],[Unit price]]*Table1[[#This Row],[Quantity]])+Table1[[#This Row],[Tax_5%]]</f>
        <v>51.145499999999998</v>
      </c>
      <c r="Q102" s="4">
        <f>YEAR(Table1[[#This Row],[Date]])</f>
        <v>2019</v>
      </c>
      <c r="R102" s="4" t="str">
        <f>TEXT(Table1[[#This Row],[Date]],"mmm")</f>
        <v>Mar</v>
      </c>
    </row>
    <row r="103" spans="1:18">
      <c r="A103">
        <v>189</v>
      </c>
      <c r="B103">
        <v>98</v>
      </c>
      <c r="C103">
        <v>2939</v>
      </c>
      <c r="D103" t="s">
        <v>14</v>
      </c>
      <c r="E103" t="s">
        <v>11</v>
      </c>
      <c r="F103" t="s">
        <v>24</v>
      </c>
      <c r="G103" t="s">
        <v>23</v>
      </c>
      <c r="H103">
        <v>78.55</v>
      </c>
      <c r="I103">
        <v>9</v>
      </c>
      <c r="J103" s="1">
        <v>43525</v>
      </c>
      <c r="K103" s="2">
        <v>0.55694444444444446</v>
      </c>
      <c r="L103" t="s">
        <v>17</v>
      </c>
      <c r="M103">
        <v>7.2</v>
      </c>
      <c r="N103" t="str">
        <f t="shared" si="3"/>
        <v>189-98-2939</v>
      </c>
      <c r="O103">
        <f t="shared" si="2"/>
        <v>35.347499999999997</v>
      </c>
      <c r="P103">
        <f>(Table1[[#This Row],[Unit price]]*Table1[[#This Row],[Quantity]])+Table1[[#This Row],[Tax_5%]]</f>
        <v>742.2974999999999</v>
      </c>
      <c r="Q103" s="4">
        <f>YEAR(Table1[[#This Row],[Date]])</f>
        <v>2019</v>
      </c>
      <c r="R103" s="4" t="str">
        <f>TEXT(Table1[[#This Row],[Date]],"mmm")</f>
        <v>Mar</v>
      </c>
    </row>
    <row r="104" spans="1:18">
      <c r="A104">
        <v>551</v>
      </c>
      <c r="B104">
        <v>21</v>
      </c>
      <c r="C104">
        <v>3069</v>
      </c>
      <c r="D104" t="s">
        <v>14</v>
      </c>
      <c r="E104" t="s">
        <v>11</v>
      </c>
      <c r="F104" t="s">
        <v>24</v>
      </c>
      <c r="G104" t="s">
        <v>16</v>
      </c>
      <c r="H104">
        <v>23.07</v>
      </c>
      <c r="I104">
        <v>9</v>
      </c>
      <c r="J104" s="1">
        <v>43497</v>
      </c>
      <c r="K104" s="2">
        <v>0.47708333333333336</v>
      </c>
      <c r="L104" t="s">
        <v>17</v>
      </c>
      <c r="M104">
        <v>4.9000000000000004</v>
      </c>
      <c r="N104" t="str">
        <f t="shared" si="3"/>
        <v>551-21-3069</v>
      </c>
      <c r="O104">
        <f t="shared" si="2"/>
        <v>10.381500000000001</v>
      </c>
      <c r="P104">
        <f>(Table1[[#This Row],[Unit price]]*Table1[[#This Row],[Quantity]])+Table1[[#This Row],[Tax_5%]]</f>
        <v>218.01149999999998</v>
      </c>
      <c r="Q104" s="4">
        <f>YEAR(Table1[[#This Row],[Date]])</f>
        <v>2019</v>
      </c>
      <c r="R104" s="4" t="str">
        <f>TEXT(Table1[[#This Row],[Date]],"mmm")</f>
        <v>Feb</v>
      </c>
    </row>
    <row r="105" spans="1:18">
      <c r="A105">
        <v>212</v>
      </c>
      <c r="B105">
        <v>62</v>
      </c>
      <c r="C105">
        <v>1842</v>
      </c>
      <c r="D105" t="s">
        <v>10</v>
      </c>
      <c r="E105" t="s">
        <v>11</v>
      </c>
      <c r="F105" t="s">
        <v>24</v>
      </c>
      <c r="G105" t="s">
        <v>22</v>
      </c>
      <c r="H105">
        <v>58.26</v>
      </c>
      <c r="I105">
        <v>6</v>
      </c>
      <c r="J105" s="1">
        <v>43552</v>
      </c>
      <c r="K105" s="2">
        <v>0.69722222222222219</v>
      </c>
      <c r="L105" t="s">
        <v>17</v>
      </c>
      <c r="M105">
        <v>9.9</v>
      </c>
      <c r="N105" t="str">
        <f t="shared" si="3"/>
        <v>212-62-1842</v>
      </c>
      <c r="O105">
        <f t="shared" si="2"/>
        <v>17.478000000000002</v>
      </c>
      <c r="P105">
        <f>(Table1[[#This Row],[Unit price]]*Table1[[#This Row],[Quantity]])+Table1[[#This Row],[Tax_5%]]</f>
        <v>367.03800000000001</v>
      </c>
      <c r="Q105" s="4">
        <f>YEAR(Table1[[#This Row],[Date]])</f>
        <v>2019</v>
      </c>
      <c r="R105" s="4" t="str">
        <f>TEXT(Table1[[#This Row],[Date]],"mmm")</f>
        <v>Mar</v>
      </c>
    </row>
    <row r="106" spans="1:18">
      <c r="A106">
        <v>716</v>
      </c>
      <c r="B106">
        <v>39</v>
      </c>
      <c r="C106">
        <v>1409</v>
      </c>
      <c r="D106" t="s">
        <v>21</v>
      </c>
      <c r="E106" t="s">
        <v>11</v>
      </c>
      <c r="F106" t="s">
        <v>24</v>
      </c>
      <c r="G106" t="s">
        <v>12</v>
      </c>
      <c r="H106">
        <v>30.35</v>
      </c>
      <c r="I106">
        <v>7</v>
      </c>
      <c r="J106" s="1">
        <v>43543</v>
      </c>
      <c r="K106" s="2">
        <v>0.7631944444444444</v>
      </c>
      <c r="L106" t="s">
        <v>17</v>
      </c>
      <c r="M106">
        <v>8</v>
      </c>
      <c r="N106" t="str">
        <f t="shared" si="3"/>
        <v>716-39-1409</v>
      </c>
      <c r="O106">
        <f t="shared" si="2"/>
        <v>10.622500000000002</v>
      </c>
      <c r="P106">
        <f>(Table1[[#This Row],[Unit price]]*Table1[[#This Row],[Quantity]])+Table1[[#This Row],[Tax_5%]]</f>
        <v>223.07250000000002</v>
      </c>
      <c r="Q106" s="4">
        <f>YEAR(Table1[[#This Row],[Date]])</f>
        <v>2019</v>
      </c>
      <c r="R106" s="4" t="str">
        <f>TEXT(Table1[[#This Row],[Date]],"mmm")</f>
        <v>Mar</v>
      </c>
    </row>
    <row r="107" spans="1:18">
      <c r="A107">
        <v>704</v>
      </c>
      <c r="B107">
        <v>48</v>
      </c>
      <c r="C107">
        <v>3927</v>
      </c>
      <c r="D107" t="s">
        <v>10</v>
      </c>
      <c r="E107" t="s">
        <v>11</v>
      </c>
      <c r="F107" t="s">
        <v>24</v>
      </c>
      <c r="G107" t="s">
        <v>16</v>
      </c>
      <c r="H107">
        <v>88.67</v>
      </c>
      <c r="I107">
        <v>10</v>
      </c>
      <c r="J107" s="1">
        <v>43477</v>
      </c>
      <c r="K107" s="2">
        <v>0.61805555555555558</v>
      </c>
      <c r="L107" t="s">
        <v>13</v>
      </c>
      <c r="M107">
        <v>7.3</v>
      </c>
      <c r="N107" t="str">
        <f t="shared" si="3"/>
        <v>704-48-3927</v>
      </c>
      <c r="O107">
        <f t="shared" si="2"/>
        <v>44.335000000000008</v>
      </c>
      <c r="P107">
        <f>(Table1[[#This Row],[Unit price]]*Table1[[#This Row],[Quantity]])+Table1[[#This Row],[Tax_5%]]</f>
        <v>931.03500000000008</v>
      </c>
      <c r="Q107" s="4">
        <f>YEAR(Table1[[#This Row],[Date]])</f>
        <v>2019</v>
      </c>
      <c r="R107" s="4" t="str">
        <f>TEXT(Table1[[#This Row],[Date]],"mmm")</f>
        <v>Jan</v>
      </c>
    </row>
    <row r="108" spans="1:18">
      <c r="A108">
        <v>628</v>
      </c>
      <c r="B108">
        <v>34</v>
      </c>
      <c r="C108">
        <v>3388</v>
      </c>
      <c r="D108" t="s">
        <v>14</v>
      </c>
      <c r="E108" t="s">
        <v>11</v>
      </c>
      <c r="F108" t="s">
        <v>24</v>
      </c>
      <c r="G108" t="s">
        <v>23</v>
      </c>
      <c r="H108">
        <v>27.38</v>
      </c>
      <c r="I108">
        <v>6</v>
      </c>
      <c r="J108" s="1">
        <v>43470</v>
      </c>
      <c r="K108" s="2">
        <v>0.87083333333333335</v>
      </c>
      <c r="L108" t="s">
        <v>19</v>
      </c>
      <c r="M108">
        <v>7.9</v>
      </c>
      <c r="N108" t="str">
        <f t="shared" si="3"/>
        <v>628-34-3388</v>
      </c>
      <c r="O108">
        <f t="shared" si="2"/>
        <v>8.2140000000000004</v>
      </c>
      <c r="P108">
        <f>(Table1[[#This Row],[Unit price]]*Table1[[#This Row],[Quantity]])+Table1[[#This Row],[Tax_5%]]</f>
        <v>172.494</v>
      </c>
      <c r="Q108" s="4">
        <f>YEAR(Table1[[#This Row],[Date]])</f>
        <v>2019</v>
      </c>
      <c r="R108" s="4" t="str">
        <f>TEXT(Table1[[#This Row],[Date]],"mmm")</f>
        <v>Jan</v>
      </c>
    </row>
    <row r="109" spans="1:18">
      <c r="A109">
        <v>630</v>
      </c>
      <c r="B109">
        <v>74</v>
      </c>
      <c r="C109">
        <v>5166</v>
      </c>
      <c r="D109" t="s">
        <v>10</v>
      </c>
      <c r="E109" t="s">
        <v>11</v>
      </c>
      <c r="F109" t="s">
        <v>24</v>
      </c>
      <c r="G109" t="s">
        <v>20</v>
      </c>
      <c r="H109">
        <v>62.13</v>
      </c>
      <c r="I109">
        <v>6</v>
      </c>
      <c r="J109" s="1">
        <v>43546</v>
      </c>
      <c r="K109" s="2">
        <v>0.84652777777777777</v>
      </c>
      <c r="L109" t="s">
        <v>17</v>
      </c>
      <c r="M109">
        <v>7.4</v>
      </c>
      <c r="N109" t="str">
        <f t="shared" si="3"/>
        <v>630-74-5166</v>
      </c>
      <c r="O109">
        <f t="shared" si="2"/>
        <v>18.639000000000003</v>
      </c>
      <c r="P109">
        <f>(Table1[[#This Row],[Unit price]]*Table1[[#This Row],[Quantity]])+Table1[[#This Row],[Tax_5%]]</f>
        <v>391.41900000000004</v>
      </c>
      <c r="Q109" s="4">
        <f>YEAR(Table1[[#This Row],[Date]])</f>
        <v>2019</v>
      </c>
      <c r="R109" s="4" t="str">
        <f>TEXT(Table1[[#This Row],[Date]],"mmm")</f>
        <v>Mar</v>
      </c>
    </row>
    <row r="110" spans="1:18">
      <c r="A110">
        <v>588</v>
      </c>
      <c r="B110">
        <v>1</v>
      </c>
      <c r="C110">
        <v>7461</v>
      </c>
      <c r="D110" t="s">
        <v>14</v>
      </c>
      <c r="E110" t="s">
        <v>11</v>
      </c>
      <c r="F110" t="s">
        <v>24</v>
      </c>
      <c r="G110" t="s">
        <v>22</v>
      </c>
      <c r="H110">
        <v>33.979999999999997</v>
      </c>
      <c r="I110">
        <v>9</v>
      </c>
      <c r="J110" s="1">
        <v>43548</v>
      </c>
      <c r="K110" s="2">
        <v>0.4465277777777778</v>
      </c>
      <c r="L110" t="s">
        <v>17</v>
      </c>
      <c r="M110">
        <v>4.2</v>
      </c>
      <c r="N110" t="str">
        <f t="shared" si="3"/>
        <v>588-1-7461</v>
      </c>
      <c r="O110">
        <f t="shared" si="2"/>
        <v>15.291</v>
      </c>
      <c r="P110">
        <f>(Table1[[#This Row],[Unit price]]*Table1[[#This Row],[Quantity]])+Table1[[#This Row],[Tax_5%]]</f>
        <v>321.11099999999999</v>
      </c>
      <c r="Q110" s="4">
        <f>YEAR(Table1[[#This Row],[Date]])</f>
        <v>2019</v>
      </c>
      <c r="R110" s="4" t="str">
        <f>TEXT(Table1[[#This Row],[Date]],"mmm")</f>
        <v>Mar</v>
      </c>
    </row>
    <row r="111" spans="1:18">
      <c r="A111">
        <v>861</v>
      </c>
      <c r="B111">
        <v>77</v>
      </c>
      <c r="C111">
        <v>145</v>
      </c>
      <c r="D111" t="s">
        <v>14</v>
      </c>
      <c r="E111" t="s">
        <v>11</v>
      </c>
      <c r="F111" t="s">
        <v>24</v>
      </c>
      <c r="G111" t="s">
        <v>16</v>
      </c>
      <c r="H111">
        <v>81.97</v>
      </c>
      <c r="I111">
        <v>10</v>
      </c>
      <c r="J111" s="1">
        <v>43527</v>
      </c>
      <c r="K111" s="2">
        <v>0.60416666666666663</v>
      </c>
      <c r="L111" t="s">
        <v>17</v>
      </c>
      <c r="M111">
        <v>9.1999999999999993</v>
      </c>
      <c r="N111" t="str">
        <f t="shared" si="3"/>
        <v>861-77-145</v>
      </c>
      <c r="O111">
        <f t="shared" si="2"/>
        <v>40.985000000000007</v>
      </c>
      <c r="P111">
        <f>(Table1[[#This Row],[Unit price]]*Table1[[#This Row],[Quantity]])+Table1[[#This Row],[Tax_5%]]</f>
        <v>860.68500000000006</v>
      </c>
      <c r="Q111" s="4">
        <f>YEAR(Table1[[#This Row],[Date]])</f>
        <v>2019</v>
      </c>
      <c r="R111" s="4" t="str">
        <f>TEXT(Table1[[#This Row],[Date]],"mmm")</f>
        <v>Mar</v>
      </c>
    </row>
    <row r="112" spans="1:18">
      <c r="A112">
        <v>479</v>
      </c>
      <c r="B112">
        <v>26</v>
      </c>
      <c r="C112">
        <v>8945</v>
      </c>
      <c r="D112" t="s">
        <v>21</v>
      </c>
      <c r="E112" t="s">
        <v>11</v>
      </c>
      <c r="F112" t="s">
        <v>24</v>
      </c>
      <c r="G112" t="s">
        <v>20</v>
      </c>
      <c r="H112">
        <v>16.489999999999998</v>
      </c>
      <c r="I112">
        <v>2</v>
      </c>
      <c r="J112" s="1">
        <v>43501</v>
      </c>
      <c r="K112" s="2">
        <v>0.48055555555555557</v>
      </c>
      <c r="L112" t="s">
        <v>13</v>
      </c>
      <c r="M112">
        <v>4.5999999999999996</v>
      </c>
      <c r="N112" t="str">
        <f t="shared" si="3"/>
        <v>479-26-8945</v>
      </c>
      <c r="O112">
        <f t="shared" si="2"/>
        <v>1.649</v>
      </c>
      <c r="P112">
        <f>(Table1[[#This Row],[Unit price]]*Table1[[#This Row],[Quantity]])+Table1[[#This Row],[Tax_5%]]</f>
        <v>34.628999999999998</v>
      </c>
      <c r="Q112" s="4">
        <f>YEAR(Table1[[#This Row],[Date]])</f>
        <v>2019</v>
      </c>
      <c r="R112" s="4" t="str">
        <f>TEXT(Table1[[#This Row],[Date]],"mmm")</f>
        <v>Feb</v>
      </c>
    </row>
    <row r="113" spans="1:18">
      <c r="A113">
        <v>210</v>
      </c>
      <c r="B113">
        <v>67</v>
      </c>
      <c r="C113">
        <v>5886</v>
      </c>
      <c r="D113" t="s">
        <v>14</v>
      </c>
      <c r="E113" t="s">
        <v>11</v>
      </c>
      <c r="F113" t="s">
        <v>24</v>
      </c>
      <c r="G113" t="s">
        <v>12</v>
      </c>
      <c r="H113">
        <v>98.21</v>
      </c>
      <c r="I113">
        <v>3</v>
      </c>
      <c r="J113" s="1">
        <v>43501</v>
      </c>
      <c r="K113" s="2">
        <v>0.44513888888888886</v>
      </c>
      <c r="L113" t="s">
        <v>19</v>
      </c>
      <c r="M113">
        <v>7.8</v>
      </c>
      <c r="N113" t="str">
        <f t="shared" si="3"/>
        <v>210-67-5886</v>
      </c>
      <c r="O113">
        <f t="shared" si="2"/>
        <v>14.7315</v>
      </c>
      <c r="P113">
        <f>(Table1[[#This Row],[Unit price]]*Table1[[#This Row],[Quantity]])+Table1[[#This Row],[Tax_5%]]</f>
        <v>309.36149999999998</v>
      </c>
      <c r="Q113" s="4">
        <f>YEAR(Table1[[#This Row],[Date]])</f>
        <v>2019</v>
      </c>
      <c r="R113" s="4" t="str">
        <f>TEXT(Table1[[#This Row],[Date]],"mmm")</f>
        <v>Feb</v>
      </c>
    </row>
    <row r="114" spans="1:18">
      <c r="A114">
        <v>227</v>
      </c>
      <c r="B114">
        <v>78</v>
      </c>
      <c r="C114">
        <v>1148</v>
      </c>
      <c r="D114" t="s">
        <v>21</v>
      </c>
      <c r="E114" t="s">
        <v>11</v>
      </c>
      <c r="F114" t="s">
        <v>24</v>
      </c>
      <c r="G114" t="s">
        <v>23</v>
      </c>
      <c r="H114">
        <v>72.84</v>
      </c>
      <c r="I114">
        <v>7</v>
      </c>
      <c r="J114" s="1">
        <v>43511</v>
      </c>
      <c r="K114" s="2">
        <v>0.53055555555555556</v>
      </c>
      <c r="L114" t="s">
        <v>17</v>
      </c>
      <c r="M114">
        <v>8.4</v>
      </c>
      <c r="N114" t="str">
        <f t="shared" si="3"/>
        <v>227-78-1148</v>
      </c>
      <c r="O114">
        <f t="shared" si="2"/>
        <v>25.494</v>
      </c>
      <c r="P114">
        <f>(Table1[[#This Row],[Unit price]]*Table1[[#This Row],[Quantity]])+Table1[[#This Row],[Tax_5%]]</f>
        <v>535.37400000000002</v>
      </c>
      <c r="Q114" s="4">
        <f>YEAR(Table1[[#This Row],[Date]])</f>
        <v>2019</v>
      </c>
      <c r="R114" s="4" t="str">
        <f>TEXT(Table1[[#This Row],[Date]],"mmm")</f>
        <v>Feb</v>
      </c>
    </row>
    <row r="115" spans="1:18">
      <c r="A115">
        <v>645</v>
      </c>
      <c r="B115">
        <v>44</v>
      </c>
      <c r="C115">
        <v>1170</v>
      </c>
      <c r="D115" t="s">
        <v>10</v>
      </c>
      <c r="E115" t="s">
        <v>11</v>
      </c>
      <c r="F115" t="s">
        <v>24</v>
      </c>
      <c r="G115" t="s">
        <v>18</v>
      </c>
      <c r="H115">
        <v>58.07</v>
      </c>
      <c r="I115">
        <v>9</v>
      </c>
      <c r="J115" s="1">
        <v>43484</v>
      </c>
      <c r="K115" s="2">
        <v>0.83819444444444446</v>
      </c>
      <c r="L115" t="s">
        <v>13</v>
      </c>
      <c r="M115">
        <v>4.3</v>
      </c>
      <c r="N115" t="str">
        <f t="shared" si="3"/>
        <v>645-44-1170</v>
      </c>
      <c r="O115">
        <f t="shared" si="2"/>
        <v>26.131500000000003</v>
      </c>
      <c r="P115">
        <f>(Table1[[#This Row],[Unit price]]*Table1[[#This Row],[Quantity]])+Table1[[#This Row],[Tax_5%]]</f>
        <v>548.76149999999996</v>
      </c>
      <c r="Q115" s="4">
        <f>YEAR(Table1[[#This Row],[Date]])</f>
        <v>2019</v>
      </c>
      <c r="R115" s="4" t="str">
        <f>TEXT(Table1[[#This Row],[Date]],"mmm")</f>
        <v>Jan</v>
      </c>
    </row>
    <row r="116" spans="1:18">
      <c r="A116">
        <v>237</v>
      </c>
      <c r="B116">
        <v>1</v>
      </c>
      <c r="C116">
        <v>6122</v>
      </c>
      <c r="D116" t="s">
        <v>14</v>
      </c>
      <c r="E116" t="s">
        <v>11</v>
      </c>
      <c r="F116" t="s">
        <v>24</v>
      </c>
      <c r="G116" t="s">
        <v>18</v>
      </c>
      <c r="H116">
        <v>80.790000000000006</v>
      </c>
      <c r="I116">
        <v>9</v>
      </c>
      <c r="J116" s="1">
        <v>43497</v>
      </c>
      <c r="K116" s="2">
        <v>0.85486111111111107</v>
      </c>
      <c r="L116" t="s">
        <v>19</v>
      </c>
      <c r="M116">
        <v>9.5</v>
      </c>
      <c r="N116" t="str">
        <f t="shared" si="3"/>
        <v>237-1-6122</v>
      </c>
      <c r="O116">
        <f t="shared" si="2"/>
        <v>36.355499999999999</v>
      </c>
      <c r="P116">
        <f>(Table1[[#This Row],[Unit price]]*Table1[[#This Row],[Quantity]])+Table1[[#This Row],[Tax_5%]]</f>
        <v>763.46550000000002</v>
      </c>
      <c r="Q116" s="4">
        <f>YEAR(Table1[[#This Row],[Date]])</f>
        <v>2019</v>
      </c>
      <c r="R116" s="4" t="str">
        <f>TEXT(Table1[[#This Row],[Date]],"mmm")</f>
        <v>Feb</v>
      </c>
    </row>
    <row r="117" spans="1:18">
      <c r="A117">
        <v>225</v>
      </c>
      <c r="B117">
        <v>98</v>
      </c>
      <c r="C117">
        <v>1496</v>
      </c>
      <c r="D117" t="s">
        <v>14</v>
      </c>
      <c r="E117" t="s">
        <v>11</v>
      </c>
      <c r="F117" t="s">
        <v>24</v>
      </c>
      <c r="G117" t="s">
        <v>23</v>
      </c>
      <c r="H117">
        <v>27.02</v>
      </c>
      <c r="I117">
        <v>3</v>
      </c>
      <c r="J117" s="1">
        <v>43526</v>
      </c>
      <c r="K117" s="2">
        <v>0.54236111111111107</v>
      </c>
      <c r="L117" t="s">
        <v>19</v>
      </c>
      <c r="M117">
        <v>7.1</v>
      </c>
      <c r="N117" t="str">
        <f t="shared" si="3"/>
        <v>225-98-1496</v>
      </c>
      <c r="O117">
        <f t="shared" si="2"/>
        <v>4.0529999999999999</v>
      </c>
      <c r="P117">
        <f>(Table1[[#This Row],[Unit price]]*Table1[[#This Row],[Quantity]])+Table1[[#This Row],[Tax_5%]]</f>
        <v>85.113</v>
      </c>
      <c r="Q117" s="4">
        <f>YEAR(Table1[[#This Row],[Date]])</f>
        <v>2019</v>
      </c>
      <c r="R117" s="4" t="str">
        <f>TEXT(Table1[[#This Row],[Date]],"mmm")</f>
        <v>Mar</v>
      </c>
    </row>
    <row r="118" spans="1:18">
      <c r="A118">
        <v>291</v>
      </c>
      <c r="B118">
        <v>32</v>
      </c>
      <c r="C118">
        <v>1427</v>
      </c>
      <c r="D118" t="s">
        <v>21</v>
      </c>
      <c r="E118" t="s">
        <v>11</v>
      </c>
      <c r="F118" t="s">
        <v>24</v>
      </c>
      <c r="G118" t="s">
        <v>23</v>
      </c>
      <c r="H118">
        <v>21.94</v>
      </c>
      <c r="I118">
        <v>5</v>
      </c>
      <c r="J118" s="1">
        <v>43529</v>
      </c>
      <c r="K118" s="2">
        <v>0.52013888888888893</v>
      </c>
      <c r="L118" t="s">
        <v>13</v>
      </c>
      <c r="M118">
        <v>5.3</v>
      </c>
      <c r="N118" t="str">
        <f t="shared" si="3"/>
        <v>291-32-1427</v>
      </c>
      <c r="O118">
        <f t="shared" si="2"/>
        <v>5.4850000000000003</v>
      </c>
      <c r="P118">
        <f>(Table1[[#This Row],[Unit price]]*Table1[[#This Row],[Quantity]])+Table1[[#This Row],[Tax_5%]]</f>
        <v>115.185</v>
      </c>
      <c r="Q118" s="4">
        <f>YEAR(Table1[[#This Row],[Date]])</f>
        <v>2019</v>
      </c>
      <c r="R118" s="4" t="str">
        <f>TEXT(Table1[[#This Row],[Date]],"mmm")</f>
        <v>Mar</v>
      </c>
    </row>
    <row r="119" spans="1:18">
      <c r="A119">
        <v>659</v>
      </c>
      <c r="B119">
        <v>65</v>
      </c>
      <c r="C119">
        <v>8956</v>
      </c>
      <c r="D119" t="s">
        <v>21</v>
      </c>
      <c r="E119" t="s">
        <v>11</v>
      </c>
      <c r="F119" t="s">
        <v>24</v>
      </c>
      <c r="G119" t="s">
        <v>23</v>
      </c>
      <c r="H119">
        <v>51.36</v>
      </c>
      <c r="I119">
        <v>1</v>
      </c>
      <c r="J119" s="1">
        <v>43481</v>
      </c>
      <c r="K119" s="2">
        <v>0.6430555555555556</v>
      </c>
      <c r="L119" t="s">
        <v>13</v>
      </c>
      <c r="M119">
        <v>5.2</v>
      </c>
      <c r="N119" t="str">
        <f t="shared" si="3"/>
        <v>659-65-8956</v>
      </c>
      <c r="O119">
        <f t="shared" si="2"/>
        <v>2.5680000000000001</v>
      </c>
      <c r="P119">
        <f>(Table1[[#This Row],[Unit price]]*Table1[[#This Row],[Quantity]])+Table1[[#This Row],[Tax_5%]]</f>
        <v>53.927999999999997</v>
      </c>
      <c r="Q119" s="4">
        <f>YEAR(Table1[[#This Row],[Date]])</f>
        <v>2019</v>
      </c>
      <c r="R119" s="4" t="str">
        <f>TEXT(Table1[[#This Row],[Date]],"mmm")</f>
        <v>Jan</v>
      </c>
    </row>
    <row r="120" spans="1:18">
      <c r="A120">
        <v>642</v>
      </c>
      <c r="B120">
        <v>32</v>
      </c>
      <c r="C120">
        <v>2990</v>
      </c>
      <c r="D120" t="s">
        <v>10</v>
      </c>
      <c r="E120" t="s">
        <v>11</v>
      </c>
      <c r="F120" t="s">
        <v>24</v>
      </c>
      <c r="G120" t="s">
        <v>22</v>
      </c>
      <c r="H120">
        <v>10.96</v>
      </c>
      <c r="I120">
        <v>10</v>
      </c>
      <c r="J120" s="1">
        <v>43498</v>
      </c>
      <c r="K120" s="2">
        <v>0.8666666666666667</v>
      </c>
      <c r="L120" t="s">
        <v>13</v>
      </c>
      <c r="M120">
        <v>6</v>
      </c>
      <c r="N120" t="str">
        <f t="shared" si="3"/>
        <v>642-32-2990</v>
      </c>
      <c r="O120">
        <f t="shared" si="2"/>
        <v>5.48</v>
      </c>
      <c r="P120">
        <f>(Table1[[#This Row],[Unit price]]*Table1[[#This Row],[Quantity]])+Table1[[#This Row],[Tax_5%]]</f>
        <v>115.08000000000001</v>
      </c>
      <c r="Q120" s="4">
        <f>YEAR(Table1[[#This Row],[Date]])</f>
        <v>2019</v>
      </c>
      <c r="R120" s="4" t="str">
        <f>TEXT(Table1[[#This Row],[Date]],"mmm")</f>
        <v>Feb</v>
      </c>
    </row>
    <row r="121" spans="1:18">
      <c r="A121">
        <v>378</v>
      </c>
      <c r="B121">
        <v>24</v>
      </c>
      <c r="C121">
        <v>2715</v>
      </c>
      <c r="D121" t="s">
        <v>21</v>
      </c>
      <c r="E121" t="s">
        <v>11</v>
      </c>
      <c r="F121" t="s">
        <v>24</v>
      </c>
      <c r="G121" t="s">
        <v>18</v>
      </c>
      <c r="H121">
        <v>53.44</v>
      </c>
      <c r="I121">
        <v>2</v>
      </c>
      <c r="J121" s="1">
        <v>43485</v>
      </c>
      <c r="K121" s="2">
        <v>0.85972222222222228</v>
      </c>
      <c r="L121" t="s">
        <v>13</v>
      </c>
      <c r="M121">
        <v>4.0999999999999996</v>
      </c>
      <c r="N121" t="str">
        <f t="shared" si="3"/>
        <v>378-24-2715</v>
      </c>
      <c r="O121">
        <f t="shared" si="2"/>
        <v>5.3440000000000003</v>
      </c>
      <c r="P121">
        <f>(Table1[[#This Row],[Unit price]]*Table1[[#This Row],[Quantity]])+Table1[[#This Row],[Tax_5%]]</f>
        <v>112.22399999999999</v>
      </c>
      <c r="Q121" s="4">
        <f>YEAR(Table1[[#This Row],[Date]])</f>
        <v>2019</v>
      </c>
      <c r="R121" s="4" t="str">
        <f>TEXT(Table1[[#This Row],[Date]],"mmm")</f>
        <v>Jan</v>
      </c>
    </row>
    <row r="122" spans="1:18">
      <c r="A122">
        <v>638</v>
      </c>
      <c r="B122">
        <v>60</v>
      </c>
      <c r="C122">
        <v>7125</v>
      </c>
      <c r="D122" t="s">
        <v>10</v>
      </c>
      <c r="E122" t="s">
        <v>11</v>
      </c>
      <c r="F122" t="s">
        <v>24</v>
      </c>
      <c r="G122" t="s">
        <v>16</v>
      </c>
      <c r="H122">
        <v>99.56</v>
      </c>
      <c r="I122">
        <v>8</v>
      </c>
      <c r="J122" s="1">
        <v>43510</v>
      </c>
      <c r="K122" s="2">
        <v>0.7104166666666667</v>
      </c>
      <c r="L122" t="s">
        <v>19</v>
      </c>
      <c r="M122">
        <v>5.2</v>
      </c>
      <c r="N122" t="str">
        <f t="shared" si="3"/>
        <v>638-60-7125</v>
      </c>
      <c r="O122">
        <f t="shared" si="2"/>
        <v>39.824000000000005</v>
      </c>
      <c r="P122">
        <f>(Table1[[#This Row],[Unit price]]*Table1[[#This Row],[Quantity]])+Table1[[#This Row],[Tax_5%]]</f>
        <v>836.30399999999997</v>
      </c>
      <c r="Q122" s="4">
        <f>YEAR(Table1[[#This Row],[Date]])</f>
        <v>2019</v>
      </c>
      <c r="R122" s="4" t="str">
        <f>TEXT(Table1[[#This Row],[Date]],"mmm")</f>
        <v>Feb</v>
      </c>
    </row>
    <row r="123" spans="1:18">
      <c r="A123">
        <v>659</v>
      </c>
      <c r="B123">
        <v>36</v>
      </c>
      <c r="C123">
        <v>1684</v>
      </c>
      <c r="D123" t="s">
        <v>14</v>
      </c>
      <c r="E123" t="s">
        <v>11</v>
      </c>
      <c r="F123" t="s">
        <v>24</v>
      </c>
      <c r="G123" t="s">
        <v>20</v>
      </c>
      <c r="H123">
        <v>57.12</v>
      </c>
      <c r="I123">
        <v>7</v>
      </c>
      <c r="J123" s="1">
        <v>43477</v>
      </c>
      <c r="K123" s="2">
        <v>0.50138888888888888</v>
      </c>
      <c r="L123" t="s">
        <v>19</v>
      </c>
      <c r="M123">
        <v>6.5</v>
      </c>
      <c r="N123" t="str">
        <f t="shared" si="3"/>
        <v>659-36-1684</v>
      </c>
      <c r="O123">
        <f t="shared" si="2"/>
        <v>19.992000000000001</v>
      </c>
      <c r="P123">
        <f>(Table1[[#This Row],[Unit price]]*Table1[[#This Row],[Quantity]])+Table1[[#This Row],[Tax_5%]]</f>
        <v>419.83199999999999</v>
      </c>
      <c r="Q123" s="4">
        <f>YEAR(Table1[[#This Row],[Date]])</f>
        <v>2019</v>
      </c>
      <c r="R123" s="4" t="str">
        <f>TEXT(Table1[[#This Row],[Date]],"mmm")</f>
        <v>Jan</v>
      </c>
    </row>
    <row r="124" spans="1:18">
      <c r="A124">
        <v>219</v>
      </c>
      <c r="B124">
        <v>22</v>
      </c>
      <c r="C124">
        <v>9386</v>
      </c>
      <c r="D124" t="s">
        <v>21</v>
      </c>
      <c r="E124" t="s">
        <v>11</v>
      </c>
      <c r="F124" t="s">
        <v>24</v>
      </c>
      <c r="G124" t="s">
        <v>20</v>
      </c>
      <c r="H124">
        <v>99.96</v>
      </c>
      <c r="I124">
        <v>9</v>
      </c>
      <c r="J124" s="1">
        <v>43533</v>
      </c>
      <c r="K124" s="2">
        <v>0.72638888888888886</v>
      </c>
      <c r="L124" t="s">
        <v>19</v>
      </c>
      <c r="M124">
        <v>4.2</v>
      </c>
      <c r="N124" t="str">
        <f t="shared" si="3"/>
        <v>219-22-9386</v>
      </c>
      <c r="O124">
        <f t="shared" si="2"/>
        <v>44.981999999999999</v>
      </c>
      <c r="P124">
        <f>(Table1[[#This Row],[Unit price]]*Table1[[#This Row],[Quantity]])+Table1[[#This Row],[Tax_5%]]</f>
        <v>944.62199999999996</v>
      </c>
      <c r="Q124" s="4">
        <f>YEAR(Table1[[#This Row],[Date]])</f>
        <v>2019</v>
      </c>
      <c r="R124" s="4" t="str">
        <f>TEXT(Table1[[#This Row],[Date]],"mmm")</f>
        <v>Mar</v>
      </c>
    </row>
    <row r="125" spans="1:18">
      <c r="A125">
        <v>336</v>
      </c>
      <c r="B125">
        <v>78</v>
      </c>
      <c r="C125">
        <v>2147</v>
      </c>
      <c r="D125" t="s">
        <v>14</v>
      </c>
      <c r="E125" t="s">
        <v>11</v>
      </c>
      <c r="F125" t="s">
        <v>24</v>
      </c>
      <c r="G125" t="s">
        <v>18</v>
      </c>
      <c r="H125">
        <v>63.91</v>
      </c>
      <c r="I125">
        <v>8</v>
      </c>
      <c r="J125" s="1">
        <v>43537</v>
      </c>
      <c r="K125" s="2">
        <v>0.82777777777777772</v>
      </c>
      <c r="L125" t="s">
        <v>19</v>
      </c>
      <c r="M125">
        <v>4.5999999999999996</v>
      </c>
      <c r="N125" t="str">
        <f t="shared" si="3"/>
        <v>336-78-2147</v>
      </c>
      <c r="O125">
        <f t="shared" si="2"/>
        <v>25.564</v>
      </c>
      <c r="P125">
        <f>(Table1[[#This Row],[Unit price]]*Table1[[#This Row],[Quantity]])+Table1[[#This Row],[Tax_5%]]</f>
        <v>536.84399999999994</v>
      </c>
      <c r="Q125" s="4">
        <f>YEAR(Table1[[#This Row],[Date]])</f>
        <v>2019</v>
      </c>
      <c r="R125" s="4" t="str">
        <f>TEXT(Table1[[#This Row],[Date]],"mmm")</f>
        <v>Mar</v>
      </c>
    </row>
    <row r="126" spans="1:18">
      <c r="A126">
        <v>268</v>
      </c>
      <c r="B126">
        <v>27</v>
      </c>
      <c r="C126">
        <v>6179</v>
      </c>
      <c r="D126" t="s">
        <v>21</v>
      </c>
      <c r="E126" t="s">
        <v>11</v>
      </c>
      <c r="F126" t="s">
        <v>24</v>
      </c>
      <c r="G126" t="s">
        <v>23</v>
      </c>
      <c r="H126">
        <v>56.47</v>
      </c>
      <c r="I126">
        <v>8</v>
      </c>
      <c r="J126" s="1">
        <v>43533</v>
      </c>
      <c r="K126" s="2">
        <v>0.62291666666666667</v>
      </c>
      <c r="L126" t="s">
        <v>13</v>
      </c>
      <c r="M126">
        <v>7.3</v>
      </c>
      <c r="N126" t="str">
        <f t="shared" si="3"/>
        <v>268-27-6179</v>
      </c>
      <c r="O126">
        <f t="shared" si="2"/>
        <v>22.588000000000001</v>
      </c>
      <c r="P126">
        <f>(Table1[[#This Row],[Unit price]]*Table1[[#This Row],[Quantity]])+Table1[[#This Row],[Tax_5%]]</f>
        <v>474.34800000000001</v>
      </c>
      <c r="Q126" s="4">
        <f>YEAR(Table1[[#This Row],[Date]])</f>
        <v>2019</v>
      </c>
      <c r="R126" s="4" t="str">
        <f>TEXT(Table1[[#This Row],[Date]],"mmm")</f>
        <v>Mar</v>
      </c>
    </row>
    <row r="127" spans="1:18">
      <c r="A127">
        <v>668</v>
      </c>
      <c r="B127">
        <v>90</v>
      </c>
      <c r="C127">
        <v>8900</v>
      </c>
      <c r="D127" t="s">
        <v>10</v>
      </c>
      <c r="E127" t="s">
        <v>11</v>
      </c>
      <c r="F127" t="s">
        <v>24</v>
      </c>
      <c r="G127" t="s">
        <v>18</v>
      </c>
      <c r="H127">
        <v>93.69</v>
      </c>
      <c r="I127">
        <v>7</v>
      </c>
      <c r="J127" s="1">
        <v>43534</v>
      </c>
      <c r="K127" s="2">
        <v>0.78055555555555556</v>
      </c>
      <c r="L127" t="s">
        <v>19</v>
      </c>
      <c r="M127">
        <v>4.5</v>
      </c>
      <c r="N127" t="str">
        <f t="shared" si="3"/>
        <v>668-90-8900</v>
      </c>
      <c r="O127">
        <f t="shared" si="2"/>
        <v>32.791499999999999</v>
      </c>
      <c r="P127">
        <f>(Table1[[#This Row],[Unit price]]*Table1[[#This Row],[Quantity]])+Table1[[#This Row],[Tax_5%]]</f>
        <v>688.62149999999997</v>
      </c>
      <c r="Q127" s="4">
        <f>YEAR(Table1[[#This Row],[Date]])</f>
        <v>2019</v>
      </c>
      <c r="R127" s="4" t="str">
        <f>TEXT(Table1[[#This Row],[Date]],"mmm")</f>
        <v>Mar</v>
      </c>
    </row>
    <row r="128" spans="1:18">
      <c r="A128">
        <v>870</v>
      </c>
      <c r="B128">
        <v>54</v>
      </c>
      <c r="C128">
        <v>3162</v>
      </c>
      <c r="D128" t="s">
        <v>10</v>
      </c>
      <c r="E128" t="s">
        <v>11</v>
      </c>
      <c r="F128" t="s">
        <v>24</v>
      </c>
      <c r="G128" t="s">
        <v>20</v>
      </c>
      <c r="H128">
        <v>32.25</v>
      </c>
      <c r="I128">
        <v>5</v>
      </c>
      <c r="J128" s="1">
        <v>43492</v>
      </c>
      <c r="K128" s="2">
        <v>0.55972222222222223</v>
      </c>
      <c r="L128" t="s">
        <v>17</v>
      </c>
      <c r="M128">
        <v>9</v>
      </c>
      <c r="N128" t="str">
        <f t="shared" si="3"/>
        <v>870-54-3162</v>
      </c>
      <c r="O128">
        <f t="shared" si="2"/>
        <v>8.0625</v>
      </c>
      <c r="P128">
        <f>(Table1[[#This Row],[Unit price]]*Table1[[#This Row],[Quantity]])+Table1[[#This Row],[Tax_5%]]</f>
        <v>169.3125</v>
      </c>
      <c r="Q128" s="4">
        <f>YEAR(Table1[[#This Row],[Date]])</f>
        <v>2019</v>
      </c>
      <c r="R128" s="4" t="str">
        <f>TEXT(Table1[[#This Row],[Date]],"mmm")</f>
        <v>Jan</v>
      </c>
    </row>
    <row r="129" spans="1:18">
      <c r="A129">
        <v>189</v>
      </c>
      <c r="B129">
        <v>8</v>
      </c>
      <c r="C129">
        <v>9157</v>
      </c>
      <c r="D129" t="s">
        <v>14</v>
      </c>
      <c r="E129" t="s">
        <v>11</v>
      </c>
      <c r="F129" t="s">
        <v>24</v>
      </c>
      <c r="G129" t="s">
        <v>23</v>
      </c>
      <c r="H129">
        <v>31.73</v>
      </c>
      <c r="I129">
        <v>9</v>
      </c>
      <c r="J129" s="1">
        <v>43473</v>
      </c>
      <c r="K129" s="2">
        <v>0.67847222222222225</v>
      </c>
      <c r="L129" t="s">
        <v>19</v>
      </c>
      <c r="M129">
        <v>5.9</v>
      </c>
      <c r="N129" t="str">
        <f t="shared" si="3"/>
        <v>189-8-9157</v>
      </c>
      <c r="O129">
        <f t="shared" si="2"/>
        <v>14.278500000000001</v>
      </c>
      <c r="P129">
        <f>(Table1[[#This Row],[Unit price]]*Table1[[#This Row],[Quantity]])+Table1[[#This Row],[Tax_5%]]</f>
        <v>299.8485</v>
      </c>
      <c r="Q129" s="4">
        <f>YEAR(Table1[[#This Row],[Date]])</f>
        <v>2019</v>
      </c>
      <c r="R129" s="4" t="str">
        <f>TEXT(Table1[[#This Row],[Date]],"mmm")</f>
        <v>Jan</v>
      </c>
    </row>
    <row r="130" spans="1:18">
      <c r="A130">
        <v>663</v>
      </c>
      <c r="B130">
        <v>86</v>
      </c>
      <c r="C130">
        <v>9076</v>
      </c>
      <c r="D130" t="s">
        <v>14</v>
      </c>
      <c r="E130" t="s">
        <v>11</v>
      </c>
      <c r="F130" t="s">
        <v>24</v>
      </c>
      <c r="G130" t="s">
        <v>22</v>
      </c>
      <c r="H130">
        <v>68.540000000000006</v>
      </c>
      <c r="I130">
        <v>8</v>
      </c>
      <c r="J130" s="1">
        <v>43473</v>
      </c>
      <c r="K130" s="2">
        <v>0.6645833333333333</v>
      </c>
      <c r="L130" t="s">
        <v>13</v>
      </c>
      <c r="M130">
        <v>8.5</v>
      </c>
      <c r="N130" t="str">
        <f t="shared" si="3"/>
        <v>663-86-9076</v>
      </c>
      <c r="O130">
        <f t="shared" ref="O130:O193" si="4">H:H*I:I*0.05</f>
        <v>27.416000000000004</v>
      </c>
      <c r="P130">
        <f>(Table1[[#This Row],[Unit price]]*Table1[[#This Row],[Quantity]])+Table1[[#This Row],[Tax_5%]]</f>
        <v>575.7360000000001</v>
      </c>
      <c r="Q130" s="4">
        <f>YEAR(Table1[[#This Row],[Date]])</f>
        <v>2019</v>
      </c>
      <c r="R130" s="4" t="str">
        <f>TEXT(Table1[[#This Row],[Date]],"mmm")</f>
        <v>Jan</v>
      </c>
    </row>
    <row r="131" spans="1:18">
      <c r="A131">
        <v>549</v>
      </c>
      <c r="B131">
        <v>84</v>
      </c>
      <c r="C131">
        <v>7482</v>
      </c>
      <c r="D131" t="s">
        <v>21</v>
      </c>
      <c r="E131" t="s">
        <v>11</v>
      </c>
      <c r="F131" t="s">
        <v>24</v>
      </c>
      <c r="G131" t="s">
        <v>20</v>
      </c>
      <c r="H131">
        <v>90.28</v>
      </c>
      <c r="I131">
        <v>9</v>
      </c>
      <c r="J131" s="1">
        <v>43504</v>
      </c>
      <c r="K131" s="2">
        <v>0.46875</v>
      </c>
      <c r="L131" t="s">
        <v>13</v>
      </c>
      <c r="M131">
        <v>7.2</v>
      </c>
      <c r="N131" t="str">
        <f t="shared" ref="N131:N194" si="5">A:A &amp; "-" &amp; B:B &amp; "-" &amp; C:C</f>
        <v>549-84-7482</v>
      </c>
      <c r="O131">
        <f t="shared" si="4"/>
        <v>40.626000000000005</v>
      </c>
      <c r="P131">
        <f>(Table1[[#This Row],[Unit price]]*Table1[[#This Row],[Quantity]])+Table1[[#This Row],[Tax_5%]]</f>
        <v>853.14599999999996</v>
      </c>
      <c r="Q131" s="4">
        <f>YEAR(Table1[[#This Row],[Date]])</f>
        <v>2019</v>
      </c>
      <c r="R131" s="4" t="str">
        <f>TEXT(Table1[[#This Row],[Date]],"mmm")</f>
        <v>Feb</v>
      </c>
    </row>
    <row r="132" spans="1:18">
      <c r="A132">
        <v>191</v>
      </c>
      <c r="B132">
        <v>10</v>
      </c>
      <c r="C132">
        <v>6171</v>
      </c>
      <c r="D132" t="s">
        <v>21</v>
      </c>
      <c r="E132" t="s">
        <v>15</v>
      </c>
      <c r="F132" t="s">
        <v>24</v>
      </c>
      <c r="G132" t="s">
        <v>23</v>
      </c>
      <c r="H132">
        <v>39.619999999999997</v>
      </c>
      <c r="I132">
        <v>7</v>
      </c>
      <c r="J132" s="1">
        <v>43490</v>
      </c>
      <c r="K132" s="2">
        <v>0.5541666666666667</v>
      </c>
      <c r="L132" t="s">
        <v>17</v>
      </c>
      <c r="M132">
        <v>7.5</v>
      </c>
      <c r="N132" t="str">
        <f t="shared" si="5"/>
        <v>191-10-6171</v>
      </c>
      <c r="O132">
        <f t="shared" si="4"/>
        <v>13.866999999999999</v>
      </c>
      <c r="P132">
        <f>(Table1[[#This Row],[Unit price]]*Table1[[#This Row],[Quantity]])+Table1[[#This Row],[Tax_5%]]</f>
        <v>291.20699999999999</v>
      </c>
      <c r="Q132" s="4">
        <f>YEAR(Table1[[#This Row],[Date]])</f>
        <v>2019</v>
      </c>
      <c r="R132" s="4" t="str">
        <f>TEXT(Table1[[#This Row],[Date]],"mmm")</f>
        <v>Jan</v>
      </c>
    </row>
    <row r="133" spans="1:18">
      <c r="A133">
        <v>802</v>
      </c>
      <c r="B133">
        <v>70</v>
      </c>
      <c r="C133">
        <v>5316</v>
      </c>
      <c r="D133" t="s">
        <v>10</v>
      </c>
      <c r="E133" t="s">
        <v>11</v>
      </c>
      <c r="F133" t="s">
        <v>24</v>
      </c>
      <c r="G133" t="s">
        <v>20</v>
      </c>
      <c r="H133">
        <v>92.13</v>
      </c>
      <c r="I133">
        <v>6</v>
      </c>
      <c r="J133" s="1">
        <v>43530</v>
      </c>
      <c r="K133" s="2">
        <v>0.8569444444444444</v>
      </c>
      <c r="L133" t="s">
        <v>17</v>
      </c>
      <c r="M133">
        <v>8.3000000000000007</v>
      </c>
      <c r="N133" t="str">
        <f t="shared" si="5"/>
        <v>802-70-5316</v>
      </c>
      <c r="O133">
        <f t="shared" si="4"/>
        <v>27.638999999999999</v>
      </c>
      <c r="P133">
        <f>(Table1[[#This Row],[Unit price]]*Table1[[#This Row],[Quantity]])+Table1[[#This Row],[Tax_5%]]</f>
        <v>580.41899999999998</v>
      </c>
      <c r="Q133" s="4">
        <f>YEAR(Table1[[#This Row],[Date]])</f>
        <v>2019</v>
      </c>
      <c r="R133" s="4" t="str">
        <f>TEXT(Table1[[#This Row],[Date]],"mmm")</f>
        <v>Mar</v>
      </c>
    </row>
    <row r="134" spans="1:18">
      <c r="A134">
        <v>695</v>
      </c>
      <c r="B134">
        <v>51</v>
      </c>
      <c r="C134">
        <v>18</v>
      </c>
      <c r="D134" t="s">
        <v>21</v>
      </c>
      <c r="E134" t="s">
        <v>15</v>
      </c>
      <c r="F134" t="s">
        <v>24</v>
      </c>
      <c r="G134" t="s">
        <v>20</v>
      </c>
      <c r="H134">
        <v>34.840000000000003</v>
      </c>
      <c r="I134">
        <v>4</v>
      </c>
      <c r="J134" s="1">
        <v>43506</v>
      </c>
      <c r="K134" s="2">
        <v>0.77500000000000002</v>
      </c>
      <c r="L134" t="s">
        <v>17</v>
      </c>
      <c r="M134">
        <v>7.4</v>
      </c>
      <c r="N134" t="str">
        <f t="shared" si="5"/>
        <v>695-51-18</v>
      </c>
      <c r="O134">
        <f t="shared" si="4"/>
        <v>6.9680000000000009</v>
      </c>
      <c r="P134">
        <f>(Table1[[#This Row],[Unit price]]*Table1[[#This Row],[Quantity]])+Table1[[#This Row],[Tax_5%]]</f>
        <v>146.328</v>
      </c>
      <c r="Q134" s="4">
        <f>YEAR(Table1[[#This Row],[Date]])</f>
        <v>2019</v>
      </c>
      <c r="R134" s="4" t="str">
        <f>TEXT(Table1[[#This Row],[Date]],"mmm")</f>
        <v>Feb</v>
      </c>
    </row>
    <row r="135" spans="1:18">
      <c r="A135">
        <v>590</v>
      </c>
      <c r="B135">
        <v>83</v>
      </c>
      <c r="C135">
        <v>4591</v>
      </c>
      <c r="D135" t="s">
        <v>21</v>
      </c>
      <c r="E135" t="s">
        <v>11</v>
      </c>
      <c r="F135" t="s">
        <v>24</v>
      </c>
      <c r="G135" t="s">
        <v>16</v>
      </c>
      <c r="H135">
        <v>87.45</v>
      </c>
      <c r="I135">
        <v>6</v>
      </c>
      <c r="J135" s="1">
        <v>43513</v>
      </c>
      <c r="K135" s="2">
        <v>0.61111111111111116</v>
      </c>
      <c r="L135" t="s">
        <v>19</v>
      </c>
      <c r="M135">
        <v>8.8000000000000007</v>
      </c>
      <c r="N135" t="str">
        <f t="shared" si="5"/>
        <v>590-83-4591</v>
      </c>
      <c r="O135">
        <f t="shared" si="4"/>
        <v>26.235000000000003</v>
      </c>
      <c r="P135">
        <f>(Table1[[#This Row],[Unit price]]*Table1[[#This Row],[Quantity]])+Table1[[#This Row],[Tax_5%]]</f>
        <v>550.93500000000006</v>
      </c>
      <c r="Q135" s="4">
        <f>YEAR(Table1[[#This Row],[Date]])</f>
        <v>2019</v>
      </c>
      <c r="R135" s="4" t="str">
        <f>TEXT(Table1[[#This Row],[Date]],"mmm")</f>
        <v>Feb</v>
      </c>
    </row>
    <row r="136" spans="1:18">
      <c r="A136">
        <v>483</v>
      </c>
      <c r="B136">
        <v>71</v>
      </c>
      <c r="C136">
        <v>1164</v>
      </c>
      <c r="D136" t="s">
        <v>14</v>
      </c>
      <c r="E136" t="s">
        <v>15</v>
      </c>
      <c r="F136" t="s">
        <v>24</v>
      </c>
      <c r="G136" t="s">
        <v>12</v>
      </c>
      <c r="H136">
        <v>81.3</v>
      </c>
      <c r="I136">
        <v>6</v>
      </c>
      <c r="J136" s="1">
        <v>43532</v>
      </c>
      <c r="K136" s="2">
        <v>0.69652777777777775</v>
      </c>
      <c r="L136" t="s">
        <v>13</v>
      </c>
      <c r="M136">
        <v>5.3</v>
      </c>
      <c r="N136" t="str">
        <f t="shared" si="5"/>
        <v>483-71-1164</v>
      </c>
      <c r="O136">
        <f t="shared" si="4"/>
        <v>24.39</v>
      </c>
      <c r="P136">
        <f>(Table1[[#This Row],[Unit price]]*Table1[[#This Row],[Quantity]])+Table1[[#This Row],[Tax_5%]]</f>
        <v>512.18999999999994</v>
      </c>
      <c r="Q136" s="4">
        <f>YEAR(Table1[[#This Row],[Date]])</f>
        <v>2019</v>
      </c>
      <c r="R136" s="4" t="str">
        <f>TEXT(Table1[[#This Row],[Date]],"mmm")</f>
        <v>Mar</v>
      </c>
    </row>
    <row r="137" spans="1:18">
      <c r="A137">
        <v>597</v>
      </c>
      <c r="B137">
        <v>78</v>
      </c>
      <c r="C137">
        <v>7908</v>
      </c>
      <c r="D137" t="s">
        <v>14</v>
      </c>
      <c r="E137" t="s">
        <v>15</v>
      </c>
      <c r="F137" t="s">
        <v>24</v>
      </c>
      <c r="G137" t="s">
        <v>23</v>
      </c>
      <c r="H137">
        <v>90.22</v>
      </c>
      <c r="I137">
        <v>3</v>
      </c>
      <c r="J137" s="1">
        <v>43514</v>
      </c>
      <c r="K137" s="2">
        <v>0.81874999999999998</v>
      </c>
      <c r="L137" t="s">
        <v>17</v>
      </c>
      <c r="M137">
        <v>6.2</v>
      </c>
      <c r="N137" t="str">
        <f t="shared" si="5"/>
        <v>597-78-7908</v>
      </c>
      <c r="O137">
        <f t="shared" si="4"/>
        <v>13.532999999999999</v>
      </c>
      <c r="P137">
        <f>(Table1[[#This Row],[Unit price]]*Table1[[#This Row],[Quantity]])+Table1[[#This Row],[Tax_5%]]</f>
        <v>284.19299999999998</v>
      </c>
      <c r="Q137" s="4">
        <f>YEAR(Table1[[#This Row],[Date]])</f>
        <v>2019</v>
      </c>
      <c r="R137" s="4" t="str">
        <f>TEXT(Table1[[#This Row],[Date]],"mmm")</f>
        <v>Feb</v>
      </c>
    </row>
    <row r="138" spans="1:18">
      <c r="A138">
        <v>700</v>
      </c>
      <c r="B138">
        <v>81</v>
      </c>
      <c r="C138">
        <v>1757</v>
      </c>
      <c r="D138" t="s">
        <v>10</v>
      </c>
      <c r="E138" t="s">
        <v>15</v>
      </c>
      <c r="F138" t="s">
        <v>24</v>
      </c>
      <c r="G138" t="s">
        <v>16</v>
      </c>
      <c r="H138">
        <v>26.31</v>
      </c>
      <c r="I138">
        <v>5</v>
      </c>
      <c r="J138" s="1">
        <v>43483</v>
      </c>
      <c r="K138" s="2">
        <v>0.87430555555555556</v>
      </c>
      <c r="L138" t="s">
        <v>19</v>
      </c>
      <c r="M138">
        <v>8.8000000000000007</v>
      </c>
      <c r="N138" t="str">
        <f t="shared" si="5"/>
        <v>700-81-1757</v>
      </c>
      <c r="O138">
        <f t="shared" si="4"/>
        <v>6.5774999999999997</v>
      </c>
      <c r="P138">
        <f>(Table1[[#This Row],[Unit price]]*Table1[[#This Row],[Quantity]])+Table1[[#This Row],[Tax_5%]]</f>
        <v>138.12749999999997</v>
      </c>
      <c r="Q138" s="4">
        <f>YEAR(Table1[[#This Row],[Date]])</f>
        <v>2019</v>
      </c>
      <c r="R138" s="4" t="str">
        <f>TEXT(Table1[[#This Row],[Date]],"mmm")</f>
        <v>Jan</v>
      </c>
    </row>
    <row r="139" spans="1:18">
      <c r="A139">
        <v>354</v>
      </c>
      <c r="B139">
        <v>39</v>
      </c>
      <c r="C139">
        <v>5160</v>
      </c>
      <c r="D139" t="s">
        <v>10</v>
      </c>
      <c r="E139" t="s">
        <v>11</v>
      </c>
      <c r="F139" t="s">
        <v>24</v>
      </c>
      <c r="G139" t="s">
        <v>18</v>
      </c>
      <c r="H139">
        <v>34.42</v>
      </c>
      <c r="I139">
        <v>6</v>
      </c>
      <c r="J139" s="1">
        <v>43514</v>
      </c>
      <c r="K139" s="2">
        <v>0.65208333333333335</v>
      </c>
      <c r="L139" t="s">
        <v>17</v>
      </c>
      <c r="M139">
        <v>9.8000000000000007</v>
      </c>
      <c r="N139" t="str">
        <f t="shared" si="5"/>
        <v>354-39-5160</v>
      </c>
      <c r="O139">
        <f t="shared" si="4"/>
        <v>10.326000000000001</v>
      </c>
      <c r="P139">
        <f>(Table1[[#This Row],[Unit price]]*Table1[[#This Row],[Quantity]])+Table1[[#This Row],[Tax_5%]]</f>
        <v>216.846</v>
      </c>
      <c r="Q139" s="4">
        <f>YEAR(Table1[[#This Row],[Date]])</f>
        <v>2019</v>
      </c>
      <c r="R139" s="4" t="str">
        <f>TEXT(Table1[[#This Row],[Date]],"mmm")</f>
        <v>Feb</v>
      </c>
    </row>
    <row r="140" spans="1:18">
      <c r="A140">
        <v>241</v>
      </c>
      <c r="B140">
        <v>72</v>
      </c>
      <c r="C140">
        <v>9525</v>
      </c>
      <c r="D140" t="s">
        <v>21</v>
      </c>
      <c r="E140" t="s">
        <v>15</v>
      </c>
      <c r="F140" t="s">
        <v>24</v>
      </c>
      <c r="G140" t="s">
        <v>20</v>
      </c>
      <c r="H140">
        <v>51.91</v>
      </c>
      <c r="I140">
        <v>10</v>
      </c>
      <c r="J140" s="1">
        <v>43512</v>
      </c>
      <c r="K140" s="2">
        <v>0.51458333333333328</v>
      </c>
      <c r="L140" t="s">
        <v>17</v>
      </c>
      <c r="M140">
        <v>8.1999999999999993</v>
      </c>
      <c r="N140" t="str">
        <f t="shared" si="5"/>
        <v>241-72-9525</v>
      </c>
      <c r="O140">
        <f t="shared" si="4"/>
        <v>25.954999999999998</v>
      </c>
      <c r="P140">
        <f>(Table1[[#This Row],[Unit price]]*Table1[[#This Row],[Quantity]])+Table1[[#This Row],[Tax_5%]]</f>
        <v>545.05499999999995</v>
      </c>
      <c r="Q140" s="4">
        <f>YEAR(Table1[[#This Row],[Date]])</f>
        <v>2019</v>
      </c>
      <c r="R140" s="4" t="str">
        <f>TEXT(Table1[[#This Row],[Date]],"mmm")</f>
        <v>Feb</v>
      </c>
    </row>
    <row r="141" spans="1:18">
      <c r="A141">
        <v>575</v>
      </c>
      <c r="B141">
        <v>30</v>
      </c>
      <c r="C141">
        <v>8091</v>
      </c>
      <c r="D141" t="s">
        <v>10</v>
      </c>
      <c r="E141" t="s">
        <v>15</v>
      </c>
      <c r="F141" t="s">
        <v>24</v>
      </c>
      <c r="G141" t="s">
        <v>20</v>
      </c>
      <c r="H141">
        <v>72.5</v>
      </c>
      <c r="I141">
        <v>8</v>
      </c>
      <c r="J141" s="1">
        <v>43540</v>
      </c>
      <c r="K141" s="2">
        <v>0.80902777777777779</v>
      </c>
      <c r="L141" t="s">
        <v>13</v>
      </c>
      <c r="M141">
        <v>9.1999999999999993</v>
      </c>
      <c r="N141" t="str">
        <f t="shared" si="5"/>
        <v>575-30-8091</v>
      </c>
      <c r="O141">
        <f t="shared" si="4"/>
        <v>29</v>
      </c>
      <c r="P141">
        <f>(Table1[[#This Row],[Unit price]]*Table1[[#This Row],[Quantity]])+Table1[[#This Row],[Tax_5%]]</f>
        <v>609</v>
      </c>
      <c r="Q141" s="4">
        <f>YEAR(Table1[[#This Row],[Date]])</f>
        <v>2019</v>
      </c>
      <c r="R141" s="4" t="str">
        <f>TEXT(Table1[[#This Row],[Date]],"mmm")</f>
        <v>Mar</v>
      </c>
    </row>
    <row r="142" spans="1:18">
      <c r="A142">
        <v>731</v>
      </c>
      <c r="B142">
        <v>81</v>
      </c>
      <c r="C142">
        <v>9469</v>
      </c>
      <c r="D142" t="s">
        <v>14</v>
      </c>
      <c r="E142" t="s">
        <v>11</v>
      </c>
      <c r="F142" t="s">
        <v>24</v>
      </c>
      <c r="G142" t="s">
        <v>20</v>
      </c>
      <c r="H142">
        <v>89.8</v>
      </c>
      <c r="I142">
        <v>10</v>
      </c>
      <c r="J142" s="1">
        <v>43488</v>
      </c>
      <c r="K142" s="2">
        <v>0.54166666666666663</v>
      </c>
      <c r="L142" t="s">
        <v>19</v>
      </c>
      <c r="M142">
        <v>5.4</v>
      </c>
      <c r="N142" t="str">
        <f t="shared" si="5"/>
        <v>731-81-9469</v>
      </c>
      <c r="O142">
        <f t="shared" si="4"/>
        <v>44.900000000000006</v>
      </c>
      <c r="P142">
        <f>(Table1[[#This Row],[Unit price]]*Table1[[#This Row],[Quantity]])+Table1[[#This Row],[Tax_5%]]</f>
        <v>942.9</v>
      </c>
      <c r="Q142" s="4">
        <f>YEAR(Table1[[#This Row],[Date]])</f>
        <v>2019</v>
      </c>
      <c r="R142" s="4" t="str">
        <f>TEXT(Table1[[#This Row],[Date]],"mmm")</f>
        <v>Jan</v>
      </c>
    </row>
    <row r="143" spans="1:18">
      <c r="A143">
        <v>280</v>
      </c>
      <c r="B143">
        <v>17</v>
      </c>
      <c r="C143">
        <v>4359</v>
      </c>
      <c r="D143" t="s">
        <v>14</v>
      </c>
      <c r="E143" t="s">
        <v>11</v>
      </c>
      <c r="F143" t="s">
        <v>25</v>
      </c>
      <c r="G143" t="s">
        <v>12</v>
      </c>
      <c r="H143">
        <v>90.5</v>
      </c>
      <c r="I143">
        <v>10</v>
      </c>
      <c r="J143" s="1">
        <v>43490</v>
      </c>
      <c r="K143" s="2">
        <v>0.57499999999999996</v>
      </c>
      <c r="L143" t="s">
        <v>17</v>
      </c>
      <c r="M143">
        <v>8.1</v>
      </c>
      <c r="N143" t="str">
        <f t="shared" si="5"/>
        <v>280-17-4359</v>
      </c>
      <c r="O143">
        <f t="shared" si="4"/>
        <v>45.25</v>
      </c>
      <c r="P143">
        <f>(Table1[[#This Row],[Unit price]]*Table1[[#This Row],[Quantity]])+Table1[[#This Row],[Tax_5%]]</f>
        <v>950.25</v>
      </c>
      <c r="Q143" s="4">
        <f>YEAR(Table1[[#This Row],[Date]])</f>
        <v>2019</v>
      </c>
      <c r="R143" s="4" t="str">
        <f>TEXT(Table1[[#This Row],[Date]],"mmm")</f>
        <v>Jan</v>
      </c>
    </row>
    <row r="144" spans="1:18">
      <c r="A144">
        <v>338</v>
      </c>
      <c r="B144">
        <v>65</v>
      </c>
      <c r="C144">
        <v>2210</v>
      </c>
      <c r="D144" t="s">
        <v>14</v>
      </c>
      <c r="E144" t="s">
        <v>11</v>
      </c>
      <c r="F144" t="s">
        <v>24</v>
      </c>
      <c r="G144" t="s">
        <v>12</v>
      </c>
      <c r="H144">
        <v>68.599999999999994</v>
      </c>
      <c r="I144">
        <v>10</v>
      </c>
      <c r="J144" s="1">
        <v>43501</v>
      </c>
      <c r="K144" s="2">
        <v>0.83125000000000004</v>
      </c>
      <c r="L144" t="s">
        <v>17</v>
      </c>
      <c r="M144">
        <v>9.1</v>
      </c>
      <c r="N144" t="str">
        <f t="shared" si="5"/>
        <v>338-65-2210</v>
      </c>
      <c r="O144">
        <f t="shared" si="4"/>
        <v>34.300000000000004</v>
      </c>
      <c r="P144">
        <f>(Table1[[#This Row],[Unit price]]*Table1[[#This Row],[Quantity]])+Table1[[#This Row],[Tax_5%]]</f>
        <v>720.3</v>
      </c>
      <c r="Q144" s="4">
        <f>YEAR(Table1[[#This Row],[Date]])</f>
        <v>2019</v>
      </c>
      <c r="R144" s="4" t="str">
        <f>TEXT(Table1[[#This Row],[Date]],"mmm")</f>
        <v>Feb</v>
      </c>
    </row>
    <row r="145" spans="1:18">
      <c r="A145">
        <v>488</v>
      </c>
      <c r="B145">
        <v>25</v>
      </c>
      <c r="C145">
        <v>4221</v>
      </c>
      <c r="D145" t="s">
        <v>14</v>
      </c>
      <c r="E145" t="s">
        <v>11</v>
      </c>
      <c r="F145" t="s">
        <v>24</v>
      </c>
      <c r="G145" t="s">
        <v>22</v>
      </c>
      <c r="H145">
        <v>30.41</v>
      </c>
      <c r="I145">
        <v>1</v>
      </c>
      <c r="J145" s="1">
        <v>43518</v>
      </c>
      <c r="K145" s="2">
        <v>0.44166666666666665</v>
      </c>
      <c r="L145" t="s">
        <v>19</v>
      </c>
      <c r="M145">
        <v>8.4</v>
      </c>
      <c r="N145" t="str">
        <f t="shared" si="5"/>
        <v>488-25-4221</v>
      </c>
      <c r="O145">
        <f t="shared" si="4"/>
        <v>1.5205000000000002</v>
      </c>
      <c r="P145">
        <f>(Table1[[#This Row],[Unit price]]*Table1[[#This Row],[Quantity]])+Table1[[#This Row],[Tax_5%]]</f>
        <v>31.930500000000002</v>
      </c>
      <c r="Q145" s="4">
        <f>YEAR(Table1[[#This Row],[Date]])</f>
        <v>2019</v>
      </c>
      <c r="R145" s="4" t="str">
        <f>TEXT(Table1[[#This Row],[Date]],"mmm")</f>
        <v>Feb</v>
      </c>
    </row>
    <row r="146" spans="1:18">
      <c r="A146">
        <v>239</v>
      </c>
      <c r="B146">
        <v>10</v>
      </c>
      <c r="C146">
        <v>7476</v>
      </c>
      <c r="D146" t="s">
        <v>10</v>
      </c>
      <c r="E146" t="s">
        <v>15</v>
      </c>
      <c r="F146" t="s">
        <v>24</v>
      </c>
      <c r="G146" t="s">
        <v>18</v>
      </c>
      <c r="H146">
        <v>77.95</v>
      </c>
      <c r="I146">
        <v>6</v>
      </c>
      <c r="J146" s="1">
        <v>43486</v>
      </c>
      <c r="K146" s="2">
        <v>0.69236111111111109</v>
      </c>
      <c r="L146" t="s">
        <v>13</v>
      </c>
      <c r="M146">
        <v>8</v>
      </c>
      <c r="N146" t="str">
        <f t="shared" si="5"/>
        <v>239-10-7476</v>
      </c>
      <c r="O146">
        <f t="shared" si="4"/>
        <v>23.385000000000005</v>
      </c>
      <c r="P146">
        <f>(Table1[[#This Row],[Unit price]]*Table1[[#This Row],[Quantity]])+Table1[[#This Row],[Tax_5%]]</f>
        <v>491.08500000000004</v>
      </c>
      <c r="Q146" s="4">
        <f>YEAR(Table1[[#This Row],[Date]])</f>
        <v>2019</v>
      </c>
      <c r="R146" s="4" t="str">
        <f>TEXT(Table1[[#This Row],[Date]],"mmm")</f>
        <v>Jan</v>
      </c>
    </row>
    <row r="147" spans="1:18">
      <c r="A147">
        <v>458</v>
      </c>
      <c r="B147">
        <v>41</v>
      </c>
      <c r="C147">
        <v>1477</v>
      </c>
      <c r="D147" t="s">
        <v>14</v>
      </c>
      <c r="E147" t="s">
        <v>15</v>
      </c>
      <c r="F147" t="s">
        <v>24</v>
      </c>
      <c r="G147" t="s">
        <v>12</v>
      </c>
      <c r="H147">
        <v>46.26</v>
      </c>
      <c r="I147">
        <v>6</v>
      </c>
      <c r="J147" s="1">
        <v>43532</v>
      </c>
      <c r="K147" s="2">
        <v>0.71597222222222223</v>
      </c>
      <c r="L147" t="s">
        <v>19</v>
      </c>
      <c r="M147">
        <v>9.5</v>
      </c>
      <c r="N147" t="str">
        <f t="shared" si="5"/>
        <v>458-41-1477</v>
      </c>
      <c r="O147">
        <f t="shared" si="4"/>
        <v>13.878</v>
      </c>
      <c r="P147">
        <f>(Table1[[#This Row],[Unit price]]*Table1[[#This Row],[Quantity]])+Table1[[#This Row],[Tax_5%]]</f>
        <v>291.43799999999999</v>
      </c>
      <c r="Q147" s="4">
        <f>YEAR(Table1[[#This Row],[Date]])</f>
        <v>2019</v>
      </c>
      <c r="R147" s="4" t="str">
        <f>TEXT(Table1[[#This Row],[Date]],"mmm")</f>
        <v>Mar</v>
      </c>
    </row>
    <row r="148" spans="1:18">
      <c r="A148">
        <v>685</v>
      </c>
      <c r="B148">
        <v>64</v>
      </c>
      <c r="C148">
        <v>1609</v>
      </c>
      <c r="D148" t="s">
        <v>10</v>
      </c>
      <c r="E148" t="s">
        <v>11</v>
      </c>
      <c r="F148" t="s">
        <v>24</v>
      </c>
      <c r="G148" t="s">
        <v>23</v>
      </c>
      <c r="H148">
        <v>30.14</v>
      </c>
      <c r="I148">
        <v>10</v>
      </c>
      <c r="J148" s="1">
        <v>43506</v>
      </c>
      <c r="K148" s="2">
        <v>0.51944444444444449</v>
      </c>
      <c r="L148" t="s">
        <v>13</v>
      </c>
      <c r="M148">
        <v>9.1999999999999993</v>
      </c>
      <c r="N148" t="str">
        <f t="shared" si="5"/>
        <v>685-64-1609</v>
      </c>
      <c r="O148">
        <f t="shared" si="4"/>
        <v>15.07</v>
      </c>
      <c r="P148">
        <f>(Table1[[#This Row],[Unit price]]*Table1[[#This Row],[Quantity]])+Table1[[#This Row],[Tax_5%]]</f>
        <v>316.46999999999997</v>
      </c>
      <c r="Q148" s="4">
        <f>YEAR(Table1[[#This Row],[Date]])</f>
        <v>2019</v>
      </c>
      <c r="R148" s="4" t="str">
        <f>TEXT(Table1[[#This Row],[Date]],"mmm")</f>
        <v>Feb</v>
      </c>
    </row>
    <row r="149" spans="1:18">
      <c r="A149">
        <v>568</v>
      </c>
      <c r="B149">
        <v>90</v>
      </c>
      <c r="C149">
        <v>5112</v>
      </c>
      <c r="D149" t="s">
        <v>14</v>
      </c>
      <c r="E149" t="s">
        <v>15</v>
      </c>
      <c r="F149" t="s">
        <v>25</v>
      </c>
      <c r="G149" t="s">
        <v>12</v>
      </c>
      <c r="H149">
        <v>66.14</v>
      </c>
      <c r="I149">
        <v>4</v>
      </c>
      <c r="J149" s="1">
        <v>43543</v>
      </c>
      <c r="K149" s="2">
        <v>0.53194444444444444</v>
      </c>
      <c r="L149" t="s">
        <v>19</v>
      </c>
      <c r="M149">
        <v>5.6</v>
      </c>
      <c r="N149" t="str">
        <f t="shared" si="5"/>
        <v>568-90-5112</v>
      </c>
      <c r="O149">
        <f t="shared" si="4"/>
        <v>13.228000000000002</v>
      </c>
      <c r="P149">
        <f>(Table1[[#This Row],[Unit price]]*Table1[[#This Row],[Quantity]])+Table1[[#This Row],[Tax_5%]]</f>
        <v>277.78800000000001</v>
      </c>
      <c r="Q149" s="4">
        <f>YEAR(Table1[[#This Row],[Date]])</f>
        <v>2019</v>
      </c>
      <c r="R149" s="4" t="str">
        <f>TEXT(Table1[[#This Row],[Date]],"mmm")</f>
        <v>Mar</v>
      </c>
    </row>
    <row r="150" spans="1:18">
      <c r="A150">
        <v>262</v>
      </c>
      <c r="B150">
        <v>47</v>
      </c>
      <c r="C150">
        <v>2794</v>
      </c>
      <c r="D150" t="s">
        <v>21</v>
      </c>
      <c r="E150" t="s">
        <v>11</v>
      </c>
      <c r="F150" t="s">
        <v>25</v>
      </c>
      <c r="G150" t="s">
        <v>18</v>
      </c>
      <c r="H150">
        <v>71.86</v>
      </c>
      <c r="I150">
        <v>8</v>
      </c>
      <c r="J150" s="1">
        <v>43530</v>
      </c>
      <c r="K150" s="2">
        <v>0.62986111111111109</v>
      </c>
      <c r="L150" t="s">
        <v>19</v>
      </c>
      <c r="M150">
        <v>6.2</v>
      </c>
      <c r="N150" t="str">
        <f t="shared" si="5"/>
        <v>262-47-2794</v>
      </c>
      <c r="O150">
        <f t="shared" si="4"/>
        <v>28.744</v>
      </c>
      <c r="P150">
        <f>(Table1[[#This Row],[Unit price]]*Table1[[#This Row],[Quantity]])+Table1[[#This Row],[Tax_5%]]</f>
        <v>603.62400000000002</v>
      </c>
      <c r="Q150" s="4">
        <f>YEAR(Table1[[#This Row],[Date]])</f>
        <v>2019</v>
      </c>
      <c r="R150" s="4" t="str">
        <f>TEXT(Table1[[#This Row],[Date]],"mmm")</f>
        <v>Mar</v>
      </c>
    </row>
    <row r="151" spans="1:18">
      <c r="A151">
        <v>238</v>
      </c>
      <c r="B151">
        <v>49</v>
      </c>
      <c r="C151">
        <v>436</v>
      </c>
      <c r="D151" t="s">
        <v>10</v>
      </c>
      <c r="E151" t="s">
        <v>15</v>
      </c>
      <c r="F151" t="s">
        <v>25</v>
      </c>
      <c r="G151" t="s">
        <v>12</v>
      </c>
      <c r="H151">
        <v>32.46</v>
      </c>
      <c r="I151">
        <v>8</v>
      </c>
      <c r="J151" s="1">
        <v>43551</v>
      </c>
      <c r="K151" s="2">
        <v>0.57499999999999996</v>
      </c>
      <c r="L151" t="s">
        <v>19</v>
      </c>
      <c r="M151">
        <v>4.9000000000000004</v>
      </c>
      <c r="N151" t="str">
        <f t="shared" si="5"/>
        <v>238-49-436</v>
      </c>
      <c r="O151">
        <f t="shared" si="4"/>
        <v>12.984000000000002</v>
      </c>
      <c r="P151">
        <f>(Table1[[#This Row],[Unit price]]*Table1[[#This Row],[Quantity]])+Table1[[#This Row],[Tax_5%]]</f>
        <v>272.66399999999999</v>
      </c>
      <c r="Q151" s="4">
        <f>YEAR(Table1[[#This Row],[Date]])</f>
        <v>2019</v>
      </c>
      <c r="R151" s="4" t="str">
        <f>TEXT(Table1[[#This Row],[Date]],"mmm")</f>
        <v>Mar</v>
      </c>
    </row>
    <row r="152" spans="1:18">
      <c r="A152">
        <v>608</v>
      </c>
      <c r="B152">
        <v>96</v>
      </c>
      <c r="C152">
        <v>3517</v>
      </c>
      <c r="D152" t="s">
        <v>21</v>
      </c>
      <c r="E152" t="s">
        <v>11</v>
      </c>
      <c r="F152" t="s">
        <v>24</v>
      </c>
      <c r="G152" t="s">
        <v>23</v>
      </c>
      <c r="H152">
        <v>91.54</v>
      </c>
      <c r="I152">
        <v>4</v>
      </c>
      <c r="J152" s="1">
        <v>43547</v>
      </c>
      <c r="K152" s="2">
        <v>0.80555555555555558</v>
      </c>
      <c r="L152" t="s">
        <v>19</v>
      </c>
      <c r="M152">
        <v>4.8</v>
      </c>
      <c r="N152" t="str">
        <f t="shared" si="5"/>
        <v>608-96-3517</v>
      </c>
      <c r="O152">
        <f t="shared" si="4"/>
        <v>18.308000000000003</v>
      </c>
      <c r="P152">
        <f>(Table1[[#This Row],[Unit price]]*Table1[[#This Row],[Quantity]])+Table1[[#This Row],[Tax_5%]]</f>
        <v>384.46800000000002</v>
      </c>
      <c r="Q152" s="4">
        <f>YEAR(Table1[[#This Row],[Date]])</f>
        <v>2019</v>
      </c>
      <c r="R152" s="4" t="str">
        <f>TEXT(Table1[[#This Row],[Date]],"mmm")</f>
        <v>Mar</v>
      </c>
    </row>
    <row r="153" spans="1:18">
      <c r="A153">
        <v>584</v>
      </c>
      <c r="B153">
        <v>86</v>
      </c>
      <c r="C153">
        <v>7256</v>
      </c>
      <c r="D153" t="s">
        <v>14</v>
      </c>
      <c r="E153" t="s">
        <v>11</v>
      </c>
      <c r="F153" t="s">
        <v>25</v>
      </c>
      <c r="G153" t="s">
        <v>20</v>
      </c>
      <c r="H153">
        <v>34.56</v>
      </c>
      <c r="I153">
        <v>7</v>
      </c>
      <c r="J153" s="1">
        <v>43535</v>
      </c>
      <c r="K153" s="2">
        <v>0.67152777777777772</v>
      </c>
      <c r="L153" t="s">
        <v>19</v>
      </c>
      <c r="M153">
        <v>7.3</v>
      </c>
      <c r="N153" t="str">
        <f t="shared" si="5"/>
        <v>584-86-7256</v>
      </c>
      <c r="O153">
        <f t="shared" si="4"/>
        <v>12.096000000000002</v>
      </c>
      <c r="P153">
        <f>(Table1[[#This Row],[Unit price]]*Table1[[#This Row],[Quantity]])+Table1[[#This Row],[Tax_5%]]</f>
        <v>254.01600000000002</v>
      </c>
      <c r="Q153" s="4">
        <f>YEAR(Table1[[#This Row],[Date]])</f>
        <v>2019</v>
      </c>
      <c r="R153" s="4" t="str">
        <f>TEXT(Table1[[#This Row],[Date]],"mmm")</f>
        <v>Mar</v>
      </c>
    </row>
    <row r="154" spans="1:18">
      <c r="A154">
        <v>746</v>
      </c>
      <c r="B154">
        <v>94</v>
      </c>
      <c r="C154">
        <v>204</v>
      </c>
      <c r="D154" t="s">
        <v>10</v>
      </c>
      <c r="E154" t="s">
        <v>15</v>
      </c>
      <c r="F154" t="s">
        <v>25</v>
      </c>
      <c r="G154" t="s">
        <v>23</v>
      </c>
      <c r="H154">
        <v>83.24</v>
      </c>
      <c r="I154">
        <v>9</v>
      </c>
      <c r="J154" s="1">
        <v>43494</v>
      </c>
      <c r="K154" s="2">
        <v>0.49722222222222223</v>
      </c>
      <c r="L154" t="s">
        <v>19</v>
      </c>
      <c r="M154">
        <v>7.4</v>
      </c>
      <c r="N154" t="str">
        <f t="shared" si="5"/>
        <v>746-94-204</v>
      </c>
      <c r="O154">
        <f t="shared" si="4"/>
        <v>37.457999999999998</v>
      </c>
      <c r="P154">
        <f>(Table1[[#This Row],[Unit price]]*Table1[[#This Row],[Quantity]])+Table1[[#This Row],[Tax_5%]]</f>
        <v>786.61799999999994</v>
      </c>
      <c r="Q154" s="4">
        <f>YEAR(Table1[[#This Row],[Date]])</f>
        <v>2019</v>
      </c>
      <c r="R154" s="4" t="str">
        <f>TEXT(Table1[[#This Row],[Date]],"mmm")</f>
        <v>Jan</v>
      </c>
    </row>
    <row r="155" spans="1:18">
      <c r="A155">
        <v>214</v>
      </c>
      <c r="B155">
        <v>17</v>
      </c>
      <c r="C155">
        <v>6927</v>
      </c>
      <c r="D155" t="s">
        <v>14</v>
      </c>
      <c r="E155" t="s">
        <v>15</v>
      </c>
      <c r="F155" t="s">
        <v>24</v>
      </c>
      <c r="G155" t="s">
        <v>22</v>
      </c>
      <c r="H155">
        <v>16.48</v>
      </c>
      <c r="I155">
        <v>6</v>
      </c>
      <c r="J155" s="1">
        <v>43503</v>
      </c>
      <c r="K155" s="2">
        <v>0.76597222222222228</v>
      </c>
      <c r="L155" t="s">
        <v>13</v>
      </c>
      <c r="M155">
        <v>9.9</v>
      </c>
      <c r="N155" t="str">
        <f t="shared" si="5"/>
        <v>214-17-6927</v>
      </c>
      <c r="O155">
        <f t="shared" si="4"/>
        <v>4.944</v>
      </c>
      <c r="P155">
        <f>(Table1[[#This Row],[Unit price]]*Table1[[#This Row],[Quantity]])+Table1[[#This Row],[Tax_5%]]</f>
        <v>103.824</v>
      </c>
      <c r="Q155" s="4">
        <f>YEAR(Table1[[#This Row],[Date]])</f>
        <v>2019</v>
      </c>
      <c r="R155" s="4" t="str">
        <f>TEXT(Table1[[#This Row],[Date]],"mmm")</f>
        <v>Feb</v>
      </c>
    </row>
    <row r="156" spans="1:18">
      <c r="A156">
        <v>400</v>
      </c>
      <c r="B156">
        <v>89</v>
      </c>
      <c r="C156">
        <v>4171</v>
      </c>
      <c r="D156" t="s">
        <v>14</v>
      </c>
      <c r="E156" t="s">
        <v>15</v>
      </c>
      <c r="F156" t="s">
        <v>24</v>
      </c>
      <c r="G156" t="s">
        <v>20</v>
      </c>
      <c r="H156">
        <v>80.97</v>
      </c>
      <c r="I156">
        <v>8</v>
      </c>
      <c r="J156" s="1">
        <v>43493</v>
      </c>
      <c r="K156" s="2">
        <v>0.54513888888888884</v>
      </c>
      <c r="L156" t="s">
        <v>17</v>
      </c>
      <c r="M156">
        <v>9.3000000000000007</v>
      </c>
      <c r="N156" t="str">
        <f t="shared" si="5"/>
        <v>400-89-4171</v>
      </c>
      <c r="O156">
        <f t="shared" si="4"/>
        <v>32.387999999999998</v>
      </c>
      <c r="P156">
        <f>(Table1[[#This Row],[Unit price]]*Table1[[#This Row],[Quantity]])+Table1[[#This Row],[Tax_5%]]</f>
        <v>680.14800000000002</v>
      </c>
      <c r="Q156" s="4">
        <f>YEAR(Table1[[#This Row],[Date]])</f>
        <v>2019</v>
      </c>
      <c r="R156" s="4" t="str">
        <f>TEXT(Table1[[#This Row],[Date]],"mmm")</f>
        <v>Jan</v>
      </c>
    </row>
    <row r="157" spans="1:18">
      <c r="A157">
        <v>782</v>
      </c>
      <c r="B157">
        <v>95</v>
      </c>
      <c r="C157">
        <v>9291</v>
      </c>
      <c r="D157" t="s">
        <v>10</v>
      </c>
      <c r="E157" t="s">
        <v>11</v>
      </c>
      <c r="F157" t="s">
        <v>25</v>
      </c>
      <c r="G157" t="s">
        <v>22</v>
      </c>
      <c r="H157">
        <v>92.29</v>
      </c>
      <c r="I157">
        <v>5</v>
      </c>
      <c r="J157" s="1">
        <v>43516</v>
      </c>
      <c r="K157" s="2">
        <v>0.66319444444444442</v>
      </c>
      <c r="L157" t="s">
        <v>19</v>
      </c>
      <c r="M157">
        <v>9</v>
      </c>
      <c r="N157" t="str">
        <f t="shared" si="5"/>
        <v>782-95-9291</v>
      </c>
      <c r="O157">
        <f t="shared" si="4"/>
        <v>23.072500000000005</v>
      </c>
      <c r="P157">
        <f>(Table1[[#This Row],[Unit price]]*Table1[[#This Row],[Quantity]])+Table1[[#This Row],[Tax_5%]]</f>
        <v>484.52250000000004</v>
      </c>
      <c r="Q157" s="4">
        <f>YEAR(Table1[[#This Row],[Date]])</f>
        <v>2019</v>
      </c>
      <c r="R157" s="4" t="str">
        <f>TEXT(Table1[[#This Row],[Date]],"mmm")</f>
        <v>Feb</v>
      </c>
    </row>
    <row r="158" spans="1:18">
      <c r="A158">
        <v>279</v>
      </c>
      <c r="B158">
        <v>74</v>
      </c>
      <c r="C158">
        <v>2924</v>
      </c>
      <c r="D158" t="s">
        <v>21</v>
      </c>
      <c r="E158" t="s">
        <v>11</v>
      </c>
      <c r="F158" t="s">
        <v>25</v>
      </c>
      <c r="G158" t="s">
        <v>16</v>
      </c>
      <c r="H158">
        <v>72.17</v>
      </c>
      <c r="I158">
        <v>1</v>
      </c>
      <c r="J158" s="1">
        <v>43469</v>
      </c>
      <c r="K158" s="2">
        <v>0.81944444444444442</v>
      </c>
      <c r="L158" t="s">
        <v>17</v>
      </c>
      <c r="M158">
        <v>6.1</v>
      </c>
      <c r="N158" t="str">
        <f t="shared" si="5"/>
        <v>279-74-2924</v>
      </c>
      <c r="O158">
        <f t="shared" si="4"/>
        <v>3.6085000000000003</v>
      </c>
      <c r="P158">
        <f>(Table1[[#This Row],[Unit price]]*Table1[[#This Row],[Quantity]])+Table1[[#This Row],[Tax_5%]]</f>
        <v>75.778500000000008</v>
      </c>
      <c r="Q158" s="4">
        <f>YEAR(Table1[[#This Row],[Date]])</f>
        <v>2019</v>
      </c>
      <c r="R158" s="4" t="str">
        <f>TEXT(Table1[[#This Row],[Date]],"mmm")</f>
        <v>Jan</v>
      </c>
    </row>
    <row r="159" spans="1:18">
      <c r="A159">
        <v>307</v>
      </c>
      <c r="B159">
        <v>85</v>
      </c>
      <c r="C159">
        <v>2293</v>
      </c>
      <c r="D159" t="s">
        <v>21</v>
      </c>
      <c r="E159" t="s">
        <v>15</v>
      </c>
      <c r="F159" t="s">
        <v>25</v>
      </c>
      <c r="G159" t="s">
        <v>18</v>
      </c>
      <c r="H159">
        <v>50.28</v>
      </c>
      <c r="I159">
        <v>5</v>
      </c>
      <c r="J159" s="1">
        <v>43531</v>
      </c>
      <c r="K159" s="2">
        <v>0.58194444444444449</v>
      </c>
      <c r="L159" t="s">
        <v>13</v>
      </c>
      <c r="M159">
        <v>9.6999999999999993</v>
      </c>
      <c r="N159" t="str">
        <f t="shared" si="5"/>
        <v>307-85-2293</v>
      </c>
      <c r="O159">
        <f t="shared" si="4"/>
        <v>12.57</v>
      </c>
      <c r="P159">
        <f>(Table1[[#This Row],[Unit price]]*Table1[[#This Row],[Quantity]])+Table1[[#This Row],[Tax_5%]]</f>
        <v>263.97000000000003</v>
      </c>
      <c r="Q159" s="4">
        <f>YEAR(Table1[[#This Row],[Date]])</f>
        <v>2019</v>
      </c>
      <c r="R159" s="4" t="str">
        <f>TEXT(Table1[[#This Row],[Date]],"mmm")</f>
        <v>Mar</v>
      </c>
    </row>
    <row r="160" spans="1:18">
      <c r="A160">
        <v>743</v>
      </c>
      <c r="B160">
        <v>4</v>
      </c>
      <c r="C160">
        <v>1105</v>
      </c>
      <c r="D160" t="s">
        <v>21</v>
      </c>
      <c r="E160" t="s">
        <v>11</v>
      </c>
      <c r="F160" t="s">
        <v>25</v>
      </c>
      <c r="G160" t="s">
        <v>12</v>
      </c>
      <c r="H160">
        <v>97.22</v>
      </c>
      <c r="I160">
        <v>9</v>
      </c>
      <c r="J160" s="1">
        <v>43554</v>
      </c>
      <c r="K160" s="2">
        <v>0.61319444444444449</v>
      </c>
      <c r="L160" t="s">
        <v>13</v>
      </c>
      <c r="M160">
        <v>6</v>
      </c>
      <c r="N160" t="str">
        <f t="shared" si="5"/>
        <v>743-4-1105</v>
      </c>
      <c r="O160">
        <f t="shared" si="4"/>
        <v>43.749000000000002</v>
      </c>
      <c r="P160">
        <f>(Table1[[#This Row],[Unit price]]*Table1[[#This Row],[Quantity]])+Table1[[#This Row],[Tax_5%]]</f>
        <v>918.72900000000004</v>
      </c>
      <c r="Q160" s="4">
        <f>YEAR(Table1[[#This Row],[Date]])</f>
        <v>2019</v>
      </c>
      <c r="R160" s="4" t="str">
        <f>TEXT(Table1[[#This Row],[Date]],"mmm")</f>
        <v>Mar</v>
      </c>
    </row>
    <row r="161" spans="1:18">
      <c r="A161">
        <v>423</v>
      </c>
      <c r="B161">
        <v>57</v>
      </c>
      <c r="C161">
        <v>2993</v>
      </c>
      <c r="D161" t="s">
        <v>21</v>
      </c>
      <c r="E161" t="s">
        <v>15</v>
      </c>
      <c r="F161" t="s">
        <v>25</v>
      </c>
      <c r="G161" t="s">
        <v>20</v>
      </c>
      <c r="H161">
        <v>93.39</v>
      </c>
      <c r="I161">
        <v>6</v>
      </c>
      <c r="J161" s="1">
        <v>43551</v>
      </c>
      <c r="K161" s="2">
        <v>0.8041666666666667</v>
      </c>
      <c r="L161" t="s">
        <v>13</v>
      </c>
      <c r="M161">
        <v>10</v>
      </c>
      <c r="N161" t="str">
        <f t="shared" si="5"/>
        <v>423-57-2993</v>
      </c>
      <c r="O161">
        <f t="shared" si="4"/>
        <v>28.017000000000003</v>
      </c>
      <c r="P161">
        <f>(Table1[[#This Row],[Unit price]]*Table1[[#This Row],[Quantity]])+Table1[[#This Row],[Tax_5%]]</f>
        <v>588.35700000000008</v>
      </c>
      <c r="Q161" s="4">
        <f>YEAR(Table1[[#This Row],[Date]])</f>
        <v>2019</v>
      </c>
      <c r="R161" s="4" t="str">
        <f>TEXT(Table1[[#This Row],[Date]],"mmm")</f>
        <v>Mar</v>
      </c>
    </row>
    <row r="162" spans="1:18">
      <c r="A162">
        <v>894</v>
      </c>
      <c r="B162">
        <v>41</v>
      </c>
      <c r="C162">
        <v>5205</v>
      </c>
      <c r="D162" t="s">
        <v>14</v>
      </c>
      <c r="E162" t="s">
        <v>15</v>
      </c>
      <c r="F162" t="s">
        <v>24</v>
      </c>
      <c r="G162" t="s">
        <v>22</v>
      </c>
      <c r="H162">
        <v>43.18</v>
      </c>
      <c r="I162">
        <v>8</v>
      </c>
      <c r="J162" s="1">
        <v>43484</v>
      </c>
      <c r="K162" s="2">
        <v>0.81874999999999998</v>
      </c>
      <c r="L162" t="s">
        <v>19</v>
      </c>
      <c r="M162">
        <v>8.3000000000000007</v>
      </c>
      <c r="N162" t="str">
        <f t="shared" si="5"/>
        <v>894-41-5205</v>
      </c>
      <c r="O162">
        <f t="shared" si="4"/>
        <v>17.272000000000002</v>
      </c>
      <c r="P162">
        <f>(Table1[[#This Row],[Unit price]]*Table1[[#This Row],[Quantity]])+Table1[[#This Row],[Tax_5%]]</f>
        <v>362.71199999999999</v>
      </c>
      <c r="Q162" s="4">
        <f>YEAR(Table1[[#This Row],[Date]])</f>
        <v>2019</v>
      </c>
      <c r="R162" s="4" t="str">
        <f>TEXT(Table1[[#This Row],[Date]],"mmm")</f>
        <v>Jan</v>
      </c>
    </row>
    <row r="163" spans="1:18">
      <c r="A163">
        <v>275</v>
      </c>
      <c r="B163">
        <v>28</v>
      </c>
      <c r="C163">
        <v>149</v>
      </c>
      <c r="D163" t="s">
        <v>10</v>
      </c>
      <c r="E163" t="s">
        <v>15</v>
      </c>
      <c r="F163" t="s">
        <v>25</v>
      </c>
      <c r="G163" t="s">
        <v>20</v>
      </c>
      <c r="H163">
        <v>63.69</v>
      </c>
      <c r="I163">
        <v>1</v>
      </c>
      <c r="J163" s="1">
        <v>43521</v>
      </c>
      <c r="K163" s="2">
        <v>0.68125000000000002</v>
      </c>
      <c r="L163" t="s">
        <v>17</v>
      </c>
      <c r="M163">
        <v>6</v>
      </c>
      <c r="N163" t="str">
        <f t="shared" si="5"/>
        <v>275-28-149</v>
      </c>
      <c r="O163">
        <f t="shared" si="4"/>
        <v>3.1844999999999999</v>
      </c>
      <c r="P163">
        <f>(Table1[[#This Row],[Unit price]]*Table1[[#This Row],[Quantity]])+Table1[[#This Row],[Tax_5%]]</f>
        <v>66.874499999999998</v>
      </c>
      <c r="Q163" s="4">
        <f>YEAR(Table1[[#This Row],[Date]])</f>
        <v>2019</v>
      </c>
      <c r="R163" s="4" t="str">
        <f>TEXT(Table1[[#This Row],[Date]],"mmm")</f>
        <v>Feb</v>
      </c>
    </row>
    <row r="164" spans="1:18">
      <c r="A164">
        <v>101</v>
      </c>
      <c r="B164">
        <v>17</v>
      </c>
      <c r="C164">
        <v>6199</v>
      </c>
      <c r="D164" t="s">
        <v>10</v>
      </c>
      <c r="E164" t="s">
        <v>15</v>
      </c>
      <c r="F164" t="s">
        <v>25</v>
      </c>
      <c r="G164" t="s">
        <v>22</v>
      </c>
      <c r="H164">
        <v>45.79</v>
      </c>
      <c r="I164">
        <v>7</v>
      </c>
      <c r="J164" s="1">
        <v>43537</v>
      </c>
      <c r="K164" s="2">
        <v>0.82222222222222219</v>
      </c>
      <c r="L164" t="s">
        <v>19</v>
      </c>
      <c r="M164">
        <v>7</v>
      </c>
      <c r="N164" t="str">
        <f t="shared" si="5"/>
        <v>101-17-6199</v>
      </c>
      <c r="O164">
        <f t="shared" si="4"/>
        <v>16.026499999999999</v>
      </c>
      <c r="P164">
        <f>(Table1[[#This Row],[Unit price]]*Table1[[#This Row],[Quantity]])+Table1[[#This Row],[Tax_5%]]</f>
        <v>336.55649999999997</v>
      </c>
      <c r="Q164" s="4">
        <f>YEAR(Table1[[#This Row],[Date]])</f>
        <v>2019</v>
      </c>
      <c r="R164" s="4" t="str">
        <f>TEXT(Table1[[#This Row],[Date]],"mmm")</f>
        <v>Mar</v>
      </c>
    </row>
    <row r="165" spans="1:18">
      <c r="A165">
        <v>423</v>
      </c>
      <c r="B165">
        <v>80</v>
      </c>
      <c r="C165">
        <v>988</v>
      </c>
      <c r="D165" t="s">
        <v>14</v>
      </c>
      <c r="E165" t="s">
        <v>15</v>
      </c>
      <c r="F165" t="s">
        <v>25</v>
      </c>
      <c r="G165" t="s">
        <v>20</v>
      </c>
      <c r="H165">
        <v>76.400000000000006</v>
      </c>
      <c r="I165">
        <v>2</v>
      </c>
      <c r="J165" s="1">
        <v>43495</v>
      </c>
      <c r="K165" s="2">
        <v>0.8208333333333333</v>
      </c>
      <c r="L165" t="s">
        <v>13</v>
      </c>
      <c r="M165">
        <v>6.5</v>
      </c>
      <c r="N165" t="str">
        <f t="shared" si="5"/>
        <v>423-80-988</v>
      </c>
      <c r="O165">
        <f t="shared" si="4"/>
        <v>7.6400000000000006</v>
      </c>
      <c r="P165">
        <f>(Table1[[#This Row],[Unit price]]*Table1[[#This Row],[Quantity]])+Table1[[#This Row],[Tax_5%]]</f>
        <v>160.44</v>
      </c>
      <c r="Q165" s="4">
        <f>YEAR(Table1[[#This Row],[Date]])</f>
        <v>2019</v>
      </c>
      <c r="R165" s="4" t="str">
        <f>TEXT(Table1[[#This Row],[Date]],"mmm")</f>
        <v>Jan</v>
      </c>
    </row>
    <row r="166" spans="1:18">
      <c r="A166">
        <v>548</v>
      </c>
      <c r="B166">
        <v>46</v>
      </c>
      <c r="C166">
        <v>9322</v>
      </c>
      <c r="D166" t="s">
        <v>21</v>
      </c>
      <c r="E166" t="s">
        <v>15</v>
      </c>
      <c r="F166" t="s">
        <v>25</v>
      </c>
      <c r="G166" t="s">
        <v>22</v>
      </c>
      <c r="H166">
        <v>39.9</v>
      </c>
      <c r="I166">
        <v>10</v>
      </c>
      <c r="J166" s="1">
        <v>43516</v>
      </c>
      <c r="K166" s="2">
        <v>0.64166666666666672</v>
      </c>
      <c r="L166" t="s">
        <v>19</v>
      </c>
      <c r="M166">
        <v>5.9</v>
      </c>
      <c r="N166" t="str">
        <f t="shared" si="5"/>
        <v>548-46-9322</v>
      </c>
      <c r="O166">
        <f t="shared" si="4"/>
        <v>19.950000000000003</v>
      </c>
      <c r="P166">
        <f>(Table1[[#This Row],[Unit price]]*Table1[[#This Row],[Quantity]])+Table1[[#This Row],[Tax_5%]]</f>
        <v>418.95</v>
      </c>
      <c r="Q166" s="4">
        <f>YEAR(Table1[[#This Row],[Date]])</f>
        <v>2019</v>
      </c>
      <c r="R166" s="4" t="str">
        <f>TEXT(Table1[[#This Row],[Date]],"mmm")</f>
        <v>Feb</v>
      </c>
    </row>
    <row r="167" spans="1:18">
      <c r="A167">
        <v>505</v>
      </c>
      <c r="B167">
        <v>2</v>
      </c>
      <c r="C167">
        <v>892</v>
      </c>
      <c r="D167" t="s">
        <v>21</v>
      </c>
      <c r="E167" t="s">
        <v>11</v>
      </c>
      <c r="F167" t="s">
        <v>25</v>
      </c>
      <c r="G167" t="s">
        <v>12</v>
      </c>
      <c r="H167">
        <v>42.57</v>
      </c>
      <c r="I167">
        <v>8</v>
      </c>
      <c r="J167" s="1">
        <v>43521</v>
      </c>
      <c r="K167" s="2">
        <v>0.59166666666666667</v>
      </c>
      <c r="L167" t="s">
        <v>13</v>
      </c>
      <c r="M167">
        <v>5.6</v>
      </c>
      <c r="N167" t="str">
        <f t="shared" si="5"/>
        <v>505-2-892</v>
      </c>
      <c r="O167">
        <f t="shared" si="4"/>
        <v>17.028000000000002</v>
      </c>
      <c r="P167">
        <f>(Table1[[#This Row],[Unit price]]*Table1[[#This Row],[Quantity]])+Table1[[#This Row],[Tax_5%]]</f>
        <v>357.58800000000002</v>
      </c>
      <c r="Q167" s="4">
        <f>YEAR(Table1[[#This Row],[Date]])</f>
        <v>2019</v>
      </c>
      <c r="R167" s="4" t="str">
        <f>TEXT(Table1[[#This Row],[Date]],"mmm")</f>
        <v>Feb</v>
      </c>
    </row>
    <row r="168" spans="1:18">
      <c r="A168">
        <v>234</v>
      </c>
      <c r="B168">
        <v>65</v>
      </c>
      <c r="C168">
        <v>2137</v>
      </c>
      <c r="D168" t="s">
        <v>14</v>
      </c>
      <c r="E168" t="s">
        <v>15</v>
      </c>
      <c r="F168" t="s">
        <v>25</v>
      </c>
      <c r="G168" t="s">
        <v>18</v>
      </c>
      <c r="H168">
        <v>95.58</v>
      </c>
      <c r="I168">
        <v>10</v>
      </c>
      <c r="J168" s="1">
        <v>43481</v>
      </c>
      <c r="K168" s="2">
        <v>0.56388888888888888</v>
      </c>
      <c r="L168" t="s">
        <v>17</v>
      </c>
      <c r="M168">
        <v>4.8</v>
      </c>
      <c r="N168" t="str">
        <f t="shared" si="5"/>
        <v>234-65-2137</v>
      </c>
      <c r="O168">
        <f t="shared" si="4"/>
        <v>47.79</v>
      </c>
      <c r="P168">
        <f>(Table1[[#This Row],[Unit price]]*Table1[[#This Row],[Quantity]])+Table1[[#This Row],[Tax_5%]]</f>
        <v>1003.5899999999999</v>
      </c>
      <c r="Q168" s="4">
        <f>YEAR(Table1[[#This Row],[Date]])</f>
        <v>2019</v>
      </c>
      <c r="R168" s="4" t="str">
        <f>TEXT(Table1[[#This Row],[Date]],"mmm")</f>
        <v>Jan</v>
      </c>
    </row>
    <row r="169" spans="1:18">
      <c r="A169">
        <v>687</v>
      </c>
      <c r="B169">
        <v>47</v>
      </c>
      <c r="C169">
        <v>8271</v>
      </c>
      <c r="D169" t="s">
        <v>10</v>
      </c>
      <c r="E169" t="s">
        <v>15</v>
      </c>
      <c r="F169" t="s">
        <v>25</v>
      </c>
      <c r="G169" t="s">
        <v>23</v>
      </c>
      <c r="H169">
        <v>98.98</v>
      </c>
      <c r="I169">
        <v>10</v>
      </c>
      <c r="J169" s="1">
        <v>43504</v>
      </c>
      <c r="K169" s="2">
        <v>0.68055555555555558</v>
      </c>
      <c r="L169" t="s">
        <v>19</v>
      </c>
      <c r="M169">
        <v>8.6999999999999993</v>
      </c>
      <c r="N169" t="str">
        <f t="shared" si="5"/>
        <v>687-47-8271</v>
      </c>
      <c r="O169">
        <f t="shared" si="4"/>
        <v>49.490000000000009</v>
      </c>
      <c r="P169">
        <f>(Table1[[#This Row],[Unit price]]*Table1[[#This Row],[Quantity]])+Table1[[#This Row],[Tax_5%]]</f>
        <v>1039.29</v>
      </c>
      <c r="Q169" s="4">
        <f>YEAR(Table1[[#This Row],[Date]])</f>
        <v>2019</v>
      </c>
      <c r="R169" s="4" t="str">
        <f>TEXT(Table1[[#This Row],[Date]],"mmm")</f>
        <v>Feb</v>
      </c>
    </row>
    <row r="170" spans="1:18">
      <c r="A170">
        <v>796</v>
      </c>
      <c r="B170">
        <v>32</v>
      </c>
      <c r="C170">
        <v>9050</v>
      </c>
      <c r="D170" t="s">
        <v>10</v>
      </c>
      <c r="E170" t="s">
        <v>15</v>
      </c>
      <c r="F170" t="s">
        <v>25</v>
      </c>
      <c r="G170" t="s">
        <v>22</v>
      </c>
      <c r="H170">
        <v>51.28</v>
      </c>
      <c r="I170">
        <v>6</v>
      </c>
      <c r="J170" s="1">
        <v>43484</v>
      </c>
      <c r="K170" s="2">
        <v>0.68819444444444444</v>
      </c>
      <c r="L170" t="s">
        <v>17</v>
      </c>
      <c r="M170">
        <v>6.5</v>
      </c>
      <c r="N170" t="str">
        <f t="shared" si="5"/>
        <v>796-32-9050</v>
      </c>
      <c r="O170">
        <f t="shared" si="4"/>
        <v>15.384</v>
      </c>
      <c r="P170">
        <f>(Table1[[#This Row],[Unit price]]*Table1[[#This Row],[Quantity]])+Table1[[#This Row],[Tax_5%]]</f>
        <v>323.06400000000002</v>
      </c>
      <c r="Q170" s="4">
        <f>YEAR(Table1[[#This Row],[Date]])</f>
        <v>2019</v>
      </c>
      <c r="R170" s="4" t="str">
        <f>TEXT(Table1[[#This Row],[Date]],"mmm")</f>
        <v>Jan</v>
      </c>
    </row>
    <row r="171" spans="1:18">
      <c r="A171">
        <v>105</v>
      </c>
      <c r="B171">
        <v>31</v>
      </c>
      <c r="C171">
        <v>1824</v>
      </c>
      <c r="D171" t="s">
        <v>10</v>
      </c>
      <c r="E171" t="s">
        <v>11</v>
      </c>
      <c r="F171" t="s">
        <v>25</v>
      </c>
      <c r="G171" t="s">
        <v>20</v>
      </c>
      <c r="H171">
        <v>69.52</v>
      </c>
      <c r="I171">
        <v>7</v>
      </c>
      <c r="J171" s="1">
        <v>43497</v>
      </c>
      <c r="K171" s="2">
        <v>0.63194444444444442</v>
      </c>
      <c r="L171" t="s">
        <v>19</v>
      </c>
      <c r="M171">
        <v>8.5</v>
      </c>
      <c r="N171" t="str">
        <f t="shared" si="5"/>
        <v>105-31-1824</v>
      </c>
      <c r="O171">
        <f t="shared" si="4"/>
        <v>24.332000000000001</v>
      </c>
      <c r="P171">
        <f>(Table1[[#This Row],[Unit price]]*Table1[[#This Row],[Quantity]])+Table1[[#This Row],[Tax_5%]]</f>
        <v>510.97199999999998</v>
      </c>
      <c r="Q171" s="4">
        <f>YEAR(Table1[[#This Row],[Date]])</f>
        <v>2019</v>
      </c>
      <c r="R171" s="4" t="str">
        <f>TEXT(Table1[[#This Row],[Date]],"mmm")</f>
        <v>Feb</v>
      </c>
    </row>
    <row r="172" spans="1:18">
      <c r="A172">
        <v>249</v>
      </c>
      <c r="B172">
        <v>42</v>
      </c>
      <c r="C172">
        <v>3782</v>
      </c>
      <c r="D172" t="s">
        <v>10</v>
      </c>
      <c r="E172" t="s">
        <v>15</v>
      </c>
      <c r="F172" t="s">
        <v>25</v>
      </c>
      <c r="G172" t="s">
        <v>12</v>
      </c>
      <c r="H172">
        <v>70.010000000000005</v>
      </c>
      <c r="I172">
        <v>5</v>
      </c>
      <c r="J172" s="1">
        <v>43468</v>
      </c>
      <c r="K172" s="2">
        <v>0.48333333333333334</v>
      </c>
      <c r="L172" t="s">
        <v>13</v>
      </c>
      <c r="M172">
        <v>5.5</v>
      </c>
      <c r="N172" t="str">
        <f t="shared" si="5"/>
        <v>249-42-3782</v>
      </c>
      <c r="O172">
        <f t="shared" si="4"/>
        <v>17.502500000000001</v>
      </c>
      <c r="P172">
        <f>(Table1[[#This Row],[Unit price]]*Table1[[#This Row],[Quantity]])+Table1[[#This Row],[Tax_5%]]</f>
        <v>367.55250000000001</v>
      </c>
      <c r="Q172" s="4">
        <f>YEAR(Table1[[#This Row],[Date]])</f>
        <v>2019</v>
      </c>
      <c r="R172" s="4" t="str">
        <f>TEXT(Table1[[#This Row],[Date]],"mmm")</f>
        <v>Jan</v>
      </c>
    </row>
    <row r="173" spans="1:18">
      <c r="A173">
        <v>316</v>
      </c>
      <c r="B173">
        <v>55</v>
      </c>
      <c r="C173">
        <v>4634</v>
      </c>
      <c r="D173" t="s">
        <v>21</v>
      </c>
      <c r="E173" t="s">
        <v>11</v>
      </c>
      <c r="F173" t="s">
        <v>25</v>
      </c>
      <c r="G173" t="s">
        <v>22</v>
      </c>
      <c r="H173">
        <v>80.05</v>
      </c>
      <c r="I173">
        <v>5</v>
      </c>
      <c r="J173" s="1">
        <v>43491</v>
      </c>
      <c r="K173" s="2">
        <v>0.53125</v>
      </c>
      <c r="L173" t="s">
        <v>19</v>
      </c>
      <c r="M173">
        <v>9.4</v>
      </c>
      <c r="N173" t="str">
        <f t="shared" si="5"/>
        <v>316-55-4634</v>
      </c>
      <c r="O173">
        <f t="shared" si="4"/>
        <v>20.012500000000003</v>
      </c>
      <c r="P173">
        <f>(Table1[[#This Row],[Unit price]]*Table1[[#This Row],[Quantity]])+Table1[[#This Row],[Tax_5%]]</f>
        <v>420.26249999999999</v>
      </c>
      <c r="Q173" s="4">
        <f>YEAR(Table1[[#This Row],[Date]])</f>
        <v>2019</v>
      </c>
      <c r="R173" s="4" t="str">
        <f>TEXT(Table1[[#This Row],[Date]],"mmm")</f>
        <v>Jan</v>
      </c>
    </row>
    <row r="174" spans="1:18">
      <c r="A174">
        <v>733</v>
      </c>
      <c r="B174">
        <v>33</v>
      </c>
      <c r="C174">
        <v>4967</v>
      </c>
      <c r="D174" t="s">
        <v>14</v>
      </c>
      <c r="E174" t="s">
        <v>15</v>
      </c>
      <c r="F174" t="s">
        <v>25</v>
      </c>
      <c r="G174" t="s">
        <v>16</v>
      </c>
      <c r="H174">
        <v>20.85</v>
      </c>
      <c r="I174">
        <v>8</v>
      </c>
      <c r="J174" s="1">
        <v>43527</v>
      </c>
      <c r="K174" s="2">
        <v>0.80347222222222225</v>
      </c>
      <c r="L174" t="s">
        <v>17</v>
      </c>
      <c r="M174">
        <v>6.3</v>
      </c>
      <c r="N174" t="str">
        <f t="shared" si="5"/>
        <v>733-33-4967</v>
      </c>
      <c r="O174">
        <f t="shared" si="4"/>
        <v>8.3400000000000016</v>
      </c>
      <c r="P174">
        <f>(Table1[[#This Row],[Unit price]]*Table1[[#This Row],[Quantity]])+Table1[[#This Row],[Tax_5%]]</f>
        <v>175.14000000000001</v>
      </c>
      <c r="Q174" s="4">
        <f>YEAR(Table1[[#This Row],[Date]])</f>
        <v>2019</v>
      </c>
      <c r="R174" s="4" t="str">
        <f>TEXT(Table1[[#This Row],[Date]],"mmm")</f>
        <v>Mar</v>
      </c>
    </row>
    <row r="175" spans="1:18">
      <c r="A175">
        <v>608</v>
      </c>
      <c r="B175">
        <v>27</v>
      </c>
      <c r="C175">
        <v>6295</v>
      </c>
      <c r="D175" t="s">
        <v>21</v>
      </c>
      <c r="E175" t="s">
        <v>11</v>
      </c>
      <c r="F175" t="s">
        <v>25</v>
      </c>
      <c r="G175" t="s">
        <v>16</v>
      </c>
      <c r="H175">
        <v>52.89</v>
      </c>
      <c r="I175">
        <v>6</v>
      </c>
      <c r="J175" s="1">
        <v>43484</v>
      </c>
      <c r="K175" s="2">
        <v>0.7319444444444444</v>
      </c>
      <c r="L175" t="s">
        <v>19</v>
      </c>
      <c r="M175">
        <v>9.8000000000000007</v>
      </c>
      <c r="N175" t="str">
        <f t="shared" si="5"/>
        <v>608-27-6295</v>
      </c>
      <c r="O175">
        <f t="shared" si="4"/>
        <v>15.867000000000003</v>
      </c>
      <c r="P175">
        <f>(Table1[[#This Row],[Unit price]]*Table1[[#This Row],[Quantity]])+Table1[[#This Row],[Tax_5%]]</f>
        <v>333.20700000000005</v>
      </c>
      <c r="Q175" s="4">
        <f>YEAR(Table1[[#This Row],[Date]])</f>
        <v>2019</v>
      </c>
      <c r="R175" s="4" t="str">
        <f>TEXT(Table1[[#This Row],[Date]],"mmm")</f>
        <v>Jan</v>
      </c>
    </row>
    <row r="176" spans="1:18">
      <c r="A176">
        <v>414</v>
      </c>
      <c r="B176">
        <v>12</v>
      </c>
      <c r="C176">
        <v>7047</v>
      </c>
      <c r="D176" t="s">
        <v>21</v>
      </c>
      <c r="E176" t="s">
        <v>15</v>
      </c>
      <c r="F176" t="s">
        <v>25</v>
      </c>
      <c r="G176" t="s">
        <v>22</v>
      </c>
      <c r="H176">
        <v>19.79</v>
      </c>
      <c r="I176">
        <v>8</v>
      </c>
      <c r="J176" s="1">
        <v>43483</v>
      </c>
      <c r="K176" s="2">
        <v>0.50277777777777777</v>
      </c>
      <c r="L176" t="s">
        <v>13</v>
      </c>
      <c r="M176">
        <v>8.6999999999999993</v>
      </c>
      <c r="N176" t="str">
        <f t="shared" si="5"/>
        <v>414-12-7047</v>
      </c>
      <c r="O176">
        <f t="shared" si="4"/>
        <v>7.9160000000000004</v>
      </c>
      <c r="P176">
        <f>(Table1[[#This Row],[Unit price]]*Table1[[#This Row],[Quantity]])+Table1[[#This Row],[Tax_5%]]</f>
        <v>166.23599999999999</v>
      </c>
      <c r="Q176" s="4">
        <f>YEAR(Table1[[#This Row],[Date]])</f>
        <v>2019</v>
      </c>
      <c r="R176" s="4" t="str">
        <f>TEXT(Table1[[#This Row],[Date]],"mmm")</f>
        <v>Jan</v>
      </c>
    </row>
    <row r="177" spans="1:18">
      <c r="A177">
        <v>827</v>
      </c>
      <c r="B177">
        <v>26</v>
      </c>
      <c r="C177">
        <v>2100</v>
      </c>
      <c r="D177" t="s">
        <v>10</v>
      </c>
      <c r="E177" t="s">
        <v>11</v>
      </c>
      <c r="F177" t="s">
        <v>25</v>
      </c>
      <c r="G177" t="s">
        <v>18</v>
      </c>
      <c r="H177">
        <v>33.840000000000003</v>
      </c>
      <c r="I177">
        <v>9</v>
      </c>
      <c r="J177" s="1">
        <v>43545</v>
      </c>
      <c r="K177" s="2">
        <v>0.68125000000000002</v>
      </c>
      <c r="L177" t="s">
        <v>13</v>
      </c>
      <c r="M177">
        <v>8.8000000000000007</v>
      </c>
      <c r="N177" t="str">
        <f t="shared" si="5"/>
        <v>827-26-2100</v>
      </c>
      <c r="O177">
        <f t="shared" si="4"/>
        <v>15.228000000000003</v>
      </c>
      <c r="P177">
        <f>(Table1[[#This Row],[Unit price]]*Table1[[#This Row],[Quantity]])+Table1[[#This Row],[Tax_5%]]</f>
        <v>319.78800000000007</v>
      </c>
      <c r="Q177" s="4">
        <f>YEAR(Table1[[#This Row],[Date]])</f>
        <v>2019</v>
      </c>
      <c r="R177" s="4" t="str">
        <f>TEXT(Table1[[#This Row],[Date]],"mmm")</f>
        <v>Mar</v>
      </c>
    </row>
    <row r="178" spans="1:18">
      <c r="A178">
        <v>175</v>
      </c>
      <c r="B178">
        <v>54</v>
      </c>
      <c r="C178">
        <v>2529</v>
      </c>
      <c r="D178" t="s">
        <v>10</v>
      </c>
      <c r="E178" t="s">
        <v>11</v>
      </c>
      <c r="F178" t="s">
        <v>25</v>
      </c>
      <c r="G178" t="s">
        <v>22</v>
      </c>
      <c r="H178">
        <v>22.17</v>
      </c>
      <c r="I178">
        <v>8</v>
      </c>
      <c r="J178" s="1">
        <v>43527</v>
      </c>
      <c r="K178" s="2">
        <v>0.70902777777777781</v>
      </c>
      <c r="L178" t="s">
        <v>19</v>
      </c>
      <c r="M178">
        <v>9.6</v>
      </c>
      <c r="N178" t="str">
        <f t="shared" si="5"/>
        <v>175-54-2529</v>
      </c>
      <c r="O178">
        <f t="shared" si="4"/>
        <v>8.8680000000000003</v>
      </c>
      <c r="P178">
        <f>(Table1[[#This Row],[Unit price]]*Table1[[#This Row],[Quantity]])+Table1[[#This Row],[Tax_5%]]</f>
        <v>186.22800000000001</v>
      </c>
      <c r="Q178" s="4">
        <f>YEAR(Table1[[#This Row],[Date]])</f>
        <v>2019</v>
      </c>
      <c r="R178" s="4" t="str">
        <f>TEXT(Table1[[#This Row],[Date]],"mmm")</f>
        <v>Mar</v>
      </c>
    </row>
    <row r="179" spans="1:18">
      <c r="A179">
        <v>139</v>
      </c>
      <c r="B179">
        <v>52</v>
      </c>
      <c r="C179">
        <v>2867</v>
      </c>
      <c r="D179" t="s">
        <v>14</v>
      </c>
      <c r="E179" t="s">
        <v>15</v>
      </c>
      <c r="F179" t="s">
        <v>24</v>
      </c>
      <c r="G179" t="s">
        <v>23</v>
      </c>
      <c r="H179">
        <v>22.51</v>
      </c>
      <c r="I179">
        <v>7</v>
      </c>
      <c r="J179" s="1">
        <v>43509</v>
      </c>
      <c r="K179" s="2">
        <v>0.4513888888888889</v>
      </c>
      <c r="L179" t="s">
        <v>19</v>
      </c>
      <c r="M179">
        <v>4.8</v>
      </c>
      <c r="N179" t="str">
        <f t="shared" si="5"/>
        <v>139-52-2867</v>
      </c>
      <c r="O179">
        <f t="shared" si="4"/>
        <v>7.8785000000000016</v>
      </c>
      <c r="P179">
        <f>(Table1[[#This Row],[Unit price]]*Table1[[#This Row],[Quantity]])+Table1[[#This Row],[Tax_5%]]</f>
        <v>165.44850000000002</v>
      </c>
      <c r="Q179" s="4">
        <f>YEAR(Table1[[#This Row],[Date]])</f>
        <v>2019</v>
      </c>
      <c r="R179" s="4" t="str">
        <f>TEXT(Table1[[#This Row],[Date]],"mmm")</f>
        <v>Feb</v>
      </c>
    </row>
    <row r="180" spans="1:18">
      <c r="A180">
        <v>407</v>
      </c>
      <c r="B180">
        <v>63</v>
      </c>
      <c r="C180">
        <v>8975</v>
      </c>
      <c r="D180" t="s">
        <v>10</v>
      </c>
      <c r="E180" t="s">
        <v>15</v>
      </c>
      <c r="F180" t="s">
        <v>25</v>
      </c>
      <c r="G180" t="s">
        <v>22</v>
      </c>
      <c r="H180">
        <v>73.88</v>
      </c>
      <c r="I180">
        <v>6</v>
      </c>
      <c r="J180" s="1">
        <v>43547</v>
      </c>
      <c r="K180" s="2">
        <v>0.80277777777777781</v>
      </c>
      <c r="L180" t="s">
        <v>13</v>
      </c>
      <c r="M180">
        <v>4.4000000000000004</v>
      </c>
      <c r="N180" t="str">
        <f t="shared" si="5"/>
        <v>407-63-8975</v>
      </c>
      <c r="O180">
        <f t="shared" si="4"/>
        <v>22.164000000000001</v>
      </c>
      <c r="P180">
        <f>(Table1[[#This Row],[Unit price]]*Table1[[#This Row],[Quantity]])+Table1[[#This Row],[Tax_5%]]</f>
        <v>465.44399999999996</v>
      </c>
      <c r="Q180" s="4">
        <f>YEAR(Table1[[#This Row],[Date]])</f>
        <v>2019</v>
      </c>
      <c r="R180" s="4" t="str">
        <f>TEXT(Table1[[#This Row],[Date]],"mmm")</f>
        <v>Mar</v>
      </c>
    </row>
    <row r="181" spans="1:18">
      <c r="A181">
        <v>342</v>
      </c>
      <c r="B181">
        <v>65</v>
      </c>
      <c r="C181">
        <v>4817</v>
      </c>
      <c r="D181" t="s">
        <v>14</v>
      </c>
      <c r="E181" t="s">
        <v>11</v>
      </c>
      <c r="F181" t="s">
        <v>25</v>
      </c>
      <c r="G181" t="s">
        <v>12</v>
      </c>
      <c r="H181">
        <v>86.8</v>
      </c>
      <c r="I181">
        <v>3</v>
      </c>
      <c r="J181" s="1">
        <v>43493</v>
      </c>
      <c r="K181" s="2">
        <v>0.69930555555555551</v>
      </c>
      <c r="L181" t="s">
        <v>13</v>
      </c>
      <c r="M181">
        <v>9.9</v>
      </c>
      <c r="N181" t="str">
        <f t="shared" si="5"/>
        <v>342-65-4817</v>
      </c>
      <c r="O181">
        <f t="shared" si="4"/>
        <v>13.02</v>
      </c>
      <c r="P181">
        <f>(Table1[[#This Row],[Unit price]]*Table1[[#This Row],[Quantity]])+Table1[[#This Row],[Tax_5%]]</f>
        <v>273.41999999999996</v>
      </c>
      <c r="Q181" s="4">
        <f>YEAR(Table1[[#This Row],[Date]])</f>
        <v>2019</v>
      </c>
      <c r="R181" s="4" t="str">
        <f>TEXT(Table1[[#This Row],[Date]],"mmm")</f>
        <v>Jan</v>
      </c>
    </row>
    <row r="182" spans="1:18">
      <c r="A182">
        <v>130</v>
      </c>
      <c r="B182">
        <v>98</v>
      </c>
      <c r="C182">
        <v>8941</v>
      </c>
      <c r="D182" t="s">
        <v>14</v>
      </c>
      <c r="E182" t="s">
        <v>15</v>
      </c>
      <c r="F182" t="s">
        <v>25</v>
      </c>
      <c r="G182" t="s">
        <v>23</v>
      </c>
      <c r="H182">
        <v>64.260000000000005</v>
      </c>
      <c r="I182">
        <v>7</v>
      </c>
      <c r="J182" s="1">
        <v>43505</v>
      </c>
      <c r="K182" s="2">
        <v>0.41666666666666669</v>
      </c>
      <c r="L182" t="s">
        <v>17</v>
      </c>
      <c r="M182">
        <v>5.7</v>
      </c>
      <c r="N182" t="str">
        <f t="shared" si="5"/>
        <v>130-98-8941</v>
      </c>
      <c r="O182">
        <f t="shared" si="4"/>
        <v>22.491000000000003</v>
      </c>
      <c r="P182">
        <f>(Table1[[#This Row],[Unit price]]*Table1[[#This Row],[Quantity]])+Table1[[#This Row],[Tax_5%]]</f>
        <v>472.31100000000004</v>
      </c>
      <c r="Q182" s="4">
        <f>YEAR(Table1[[#This Row],[Date]])</f>
        <v>2019</v>
      </c>
      <c r="R182" s="4" t="str">
        <f>TEXT(Table1[[#This Row],[Date]],"mmm")</f>
        <v>Feb</v>
      </c>
    </row>
    <row r="183" spans="1:18">
      <c r="A183">
        <v>434</v>
      </c>
      <c r="B183">
        <v>83</v>
      </c>
      <c r="C183">
        <v>9547</v>
      </c>
      <c r="D183" t="s">
        <v>14</v>
      </c>
      <c r="E183" t="s">
        <v>11</v>
      </c>
      <c r="F183" t="s">
        <v>25</v>
      </c>
      <c r="G183" t="s">
        <v>22</v>
      </c>
      <c r="H183">
        <v>38.47</v>
      </c>
      <c r="I183">
        <v>8</v>
      </c>
      <c r="J183" s="1">
        <v>43488</v>
      </c>
      <c r="K183" s="2">
        <v>0.49375000000000002</v>
      </c>
      <c r="L183" t="s">
        <v>17</v>
      </c>
      <c r="M183">
        <v>7.7</v>
      </c>
      <c r="N183" t="str">
        <f t="shared" si="5"/>
        <v>434-83-9547</v>
      </c>
      <c r="O183">
        <f t="shared" si="4"/>
        <v>15.388</v>
      </c>
      <c r="P183">
        <f>(Table1[[#This Row],[Unit price]]*Table1[[#This Row],[Quantity]])+Table1[[#This Row],[Tax_5%]]</f>
        <v>323.14799999999997</v>
      </c>
      <c r="Q183" s="4">
        <f>YEAR(Table1[[#This Row],[Date]])</f>
        <v>2019</v>
      </c>
      <c r="R183" s="4" t="str">
        <f>TEXT(Table1[[#This Row],[Date]],"mmm")</f>
        <v>Jan</v>
      </c>
    </row>
    <row r="184" spans="1:18">
      <c r="A184">
        <v>851</v>
      </c>
      <c r="B184">
        <v>28</v>
      </c>
      <c r="C184">
        <v>6367</v>
      </c>
      <c r="D184" t="s">
        <v>10</v>
      </c>
      <c r="E184" t="s">
        <v>11</v>
      </c>
      <c r="F184" t="s">
        <v>25</v>
      </c>
      <c r="G184" t="s">
        <v>20</v>
      </c>
      <c r="H184">
        <v>15.5</v>
      </c>
      <c r="I184">
        <v>10</v>
      </c>
      <c r="J184" s="1">
        <v>43547</v>
      </c>
      <c r="K184" s="2">
        <v>0.4548611111111111</v>
      </c>
      <c r="L184" t="s">
        <v>13</v>
      </c>
      <c r="M184">
        <v>8</v>
      </c>
      <c r="N184" t="str">
        <f t="shared" si="5"/>
        <v>851-28-6367</v>
      </c>
      <c r="O184">
        <f t="shared" si="4"/>
        <v>7.75</v>
      </c>
      <c r="P184">
        <f>(Table1[[#This Row],[Unit price]]*Table1[[#This Row],[Quantity]])+Table1[[#This Row],[Tax_5%]]</f>
        <v>162.75</v>
      </c>
      <c r="Q184" s="4">
        <f>YEAR(Table1[[#This Row],[Date]])</f>
        <v>2019</v>
      </c>
      <c r="R184" s="4" t="str">
        <f>TEXT(Table1[[#This Row],[Date]],"mmm")</f>
        <v>Mar</v>
      </c>
    </row>
    <row r="185" spans="1:18">
      <c r="A185">
        <v>824</v>
      </c>
      <c r="B185">
        <v>88</v>
      </c>
      <c r="C185">
        <v>3614</v>
      </c>
      <c r="D185" t="s">
        <v>14</v>
      </c>
      <c r="E185" t="s">
        <v>15</v>
      </c>
      <c r="F185" t="s">
        <v>25</v>
      </c>
      <c r="G185" t="s">
        <v>12</v>
      </c>
      <c r="H185">
        <v>34.31</v>
      </c>
      <c r="I185">
        <v>8</v>
      </c>
      <c r="J185" s="1">
        <v>43490</v>
      </c>
      <c r="K185" s="2">
        <v>0.625</v>
      </c>
      <c r="L185" t="s">
        <v>13</v>
      </c>
      <c r="M185">
        <v>5.7</v>
      </c>
      <c r="N185" t="str">
        <f t="shared" si="5"/>
        <v>824-88-3614</v>
      </c>
      <c r="O185">
        <f t="shared" si="4"/>
        <v>13.724000000000002</v>
      </c>
      <c r="P185">
        <f>(Table1[[#This Row],[Unit price]]*Table1[[#This Row],[Quantity]])+Table1[[#This Row],[Tax_5%]]</f>
        <v>288.20400000000001</v>
      </c>
      <c r="Q185" s="4">
        <f>YEAR(Table1[[#This Row],[Date]])</f>
        <v>2019</v>
      </c>
      <c r="R185" s="4" t="str">
        <f>TEXT(Table1[[#This Row],[Date]],"mmm")</f>
        <v>Jan</v>
      </c>
    </row>
    <row r="186" spans="1:18">
      <c r="A186">
        <v>586</v>
      </c>
      <c r="B186">
        <v>25</v>
      </c>
      <c r="C186">
        <v>848</v>
      </c>
      <c r="D186" t="s">
        <v>10</v>
      </c>
      <c r="E186" t="s">
        <v>15</v>
      </c>
      <c r="F186" t="s">
        <v>24</v>
      </c>
      <c r="G186" t="s">
        <v>20</v>
      </c>
      <c r="H186">
        <v>12.34</v>
      </c>
      <c r="I186">
        <v>7</v>
      </c>
      <c r="J186" s="1">
        <v>43528</v>
      </c>
      <c r="K186" s="2">
        <v>0.47152777777777777</v>
      </c>
      <c r="L186" t="s">
        <v>19</v>
      </c>
      <c r="M186">
        <v>6.7</v>
      </c>
      <c r="N186" t="str">
        <f t="shared" si="5"/>
        <v>586-25-848</v>
      </c>
      <c r="O186">
        <f t="shared" si="4"/>
        <v>4.319</v>
      </c>
      <c r="P186">
        <f>(Table1[[#This Row],[Unit price]]*Table1[[#This Row],[Quantity]])+Table1[[#This Row],[Tax_5%]]</f>
        <v>90.698999999999998</v>
      </c>
      <c r="Q186" s="4">
        <f>YEAR(Table1[[#This Row],[Date]])</f>
        <v>2019</v>
      </c>
      <c r="R186" s="4" t="str">
        <f>TEXT(Table1[[#This Row],[Date]],"mmm")</f>
        <v>Mar</v>
      </c>
    </row>
    <row r="187" spans="1:18">
      <c r="A187">
        <v>895</v>
      </c>
      <c r="B187">
        <v>66</v>
      </c>
      <c r="C187">
        <v>685</v>
      </c>
      <c r="D187" t="s">
        <v>21</v>
      </c>
      <c r="E187" t="s">
        <v>11</v>
      </c>
      <c r="F187" t="s">
        <v>25</v>
      </c>
      <c r="G187" t="s">
        <v>22</v>
      </c>
      <c r="H187">
        <v>18.079999999999998</v>
      </c>
      <c r="I187">
        <v>3</v>
      </c>
      <c r="J187" s="1">
        <v>43529</v>
      </c>
      <c r="K187" s="2">
        <v>0.82361111111111107</v>
      </c>
      <c r="L187" t="s">
        <v>13</v>
      </c>
      <c r="M187">
        <v>8</v>
      </c>
      <c r="N187" t="str">
        <f t="shared" si="5"/>
        <v>895-66-685</v>
      </c>
      <c r="O187">
        <f t="shared" si="4"/>
        <v>2.7119999999999997</v>
      </c>
      <c r="P187">
        <f>(Table1[[#This Row],[Unit price]]*Table1[[#This Row],[Quantity]])+Table1[[#This Row],[Tax_5%]]</f>
        <v>56.951999999999998</v>
      </c>
      <c r="Q187" s="4">
        <f>YEAR(Table1[[#This Row],[Date]])</f>
        <v>2019</v>
      </c>
      <c r="R187" s="4" t="str">
        <f>TEXT(Table1[[#This Row],[Date]],"mmm")</f>
        <v>Mar</v>
      </c>
    </row>
    <row r="188" spans="1:18">
      <c r="A188">
        <v>305</v>
      </c>
      <c r="B188">
        <v>14</v>
      </c>
      <c r="C188">
        <v>245</v>
      </c>
      <c r="D188" t="s">
        <v>21</v>
      </c>
      <c r="E188" t="s">
        <v>11</v>
      </c>
      <c r="F188" t="s">
        <v>24</v>
      </c>
      <c r="G188" t="s">
        <v>18</v>
      </c>
      <c r="H188">
        <v>94.49</v>
      </c>
      <c r="I188">
        <v>8</v>
      </c>
      <c r="J188" s="1">
        <v>43527</v>
      </c>
      <c r="K188" s="2">
        <v>0.79166666666666663</v>
      </c>
      <c r="L188" t="s">
        <v>13</v>
      </c>
      <c r="M188">
        <v>7.5</v>
      </c>
      <c r="N188" t="str">
        <f t="shared" si="5"/>
        <v>305-14-245</v>
      </c>
      <c r="O188">
        <f t="shared" si="4"/>
        <v>37.795999999999999</v>
      </c>
      <c r="P188">
        <f>(Table1[[#This Row],[Unit price]]*Table1[[#This Row],[Quantity]])+Table1[[#This Row],[Tax_5%]]</f>
        <v>793.71600000000001</v>
      </c>
      <c r="Q188" s="4">
        <f>YEAR(Table1[[#This Row],[Date]])</f>
        <v>2019</v>
      </c>
      <c r="R188" s="4" t="str">
        <f>TEXT(Table1[[#This Row],[Date]],"mmm")</f>
        <v>Mar</v>
      </c>
    </row>
    <row r="189" spans="1:18">
      <c r="A189">
        <v>732</v>
      </c>
      <c r="B189">
        <v>4</v>
      </c>
      <c r="C189">
        <v>5373</v>
      </c>
      <c r="D189" t="s">
        <v>21</v>
      </c>
      <c r="E189" t="s">
        <v>11</v>
      </c>
      <c r="F189" t="s">
        <v>25</v>
      </c>
      <c r="G189" t="s">
        <v>18</v>
      </c>
      <c r="H189">
        <v>46.47</v>
      </c>
      <c r="I189">
        <v>4</v>
      </c>
      <c r="J189" s="1">
        <v>43504</v>
      </c>
      <c r="K189" s="2">
        <v>0.45347222222222222</v>
      </c>
      <c r="L189" t="s">
        <v>17</v>
      </c>
      <c r="M189">
        <v>7</v>
      </c>
      <c r="N189" t="str">
        <f t="shared" si="5"/>
        <v>732-4-5373</v>
      </c>
      <c r="O189">
        <f t="shared" si="4"/>
        <v>9.2940000000000005</v>
      </c>
      <c r="P189">
        <f>(Table1[[#This Row],[Unit price]]*Table1[[#This Row],[Quantity]])+Table1[[#This Row],[Tax_5%]]</f>
        <v>195.17400000000001</v>
      </c>
      <c r="Q189" s="4">
        <f>YEAR(Table1[[#This Row],[Date]])</f>
        <v>2019</v>
      </c>
      <c r="R189" s="4" t="str">
        <f>TEXT(Table1[[#This Row],[Date]],"mmm")</f>
        <v>Feb</v>
      </c>
    </row>
    <row r="190" spans="1:18">
      <c r="A190">
        <v>400</v>
      </c>
      <c r="B190">
        <v>60</v>
      </c>
      <c r="C190">
        <v>7251</v>
      </c>
      <c r="D190" t="s">
        <v>10</v>
      </c>
      <c r="E190" t="s">
        <v>15</v>
      </c>
      <c r="F190" t="s">
        <v>25</v>
      </c>
      <c r="G190" t="s">
        <v>18</v>
      </c>
      <c r="H190">
        <v>74.069999999999993</v>
      </c>
      <c r="I190">
        <v>1</v>
      </c>
      <c r="J190" s="1">
        <v>43506</v>
      </c>
      <c r="K190" s="2">
        <v>0.53472222222222221</v>
      </c>
      <c r="L190" t="s">
        <v>13</v>
      </c>
      <c r="M190">
        <v>9.9</v>
      </c>
      <c r="N190" t="str">
        <f t="shared" si="5"/>
        <v>400-60-7251</v>
      </c>
      <c r="O190">
        <f t="shared" si="4"/>
        <v>3.7035</v>
      </c>
      <c r="P190">
        <f>(Table1[[#This Row],[Unit price]]*Table1[[#This Row],[Quantity]])+Table1[[#This Row],[Tax_5%]]</f>
        <v>77.773499999999999</v>
      </c>
      <c r="Q190" s="4">
        <f>YEAR(Table1[[#This Row],[Date]])</f>
        <v>2019</v>
      </c>
      <c r="R190" s="4" t="str">
        <f>TEXT(Table1[[#This Row],[Date]],"mmm")</f>
        <v>Feb</v>
      </c>
    </row>
    <row r="191" spans="1:18">
      <c r="A191">
        <v>593</v>
      </c>
      <c r="B191">
        <v>65</v>
      </c>
      <c r="C191">
        <v>1552</v>
      </c>
      <c r="D191" t="s">
        <v>14</v>
      </c>
      <c r="E191" t="s">
        <v>15</v>
      </c>
      <c r="F191" t="s">
        <v>24</v>
      </c>
      <c r="G191" t="s">
        <v>18</v>
      </c>
      <c r="H191">
        <v>69.81</v>
      </c>
      <c r="I191">
        <v>4</v>
      </c>
      <c r="J191" s="1">
        <v>43493</v>
      </c>
      <c r="K191" s="2">
        <v>0.86805555555555558</v>
      </c>
      <c r="L191" t="s">
        <v>19</v>
      </c>
      <c r="M191">
        <v>5.9</v>
      </c>
      <c r="N191" t="str">
        <f t="shared" si="5"/>
        <v>593-65-1552</v>
      </c>
      <c r="O191">
        <f t="shared" si="4"/>
        <v>13.962000000000002</v>
      </c>
      <c r="P191">
        <f>(Table1[[#This Row],[Unit price]]*Table1[[#This Row],[Quantity]])+Table1[[#This Row],[Tax_5%]]</f>
        <v>293.202</v>
      </c>
      <c r="Q191" s="4">
        <f>YEAR(Table1[[#This Row],[Date]])</f>
        <v>2019</v>
      </c>
      <c r="R191" s="4" t="str">
        <f>TEXT(Table1[[#This Row],[Date]],"mmm")</f>
        <v>Jan</v>
      </c>
    </row>
    <row r="192" spans="1:18">
      <c r="A192">
        <v>284</v>
      </c>
      <c r="B192">
        <v>34</v>
      </c>
      <c r="C192">
        <v>9626</v>
      </c>
      <c r="D192" t="s">
        <v>21</v>
      </c>
      <c r="E192" t="s">
        <v>15</v>
      </c>
      <c r="F192" t="s">
        <v>24</v>
      </c>
      <c r="G192" t="s">
        <v>18</v>
      </c>
      <c r="H192">
        <v>77.040000000000006</v>
      </c>
      <c r="I192">
        <v>3</v>
      </c>
      <c r="J192" s="1">
        <v>43507</v>
      </c>
      <c r="K192" s="2">
        <v>0.44374999999999998</v>
      </c>
      <c r="L192" t="s">
        <v>19</v>
      </c>
      <c r="M192">
        <v>7.2</v>
      </c>
      <c r="N192" t="str">
        <f t="shared" si="5"/>
        <v>284-34-9626</v>
      </c>
      <c r="O192">
        <f t="shared" si="4"/>
        <v>11.556000000000001</v>
      </c>
      <c r="P192">
        <f>(Table1[[#This Row],[Unit price]]*Table1[[#This Row],[Quantity]])+Table1[[#This Row],[Tax_5%]]</f>
        <v>242.67600000000002</v>
      </c>
      <c r="Q192" s="4">
        <f>YEAR(Table1[[#This Row],[Date]])</f>
        <v>2019</v>
      </c>
      <c r="R192" s="4" t="str">
        <f>TEXT(Table1[[#This Row],[Date]],"mmm")</f>
        <v>Feb</v>
      </c>
    </row>
    <row r="193" spans="1:18">
      <c r="A193">
        <v>437</v>
      </c>
      <c r="B193">
        <v>58</v>
      </c>
      <c r="C193">
        <v>8131</v>
      </c>
      <c r="D193" t="s">
        <v>21</v>
      </c>
      <c r="E193" t="s">
        <v>15</v>
      </c>
      <c r="F193" t="s">
        <v>24</v>
      </c>
      <c r="G193" t="s">
        <v>23</v>
      </c>
      <c r="H193">
        <v>73.52</v>
      </c>
      <c r="I193">
        <v>2</v>
      </c>
      <c r="J193" s="1">
        <v>43480</v>
      </c>
      <c r="K193" s="2">
        <v>0.57013888888888886</v>
      </c>
      <c r="L193" t="s">
        <v>13</v>
      </c>
      <c r="M193">
        <v>4.5999999999999996</v>
      </c>
      <c r="N193" t="str">
        <f t="shared" si="5"/>
        <v>437-58-8131</v>
      </c>
      <c r="O193">
        <f t="shared" si="4"/>
        <v>7.3520000000000003</v>
      </c>
      <c r="P193">
        <f>(Table1[[#This Row],[Unit price]]*Table1[[#This Row],[Quantity]])+Table1[[#This Row],[Tax_5%]]</f>
        <v>154.392</v>
      </c>
      <c r="Q193" s="4">
        <f>YEAR(Table1[[#This Row],[Date]])</f>
        <v>2019</v>
      </c>
      <c r="R193" s="4" t="str">
        <f>TEXT(Table1[[#This Row],[Date]],"mmm")</f>
        <v>Jan</v>
      </c>
    </row>
    <row r="194" spans="1:18">
      <c r="A194">
        <v>286</v>
      </c>
      <c r="B194">
        <v>43</v>
      </c>
      <c r="C194">
        <v>6208</v>
      </c>
      <c r="D194" t="s">
        <v>14</v>
      </c>
      <c r="E194" t="s">
        <v>15</v>
      </c>
      <c r="F194" t="s">
        <v>24</v>
      </c>
      <c r="G194" t="s">
        <v>22</v>
      </c>
      <c r="H194">
        <v>87.8</v>
      </c>
      <c r="I194">
        <v>9</v>
      </c>
      <c r="J194" s="1">
        <v>43540</v>
      </c>
      <c r="K194" s="2">
        <v>0.79722222222222228</v>
      </c>
      <c r="L194" t="s">
        <v>17</v>
      </c>
      <c r="M194">
        <v>9.1999999999999993</v>
      </c>
      <c r="N194" t="str">
        <f t="shared" si="5"/>
        <v>286-43-6208</v>
      </c>
      <c r="O194">
        <f t="shared" ref="O194:O257" si="6">H:H*I:I*0.05</f>
        <v>39.51</v>
      </c>
      <c r="P194">
        <f>(Table1[[#This Row],[Unit price]]*Table1[[#This Row],[Quantity]])+Table1[[#This Row],[Tax_5%]]</f>
        <v>829.70999999999992</v>
      </c>
      <c r="Q194" s="4">
        <f>YEAR(Table1[[#This Row],[Date]])</f>
        <v>2019</v>
      </c>
      <c r="R194" s="4" t="str">
        <f>TEXT(Table1[[#This Row],[Date]],"mmm")</f>
        <v>Mar</v>
      </c>
    </row>
    <row r="195" spans="1:18">
      <c r="A195">
        <v>641</v>
      </c>
      <c r="B195">
        <v>43</v>
      </c>
      <c r="C195">
        <v>2399</v>
      </c>
      <c r="D195" t="s">
        <v>21</v>
      </c>
      <c r="E195" t="s">
        <v>15</v>
      </c>
      <c r="F195" t="s">
        <v>25</v>
      </c>
      <c r="G195" t="s">
        <v>18</v>
      </c>
      <c r="H195">
        <v>25.55</v>
      </c>
      <c r="I195">
        <v>4</v>
      </c>
      <c r="J195" s="1">
        <v>43491</v>
      </c>
      <c r="K195" s="2">
        <v>0.84930555555555554</v>
      </c>
      <c r="L195" t="s">
        <v>13</v>
      </c>
      <c r="M195">
        <v>5.7</v>
      </c>
      <c r="N195" t="str">
        <f t="shared" ref="N195:N258" si="7">A:A &amp; "-" &amp; B:B &amp; "-" &amp; C:C</f>
        <v>641-43-2399</v>
      </c>
      <c r="O195">
        <f t="shared" si="6"/>
        <v>5.1100000000000003</v>
      </c>
      <c r="P195">
        <f>(Table1[[#This Row],[Unit price]]*Table1[[#This Row],[Quantity]])+Table1[[#This Row],[Tax_5%]]</f>
        <v>107.31</v>
      </c>
      <c r="Q195" s="4">
        <f>YEAR(Table1[[#This Row],[Date]])</f>
        <v>2019</v>
      </c>
      <c r="R195" s="4" t="str">
        <f>TEXT(Table1[[#This Row],[Date]],"mmm")</f>
        <v>Jan</v>
      </c>
    </row>
    <row r="196" spans="1:18">
      <c r="A196">
        <v>831</v>
      </c>
      <c r="B196">
        <v>7</v>
      </c>
      <c r="C196">
        <v>6050</v>
      </c>
      <c r="D196" t="s">
        <v>10</v>
      </c>
      <c r="E196" t="s">
        <v>15</v>
      </c>
      <c r="F196" t="s">
        <v>25</v>
      </c>
      <c r="G196" t="s">
        <v>16</v>
      </c>
      <c r="H196">
        <v>32.71</v>
      </c>
      <c r="I196">
        <v>5</v>
      </c>
      <c r="J196" s="1">
        <v>43543</v>
      </c>
      <c r="K196" s="2">
        <v>0.47916666666666669</v>
      </c>
      <c r="L196" t="s">
        <v>19</v>
      </c>
      <c r="M196">
        <v>9.9</v>
      </c>
      <c r="N196" t="str">
        <f t="shared" si="7"/>
        <v>831-7-6050</v>
      </c>
      <c r="O196">
        <f t="shared" si="6"/>
        <v>8.1775000000000002</v>
      </c>
      <c r="P196">
        <f>(Table1[[#This Row],[Unit price]]*Table1[[#This Row],[Quantity]])+Table1[[#This Row],[Tax_5%]]</f>
        <v>171.72750000000002</v>
      </c>
      <c r="Q196" s="4">
        <f>YEAR(Table1[[#This Row],[Date]])</f>
        <v>2019</v>
      </c>
      <c r="R196" s="4" t="str">
        <f>TEXT(Table1[[#This Row],[Date]],"mmm")</f>
        <v>Mar</v>
      </c>
    </row>
    <row r="197" spans="1:18">
      <c r="A197">
        <v>556</v>
      </c>
      <c r="B197">
        <v>86</v>
      </c>
      <c r="C197">
        <v>3144</v>
      </c>
      <c r="D197" t="s">
        <v>14</v>
      </c>
      <c r="E197" t="s">
        <v>11</v>
      </c>
      <c r="F197" t="s">
        <v>24</v>
      </c>
      <c r="G197" t="s">
        <v>23</v>
      </c>
      <c r="H197">
        <v>74.290000000000006</v>
      </c>
      <c r="I197">
        <v>1</v>
      </c>
      <c r="J197" s="1">
        <v>43478</v>
      </c>
      <c r="K197" s="2">
        <v>0.8125</v>
      </c>
      <c r="L197" t="s">
        <v>17</v>
      </c>
      <c r="M197">
        <v>5</v>
      </c>
      <c r="N197" t="str">
        <f t="shared" si="7"/>
        <v>556-86-3144</v>
      </c>
      <c r="O197">
        <f t="shared" si="6"/>
        <v>3.7145000000000006</v>
      </c>
      <c r="P197">
        <f>(Table1[[#This Row],[Unit price]]*Table1[[#This Row],[Quantity]])+Table1[[#This Row],[Tax_5%]]</f>
        <v>78.004500000000007</v>
      </c>
      <c r="Q197" s="4">
        <f>YEAR(Table1[[#This Row],[Date]])</f>
        <v>2019</v>
      </c>
      <c r="R197" s="4" t="str">
        <f>TEXT(Table1[[#This Row],[Date]],"mmm")</f>
        <v>Jan</v>
      </c>
    </row>
    <row r="198" spans="1:18">
      <c r="A198">
        <v>848</v>
      </c>
      <c r="B198">
        <v>24</v>
      </c>
      <c r="C198">
        <v>9445</v>
      </c>
      <c r="D198" t="s">
        <v>14</v>
      </c>
      <c r="E198" t="s">
        <v>11</v>
      </c>
      <c r="F198" t="s">
        <v>25</v>
      </c>
      <c r="G198" t="s">
        <v>12</v>
      </c>
      <c r="H198">
        <v>43.7</v>
      </c>
      <c r="I198">
        <v>2</v>
      </c>
      <c r="J198" s="1">
        <v>43550</v>
      </c>
      <c r="K198" s="2">
        <v>0.75208333333333333</v>
      </c>
      <c r="L198" t="s">
        <v>17</v>
      </c>
      <c r="M198">
        <v>4.9000000000000004</v>
      </c>
      <c r="N198" t="str">
        <f t="shared" si="7"/>
        <v>848-24-9445</v>
      </c>
      <c r="O198">
        <f t="shared" si="6"/>
        <v>4.37</v>
      </c>
      <c r="P198">
        <f>(Table1[[#This Row],[Unit price]]*Table1[[#This Row],[Quantity]])+Table1[[#This Row],[Tax_5%]]</f>
        <v>91.77000000000001</v>
      </c>
      <c r="Q198" s="4">
        <f>YEAR(Table1[[#This Row],[Date]])</f>
        <v>2019</v>
      </c>
      <c r="R198" s="4" t="str">
        <f>TEXT(Table1[[#This Row],[Date]],"mmm")</f>
        <v>Mar</v>
      </c>
    </row>
    <row r="199" spans="1:18">
      <c r="A199">
        <v>856</v>
      </c>
      <c r="B199">
        <v>22</v>
      </c>
      <c r="C199">
        <v>8149</v>
      </c>
      <c r="D199" t="s">
        <v>10</v>
      </c>
      <c r="E199" t="s">
        <v>15</v>
      </c>
      <c r="F199" t="s">
        <v>24</v>
      </c>
      <c r="G199" t="s">
        <v>18</v>
      </c>
      <c r="H199">
        <v>25.29</v>
      </c>
      <c r="I199">
        <v>1</v>
      </c>
      <c r="J199" s="1">
        <v>43547</v>
      </c>
      <c r="K199" s="2">
        <v>0.42569444444444443</v>
      </c>
      <c r="L199" t="s">
        <v>13</v>
      </c>
      <c r="M199">
        <v>6.1</v>
      </c>
      <c r="N199" t="str">
        <f t="shared" si="7"/>
        <v>856-22-8149</v>
      </c>
      <c r="O199">
        <f t="shared" si="6"/>
        <v>1.2645</v>
      </c>
      <c r="P199">
        <f>(Table1[[#This Row],[Unit price]]*Table1[[#This Row],[Quantity]])+Table1[[#This Row],[Tax_5%]]</f>
        <v>26.554499999999997</v>
      </c>
      <c r="Q199" s="4">
        <f>YEAR(Table1[[#This Row],[Date]])</f>
        <v>2019</v>
      </c>
      <c r="R199" s="4" t="str">
        <f>TEXT(Table1[[#This Row],[Date]],"mmm")</f>
        <v>Mar</v>
      </c>
    </row>
    <row r="200" spans="1:18">
      <c r="A200">
        <v>699</v>
      </c>
      <c r="B200">
        <v>1</v>
      </c>
      <c r="C200">
        <v>4164</v>
      </c>
      <c r="D200" t="s">
        <v>14</v>
      </c>
      <c r="E200" t="s">
        <v>15</v>
      </c>
      <c r="F200" t="s">
        <v>25</v>
      </c>
      <c r="G200" t="s">
        <v>12</v>
      </c>
      <c r="H200">
        <v>41.5</v>
      </c>
      <c r="I200">
        <v>4</v>
      </c>
      <c r="J200" s="1">
        <v>43536</v>
      </c>
      <c r="K200" s="2">
        <v>0.83194444444444449</v>
      </c>
      <c r="L200" t="s">
        <v>19</v>
      </c>
      <c r="M200">
        <v>8.1999999999999993</v>
      </c>
      <c r="N200" t="str">
        <f t="shared" si="7"/>
        <v>699-1-4164</v>
      </c>
      <c r="O200">
        <f t="shared" si="6"/>
        <v>8.3000000000000007</v>
      </c>
      <c r="P200">
        <f>(Table1[[#This Row],[Unit price]]*Table1[[#This Row],[Quantity]])+Table1[[#This Row],[Tax_5%]]</f>
        <v>174.3</v>
      </c>
      <c r="Q200" s="4">
        <f>YEAR(Table1[[#This Row],[Date]])</f>
        <v>2019</v>
      </c>
      <c r="R200" s="4" t="str">
        <f>TEXT(Table1[[#This Row],[Date]],"mmm")</f>
        <v>Mar</v>
      </c>
    </row>
    <row r="201" spans="1:18">
      <c r="A201">
        <v>420</v>
      </c>
      <c r="B201">
        <v>11</v>
      </c>
      <c r="C201">
        <v>4919</v>
      </c>
      <c r="D201" t="s">
        <v>14</v>
      </c>
      <c r="E201" t="s">
        <v>11</v>
      </c>
      <c r="F201" t="s">
        <v>24</v>
      </c>
      <c r="G201" t="s">
        <v>22</v>
      </c>
      <c r="H201">
        <v>71.39</v>
      </c>
      <c r="I201">
        <v>5</v>
      </c>
      <c r="J201" s="1">
        <v>43513</v>
      </c>
      <c r="K201" s="2">
        <v>0.83125000000000004</v>
      </c>
      <c r="L201" t="s">
        <v>19</v>
      </c>
      <c r="M201">
        <v>5.5</v>
      </c>
      <c r="N201" t="str">
        <f t="shared" si="7"/>
        <v>420-11-4919</v>
      </c>
      <c r="O201">
        <f t="shared" si="6"/>
        <v>17.8475</v>
      </c>
      <c r="P201">
        <f>(Table1[[#This Row],[Unit price]]*Table1[[#This Row],[Quantity]])+Table1[[#This Row],[Tax_5%]]</f>
        <v>374.79750000000001</v>
      </c>
      <c r="Q201" s="4">
        <f>YEAR(Table1[[#This Row],[Date]])</f>
        <v>2019</v>
      </c>
      <c r="R201" s="4" t="str">
        <f>TEXT(Table1[[#This Row],[Date]],"mmm")</f>
        <v>Feb</v>
      </c>
    </row>
    <row r="202" spans="1:18">
      <c r="A202">
        <v>606</v>
      </c>
      <c r="B202">
        <v>80</v>
      </c>
      <c r="C202">
        <v>4905</v>
      </c>
      <c r="D202" t="s">
        <v>14</v>
      </c>
      <c r="E202" t="s">
        <v>11</v>
      </c>
      <c r="F202" t="s">
        <v>24</v>
      </c>
      <c r="G202" t="s">
        <v>20</v>
      </c>
      <c r="H202">
        <v>19.149999999999999</v>
      </c>
      <c r="I202">
        <v>6</v>
      </c>
      <c r="J202" s="1">
        <v>43494</v>
      </c>
      <c r="K202" s="2">
        <v>0.41736111111111113</v>
      </c>
      <c r="L202" t="s">
        <v>19</v>
      </c>
      <c r="M202">
        <v>6.8</v>
      </c>
      <c r="N202" t="str">
        <f t="shared" si="7"/>
        <v>606-80-4905</v>
      </c>
      <c r="O202">
        <f t="shared" si="6"/>
        <v>5.7450000000000001</v>
      </c>
      <c r="P202">
        <f>(Table1[[#This Row],[Unit price]]*Table1[[#This Row],[Quantity]])+Table1[[#This Row],[Tax_5%]]</f>
        <v>120.645</v>
      </c>
      <c r="Q202" s="4">
        <f>YEAR(Table1[[#This Row],[Date]])</f>
        <v>2019</v>
      </c>
      <c r="R202" s="4" t="str">
        <f>TEXT(Table1[[#This Row],[Date]],"mmm")</f>
        <v>Jan</v>
      </c>
    </row>
    <row r="203" spans="1:18">
      <c r="A203">
        <v>542</v>
      </c>
      <c r="B203">
        <v>41</v>
      </c>
      <c r="C203">
        <v>513</v>
      </c>
      <c r="D203" t="s">
        <v>21</v>
      </c>
      <c r="E203" t="s">
        <v>11</v>
      </c>
      <c r="F203" t="s">
        <v>24</v>
      </c>
      <c r="G203" t="s">
        <v>16</v>
      </c>
      <c r="H203">
        <v>57.49</v>
      </c>
      <c r="I203">
        <v>4</v>
      </c>
      <c r="J203" s="1">
        <v>43539</v>
      </c>
      <c r="K203" s="2">
        <v>0.49791666666666667</v>
      </c>
      <c r="L203" t="s">
        <v>17</v>
      </c>
      <c r="M203">
        <v>6.6</v>
      </c>
      <c r="N203" t="str">
        <f t="shared" si="7"/>
        <v>542-41-513</v>
      </c>
      <c r="O203">
        <f t="shared" si="6"/>
        <v>11.498000000000001</v>
      </c>
      <c r="P203">
        <f>(Table1[[#This Row],[Unit price]]*Table1[[#This Row],[Quantity]])+Table1[[#This Row],[Tax_5%]]</f>
        <v>241.458</v>
      </c>
      <c r="Q203" s="4">
        <f>YEAR(Table1[[#This Row],[Date]])</f>
        <v>2019</v>
      </c>
      <c r="R203" s="4" t="str">
        <f>TEXT(Table1[[#This Row],[Date]],"mmm")</f>
        <v>Mar</v>
      </c>
    </row>
    <row r="204" spans="1:18">
      <c r="A204">
        <v>426</v>
      </c>
      <c r="B204">
        <v>39</v>
      </c>
      <c r="C204">
        <v>2418</v>
      </c>
      <c r="D204" t="s">
        <v>14</v>
      </c>
      <c r="E204" t="s">
        <v>15</v>
      </c>
      <c r="F204" t="s">
        <v>25</v>
      </c>
      <c r="G204" t="s">
        <v>16</v>
      </c>
      <c r="H204">
        <v>61.41</v>
      </c>
      <c r="I204">
        <v>7</v>
      </c>
      <c r="J204" s="1">
        <v>43479</v>
      </c>
      <c r="K204" s="2">
        <v>0.41805555555555557</v>
      </c>
      <c r="L204" t="s">
        <v>17</v>
      </c>
      <c r="M204">
        <v>9.8000000000000007</v>
      </c>
      <c r="N204" t="str">
        <f t="shared" si="7"/>
        <v>426-39-2418</v>
      </c>
      <c r="O204">
        <f t="shared" si="6"/>
        <v>21.493500000000001</v>
      </c>
      <c r="P204">
        <f>(Table1[[#This Row],[Unit price]]*Table1[[#This Row],[Quantity]])+Table1[[#This Row],[Tax_5%]]</f>
        <v>451.36349999999999</v>
      </c>
      <c r="Q204" s="4">
        <f>YEAR(Table1[[#This Row],[Date]])</f>
        <v>2019</v>
      </c>
      <c r="R204" s="4" t="str">
        <f>TEXT(Table1[[#This Row],[Date]],"mmm")</f>
        <v>Jan</v>
      </c>
    </row>
    <row r="205" spans="1:18">
      <c r="A205">
        <v>875</v>
      </c>
      <c r="B205">
        <v>46</v>
      </c>
      <c r="C205">
        <v>5808</v>
      </c>
      <c r="D205" t="s">
        <v>21</v>
      </c>
      <c r="E205" t="s">
        <v>11</v>
      </c>
      <c r="F205" t="s">
        <v>25</v>
      </c>
      <c r="G205" t="s">
        <v>12</v>
      </c>
      <c r="H205">
        <v>25.9</v>
      </c>
      <c r="I205">
        <v>10</v>
      </c>
      <c r="J205" s="1">
        <v>43502</v>
      </c>
      <c r="K205" s="2">
        <v>0.61875000000000002</v>
      </c>
      <c r="L205" t="s">
        <v>13</v>
      </c>
      <c r="M205">
        <v>8.6999999999999993</v>
      </c>
      <c r="N205" t="str">
        <f t="shared" si="7"/>
        <v>875-46-5808</v>
      </c>
      <c r="O205">
        <f t="shared" si="6"/>
        <v>12.950000000000001</v>
      </c>
      <c r="P205">
        <f>(Table1[[#This Row],[Unit price]]*Table1[[#This Row],[Quantity]])+Table1[[#This Row],[Tax_5%]]</f>
        <v>271.95</v>
      </c>
      <c r="Q205" s="4">
        <f>YEAR(Table1[[#This Row],[Date]])</f>
        <v>2019</v>
      </c>
      <c r="R205" s="4" t="str">
        <f>TEXT(Table1[[#This Row],[Date]],"mmm")</f>
        <v>Feb</v>
      </c>
    </row>
    <row r="206" spans="1:18">
      <c r="A206">
        <v>394</v>
      </c>
      <c r="B206">
        <v>43</v>
      </c>
      <c r="C206">
        <v>4238</v>
      </c>
      <c r="D206" t="s">
        <v>21</v>
      </c>
      <c r="E206" t="s">
        <v>11</v>
      </c>
      <c r="F206" t="s">
        <v>25</v>
      </c>
      <c r="G206" t="s">
        <v>18</v>
      </c>
      <c r="H206">
        <v>17.77</v>
      </c>
      <c r="I206">
        <v>5</v>
      </c>
      <c r="J206" s="1">
        <v>43511</v>
      </c>
      <c r="K206" s="2">
        <v>0.52916666666666667</v>
      </c>
      <c r="L206" t="s">
        <v>19</v>
      </c>
      <c r="M206">
        <v>5.4</v>
      </c>
      <c r="N206" t="str">
        <f t="shared" si="7"/>
        <v>394-43-4238</v>
      </c>
      <c r="O206">
        <f t="shared" si="6"/>
        <v>4.4424999999999999</v>
      </c>
      <c r="P206">
        <f>(Table1[[#This Row],[Unit price]]*Table1[[#This Row],[Quantity]])+Table1[[#This Row],[Tax_5%]]</f>
        <v>93.29249999999999</v>
      </c>
      <c r="Q206" s="4">
        <f>YEAR(Table1[[#This Row],[Date]])</f>
        <v>2019</v>
      </c>
      <c r="R206" s="4" t="str">
        <f>TEXT(Table1[[#This Row],[Date]],"mmm")</f>
        <v>Feb</v>
      </c>
    </row>
    <row r="207" spans="1:18">
      <c r="A207">
        <v>749</v>
      </c>
      <c r="B207">
        <v>24</v>
      </c>
      <c r="C207">
        <v>1565</v>
      </c>
      <c r="D207" t="s">
        <v>10</v>
      </c>
      <c r="E207" t="s">
        <v>15</v>
      </c>
      <c r="F207" t="s">
        <v>24</v>
      </c>
      <c r="G207" t="s">
        <v>12</v>
      </c>
      <c r="H207">
        <v>23.03</v>
      </c>
      <c r="I207">
        <v>9</v>
      </c>
      <c r="J207" s="1">
        <v>43468</v>
      </c>
      <c r="K207" s="2">
        <v>0.50138888888888888</v>
      </c>
      <c r="L207" t="s">
        <v>13</v>
      </c>
      <c r="M207">
        <v>7.9</v>
      </c>
      <c r="N207" t="str">
        <f t="shared" si="7"/>
        <v>749-24-1565</v>
      </c>
      <c r="O207">
        <f t="shared" si="6"/>
        <v>10.363500000000002</v>
      </c>
      <c r="P207">
        <f>(Table1[[#This Row],[Unit price]]*Table1[[#This Row],[Quantity]])+Table1[[#This Row],[Tax_5%]]</f>
        <v>217.63350000000003</v>
      </c>
      <c r="Q207" s="4">
        <f>YEAR(Table1[[#This Row],[Date]])</f>
        <v>2019</v>
      </c>
      <c r="R207" s="4" t="str">
        <f>TEXT(Table1[[#This Row],[Date]],"mmm")</f>
        <v>Jan</v>
      </c>
    </row>
    <row r="208" spans="1:18">
      <c r="A208">
        <v>672</v>
      </c>
      <c r="B208">
        <v>51</v>
      </c>
      <c r="C208">
        <v>8681</v>
      </c>
      <c r="D208" t="s">
        <v>14</v>
      </c>
      <c r="E208" t="s">
        <v>11</v>
      </c>
      <c r="F208" t="s">
        <v>24</v>
      </c>
      <c r="G208" t="s">
        <v>16</v>
      </c>
      <c r="H208">
        <v>66.650000000000006</v>
      </c>
      <c r="I208">
        <v>9</v>
      </c>
      <c r="J208" s="1">
        <v>43469</v>
      </c>
      <c r="K208" s="2">
        <v>0.7631944444444444</v>
      </c>
      <c r="L208" t="s">
        <v>19</v>
      </c>
      <c r="M208">
        <v>9.6999999999999993</v>
      </c>
      <c r="N208" t="str">
        <f t="shared" si="7"/>
        <v>672-51-8681</v>
      </c>
      <c r="O208">
        <f t="shared" si="6"/>
        <v>29.992500000000003</v>
      </c>
      <c r="P208">
        <f>(Table1[[#This Row],[Unit price]]*Table1[[#This Row],[Quantity]])+Table1[[#This Row],[Tax_5%]]</f>
        <v>629.84249999999997</v>
      </c>
      <c r="Q208" s="4">
        <f>YEAR(Table1[[#This Row],[Date]])</f>
        <v>2019</v>
      </c>
      <c r="R208" s="4" t="str">
        <f>TEXT(Table1[[#This Row],[Date]],"mmm")</f>
        <v>Jan</v>
      </c>
    </row>
    <row r="209" spans="1:18">
      <c r="A209">
        <v>263</v>
      </c>
      <c r="B209">
        <v>87</v>
      </c>
      <c r="C209">
        <v>5680</v>
      </c>
      <c r="D209" t="s">
        <v>14</v>
      </c>
      <c r="E209" t="s">
        <v>11</v>
      </c>
      <c r="F209" t="s">
        <v>24</v>
      </c>
      <c r="G209" t="s">
        <v>18</v>
      </c>
      <c r="H209">
        <v>28.53</v>
      </c>
      <c r="I209">
        <v>10</v>
      </c>
      <c r="J209" s="1">
        <v>43542</v>
      </c>
      <c r="K209" s="2">
        <v>0.73472222222222228</v>
      </c>
      <c r="L209" t="s">
        <v>13</v>
      </c>
      <c r="M209">
        <v>7.8</v>
      </c>
      <c r="N209" t="str">
        <f t="shared" si="7"/>
        <v>263-87-5680</v>
      </c>
      <c r="O209">
        <f t="shared" si="6"/>
        <v>14.265000000000001</v>
      </c>
      <c r="P209">
        <f>(Table1[[#This Row],[Unit price]]*Table1[[#This Row],[Quantity]])+Table1[[#This Row],[Tax_5%]]</f>
        <v>299.565</v>
      </c>
      <c r="Q209" s="4">
        <f>YEAR(Table1[[#This Row],[Date]])</f>
        <v>2019</v>
      </c>
      <c r="R209" s="4" t="str">
        <f>TEXT(Table1[[#This Row],[Date]],"mmm")</f>
        <v>Mar</v>
      </c>
    </row>
    <row r="210" spans="1:18">
      <c r="A210">
        <v>573</v>
      </c>
      <c r="B210">
        <v>58</v>
      </c>
      <c r="C210">
        <v>9734</v>
      </c>
      <c r="D210" t="s">
        <v>21</v>
      </c>
      <c r="E210" t="s">
        <v>15</v>
      </c>
      <c r="F210" t="s">
        <v>24</v>
      </c>
      <c r="G210" t="s">
        <v>23</v>
      </c>
      <c r="H210">
        <v>30.37</v>
      </c>
      <c r="I210">
        <v>3</v>
      </c>
      <c r="J210" s="1">
        <v>43552</v>
      </c>
      <c r="K210" s="2">
        <v>0.57013888888888886</v>
      </c>
      <c r="L210" t="s">
        <v>13</v>
      </c>
      <c r="M210">
        <v>5.0999999999999996</v>
      </c>
      <c r="N210" t="str">
        <f t="shared" si="7"/>
        <v>573-58-9734</v>
      </c>
      <c r="O210">
        <f t="shared" si="6"/>
        <v>4.5555000000000003</v>
      </c>
      <c r="P210">
        <f>(Table1[[#This Row],[Unit price]]*Table1[[#This Row],[Quantity]])+Table1[[#This Row],[Tax_5%]]</f>
        <v>95.665499999999994</v>
      </c>
      <c r="Q210" s="4">
        <f>YEAR(Table1[[#This Row],[Date]])</f>
        <v>2019</v>
      </c>
      <c r="R210" s="4" t="str">
        <f>TEXT(Table1[[#This Row],[Date]],"mmm")</f>
        <v>Mar</v>
      </c>
    </row>
    <row r="211" spans="1:18">
      <c r="A211">
        <v>817</v>
      </c>
      <c r="B211">
        <v>69</v>
      </c>
      <c r="C211">
        <v>8206</v>
      </c>
      <c r="D211" t="s">
        <v>21</v>
      </c>
      <c r="E211" t="s">
        <v>15</v>
      </c>
      <c r="F211" t="s">
        <v>24</v>
      </c>
      <c r="G211" t="s">
        <v>16</v>
      </c>
      <c r="H211">
        <v>99.73</v>
      </c>
      <c r="I211">
        <v>9</v>
      </c>
      <c r="J211" s="1">
        <v>43526</v>
      </c>
      <c r="K211" s="2">
        <v>0.8208333333333333</v>
      </c>
      <c r="L211" t="s">
        <v>19</v>
      </c>
      <c r="M211">
        <v>6.5</v>
      </c>
      <c r="N211" t="str">
        <f t="shared" si="7"/>
        <v>817-69-8206</v>
      </c>
      <c r="O211">
        <f t="shared" si="6"/>
        <v>44.878500000000003</v>
      </c>
      <c r="P211">
        <f>(Table1[[#This Row],[Unit price]]*Table1[[#This Row],[Quantity]])+Table1[[#This Row],[Tax_5%]]</f>
        <v>942.44850000000008</v>
      </c>
      <c r="Q211" s="4">
        <f>YEAR(Table1[[#This Row],[Date]])</f>
        <v>2019</v>
      </c>
      <c r="R211" s="4" t="str">
        <f>TEXT(Table1[[#This Row],[Date]],"mmm")</f>
        <v>Mar</v>
      </c>
    </row>
    <row r="212" spans="1:18">
      <c r="A212">
        <v>888</v>
      </c>
      <c r="B212">
        <v>2</v>
      </c>
      <c r="C212">
        <v>338</v>
      </c>
      <c r="D212" t="s">
        <v>10</v>
      </c>
      <c r="E212" t="s">
        <v>15</v>
      </c>
      <c r="F212" t="s">
        <v>25</v>
      </c>
      <c r="G212" t="s">
        <v>16</v>
      </c>
      <c r="H212">
        <v>26.23</v>
      </c>
      <c r="I212">
        <v>9</v>
      </c>
      <c r="J212" s="1">
        <v>43490</v>
      </c>
      <c r="K212" s="2">
        <v>0.85</v>
      </c>
      <c r="L212" t="s">
        <v>13</v>
      </c>
      <c r="M212">
        <v>5.9</v>
      </c>
      <c r="N212" t="str">
        <f t="shared" si="7"/>
        <v>888-2-338</v>
      </c>
      <c r="O212">
        <f t="shared" si="6"/>
        <v>11.8035</v>
      </c>
      <c r="P212">
        <f>(Table1[[#This Row],[Unit price]]*Table1[[#This Row],[Quantity]])+Table1[[#This Row],[Tax_5%]]</f>
        <v>247.87349999999998</v>
      </c>
      <c r="Q212" s="4">
        <f>YEAR(Table1[[#This Row],[Date]])</f>
        <v>2019</v>
      </c>
      <c r="R212" s="4" t="str">
        <f>TEXT(Table1[[#This Row],[Date]],"mmm")</f>
        <v>Jan</v>
      </c>
    </row>
    <row r="213" spans="1:18">
      <c r="A213">
        <v>677</v>
      </c>
      <c r="B213">
        <v>11</v>
      </c>
      <c r="C213">
        <v>152</v>
      </c>
      <c r="D213" t="s">
        <v>14</v>
      </c>
      <c r="E213" t="s">
        <v>15</v>
      </c>
      <c r="F213" t="s">
        <v>24</v>
      </c>
      <c r="G213" t="s">
        <v>22</v>
      </c>
      <c r="H213">
        <v>93.26</v>
      </c>
      <c r="I213">
        <v>9</v>
      </c>
      <c r="J213" s="1">
        <v>43481</v>
      </c>
      <c r="K213" s="2">
        <v>0.75555555555555554</v>
      </c>
      <c r="L213" t="s">
        <v>17</v>
      </c>
      <c r="M213">
        <v>8.8000000000000007</v>
      </c>
      <c r="N213" t="str">
        <f t="shared" si="7"/>
        <v>677-11-152</v>
      </c>
      <c r="O213">
        <f t="shared" si="6"/>
        <v>41.967000000000006</v>
      </c>
      <c r="P213">
        <f>(Table1[[#This Row],[Unit price]]*Table1[[#This Row],[Quantity]])+Table1[[#This Row],[Tax_5%]]</f>
        <v>881.30700000000002</v>
      </c>
      <c r="Q213" s="4">
        <f>YEAR(Table1[[#This Row],[Date]])</f>
        <v>2019</v>
      </c>
      <c r="R213" s="4" t="str">
        <f>TEXT(Table1[[#This Row],[Date]],"mmm")</f>
        <v>Jan</v>
      </c>
    </row>
    <row r="214" spans="1:18">
      <c r="A214">
        <v>142</v>
      </c>
      <c r="B214">
        <v>63</v>
      </c>
      <c r="C214">
        <v>6033</v>
      </c>
      <c r="D214" t="s">
        <v>21</v>
      </c>
      <c r="E214" t="s">
        <v>15</v>
      </c>
      <c r="F214" t="s">
        <v>25</v>
      </c>
      <c r="G214" t="s">
        <v>18</v>
      </c>
      <c r="H214">
        <v>92.36</v>
      </c>
      <c r="I214">
        <v>5</v>
      </c>
      <c r="J214" s="1">
        <v>43544</v>
      </c>
      <c r="K214" s="2">
        <v>0.80347222222222225</v>
      </c>
      <c r="L214" t="s">
        <v>13</v>
      </c>
      <c r="M214">
        <v>4.9000000000000004</v>
      </c>
      <c r="N214" t="str">
        <f t="shared" si="7"/>
        <v>142-63-6033</v>
      </c>
      <c r="O214">
        <f t="shared" si="6"/>
        <v>23.090000000000003</v>
      </c>
      <c r="P214">
        <f>(Table1[[#This Row],[Unit price]]*Table1[[#This Row],[Quantity]])+Table1[[#This Row],[Tax_5%]]</f>
        <v>484.89</v>
      </c>
      <c r="Q214" s="4">
        <f>YEAR(Table1[[#This Row],[Date]])</f>
        <v>2019</v>
      </c>
      <c r="R214" s="4" t="str">
        <f>TEXT(Table1[[#This Row],[Date]],"mmm")</f>
        <v>Mar</v>
      </c>
    </row>
    <row r="215" spans="1:18">
      <c r="A215">
        <v>656</v>
      </c>
      <c r="B215">
        <v>16</v>
      </c>
      <c r="C215">
        <v>1063</v>
      </c>
      <c r="D215" t="s">
        <v>21</v>
      </c>
      <c r="E215" t="s">
        <v>15</v>
      </c>
      <c r="F215" t="s">
        <v>25</v>
      </c>
      <c r="G215" t="s">
        <v>20</v>
      </c>
      <c r="H215">
        <v>46.42</v>
      </c>
      <c r="I215">
        <v>3</v>
      </c>
      <c r="J215" s="1">
        <v>43469</v>
      </c>
      <c r="K215" s="2">
        <v>0.55833333333333335</v>
      </c>
      <c r="L215" t="s">
        <v>19</v>
      </c>
      <c r="M215">
        <v>4.4000000000000004</v>
      </c>
      <c r="N215" t="str">
        <f t="shared" si="7"/>
        <v>656-16-1063</v>
      </c>
      <c r="O215">
        <f t="shared" si="6"/>
        <v>6.9630000000000001</v>
      </c>
      <c r="P215">
        <f>(Table1[[#This Row],[Unit price]]*Table1[[#This Row],[Quantity]])+Table1[[#This Row],[Tax_5%]]</f>
        <v>146.22299999999998</v>
      </c>
      <c r="Q215" s="4">
        <f>YEAR(Table1[[#This Row],[Date]])</f>
        <v>2019</v>
      </c>
      <c r="R215" s="4" t="str">
        <f>TEXT(Table1[[#This Row],[Date]],"mmm")</f>
        <v>Jan</v>
      </c>
    </row>
    <row r="216" spans="1:18">
      <c r="A216">
        <v>891</v>
      </c>
      <c r="B216">
        <v>58</v>
      </c>
      <c r="C216">
        <v>8335</v>
      </c>
      <c r="D216" t="s">
        <v>21</v>
      </c>
      <c r="E216" t="s">
        <v>11</v>
      </c>
      <c r="F216" t="s">
        <v>24</v>
      </c>
      <c r="G216" t="s">
        <v>20</v>
      </c>
      <c r="H216">
        <v>29.61</v>
      </c>
      <c r="I216">
        <v>7</v>
      </c>
      <c r="J216" s="1">
        <v>43535</v>
      </c>
      <c r="K216" s="2">
        <v>0.66180555555555554</v>
      </c>
      <c r="L216" t="s">
        <v>17</v>
      </c>
      <c r="M216">
        <v>6.5</v>
      </c>
      <c r="N216" t="str">
        <f t="shared" si="7"/>
        <v>891-58-8335</v>
      </c>
      <c r="O216">
        <f t="shared" si="6"/>
        <v>10.3635</v>
      </c>
      <c r="P216">
        <f>(Table1[[#This Row],[Unit price]]*Table1[[#This Row],[Quantity]])+Table1[[#This Row],[Tax_5%]]</f>
        <v>217.63349999999997</v>
      </c>
      <c r="Q216" s="4">
        <f>YEAR(Table1[[#This Row],[Date]])</f>
        <v>2019</v>
      </c>
      <c r="R216" s="4" t="str">
        <f>TEXT(Table1[[#This Row],[Date]],"mmm")</f>
        <v>Mar</v>
      </c>
    </row>
    <row r="217" spans="1:18">
      <c r="A217">
        <v>802</v>
      </c>
      <c r="B217">
        <v>43</v>
      </c>
      <c r="C217">
        <v>8934</v>
      </c>
      <c r="D217" t="s">
        <v>10</v>
      </c>
      <c r="E217" t="s">
        <v>15</v>
      </c>
      <c r="F217" t="s">
        <v>25</v>
      </c>
      <c r="G217" t="s">
        <v>18</v>
      </c>
      <c r="H217">
        <v>18.28</v>
      </c>
      <c r="I217">
        <v>1</v>
      </c>
      <c r="J217" s="1">
        <v>43546</v>
      </c>
      <c r="K217" s="2">
        <v>0.62847222222222221</v>
      </c>
      <c r="L217" t="s">
        <v>19</v>
      </c>
      <c r="M217">
        <v>8.3000000000000007</v>
      </c>
      <c r="N217" t="str">
        <f t="shared" si="7"/>
        <v>802-43-8934</v>
      </c>
      <c r="O217">
        <f t="shared" si="6"/>
        <v>0.91400000000000015</v>
      </c>
      <c r="P217">
        <f>(Table1[[#This Row],[Unit price]]*Table1[[#This Row],[Quantity]])+Table1[[#This Row],[Tax_5%]]</f>
        <v>19.194000000000003</v>
      </c>
      <c r="Q217" s="4">
        <f>YEAR(Table1[[#This Row],[Date]])</f>
        <v>2019</v>
      </c>
      <c r="R217" s="4" t="str">
        <f>TEXT(Table1[[#This Row],[Date]],"mmm")</f>
        <v>Mar</v>
      </c>
    </row>
    <row r="218" spans="1:18">
      <c r="A218">
        <v>560</v>
      </c>
      <c r="B218">
        <v>30</v>
      </c>
      <c r="C218">
        <v>5617</v>
      </c>
      <c r="D218" t="s">
        <v>21</v>
      </c>
      <c r="E218" t="s">
        <v>15</v>
      </c>
      <c r="F218" t="s">
        <v>24</v>
      </c>
      <c r="G218" t="s">
        <v>20</v>
      </c>
      <c r="H218">
        <v>24.77</v>
      </c>
      <c r="I218">
        <v>5</v>
      </c>
      <c r="J218" s="1">
        <v>43548</v>
      </c>
      <c r="K218" s="2">
        <v>0.76875000000000004</v>
      </c>
      <c r="L218" t="s">
        <v>17</v>
      </c>
      <c r="M218">
        <v>8.5</v>
      </c>
      <c r="N218" t="str">
        <f t="shared" si="7"/>
        <v>560-30-5617</v>
      </c>
      <c r="O218">
        <f t="shared" si="6"/>
        <v>6.1924999999999999</v>
      </c>
      <c r="P218">
        <f>(Table1[[#This Row],[Unit price]]*Table1[[#This Row],[Quantity]])+Table1[[#This Row],[Tax_5%]]</f>
        <v>130.04249999999999</v>
      </c>
      <c r="Q218" s="4">
        <f>YEAR(Table1[[#This Row],[Date]])</f>
        <v>2019</v>
      </c>
      <c r="R218" s="4" t="str">
        <f>TEXT(Table1[[#This Row],[Date]],"mmm")</f>
        <v>Mar</v>
      </c>
    </row>
    <row r="219" spans="1:18">
      <c r="A219">
        <v>319</v>
      </c>
      <c r="B219">
        <v>74</v>
      </c>
      <c r="C219">
        <v>2561</v>
      </c>
      <c r="D219" t="s">
        <v>10</v>
      </c>
      <c r="E219" t="s">
        <v>11</v>
      </c>
      <c r="F219" t="s">
        <v>24</v>
      </c>
      <c r="G219" t="s">
        <v>16</v>
      </c>
      <c r="H219">
        <v>94.64</v>
      </c>
      <c r="I219">
        <v>3</v>
      </c>
      <c r="J219" s="1">
        <v>43517</v>
      </c>
      <c r="K219" s="2">
        <v>0.70486111111111116</v>
      </c>
      <c r="L219" t="s">
        <v>17</v>
      </c>
      <c r="M219">
        <v>5.5</v>
      </c>
      <c r="N219" t="str">
        <f t="shared" si="7"/>
        <v>319-74-2561</v>
      </c>
      <c r="O219">
        <f t="shared" si="6"/>
        <v>14.196000000000002</v>
      </c>
      <c r="P219">
        <f>(Table1[[#This Row],[Unit price]]*Table1[[#This Row],[Quantity]])+Table1[[#This Row],[Tax_5%]]</f>
        <v>298.11600000000004</v>
      </c>
      <c r="Q219" s="4">
        <f>YEAR(Table1[[#This Row],[Date]])</f>
        <v>2019</v>
      </c>
      <c r="R219" s="4" t="str">
        <f>TEXT(Table1[[#This Row],[Date]],"mmm")</f>
        <v>Feb</v>
      </c>
    </row>
    <row r="220" spans="1:18">
      <c r="A220">
        <v>549</v>
      </c>
      <c r="B220">
        <v>3</v>
      </c>
      <c r="C220">
        <v>9315</v>
      </c>
      <c r="D220" t="s">
        <v>21</v>
      </c>
      <c r="E220" t="s">
        <v>15</v>
      </c>
      <c r="F220" t="s">
        <v>25</v>
      </c>
      <c r="G220" t="s">
        <v>23</v>
      </c>
      <c r="H220">
        <v>94.87</v>
      </c>
      <c r="I220">
        <v>8</v>
      </c>
      <c r="J220" s="1">
        <v>43508</v>
      </c>
      <c r="K220" s="2">
        <v>0.54027777777777775</v>
      </c>
      <c r="L220" t="s">
        <v>13</v>
      </c>
      <c r="M220">
        <v>8.6999999999999993</v>
      </c>
      <c r="N220" t="str">
        <f t="shared" si="7"/>
        <v>549-3-9315</v>
      </c>
      <c r="O220">
        <f t="shared" si="6"/>
        <v>37.948</v>
      </c>
      <c r="P220">
        <f>(Table1[[#This Row],[Unit price]]*Table1[[#This Row],[Quantity]])+Table1[[#This Row],[Tax_5%]]</f>
        <v>796.90800000000002</v>
      </c>
      <c r="Q220" s="4">
        <f>YEAR(Table1[[#This Row],[Date]])</f>
        <v>2019</v>
      </c>
      <c r="R220" s="4" t="str">
        <f>TEXT(Table1[[#This Row],[Date]],"mmm")</f>
        <v>Feb</v>
      </c>
    </row>
    <row r="221" spans="1:18">
      <c r="A221">
        <v>790</v>
      </c>
      <c r="B221">
        <v>29</v>
      </c>
      <c r="C221">
        <v>1172</v>
      </c>
      <c r="D221" t="s">
        <v>21</v>
      </c>
      <c r="E221" t="s">
        <v>15</v>
      </c>
      <c r="F221" t="s">
        <v>24</v>
      </c>
      <c r="G221" t="s">
        <v>22</v>
      </c>
      <c r="H221">
        <v>57.34</v>
      </c>
      <c r="I221">
        <v>3</v>
      </c>
      <c r="J221" s="1">
        <v>43534</v>
      </c>
      <c r="K221" s="2">
        <v>0.79097222222222219</v>
      </c>
      <c r="L221" t="s">
        <v>19</v>
      </c>
      <c r="M221">
        <v>7.9</v>
      </c>
      <c r="N221" t="str">
        <f t="shared" si="7"/>
        <v>790-29-1172</v>
      </c>
      <c r="O221">
        <f t="shared" si="6"/>
        <v>8.6010000000000009</v>
      </c>
      <c r="P221">
        <f>(Table1[[#This Row],[Unit price]]*Table1[[#This Row],[Quantity]])+Table1[[#This Row],[Tax_5%]]</f>
        <v>180.62100000000001</v>
      </c>
      <c r="Q221" s="4">
        <f>YEAR(Table1[[#This Row],[Date]])</f>
        <v>2019</v>
      </c>
      <c r="R221" s="4" t="str">
        <f>TEXT(Table1[[#This Row],[Date]],"mmm")</f>
        <v>Mar</v>
      </c>
    </row>
    <row r="222" spans="1:18">
      <c r="A222">
        <v>239</v>
      </c>
      <c r="B222">
        <v>36</v>
      </c>
      <c r="C222">
        <v>3640</v>
      </c>
      <c r="D222" t="s">
        <v>21</v>
      </c>
      <c r="E222" t="s">
        <v>15</v>
      </c>
      <c r="F222" t="s">
        <v>25</v>
      </c>
      <c r="G222" t="s">
        <v>16</v>
      </c>
      <c r="H222">
        <v>45.35</v>
      </c>
      <c r="I222">
        <v>6</v>
      </c>
      <c r="J222" s="1">
        <v>43496</v>
      </c>
      <c r="K222" s="2">
        <v>0.57222222222222219</v>
      </c>
      <c r="L222" t="s">
        <v>13</v>
      </c>
      <c r="M222">
        <v>6.1</v>
      </c>
      <c r="N222" t="str">
        <f t="shared" si="7"/>
        <v>239-36-3640</v>
      </c>
      <c r="O222">
        <f t="shared" si="6"/>
        <v>13.605000000000002</v>
      </c>
      <c r="P222">
        <f>(Table1[[#This Row],[Unit price]]*Table1[[#This Row],[Quantity]])+Table1[[#This Row],[Tax_5%]]</f>
        <v>285.70500000000004</v>
      </c>
      <c r="Q222" s="4">
        <f>YEAR(Table1[[#This Row],[Date]])</f>
        <v>2019</v>
      </c>
      <c r="R222" s="4" t="str">
        <f>TEXT(Table1[[#This Row],[Date]],"mmm")</f>
        <v>Jan</v>
      </c>
    </row>
    <row r="223" spans="1:18">
      <c r="A223">
        <v>468</v>
      </c>
      <c r="B223">
        <v>1</v>
      </c>
      <c r="C223">
        <v>2051</v>
      </c>
      <c r="D223" t="s">
        <v>21</v>
      </c>
      <c r="E223" t="s">
        <v>15</v>
      </c>
      <c r="F223" t="s">
        <v>25</v>
      </c>
      <c r="G223" t="s">
        <v>22</v>
      </c>
      <c r="H223">
        <v>62.08</v>
      </c>
      <c r="I223">
        <v>7</v>
      </c>
      <c r="J223" s="1">
        <v>43530</v>
      </c>
      <c r="K223" s="2">
        <v>0.57361111111111107</v>
      </c>
      <c r="L223" t="s">
        <v>13</v>
      </c>
      <c r="M223">
        <v>5.4</v>
      </c>
      <c r="N223" t="str">
        <f t="shared" si="7"/>
        <v>468-1-2051</v>
      </c>
      <c r="O223">
        <f t="shared" si="6"/>
        <v>21.728000000000002</v>
      </c>
      <c r="P223">
        <f>(Table1[[#This Row],[Unit price]]*Table1[[#This Row],[Quantity]])+Table1[[#This Row],[Tax_5%]]</f>
        <v>456.28800000000001</v>
      </c>
      <c r="Q223" s="4">
        <f>YEAR(Table1[[#This Row],[Date]])</f>
        <v>2019</v>
      </c>
      <c r="R223" s="4" t="str">
        <f>TEXT(Table1[[#This Row],[Date]],"mmm")</f>
        <v>Mar</v>
      </c>
    </row>
    <row r="224" spans="1:18">
      <c r="A224">
        <v>389</v>
      </c>
      <c r="B224">
        <v>25</v>
      </c>
      <c r="C224">
        <v>3394</v>
      </c>
      <c r="D224" t="s">
        <v>14</v>
      </c>
      <c r="E224" t="s">
        <v>15</v>
      </c>
      <c r="F224" t="s">
        <v>25</v>
      </c>
      <c r="G224" t="s">
        <v>16</v>
      </c>
      <c r="H224">
        <v>11.81</v>
      </c>
      <c r="I224">
        <v>5</v>
      </c>
      <c r="J224" s="1">
        <v>43513</v>
      </c>
      <c r="K224" s="2">
        <v>0.75416666666666665</v>
      </c>
      <c r="L224" t="s">
        <v>17</v>
      </c>
      <c r="M224">
        <v>9.4</v>
      </c>
      <c r="N224" t="str">
        <f t="shared" si="7"/>
        <v>389-25-3394</v>
      </c>
      <c r="O224">
        <f t="shared" si="6"/>
        <v>2.9525000000000006</v>
      </c>
      <c r="P224">
        <f>(Table1[[#This Row],[Unit price]]*Table1[[#This Row],[Quantity]])+Table1[[#This Row],[Tax_5%]]</f>
        <v>62.002500000000005</v>
      </c>
      <c r="Q224" s="4">
        <f>YEAR(Table1[[#This Row],[Date]])</f>
        <v>2019</v>
      </c>
      <c r="R224" s="4" t="str">
        <f>TEXT(Table1[[#This Row],[Date]],"mmm")</f>
        <v>Feb</v>
      </c>
    </row>
    <row r="225" spans="1:18">
      <c r="A225">
        <v>279</v>
      </c>
      <c r="B225">
        <v>62</v>
      </c>
      <c r="C225">
        <v>1445</v>
      </c>
      <c r="D225" t="s">
        <v>14</v>
      </c>
      <c r="E225" t="s">
        <v>11</v>
      </c>
      <c r="F225" t="s">
        <v>24</v>
      </c>
      <c r="G225" t="s">
        <v>23</v>
      </c>
      <c r="H225">
        <v>12.54</v>
      </c>
      <c r="I225">
        <v>1</v>
      </c>
      <c r="J225" s="1">
        <v>43517</v>
      </c>
      <c r="K225" s="2">
        <v>0.52638888888888891</v>
      </c>
      <c r="L225" t="s">
        <v>17</v>
      </c>
      <c r="M225">
        <v>8.1999999999999993</v>
      </c>
      <c r="N225" t="str">
        <f t="shared" si="7"/>
        <v>279-62-1445</v>
      </c>
      <c r="O225">
        <f t="shared" si="6"/>
        <v>0.627</v>
      </c>
      <c r="P225">
        <f>(Table1[[#This Row],[Unit price]]*Table1[[#This Row],[Quantity]])+Table1[[#This Row],[Tax_5%]]</f>
        <v>13.167</v>
      </c>
      <c r="Q225" s="4">
        <f>YEAR(Table1[[#This Row],[Date]])</f>
        <v>2019</v>
      </c>
      <c r="R225" s="4" t="str">
        <f>TEXT(Table1[[#This Row],[Date]],"mmm")</f>
        <v>Feb</v>
      </c>
    </row>
    <row r="226" spans="1:18">
      <c r="A226">
        <v>213</v>
      </c>
      <c r="B226">
        <v>72</v>
      </c>
      <c r="C226">
        <v>6612</v>
      </c>
      <c r="D226" t="s">
        <v>10</v>
      </c>
      <c r="E226" t="s">
        <v>15</v>
      </c>
      <c r="F226" t="s">
        <v>25</v>
      </c>
      <c r="G226" t="s">
        <v>22</v>
      </c>
      <c r="H226">
        <v>43.25</v>
      </c>
      <c r="I226">
        <v>2</v>
      </c>
      <c r="J226" s="1">
        <v>43544</v>
      </c>
      <c r="K226" s="2">
        <v>0.66388888888888886</v>
      </c>
      <c r="L226" t="s">
        <v>17</v>
      </c>
      <c r="M226">
        <v>6.2</v>
      </c>
      <c r="N226" t="str">
        <f t="shared" si="7"/>
        <v>213-72-6612</v>
      </c>
      <c r="O226">
        <f t="shared" si="6"/>
        <v>4.3250000000000002</v>
      </c>
      <c r="P226">
        <f>(Table1[[#This Row],[Unit price]]*Table1[[#This Row],[Quantity]])+Table1[[#This Row],[Tax_5%]]</f>
        <v>90.825000000000003</v>
      </c>
      <c r="Q226" s="4">
        <f>YEAR(Table1[[#This Row],[Date]])</f>
        <v>2019</v>
      </c>
      <c r="R226" s="4" t="str">
        <f>TEXT(Table1[[#This Row],[Date]],"mmm")</f>
        <v>Mar</v>
      </c>
    </row>
    <row r="227" spans="1:18">
      <c r="A227">
        <v>746</v>
      </c>
      <c r="B227">
        <v>68</v>
      </c>
      <c r="C227">
        <v>6593</v>
      </c>
      <c r="D227" t="s">
        <v>14</v>
      </c>
      <c r="E227" t="s">
        <v>11</v>
      </c>
      <c r="F227" t="s">
        <v>24</v>
      </c>
      <c r="G227" t="s">
        <v>20</v>
      </c>
      <c r="H227">
        <v>87.16</v>
      </c>
      <c r="I227">
        <v>2</v>
      </c>
      <c r="J227" s="1">
        <v>43476</v>
      </c>
      <c r="K227" s="2">
        <v>0.60347222222222219</v>
      </c>
      <c r="L227" t="s">
        <v>19</v>
      </c>
      <c r="M227">
        <v>9.6999999999999993</v>
      </c>
      <c r="N227" t="str">
        <f t="shared" si="7"/>
        <v>746-68-6593</v>
      </c>
      <c r="O227">
        <f t="shared" si="6"/>
        <v>8.7159999999999993</v>
      </c>
      <c r="P227">
        <f>(Table1[[#This Row],[Unit price]]*Table1[[#This Row],[Quantity]])+Table1[[#This Row],[Tax_5%]]</f>
        <v>183.036</v>
      </c>
      <c r="Q227" s="4">
        <f>YEAR(Table1[[#This Row],[Date]])</f>
        <v>2019</v>
      </c>
      <c r="R227" s="4" t="str">
        <f>TEXT(Table1[[#This Row],[Date]],"mmm")</f>
        <v>Jan</v>
      </c>
    </row>
    <row r="228" spans="1:18">
      <c r="A228">
        <v>836</v>
      </c>
      <c r="B228">
        <v>82</v>
      </c>
      <c r="C228">
        <v>5858</v>
      </c>
      <c r="D228" t="s">
        <v>21</v>
      </c>
      <c r="E228" t="s">
        <v>11</v>
      </c>
      <c r="F228" t="s">
        <v>25</v>
      </c>
      <c r="G228" t="s">
        <v>12</v>
      </c>
      <c r="H228">
        <v>69.37</v>
      </c>
      <c r="I228">
        <v>9</v>
      </c>
      <c r="J228" s="1">
        <v>43491</v>
      </c>
      <c r="K228" s="2">
        <v>0.80138888888888893</v>
      </c>
      <c r="L228" t="s">
        <v>13</v>
      </c>
      <c r="M228">
        <v>4</v>
      </c>
      <c r="N228" t="str">
        <f t="shared" si="7"/>
        <v>836-82-5858</v>
      </c>
      <c r="O228">
        <f t="shared" si="6"/>
        <v>31.216500000000003</v>
      </c>
      <c r="P228">
        <f>(Table1[[#This Row],[Unit price]]*Table1[[#This Row],[Quantity]])+Table1[[#This Row],[Tax_5%]]</f>
        <v>655.54650000000004</v>
      </c>
      <c r="Q228" s="4">
        <f>YEAR(Table1[[#This Row],[Date]])</f>
        <v>2019</v>
      </c>
      <c r="R228" s="4" t="str">
        <f>TEXT(Table1[[#This Row],[Date]],"mmm")</f>
        <v>Jan</v>
      </c>
    </row>
    <row r="229" spans="1:18">
      <c r="A229">
        <v>583</v>
      </c>
      <c r="B229">
        <v>72</v>
      </c>
      <c r="C229">
        <v>1480</v>
      </c>
      <c r="D229" t="s">
        <v>14</v>
      </c>
      <c r="E229" t="s">
        <v>11</v>
      </c>
      <c r="F229" t="s">
        <v>25</v>
      </c>
      <c r="G229" t="s">
        <v>16</v>
      </c>
      <c r="H229">
        <v>37.06</v>
      </c>
      <c r="I229">
        <v>4</v>
      </c>
      <c r="J229" s="1">
        <v>43496</v>
      </c>
      <c r="K229" s="2">
        <v>0.68333333333333335</v>
      </c>
      <c r="L229" t="s">
        <v>13</v>
      </c>
      <c r="M229">
        <v>9.6999999999999993</v>
      </c>
      <c r="N229" t="str">
        <f t="shared" si="7"/>
        <v>583-72-1480</v>
      </c>
      <c r="O229">
        <f t="shared" si="6"/>
        <v>7.4120000000000008</v>
      </c>
      <c r="P229">
        <f>(Table1[[#This Row],[Unit price]]*Table1[[#This Row],[Quantity]])+Table1[[#This Row],[Tax_5%]]</f>
        <v>155.65200000000002</v>
      </c>
      <c r="Q229" s="4">
        <f>YEAR(Table1[[#This Row],[Date]])</f>
        <v>2019</v>
      </c>
      <c r="R229" s="4" t="str">
        <f>TEXT(Table1[[#This Row],[Date]],"mmm")</f>
        <v>Jan</v>
      </c>
    </row>
    <row r="230" spans="1:18">
      <c r="A230">
        <v>466</v>
      </c>
      <c r="B230">
        <v>61</v>
      </c>
      <c r="C230">
        <v>5506</v>
      </c>
      <c r="D230" t="s">
        <v>21</v>
      </c>
      <c r="E230" t="s">
        <v>11</v>
      </c>
      <c r="F230" t="s">
        <v>24</v>
      </c>
      <c r="G230" t="s">
        <v>16</v>
      </c>
      <c r="H230">
        <v>90.7</v>
      </c>
      <c r="I230">
        <v>6</v>
      </c>
      <c r="J230" s="1">
        <v>43522</v>
      </c>
      <c r="K230" s="2">
        <v>0.45277777777777778</v>
      </c>
      <c r="L230" t="s">
        <v>17</v>
      </c>
      <c r="M230">
        <v>5.3</v>
      </c>
      <c r="N230" t="str">
        <f t="shared" si="7"/>
        <v>466-61-5506</v>
      </c>
      <c r="O230">
        <f t="shared" si="6"/>
        <v>27.210000000000004</v>
      </c>
      <c r="P230">
        <f>(Table1[[#This Row],[Unit price]]*Table1[[#This Row],[Quantity]])+Table1[[#This Row],[Tax_5%]]</f>
        <v>571.41000000000008</v>
      </c>
      <c r="Q230" s="4">
        <f>YEAR(Table1[[#This Row],[Date]])</f>
        <v>2019</v>
      </c>
      <c r="R230" s="4" t="str">
        <f>TEXT(Table1[[#This Row],[Date]],"mmm")</f>
        <v>Feb</v>
      </c>
    </row>
    <row r="231" spans="1:18">
      <c r="A231">
        <v>721</v>
      </c>
      <c r="B231">
        <v>86</v>
      </c>
      <c r="C231">
        <v>6247</v>
      </c>
      <c r="D231" t="s">
        <v>10</v>
      </c>
      <c r="E231" t="s">
        <v>15</v>
      </c>
      <c r="F231" t="s">
        <v>24</v>
      </c>
      <c r="G231" t="s">
        <v>18</v>
      </c>
      <c r="H231">
        <v>63.42</v>
      </c>
      <c r="I231">
        <v>8</v>
      </c>
      <c r="J231" s="1">
        <v>43535</v>
      </c>
      <c r="K231" s="2">
        <v>0.53819444444444442</v>
      </c>
      <c r="L231" t="s">
        <v>13</v>
      </c>
      <c r="M231">
        <v>7.4</v>
      </c>
      <c r="N231" t="str">
        <f t="shared" si="7"/>
        <v>721-86-6247</v>
      </c>
      <c r="O231">
        <f t="shared" si="6"/>
        <v>25.368000000000002</v>
      </c>
      <c r="P231">
        <f>(Table1[[#This Row],[Unit price]]*Table1[[#This Row],[Quantity]])+Table1[[#This Row],[Tax_5%]]</f>
        <v>532.72800000000007</v>
      </c>
      <c r="Q231" s="4">
        <f>YEAR(Table1[[#This Row],[Date]])</f>
        <v>2019</v>
      </c>
      <c r="R231" s="4" t="str">
        <f>TEXT(Table1[[#This Row],[Date]],"mmm")</f>
        <v>Mar</v>
      </c>
    </row>
    <row r="232" spans="1:18">
      <c r="A232">
        <v>289</v>
      </c>
      <c r="B232">
        <v>65</v>
      </c>
      <c r="C232">
        <v>5721</v>
      </c>
      <c r="D232" t="s">
        <v>21</v>
      </c>
      <c r="E232" t="s">
        <v>15</v>
      </c>
      <c r="F232" t="s">
        <v>24</v>
      </c>
      <c r="G232" t="s">
        <v>23</v>
      </c>
      <c r="H232">
        <v>81.37</v>
      </c>
      <c r="I232">
        <v>2</v>
      </c>
      <c r="J232" s="1">
        <v>43491</v>
      </c>
      <c r="K232" s="2">
        <v>0.81111111111111112</v>
      </c>
      <c r="L232" t="s">
        <v>17</v>
      </c>
      <c r="M232">
        <v>6.5</v>
      </c>
      <c r="N232" t="str">
        <f t="shared" si="7"/>
        <v>289-65-5721</v>
      </c>
      <c r="O232">
        <f t="shared" si="6"/>
        <v>8.1370000000000005</v>
      </c>
      <c r="P232">
        <f>(Table1[[#This Row],[Unit price]]*Table1[[#This Row],[Quantity]])+Table1[[#This Row],[Tax_5%]]</f>
        <v>170.87700000000001</v>
      </c>
      <c r="Q232" s="4">
        <f>YEAR(Table1[[#This Row],[Date]])</f>
        <v>2019</v>
      </c>
      <c r="R232" s="4" t="str">
        <f>TEXT(Table1[[#This Row],[Date]],"mmm")</f>
        <v>Jan</v>
      </c>
    </row>
    <row r="233" spans="1:18">
      <c r="A233">
        <v>545</v>
      </c>
      <c r="B233">
        <v>46</v>
      </c>
      <c r="C233">
        <v>3100</v>
      </c>
      <c r="D233" t="s">
        <v>21</v>
      </c>
      <c r="E233" t="s">
        <v>11</v>
      </c>
      <c r="F233" t="s">
        <v>24</v>
      </c>
      <c r="G233" t="s">
        <v>16</v>
      </c>
      <c r="H233">
        <v>10.59</v>
      </c>
      <c r="I233">
        <v>3</v>
      </c>
      <c r="J233" s="1">
        <v>43536</v>
      </c>
      <c r="K233" s="2">
        <v>0.57777777777777772</v>
      </c>
      <c r="L233" t="s">
        <v>19</v>
      </c>
      <c r="M233">
        <v>8.6999999999999993</v>
      </c>
      <c r="N233" t="str">
        <f t="shared" si="7"/>
        <v>545-46-3100</v>
      </c>
      <c r="O233">
        <f t="shared" si="6"/>
        <v>1.5885</v>
      </c>
      <c r="P233">
        <f>(Table1[[#This Row],[Unit price]]*Table1[[#This Row],[Quantity]])+Table1[[#This Row],[Tax_5%]]</f>
        <v>33.358499999999999</v>
      </c>
      <c r="Q233" s="4">
        <f>YEAR(Table1[[#This Row],[Date]])</f>
        <v>2019</v>
      </c>
      <c r="R233" s="4" t="str">
        <f>TEXT(Table1[[#This Row],[Date]],"mmm")</f>
        <v>Mar</v>
      </c>
    </row>
    <row r="234" spans="1:18">
      <c r="A234">
        <v>418</v>
      </c>
      <c r="B234">
        <v>2</v>
      </c>
      <c r="C234">
        <v>5978</v>
      </c>
      <c r="D234" t="s">
        <v>21</v>
      </c>
      <c r="E234" t="s">
        <v>15</v>
      </c>
      <c r="F234" t="s">
        <v>24</v>
      </c>
      <c r="G234" t="s">
        <v>12</v>
      </c>
      <c r="H234">
        <v>84.09</v>
      </c>
      <c r="I234">
        <v>9</v>
      </c>
      <c r="J234" s="1">
        <v>43507</v>
      </c>
      <c r="K234" s="2">
        <v>0.45416666666666666</v>
      </c>
      <c r="L234" t="s">
        <v>17</v>
      </c>
      <c r="M234">
        <v>8</v>
      </c>
      <c r="N234" t="str">
        <f t="shared" si="7"/>
        <v>418-2-5978</v>
      </c>
      <c r="O234">
        <f t="shared" si="6"/>
        <v>37.840500000000006</v>
      </c>
      <c r="P234">
        <f>(Table1[[#This Row],[Unit price]]*Table1[[#This Row],[Quantity]])+Table1[[#This Row],[Tax_5%]]</f>
        <v>794.65050000000008</v>
      </c>
      <c r="Q234" s="4">
        <f>YEAR(Table1[[#This Row],[Date]])</f>
        <v>2019</v>
      </c>
      <c r="R234" s="4" t="str">
        <f>TEXT(Table1[[#This Row],[Date]],"mmm")</f>
        <v>Feb</v>
      </c>
    </row>
    <row r="235" spans="1:18">
      <c r="A235">
        <v>269</v>
      </c>
      <c r="B235">
        <v>4</v>
      </c>
      <c r="C235">
        <v>5750</v>
      </c>
      <c r="D235" t="s">
        <v>21</v>
      </c>
      <c r="E235" t="s">
        <v>11</v>
      </c>
      <c r="F235" t="s">
        <v>25</v>
      </c>
      <c r="G235" t="s">
        <v>23</v>
      </c>
      <c r="H235">
        <v>73.819999999999993</v>
      </c>
      <c r="I235">
        <v>4</v>
      </c>
      <c r="J235" s="1">
        <v>43517</v>
      </c>
      <c r="K235" s="2">
        <v>0.77152777777777781</v>
      </c>
      <c r="L235" t="s">
        <v>17</v>
      </c>
      <c r="M235">
        <v>6.7</v>
      </c>
      <c r="N235" t="str">
        <f t="shared" si="7"/>
        <v>269-4-5750</v>
      </c>
      <c r="O235">
        <f t="shared" si="6"/>
        <v>14.763999999999999</v>
      </c>
      <c r="P235">
        <f>(Table1[[#This Row],[Unit price]]*Table1[[#This Row],[Quantity]])+Table1[[#This Row],[Tax_5%]]</f>
        <v>310.04399999999998</v>
      </c>
      <c r="Q235" s="4">
        <f>YEAR(Table1[[#This Row],[Date]])</f>
        <v>2019</v>
      </c>
      <c r="R235" s="4" t="str">
        <f>TEXT(Table1[[#This Row],[Date]],"mmm")</f>
        <v>Feb</v>
      </c>
    </row>
    <row r="236" spans="1:18">
      <c r="A236">
        <v>157</v>
      </c>
      <c r="B236">
        <v>13</v>
      </c>
      <c r="C236">
        <v>5295</v>
      </c>
      <c r="D236" t="s">
        <v>10</v>
      </c>
      <c r="E236" t="s">
        <v>11</v>
      </c>
      <c r="F236" t="s">
        <v>25</v>
      </c>
      <c r="G236" t="s">
        <v>12</v>
      </c>
      <c r="H236">
        <v>51.94</v>
      </c>
      <c r="I236">
        <v>10</v>
      </c>
      <c r="J236" s="1">
        <v>43533</v>
      </c>
      <c r="K236" s="2">
        <v>0.76666666666666672</v>
      </c>
      <c r="L236" t="s">
        <v>13</v>
      </c>
      <c r="M236">
        <v>6.5</v>
      </c>
      <c r="N236" t="str">
        <f t="shared" si="7"/>
        <v>157-13-5295</v>
      </c>
      <c r="O236">
        <f t="shared" si="6"/>
        <v>25.97</v>
      </c>
      <c r="P236">
        <f>(Table1[[#This Row],[Unit price]]*Table1[[#This Row],[Quantity]])+Table1[[#This Row],[Tax_5%]]</f>
        <v>545.37</v>
      </c>
      <c r="Q236" s="4">
        <f>YEAR(Table1[[#This Row],[Date]])</f>
        <v>2019</v>
      </c>
      <c r="R236" s="4" t="str">
        <f>TEXT(Table1[[#This Row],[Date]],"mmm")</f>
        <v>Mar</v>
      </c>
    </row>
    <row r="237" spans="1:18">
      <c r="A237">
        <v>645</v>
      </c>
      <c r="B237">
        <v>78</v>
      </c>
      <c r="C237">
        <v>8093</v>
      </c>
      <c r="D237" t="s">
        <v>10</v>
      </c>
      <c r="E237" t="s">
        <v>15</v>
      </c>
      <c r="F237" t="s">
        <v>24</v>
      </c>
      <c r="G237" t="s">
        <v>20</v>
      </c>
      <c r="H237">
        <v>93.14</v>
      </c>
      <c r="I237">
        <v>2</v>
      </c>
      <c r="J237" s="1">
        <v>43485</v>
      </c>
      <c r="K237" s="2">
        <v>0.75624999999999998</v>
      </c>
      <c r="L237" t="s">
        <v>13</v>
      </c>
      <c r="M237">
        <v>4.0999999999999996</v>
      </c>
      <c r="N237" t="str">
        <f t="shared" si="7"/>
        <v>645-78-8093</v>
      </c>
      <c r="O237">
        <f t="shared" si="6"/>
        <v>9.3140000000000001</v>
      </c>
      <c r="P237">
        <f>(Table1[[#This Row],[Unit price]]*Table1[[#This Row],[Quantity]])+Table1[[#This Row],[Tax_5%]]</f>
        <v>195.59399999999999</v>
      </c>
      <c r="Q237" s="4">
        <f>YEAR(Table1[[#This Row],[Date]])</f>
        <v>2019</v>
      </c>
      <c r="R237" s="4" t="str">
        <f>TEXT(Table1[[#This Row],[Date]],"mmm")</f>
        <v>Jan</v>
      </c>
    </row>
    <row r="238" spans="1:18">
      <c r="A238">
        <v>211</v>
      </c>
      <c r="B238">
        <v>30</v>
      </c>
      <c r="C238">
        <v>9270</v>
      </c>
      <c r="D238" t="s">
        <v>14</v>
      </c>
      <c r="E238" t="s">
        <v>15</v>
      </c>
      <c r="F238" t="s">
        <v>25</v>
      </c>
      <c r="G238" t="s">
        <v>12</v>
      </c>
      <c r="H238">
        <v>17.41</v>
      </c>
      <c r="I238">
        <v>5</v>
      </c>
      <c r="J238" s="1">
        <v>43493</v>
      </c>
      <c r="K238" s="2">
        <v>0.63611111111111107</v>
      </c>
      <c r="L238" t="s">
        <v>19</v>
      </c>
      <c r="M238">
        <v>4.9000000000000004</v>
      </c>
      <c r="N238" t="str">
        <f t="shared" si="7"/>
        <v>211-30-9270</v>
      </c>
      <c r="O238">
        <f t="shared" si="6"/>
        <v>4.3525</v>
      </c>
      <c r="P238">
        <f>(Table1[[#This Row],[Unit price]]*Table1[[#This Row],[Quantity]])+Table1[[#This Row],[Tax_5%]]</f>
        <v>91.402500000000003</v>
      </c>
      <c r="Q238" s="4">
        <f>YEAR(Table1[[#This Row],[Date]])</f>
        <v>2019</v>
      </c>
      <c r="R238" s="4" t="str">
        <f>TEXT(Table1[[#This Row],[Date]],"mmm")</f>
        <v>Jan</v>
      </c>
    </row>
    <row r="239" spans="1:18">
      <c r="A239">
        <v>755</v>
      </c>
      <c r="B239">
        <v>12</v>
      </c>
      <c r="C239">
        <v>3214</v>
      </c>
      <c r="D239" t="s">
        <v>14</v>
      </c>
      <c r="E239" t="s">
        <v>11</v>
      </c>
      <c r="F239" t="s">
        <v>24</v>
      </c>
      <c r="G239" t="s">
        <v>23</v>
      </c>
      <c r="H239">
        <v>44.22</v>
      </c>
      <c r="I239">
        <v>5</v>
      </c>
      <c r="J239" s="1">
        <v>43529</v>
      </c>
      <c r="K239" s="2">
        <v>0.71319444444444446</v>
      </c>
      <c r="L239" t="s">
        <v>19</v>
      </c>
      <c r="M239">
        <v>8.6</v>
      </c>
      <c r="N239" t="str">
        <f t="shared" si="7"/>
        <v>755-12-3214</v>
      </c>
      <c r="O239">
        <f t="shared" si="6"/>
        <v>11.055</v>
      </c>
      <c r="P239">
        <f>(Table1[[#This Row],[Unit price]]*Table1[[#This Row],[Quantity]])+Table1[[#This Row],[Tax_5%]]</f>
        <v>232.155</v>
      </c>
      <c r="Q239" s="4">
        <f>YEAR(Table1[[#This Row],[Date]])</f>
        <v>2019</v>
      </c>
      <c r="R239" s="4" t="str">
        <f>TEXT(Table1[[#This Row],[Date]],"mmm")</f>
        <v>Mar</v>
      </c>
    </row>
    <row r="240" spans="1:18">
      <c r="A240">
        <v>346</v>
      </c>
      <c r="B240">
        <v>84</v>
      </c>
      <c r="C240">
        <v>3103</v>
      </c>
      <c r="D240" t="s">
        <v>21</v>
      </c>
      <c r="E240" t="s">
        <v>11</v>
      </c>
      <c r="F240" t="s">
        <v>24</v>
      </c>
      <c r="G240" t="s">
        <v>16</v>
      </c>
      <c r="H240">
        <v>13.22</v>
      </c>
      <c r="I240">
        <v>5</v>
      </c>
      <c r="J240" s="1">
        <v>43526</v>
      </c>
      <c r="K240" s="2">
        <v>0.80972222222222223</v>
      </c>
      <c r="L240" t="s">
        <v>17</v>
      </c>
      <c r="M240">
        <v>4.3</v>
      </c>
      <c r="N240" t="str">
        <f t="shared" si="7"/>
        <v>346-84-3103</v>
      </c>
      <c r="O240">
        <f t="shared" si="6"/>
        <v>3.3050000000000006</v>
      </c>
      <c r="P240">
        <f>(Table1[[#This Row],[Unit price]]*Table1[[#This Row],[Quantity]])+Table1[[#This Row],[Tax_5%]]</f>
        <v>69.405000000000015</v>
      </c>
      <c r="Q240" s="4">
        <f>YEAR(Table1[[#This Row],[Date]])</f>
        <v>2019</v>
      </c>
      <c r="R240" s="4" t="str">
        <f>TEXT(Table1[[#This Row],[Date]],"mmm")</f>
        <v>Mar</v>
      </c>
    </row>
    <row r="241" spans="1:18">
      <c r="A241">
        <v>478</v>
      </c>
      <c r="B241">
        <v>6</v>
      </c>
      <c r="C241">
        <v>7835</v>
      </c>
      <c r="D241" t="s">
        <v>10</v>
      </c>
      <c r="E241" t="s">
        <v>15</v>
      </c>
      <c r="F241" t="s">
        <v>25</v>
      </c>
      <c r="G241" t="s">
        <v>23</v>
      </c>
      <c r="H241">
        <v>89.69</v>
      </c>
      <c r="I241">
        <v>1</v>
      </c>
      <c r="J241" s="1">
        <v>43476</v>
      </c>
      <c r="K241" s="2">
        <v>0.47222222222222221</v>
      </c>
      <c r="L241" t="s">
        <v>13</v>
      </c>
      <c r="M241">
        <v>4.9000000000000004</v>
      </c>
      <c r="N241" t="str">
        <f t="shared" si="7"/>
        <v>478-6-7835</v>
      </c>
      <c r="O241">
        <f t="shared" si="6"/>
        <v>4.4844999999999997</v>
      </c>
      <c r="P241">
        <f>(Table1[[#This Row],[Unit price]]*Table1[[#This Row],[Quantity]])+Table1[[#This Row],[Tax_5%]]</f>
        <v>94.174499999999995</v>
      </c>
      <c r="Q241" s="4">
        <f>YEAR(Table1[[#This Row],[Date]])</f>
        <v>2019</v>
      </c>
      <c r="R241" s="4" t="str">
        <f>TEXT(Table1[[#This Row],[Date]],"mmm")</f>
        <v>Jan</v>
      </c>
    </row>
    <row r="242" spans="1:18">
      <c r="A242">
        <v>540</v>
      </c>
      <c r="B242">
        <v>11</v>
      </c>
      <c r="C242">
        <v>4336</v>
      </c>
      <c r="D242" t="s">
        <v>10</v>
      </c>
      <c r="E242" t="s">
        <v>15</v>
      </c>
      <c r="F242" t="s">
        <v>25</v>
      </c>
      <c r="G242" t="s">
        <v>22</v>
      </c>
      <c r="H242">
        <v>24.94</v>
      </c>
      <c r="I242">
        <v>9</v>
      </c>
      <c r="J242" s="1">
        <v>43476</v>
      </c>
      <c r="K242" s="2">
        <v>0.7006944444444444</v>
      </c>
      <c r="L242" t="s">
        <v>19</v>
      </c>
      <c r="M242">
        <v>5.6</v>
      </c>
      <c r="N242" t="str">
        <f t="shared" si="7"/>
        <v>540-11-4336</v>
      </c>
      <c r="O242">
        <f t="shared" si="6"/>
        <v>11.223000000000001</v>
      </c>
      <c r="P242">
        <f>(Table1[[#This Row],[Unit price]]*Table1[[#This Row],[Quantity]])+Table1[[#This Row],[Tax_5%]]</f>
        <v>235.68300000000002</v>
      </c>
      <c r="Q242" s="4">
        <f>YEAR(Table1[[#This Row],[Date]])</f>
        <v>2019</v>
      </c>
      <c r="R242" s="4" t="str">
        <f>TEXT(Table1[[#This Row],[Date]],"mmm")</f>
        <v>Jan</v>
      </c>
    </row>
    <row r="243" spans="1:18">
      <c r="A243">
        <v>448</v>
      </c>
      <c r="B243">
        <v>81</v>
      </c>
      <c r="C243">
        <v>5016</v>
      </c>
      <c r="D243" t="s">
        <v>10</v>
      </c>
      <c r="E243" t="s">
        <v>15</v>
      </c>
      <c r="F243" t="s">
        <v>25</v>
      </c>
      <c r="G243" t="s">
        <v>12</v>
      </c>
      <c r="H243">
        <v>59.77</v>
      </c>
      <c r="I243">
        <v>2</v>
      </c>
      <c r="J243" s="1">
        <v>43535</v>
      </c>
      <c r="K243" s="2">
        <v>0.50069444444444444</v>
      </c>
      <c r="L243" t="s">
        <v>19</v>
      </c>
      <c r="M243">
        <v>5.8</v>
      </c>
      <c r="N243" t="str">
        <f t="shared" si="7"/>
        <v>448-81-5016</v>
      </c>
      <c r="O243">
        <f t="shared" si="6"/>
        <v>5.9770000000000003</v>
      </c>
      <c r="P243">
        <f>(Table1[[#This Row],[Unit price]]*Table1[[#This Row],[Quantity]])+Table1[[#This Row],[Tax_5%]]</f>
        <v>125.51700000000001</v>
      </c>
      <c r="Q243" s="4">
        <f>YEAR(Table1[[#This Row],[Date]])</f>
        <v>2019</v>
      </c>
      <c r="R243" s="4" t="str">
        <f>TEXT(Table1[[#This Row],[Date]],"mmm")</f>
        <v>Mar</v>
      </c>
    </row>
    <row r="244" spans="1:18">
      <c r="A244">
        <v>142</v>
      </c>
      <c r="B244">
        <v>72</v>
      </c>
      <c r="C244">
        <v>4741</v>
      </c>
      <c r="D244" t="s">
        <v>14</v>
      </c>
      <c r="E244" t="s">
        <v>11</v>
      </c>
      <c r="F244" t="s">
        <v>25</v>
      </c>
      <c r="G244" t="s">
        <v>23</v>
      </c>
      <c r="H244">
        <v>93.2</v>
      </c>
      <c r="I244">
        <v>2</v>
      </c>
      <c r="J244" s="1">
        <v>43524</v>
      </c>
      <c r="K244" s="2">
        <v>0.77569444444444446</v>
      </c>
      <c r="L244" t="s">
        <v>19</v>
      </c>
      <c r="M244">
        <v>6</v>
      </c>
      <c r="N244" t="str">
        <f t="shared" si="7"/>
        <v>142-72-4741</v>
      </c>
      <c r="O244">
        <f t="shared" si="6"/>
        <v>9.32</v>
      </c>
      <c r="P244">
        <f>(Table1[[#This Row],[Unit price]]*Table1[[#This Row],[Quantity]])+Table1[[#This Row],[Tax_5%]]</f>
        <v>195.72</v>
      </c>
      <c r="Q244" s="4">
        <f>YEAR(Table1[[#This Row],[Date]])</f>
        <v>2019</v>
      </c>
      <c r="R244" s="4" t="str">
        <f>TEXT(Table1[[#This Row],[Date]],"mmm")</f>
        <v>Feb</v>
      </c>
    </row>
    <row r="245" spans="1:18">
      <c r="A245">
        <v>217</v>
      </c>
      <c r="B245">
        <v>58</v>
      </c>
      <c r="C245">
        <v>1179</v>
      </c>
      <c r="D245" t="s">
        <v>10</v>
      </c>
      <c r="E245" t="s">
        <v>11</v>
      </c>
      <c r="F245" t="s">
        <v>25</v>
      </c>
      <c r="G245" t="s">
        <v>18</v>
      </c>
      <c r="H245">
        <v>62.65</v>
      </c>
      <c r="I245">
        <v>4</v>
      </c>
      <c r="J245" s="1">
        <v>43470</v>
      </c>
      <c r="K245" s="2">
        <v>0.47569444444444442</v>
      </c>
      <c r="L245" t="s">
        <v>17</v>
      </c>
      <c r="M245">
        <v>4.2</v>
      </c>
      <c r="N245" t="str">
        <f t="shared" si="7"/>
        <v>217-58-1179</v>
      </c>
      <c r="O245">
        <f t="shared" si="6"/>
        <v>12.530000000000001</v>
      </c>
      <c r="P245">
        <f>(Table1[[#This Row],[Unit price]]*Table1[[#This Row],[Quantity]])+Table1[[#This Row],[Tax_5%]]</f>
        <v>263.13</v>
      </c>
      <c r="Q245" s="4">
        <f>YEAR(Table1[[#This Row],[Date]])</f>
        <v>2019</v>
      </c>
      <c r="R245" s="4" t="str">
        <f>TEXT(Table1[[#This Row],[Date]],"mmm")</f>
        <v>Jan</v>
      </c>
    </row>
    <row r="246" spans="1:18">
      <c r="A246">
        <v>376</v>
      </c>
      <c r="B246">
        <v>2</v>
      </c>
      <c r="C246">
        <v>8238</v>
      </c>
      <c r="D246" t="s">
        <v>21</v>
      </c>
      <c r="E246" t="s">
        <v>15</v>
      </c>
      <c r="F246" t="s">
        <v>25</v>
      </c>
      <c r="G246" t="s">
        <v>18</v>
      </c>
      <c r="H246">
        <v>93.87</v>
      </c>
      <c r="I246">
        <v>8</v>
      </c>
      <c r="J246" s="1">
        <v>43498</v>
      </c>
      <c r="K246" s="2">
        <v>0.77916666666666667</v>
      </c>
      <c r="L246" t="s">
        <v>19</v>
      </c>
      <c r="M246">
        <v>8.3000000000000007</v>
      </c>
      <c r="N246" t="str">
        <f t="shared" si="7"/>
        <v>376-2-8238</v>
      </c>
      <c r="O246">
        <f t="shared" si="6"/>
        <v>37.548000000000002</v>
      </c>
      <c r="P246">
        <f>(Table1[[#This Row],[Unit price]]*Table1[[#This Row],[Quantity]])+Table1[[#This Row],[Tax_5%]]</f>
        <v>788.50800000000004</v>
      </c>
      <c r="Q246" s="4">
        <f>YEAR(Table1[[#This Row],[Date]])</f>
        <v>2019</v>
      </c>
      <c r="R246" s="4" t="str">
        <f>TEXT(Table1[[#This Row],[Date]],"mmm")</f>
        <v>Feb</v>
      </c>
    </row>
    <row r="247" spans="1:18">
      <c r="A247">
        <v>530</v>
      </c>
      <c r="B247">
        <v>90</v>
      </c>
      <c r="C247">
        <v>9855</v>
      </c>
      <c r="D247" t="s">
        <v>10</v>
      </c>
      <c r="E247" t="s">
        <v>11</v>
      </c>
      <c r="F247" t="s">
        <v>25</v>
      </c>
      <c r="G247" t="s">
        <v>18</v>
      </c>
      <c r="H247">
        <v>47.59</v>
      </c>
      <c r="I247">
        <v>8</v>
      </c>
      <c r="J247" s="1">
        <v>43466</v>
      </c>
      <c r="K247" s="2">
        <v>0.61597222222222225</v>
      </c>
      <c r="L247" t="s">
        <v>17</v>
      </c>
      <c r="M247">
        <v>5.7</v>
      </c>
      <c r="N247" t="str">
        <f t="shared" si="7"/>
        <v>530-90-9855</v>
      </c>
      <c r="O247">
        <f t="shared" si="6"/>
        <v>19.036000000000001</v>
      </c>
      <c r="P247">
        <f>(Table1[[#This Row],[Unit price]]*Table1[[#This Row],[Quantity]])+Table1[[#This Row],[Tax_5%]]</f>
        <v>399.75600000000003</v>
      </c>
      <c r="Q247" s="4">
        <f>YEAR(Table1[[#This Row],[Date]])</f>
        <v>2019</v>
      </c>
      <c r="R247" s="4" t="str">
        <f>TEXT(Table1[[#This Row],[Date]],"mmm")</f>
        <v>Jan</v>
      </c>
    </row>
    <row r="248" spans="1:18">
      <c r="A248">
        <v>866</v>
      </c>
      <c r="B248">
        <v>5</v>
      </c>
      <c r="C248">
        <v>7563</v>
      </c>
      <c r="D248" t="s">
        <v>21</v>
      </c>
      <c r="E248" t="s">
        <v>11</v>
      </c>
      <c r="F248" t="s">
        <v>24</v>
      </c>
      <c r="G248" t="s">
        <v>16</v>
      </c>
      <c r="H248">
        <v>81.400000000000006</v>
      </c>
      <c r="I248">
        <v>3</v>
      </c>
      <c r="J248" s="1">
        <v>43505</v>
      </c>
      <c r="K248" s="2">
        <v>0.82152777777777775</v>
      </c>
      <c r="L248" t="s">
        <v>17</v>
      </c>
      <c r="M248">
        <v>4.8</v>
      </c>
      <c r="N248" t="str">
        <f t="shared" si="7"/>
        <v>866-5-7563</v>
      </c>
      <c r="O248">
        <f t="shared" si="6"/>
        <v>12.21</v>
      </c>
      <c r="P248">
        <f>(Table1[[#This Row],[Unit price]]*Table1[[#This Row],[Quantity]])+Table1[[#This Row],[Tax_5%]]</f>
        <v>256.41000000000003</v>
      </c>
      <c r="Q248" s="4">
        <f>YEAR(Table1[[#This Row],[Date]])</f>
        <v>2019</v>
      </c>
      <c r="R248" s="4" t="str">
        <f>TEXT(Table1[[#This Row],[Date]],"mmm")</f>
        <v>Feb</v>
      </c>
    </row>
    <row r="249" spans="1:18">
      <c r="A249">
        <v>604</v>
      </c>
      <c r="B249">
        <v>70</v>
      </c>
      <c r="C249">
        <v>6476</v>
      </c>
      <c r="D249" t="s">
        <v>10</v>
      </c>
      <c r="E249" t="s">
        <v>11</v>
      </c>
      <c r="F249" t="s">
        <v>25</v>
      </c>
      <c r="G249" t="s">
        <v>23</v>
      </c>
      <c r="H249">
        <v>17.940000000000001</v>
      </c>
      <c r="I249">
        <v>5</v>
      </c>
      <c r="J249" s="1">
        <v>43488</v>
      </c>
      <c r="K249" s="2">
        <v>0.58611111111111114</v>
      </c>
      <c r="L249" t="s">
        <v>13</v>
      </c>
      <c r="M249">
        <v>6.8</v>
      </c>
      <c r="N249" t="str">
        <f t="shared" si="7"/>
        <v>604-70-6476</v>
      </c>
      <c r="O249">
        <f t="shared" si="6"/>
        <v>4.4850000000000003</v>
      </c>
      <c r="P249">
        <f>(Table1[[#This Row],[Unit price]]*Table1[[#This Row],[Quantity]])+Table1[[#This Row],[Tax_5%]]</f>
        <v>94.185000000000002</v>
      </c>
      <c r="Q249" s="4">
        <f>YEAR(Table1[[#This Row],[Date]])</f>
        <v>2019</v>
      </c>
      <c r="R249" s="4" t="str">
        <f>TEXT(Table1[[#This Row],[Date]],"mmm")</f>
        <v>Jan</v>
      </c>
    </row>
    <row r="250" spans="1:18">
      <c r="A250">
        <v>799</v>
      </c>
      <c r="B250">
        <v>71</v>
      </c>
      <c r="C250">
        <v>1548</v>
      </c>
      <c r="D250" t="s">
        <v>10</v>
      </c>
      <c r="E250" t="s">
        <v>11</v>
      </c>
      <c r="F250" t="s">
        <v>25</v>
      </c>
      <c r="G250" t="s">
        <v>16</v>
      </c>
      <c r="H250">
        <v>77.72</v>
      </c>
      <c r="I250">
        <v>4</v>
      </c>
      <c r="J250" s="1">
        <v>43472</v>
      </c>
      <c r="K250" s="2">
        <v>0.6743055555555556</v>
      </c>
      <c r="L250" t="s">
        <v>19</v>
      </c>
      <c r="M250">
        <v>8.8000000000000007</v>
      </c>
      <c r="N250" t="str">
        <f t="shared" si="7"/>
        <v>799-71-1548</v>
      </c>
      <c r="O250">
        <f t="shared" si="6"/>
        <v>15.544</v>
      </c>
      <c r="P250">
        <f>(Table1[[#This Row],[Unit price]]*Table1[[#This Row],[Quantity]])+Table1[[#This Row],[Tax_5%]]</f>
        <v>326.42399999999998</v>
      </c>
      <c r="Q250" s="4">
        <f>YEAR(Table1[[#This Row],[Date]])</f>
        <v>2019</v>
      </c>
      <c r="R250" s="4" t="str">
        <f>TEXT(Table1[[#This Row],[Date]],"mmm")</f>
        <v>Jan</v>
      </c>
    </row>
    <row r="251" spans="1:18">
      <c r="A251">
        <v>785</v>
      </c>
      <c r="B251">
        <v>13</v>
      </c>
      <c r="C251">
        <v>7708</v>
      </c>
      <c r="D251" t="s">
        <v>21</v>
      </c>
      <c r="E251" t="s">
        <v>15</v>
      </c>
      <c r="F251" t="s">
        <v>25</v>
      </c>
      <c r="G251" t="s">
        <v>22</v>
      </c>
      <c r="H251">
        <v>73.06</v>
      </c>
      <c r="I251">
        <v>7</v>
      </c>
      <c r="J251" s="1">
        <v>43479</v>
      </c>
      <c r="K251" s="2">
        <v>0.79583333333333328</v>
      </c>
      <c r="L251" t="s">
        <v>19</v>
      </c>
      <c r="M251">
        <v>4.2</v>
      </c>
      <c r="N251" t="str">
        <f t="shared" si="7"/>
        <v>785-13-7708</v>
      </c>
      <c r="O251">
        <f t="shared" si="6"/>
        <v>25.571000000000002</v>
      </c>
      <c r="P251">
        <f>(Table1[[#This Row],[Unit price]]*Table1[[#This Row],[Quantity]])+Table1[[#This Row],[Tax_5%]]</f>
        <v>536.99099999999999</v>
      </c>
      <c r="Q251" s="4">
        <f>YEAR(Table1[[#This Row],[Date]])</f>
        <v>2019</v>
      </c>
      <c r="R251" s="4" t="str">
        <f>TEXT(Table1[[#This Row],[Date]],"mmm")</f>
        <v>Jan</v>
      </c>
    </row>
    <row r="252" spans="1:18">
      <c r="A252">
        <v>845</v>
      </c>
      <c r="B252">
        <v>51</v>
      </c>
      <c r="C252">
        <v>542</v>
      </c>
      <c r="D252" t="s">
        <v>21</v>
      </c>
      <c r="E252" t="s">
        <v>11</v>
      </c>
      <c r="F252" t="s">
        <v>25</v>
      </c>
      <c r="G252" t="s">
        <v>22</v>
      </c>
      <c r="H252">
        <v>46.55</v>
      </c>
      <c r="I252">
        <v>9</v>
      </c>
      <c r="J252" s="1">
        <v>43498</v>
      </c>
      <c r="K252" s="2">
        <v>0.64861111111111114</v>
      </c>
      <c r="L252" t="s">
        <v>13</v>
      </c>
      <c r="M252">
        <v>6.4</v>
      </c>
      <c r="N252" t="str">
        <f t="shared" si="7"/>
        <v>845-51-542</v>
      </c>
      <c r="O252">
        <f t="shared" si="6"/>
        <v>20.947500000000002</v>
      </c>
      <c r="P252">
        <f>(Table1[[#This Row],[Unit price]]*Table1[[#This Row],[Quantity]])+Table1[[#This Row],[Tax_5%]]</f>
        <v>439.89749999999998</v>
      </c>
      <c r="Q252" s="4">
        <f>YEAR(Table1[[#This Row],[Date]])</f>
        <v>2019</v>
      </c>
      <c r="R252" s="4" t="str">
        <f>TEXT(Table1[[#This Row],[Date]],"mmm")</f>
        <v>Feb</v>
      </c>
    </row>
    <row r="253" spans="1:18">
      <c r="A253">
        <v>662</v>
      </c>
      <c r="B253">
        <v>47</v>
      </c>
      <c r="C253">
        <v>5456</v>
      </c>
      <c r="D253" t="s">
        <v>14</v>
      </c>
      <c r="E253" t="s">
        <v>11</v>
      </c>
      <c r="F253" t="s">
        <v>25</v>
      </c>
      <c r="G253" t="s">
        <v>23</v>
      </c>
      <c r="H253">
        <v>35.19</v>
      </c>
      <c r="I253">
        <v>10</v>
      </c>
      <c r="J253" s="1">
        <v>43541</v>
      </c>
      <c r="K253" s="2">
        <v>0.79583333333333328</v>
      </c>
      <c r="L253" t="s">
        <v>19</v>
      </c>
      <c r="M253">
        <v>8.4</v>
      </c>
      <c r="N253" t="str">
        <f t="shared" si="7"/>
        <v>662-47-5456</v>
      </c>
      <c r="O253">
        <f t="shared" si="6"/>
        <v>17.594999999999999</v>
      </c>
      <c r="P253">
        <f>(Table1[[#This Row],[Unit price]]*Table1[[#This Row],[Quantity]])+Table1[[#This Row],[Tax_5%]]</f>
        <v>369.495</v>
      </c>
      <c r="Q253" s="4">
        <f>YEAR(Table1[[#This Row],[Date]])</f>
        <v>2019</v>
      </c>
      <c r="R253" s="4" t="str">
        <f>TEXT(Table1[[#This Row],[Date]],"mmm")</f>
        <v>Mar</v>
      </c>
    </row>
    <row r="254" spans="1:18">
      <c r="A254">
        <v>883</v>
      </c>
      <c r="B254">
        <v>17</v>
      </c>
      <c r="C254">
        <v>4236</v>
      </c>
      <c r="D254" t="s">
        <v>14</v>
      </c>
      <c r="E254" t="s">
        <v>15</v>
      </c>
      <c r="F254" t="s">
        <v>24</v>
      </c>
      <c r="G254" t="s">
        <v>20</v>
      </c>
      <c r="H254">
        <v>14.39</v>
      </c>
      <c r="I254">
        <v>2</v>
      </c>
      <c r="J254" s="1">
        <v>43526</v>
      </c>
      <c r="K254" s="2">
        <v>0.82222222222222219</v>
      </c>
      <c r="L254" t="s">
        <v>19</v>
      </c>
      <c r="M254">
        <v>7.2</v>
      </c>
      <c r="N254" t="str">
        <f t="shared" si="7"/>
        <v>883-17-4236</v>
      </c>
      <c r="O254">
        <f t="shared" si="6"/>
        <v>1.4390000000000001</v>
      </c>
      <c r="P254">
        <f>(Table1[[#This Row],[Unit price]]*Table1[[#This Row],[Quantity]])+Table1[[#This Row],[Tax_5%]]</f>
        <v>30.219000000000001</v>
      </c>
      <c r="Q254" s="4">
        <f>YEAR(Table1[[#This Row],[Date]])</f>
        <v>2019</v>
      </c>
      <c r="R254" s="4" t="str">
        <f>TEXT(Table1[[#This Row],[Date]],"mmm")</f>
        <v>Mar</v>
      </c>
    </row>
    <row r="255" spans="1:18">
      <c r="A255">
        <v>290</v>
      </c>
      <c r="B255">
        <v>68</v>
      </c>
      <c r="C255">
        <v>2984</v>
      </c>
      <c r="D255" t="s">
        <v>10</v>
      </c>
      <c r="E255" t="s">
        <v>15</v>
      </c>
      <c r="F255" t="s">
        <v>25</v>
      </c>
      <c r="G255" t="s">
        <v>18</v>
      </c>
      <c r="H255">
        <v>23.75</v>
      </c>
      <c r="I255">
        <v>4</v>
      </c>
      <c r="J255" s="1">
        <v>43540</v>
      </c>
      <c r="K255" s="2">
        <v>0.47361111111111109</v>
      </c>
      <c r="L255" t="s">
        <v>17</v>
      </c>
      <c r="M255">
        <v>5.2</v>
      </c>
      <c r="N255" t="str">
        <f t="shared" si="7"/>
        <v>290-68-2984</v>
      </c>
      <c r="O255">
        <f t="shared" si="6"/>
        <v>4.75</v>
      </c>
      <c r="P255">
        <f>(Table1[[#This Row],[Unit price]]*Table1[[#This Row],[Quantity]])+Table1[[#This Row],[Tax_5%]]</f>
        <v>99.75</v>
      </c>
      <c r="Q255" s="4">
        <f>YEAR(Table1[[#This Row],[Date]])</f>
        <v>2019</v>
      </c>
      <c r="R255" s="4" t="str">
        <f>TEXT(Table1[[#This Row],[Date]],"mmm")</f>
        <v>Mar</v>
      </c>
    </row>
    <row r="256" spans="1:18">
      <c r="A256">
        <v>704</v>
      </c>
      <c r="B256">
        <v>11</v>
      </c>
      <c r="C256">
        <v>6354</v>
      </c>
      <c r="D256" t="s">
        <v>10</v>
      </c>
      <c r="E256" t="s">
        <v>11</v>
      </c>
      <c r="F256" t="s">
        <v>25</v>
      </c>
      <c r="G256" t="s">
        <v>18</v>
      </c>
      <c r="H256">
        <v>58.9</v>
      </c>
      <c r="I256">
        <v>8</v>
      </c>
      <c r="J256" s="1">
        <v>43471</v>
      </c>
      <c r="K256" s="2">
        <v>0.47430555555555554</v>
      </c>
      <c r="L256" t="s">
        <v>17</v>
      </c>
      <c r="M256">
        <v>8.9</v>
      </c>
      <c r="N256" t="str">
        <f t="shared" si="7"/>
        <v>704-11-6354</v>
      </c>
      <c r="O256">
        <f t="shared" si="6"/>
        <v>23.560000000000002</v>
      </c>
      <c r="P256">
        <f>(Table1[[#This Row],[Unit price]]*Table1[[#This Row],[Quantity]])+Table1[[#This Row],[Tax_5%]]</f>
        <v>494.76</v>
      </c>
      <c r="Q256" s="4">
        <f>YEAR(Table1[[#This Row],[Date]])</f>
        <v>2019</v>
      </c>
      <c r="R256" s="4" t="str">
        <f>TEXT(Table1[[#This Row],[Date]],"mmm")</f>
        <v>Jan</v>
      </c>
    </row>
    <row r="257" spans="1:18">
      <c r="A257">
        <v>110</v>
      </c>
      <c r="B257">
        <v>48</v>
      </c>
      <c r="C257">
        <v>7033</v>
      </c>
      <c r="D257" t="s">
        <v>21</v>
      </c>
      <c r="E257" t="s">
        <v>11</v>
      </c>
      <c r="F257" t="s">
        <v>25</v>
      </c>
      <c r="G257" t="s">
        <v>23</v>
      </c>
      <c r="H257">
        <v>32.619999999999997</v>
      </c>
      <c r="I257">
        <v>4</v>
      </c>
      <c r="J257" s="1">
        <v>43494</v>
      </c>
      <c r="K257" s="2">
        <v>0.59166666666666667</v>
      </c>
      <c r="L257" t="s">
        <v>17</v>
      </c>
      <c r="M257">
        <v>9</v>
      </c>
      <c r="N257" t="str">
        <f t="shared" si="7"/>
        <v>110-48-7033</v>
      </c>
      <c r="O257">
        <f t="shared" si="6"/>
        <v>6.524</v>
      </c>
      <c r="P257">
        <f>(Table1[[#This Row],[Unit price]]*Table1[[#This Row],[Quantity]])+Table1[[#This Row],[Tax_5%]]</f>
        <v>137.00399999999999</v>
      </c>
      <c r="Q257" s="4">
        <f>YEAR(Table1[[#This Row],[Date]])</f>
        <v>2019</v>
      </c>
      <c r="R257" s="4" t="str">
        <f>TEXT(Table1[[#This Row],[Date]],"mmm")</f>
        <v>Jan</v>
      </c>
    </row>
    <row r="258" spans="1:18">
      <c r="A258">
        <v>366</v>
      </c>
      <c r="B258">
        <v>93</v>
      </c>
      <c r="C258">
        <v>948</v>
      </c>
      <c r="D258" t="s">
        <v>10</v>
      </c>
      <c r="E258" t="s">
        <v>11</v>
      </c>
      <c r="F258" t="s">
        <v>25</v>
      </c>
      <c r="G258" t="s">
        <v>16</v>
      </c>
      <c r="H258">
        <v>66.349999999999994</v>
      </c>
      <c r="I258">
        <v>1</v>
      </c>
      <c r="J258" s="1">
        <v>43496</v>
      </c>
      <c r="K258" s="2">
        <v>0.44861111111111113</v>
      </c>
      <c r="L258" t="s">
        <v>19</v>
      </c>
      <c r="M258">
        <v>9.6999999999999993</v>
      </c>
      <c r="N258" t="str">
        <f t="shared" si="7"/>
        <v>366-93-948</v>
      </c>
      <c r="O258">
        <f t="shared" ref="O258:O321" si="8">H:H*I:I*0.05</f>
        <v>3.3174999999999999</v>
      </c>
      <c r="P258">
        <f>(Table1[[#This Row],[Unit price]]*Table1[[#This Row],[Quantity]])+Table1[[#This Row],[Tax_5%]]</f>
        <v>69.66749999999999</v>
      </c>
      <c r="Q258" s="4">
        <f>YEAR(Table1[[#This Row],[Date]])</f>
        <v>2019</v>
      </c>
      <c r="R258" s="4" t="str">
        <f>TEXT(Table1[[#This Row],[Date]],"mmm")</f>
        <v>Jan</v>
      </c>
    </row>
    <row r="259" spans="1:18">
      <c r="A259">
        <v>729</v>
      </c>
      <c r="B259">
        <v>9</v>
      </c>
      <c r="C259">
        <v>9681</v>
      </c>
      <c r="D259" t="s">
        <v>10</v>
      </c>
      <c r="E259" t="s">
        <v>11</v>
      </c>
      <c r="F259" t="s">
        <v>25</v>
      </c>
      <c r="G259" t="s">
        <v>18</v>
      </c>
      <c r="H259">
        <v>25.91</v>
      </c>
      <c r="I259">
        <v>6</v>
      </c>
      <c r="J259" s="1">
        <v>43501</v>
      </c>
      <c r="K259" s="2">
        <v>0.42777777777777776</v>
      </c>
      <c r="L259" t="s">
        <v>13</v>
      </c>
      <c r="M259">
        <v>8.6999999999999993</v>
      </c>
      <c r="N259" t="str">
        <f t="shared" ref="N259:N322" si="9">A:A &amp; "-" &amp; B:B &amp; "-" &amp; C:C</f>
        <v>729-9-9681</v>
      </c>
      <c r="O259">
        <f t="shared" si="8"/>
        <v>7.7730000000000006</v>
      </c>
      <c r="P259">
        <f>(Table1[[#This Row],[Unit price]]*Table1[[#This Row],[Quantity]])+Table1[[#This Row],[Tax_5%]]</f>
        <v>163.233</v>
      </c>
      <c r="Q259" s="4">
        <f>YEAR(Table1[[#This Row],[Date]])</f>
        <v>2019</v>
      </c>
      <c r="R259" s="4" t="str">
        <f>TEXT(Table1[[#This Row],[Date]],"mmm")</f>
        <v>Feb</v>
      </c>
    </row>
    <row r="260" spans="1:18">
      <c r="A260">
        <v>151</v>
      </c>
      <c r="B260">
        <v>16</v>
      </c>
      <c r="C260">
        <v>1484</v>
      </c>
      <c r="D260" t="s">
        <v>10</v>
      </c>
      <c r="E260" t="s">
        <v>11</v>
      </c>
      <c r="F260" t="s">
        <v>25</v>
      </c>
      <c r="G260" t="s">
        <v>16</v>
      </c>
      <c r="H260">
        <v>32.25</v>
      </c>
      <c r="I260">
        <v>4</v>
      </c>
      <c r="J260" s="1">
        <v>43509</v>
      </c>
      <c r="K260" s="2">
        <v>0.52638888888888891</v>
      </c>
      <c r="L260" t="s">
        <v>13</v>
      </c>
      <c r="M260">
        <v>6.5</v>
      </c>
      <c r="N260" t="str">
        <f t="shared" si="9"/>
        <v>151-16-1484</v>
      </c>
      <c r="O260">
        <f t="shared" si="8"/>
        <v>6.45</v>
      </c>
      <c r="P260">
        <f>(Table1[[#This Row],[Unit price]]*Table1[[#This Row],[Quantity]])+Table1[[#This Row],[Tax_5%]]</f>
        <v>135.44999999999999</v>
      </c>
      <c r="Q260" s="4">
        <f>YEAR(Table1[[#This Row],[Date]])</f>
        <v>2019</v>
      </c>
      <c r="R260" s="4" t="str">
        <f>TEXT(Table1[[#This Row],[Date]],"mmm")</f>
        <v>Feb</v>
      </c>
    </row>
    <row r="261" spans="1:18">
      <c r="A261">
        <v>380</v>
      </c>
      <c r="B261">
        <v>94</v>
      </c>
      <c r="C261">
        <v>4661</v>
      </c>
      <c r="D261" t="s">
        <v>14</v>
      </c>
      <c r="E261" t="s">
        <v>11</v>
      </c>
      <c r="F261" t="s">
        <v>25</v>
      </c>
      <c r="G261" t="s">
        <v>16</v>
      </c>
      <c r="H261">
        <v>65.94</v>
      </c>
      <c r="I261">
        <v>4</v>
      </c>
      <c r="J261" s="1">
        <v>43503</v>
      </c>
      <c r="K261" s="2">
        <v>0.54513888888888884</v>
      </c>
      <c r="L261" t="s">
        <v>19</v>
      </c>
      <c r="M261">
        <v>6.9</v>
      </c>
      <c r="N261" t="str">
        <f t="shared" si="9"/>
        <v>380-94-4661</v>
      </c>
      <c r="O261">
        <f t="shared" si="8"/>
        <v>13.188000000000001</v>
      </c>
      <c r="P261">
        <f>(Table1[[#This Row],[Unit price]]*Table1[[#This Row],[Quantity]])+Table1[[#This Row],[Tax_5%]]</f>
        <v>276.94799999999998</v>
      </c>
      <c r="Q261" s="4">
        <f>YEAR(Table1[[#This Row],[Date]])</f>
        <v>2019</v>
      </c>
      <c r="R261" s="4" t="str">
        <f>TEXT(Table1[[#This Row],[Date]],"mmm")</f>
        <v>Feb</v>
      </c>
    </row>
    <row r="262" spans="1:18">
      <c r="A262">
        <v>850</v>
      </c>
      <c r="B262">
        <v>41</v>
      </c>
      <c r="C262">
        <v>9669</v>
      </c>
      <c r="D262" t="s">
        <v>10</v>
      </c>
      <c r="E262" t="s">
        <v>15</v>
      </c>
      <c r="F262" t="s">
        <v>24</v>
      </c>
      <c r="G262" t="s">
        <v>16</v>
      </c>
      <c r="H262">
        <v>75.06</v>
      </c>
      <c r="I262">
        <v>9</v>
      </c>
      <c r="J262" s="1">
        <v>43543</v>
      </c>
      <c r="K262" s="2">
        <v>0.55902777777777779</v>
      </c>
      <c r="L262" t="s">
        <v>13</v>
      </c>
      <c r="M262">
        <v>6.2</v>
      </c>
      <c r="N262" t="str">
        <f t="shared" si="9"/>
        <v>850-41-9669</v>
      </c>
      <c r="O262">
        <f t="shared" si="8"/>
        <v>33.777000000000001</v>
      </c>
      <c r="P262">
        <f>(Table1[[#This Row],[Unit price]]*Table1[[#This Row],[Quantity]])+Table1[[#This Row],[Tax_5%]]</f>
        <v>709.31700000000001</v>
      </c>
      <c r="Q262" s="4">
        <f>YEAR(Table1[[#This Row],[Date]])</f>
        <v>2019</v>
      </c>
      <c r="R262" s="4" t="str">
        <f>TEXT(Table1[[#This Row],[Date]],"mmm")</f>
        <v>Mar</v>
      </c>
    </row>
    <row r="263" spans="1:18">
      <c r="A263">
        <v>821</v>
      </c>
      <c r="B263">
        <v>7</v>
      </c>
      <c r="C263">
        <v>3596</v>
      </c>
      <c r="D263" t="s">
        <v>14</v>
      </c>
      <c r="E263" t="s">
        <v>15</v>
      </c>
      <c r="F263" t="s">
        <v>24</v>
      </c>
      <c r="G263" t="s">
        <v>23</v>
      </c>
      <c r="H263">
        <v>16.45</v>
      </c>
      <c r="I263">
        <v>4</v>
      </c>
      <c r="J263" s="1">
        <v>43531</v>
      </c>
      <c r="K263" s="2">
        <v>0.62013888888888891</v>
      </c>
      <c r="L263" t="s">
        <v>13</v>
      </c>
      <c r="M263">
        <v>5.6</v>
      </c>
      <c r="N263" t="str">
        <f t="shared" si="9"/>
        <v>821-7-3596</v>
      </c>
      <c r="O263">
        <f t="shared" si="8"/>
        <v>3.29</v>
      </c>
      <c r="P263">
        <f>(Table1[[#This Row],[Unit price]]*Table1[[#This Row],[Quantity]])+Table1[[#This Row],[Tax_5%]]</f>
        <v>69.09</v>
      </c>
      <c r="Q263" s="4">
        <f>YEAR(Table1[[#This Row],[Date]])</f>
        <v>2019</v>
      </c>
      <c r="R263" s="4" t="str">
        <f>TEXT(Table1[[#This Row],[Date]],"mmm")</f>
        <v>Mar</v>
      </c>
    </row>
    <row r="264" spans="1:18">
      <c r="A264">
        <v>655</v>
      </c>
      <c r="B264">
        <v>85</v>
      </c>
      <c r="C264">
        <v>5130</v>
      </c>
      <c r="D264" t="s">
        <v>21</v>
      </c>
      <c r="E264" t="s">
        <v>11</v>
      </c>
      <c r="F264" t="s">
        <v>24</v>
      </c>
      <c r="G264" t="s">
        <v>23</v>
      </c>
      <c r="H264">
        <v>38.299999999999997</v>
      </c>
      <c r="I264">
        <v>4</v>
      </c>
      <c r="J264" s="1">
        <v>43537</v>
      </c>
      <c r="K264" s="2">
        <v>0.80694444444444446</v>
      </c>
      <c r="L264" t="s">
        <v>17</v>
      </c>
      <c r="M264">
        <v>5.7</v>
      </c>
      <c r="N264" t="str">
        <f t="shared" si="9"/>
        <v>655-85-5130</v>
      </c>
      <c r="O264">
        <f t="shared" si="8"/>
        <v>7.66</v>
      </c>
      <c r="P264">
        <f>(Table1[[#This Row],[Unit price]]*Table1[[#This Row],[Quantity]])+Table1[[#This Row],[Tax_5%]]</f>
        <v>160.85999999999999</v>
      </c>
      <c r="Q264" s="4">
        <f>YEAR(Table1[[#This Row],[Date]])</f>
        <v>2019</v>
      </c>
      <c r="R264" s="4" t="str">
        <f>TEXT(Table1[[#This Row],[Date]],"mmm")</f>
        <v>Mar</v>
      </c>
    </row>
    <row r="265" spans="1:18">
      <c r="A265">
        <v>447</v>
      </c>
      <c r="B265">
        <v>15</v>
      </c>
      <c r="C265">
        <v>7839</v>
      </c>
      <c r="D265" t="s">
        <v>10</v>
      </c>
      <c r="E265" t="s">
        <v>11</v>
      </c>
      <c r="F265" t="s">
        <v>24</v>
      </c>
      <c r="G265" t="s">
        <v>20</v>
      </c>
      <c r="H265">
        <v>22.24</v>
      </c>
      <c r="I265">
        <v>10</v>
      </c>
      <c r="J265" s="1">
        <v>43505</v>
      </c>
      <c r="K265" s="2">
        <v>0.45833333333333331</v>
      </c>
      <c r="L265" t="s">
        <v>17</v>
      </c>
      <c r="M265">
        <v>4.2</v>
      </c>
      <c r="N265" t="str">
        <f t="shared" si="9"/>
        <v>447-15-7839</v>
      </c>
      <c r="O265">
        <f t="shared" si="8"/>
        <v>11.12</v>
      </c>
      <c r="P265">
        <f>(Table1[[#This Row],[Unit price]]*Table1[[#This Row],[Quantity]])+Table1[[#This Row],[Tax_5%]]</f>
        <v>233.51999999999998</v>
      </c>
      <c r="Q265" s="4">
        <f>YEAR(Table1[[#This Row],[Date]])</f>
        <v>2019</v>
      </c>
      <c r="R265" s="4" t="str">
        <f>TEXT(Table1[[#This Row],[Date]],"mmm")</f>
        <v>Feb</v>
      </c>
    </row>
    <row r="266" spans="1:18">
      <c r="A266">
        <v>154</v>
      </c>
      <c r="B266">
        <v>74</v>
      </c>
      <c r="C266">
        <v>7179</v>
      </c>
      <c r="D266" t="s">
        <v>21</v>
      </c>
      <c r="E266" t="s">
        <v>15</v>
      </c>
      <c r="F266" t="s">
        <v>25</v>
      </c>
      <c r="G266" t="s">
        <v>20</v>
      </c>
      <c r="H266">
        <v>54.45</v>
      </c>
      <c r="I266">
        <v>1</v>
      </c>
      <c r="J266" s="1">
        <v>43522</v>
      </c>
      <c r="K266" s="2">
        <v>0.80833333333333335</v>
      </c>
      <c r="L266" t="s">
        <v>13</v>
      </c>
      <c r="M266">
        <v>7.9</v>
      </c>
      <c r="N266" t="str">
        <f t="shared" si="9"/>
        <v>154-74-7179</v>
      </c>
      <c r="O266">
        <f t="shared" si="8"/>
        <v>2.7225000000000001</v>
      </c>
      <c r="P266">
        <f>(Table1[[#This Row],[Unit price]]*Table1[[#This Row],[Quantity]])+Table1[[#This Row],[Tax_5%]]</f>
        <v>57.172499999999999</v>
      </c>
      <c r="Q266" s="4">
        <f>YEAR(Table1[[#This Row],[Date]])</f>
        <v>2019</v>
      </c>
      <c r="R266" s="4" t="str">
        <f>TEXT(Table1[[#This Row],[Date]],"mmm")</f>
        <v>Feb</v>
      </c>
    </row>
    <row r="267" spans="1:18">
      <c r="A267">
        <v>253</v>
      </c>
      <c r="B267">
        <v>12</v>
      </c>
      <c r="C267">
        <v>6086</v>
      </c>
      <c r="D267" t="s">
        <v>10</v>
      </c>
      <c r="E267" t="s">
        <v>11</v>
      </c>
      <c r="F267" t="s">
        <v>24</v>
      </c>
      <c r="G267" t="s">
        <v>20</v>
      </c>
      <c r="H267">
        <v>98.4</v>
      </c>
      <c r="I267">
        <v>7</v>
      </c>
      <c r="J267" s="1">
        <v>43536</v>
      </c>
      <c r="K267" s="2">
        <v>0.52986111111111112</v>
      </c>
      <c r="L267" t="s">
        <v>19</v>
      </c>
      <c r="M267">
        <v>8.6999999999999993</v>
      </c>
      <c r="N267" t="str">
        <f t="shared" si="9"/>
        <v>253-12-6086</v>
      </c>
      <c r="O267">
        <f t="shared" si="8"/>
        <v>34.440000000000005</v>
      </c>
      <c r="P267">
        <f>(Table1[[#This Row],[Unit price]]*Table1[[#This Row],[Quantity]])+Table1[[#This Row],[Tax_5%]]</f>
        <v>723.24000000000012</v>
      </c>
      <c r="Q267" s="4">
        <f>YEAR(Table1[[#This Row],[Date]])</f>
        <v>2019</v>
      </c>
      <c r="R267" s="4" t="str">
        <f>TEXT(Table1[[#This Row],[Date]],"mmm")</f>
        <v>Mar</v>
      </c>
    </row>
    <row r="268" spans="1:18">
      <c r="A268">
        <v>808</v>
      </c>
      <c r="B268">
        <v>65</v>
      </c>
      <c r="C268">
        <v>703</v>
      </c>
      <c r="D268" t="s">
        <v>14</v>
      </c>
      <c r="E268" t="s">
        <v>15</v>
      </c>
      <c r="F268" t="s">
        <v>25</v>
      </c>
      <c r="G268" t="s">
        <v>18</v>
      </c>
      <c r="H268">
        <v>35.47</v>
      </c>
      <c r="I268">
        <v>4</v>
      </c>
      <c r="J268" s="1">
        <v>43538</v>
      </c>
      <c r="K268" s="2">
        <v>0.72361111111111109</v>
      </c>
      <c r="L268" t="s">
        <v>19</v>
      </c>
      <c r="M268">
        <v>6.9</v>
      </c>
      <c r="N268" t="str">
        <f t="shared" si="9"/>
        <v>808-65-703</v>
      </c>
      <c r="O268">
        <f t="shared" si="8"/>
        <v>7.0940000000000003</v>
      </c>
      <c r="P268">
        <f>(Table1[[#This Row],[Unit price]]*Table1[[#This Row],[Quantity]])+Table1[[#This Row],[Tax_5%]]</f>
        <v>148.97399999999999</v>
      </c>
      <c r="Q268" s="4">
        <f>YEAR(Table1[[#This Row],[Date]])</f>
        <v>2019</v>
      </c>
      <c r="R268" s="4" t="str">
        <f>TEXT(Table1[[#This Row],[Date]],"mmm")</f>
        <v>Mar</v>
      </c>
    </row>
    <row r="269" spans="1:18">
      <c r="A269">
        <v>571</v>
      </c>
      <c r="B269">
        <v>94</v>
      </c>
      <c r="C269">
        <v>759</v>
      </c>
      <c r="D269" t="s">
        <v>21</v>
      </c>
      <c r="E269" t="s">
        <v>11</v>
      </c>
      <c r="F269" t="s">
        <v>24</v>
      </c>
      <c r="G269" t="s">
        <v>22</v>
      </c>
      <c r="H269">
        <v>74.599999999999994</v>
      </c>
      <c r="I269">
        <v>10</v>
      </c>
      <c r="J269" s="1">
        <v>43473</v>
      </c>
      <c r="K269" s="2">
        <v>0.87152777777777779</v>
      </c>
      <c r="L269" t="s">
        <v>17</v>
      </c>
      <c r="M269">
        <v>9.5</v>
      </c>
      <c r="N269" t="str">
        <f t="shared" si="9"/>
        <v>571-94-759</v>
      </c>
      <c r="O269">
        <f t="shared" si="8"/>
        <v>37.300000000000004</v>
      </c>
      <c r="P269">
        <f>(Table1[[#This Row],[Unit price]]*Table1[[#This Row],[Quantity]])+Table1[[#This Row],[Tax_5%]]</f>
        <v>783.3</v>
      </c>
      <c r="Q269" s="4">
        <f>YEAR(Table1[[#This Row],[Date]])</f>
        <v>2019</v>
      </c>
      <c r="R269" s="4" t="str">
        <f>TEXT(Table1[[#This Row],[Date]],"mmm")</f>
        <v>Jan</v>
      </c>
    </row>
    <row r="270" spans="1:18">
      <c r="A270">
        <v>144</v>
      </c>
      <c r="B270">
        <v>51</v>
      </c>
      <c r="C270">
        <v>6085</v>
      </c>
      <c r="D270" t="s">
        <v>10</v>
      </c>
      <c r="E270" t="s">
        <v>11</v>
      </c>
      <c r="F270" t="s">
        <v>25</v>
      </c>
      <c r="G270" t="s">
        <v>18</v>
      </c>
      <c r="H270">
        <v>70.739999999999995</v>
      </c>
      <c r="I270">
        <v>4</v>
      </c>
      <c r="J270" s="1">
        <v>43470</v>
      </c>
      <c r="K270" s="2">
        <v>0.67013888888888884</v>
      </c>
      <c r="L270" t="s">
        <v>19</v>
      </c>
      <c r="M270">
        <v>4.4000000000000004</v>
      </c>
      <c r="N270" t="str">
        <f t="shared" si="9"/>
        <v>144-51-6085</v>
      </c>
      <c r="O270">
        <f t="shared" si="8"/>
        <v>14.148</v>
      </c>
      <c r="P270">
        <f>(Table1[[#This Row],[Unit price]]*Table1[[#This Row],[Quantity]])+Table1[[#This Row],[Tax_5%]]</f>
        <v>297.108</v>
      </c>
      <c r="Q270" s="4">
        <f>YEAR(Table1[[#This Row],[Date]])</f>
        <v>2019</v>
      </c>
      <c r="R270" s="4" t="str">
        <f>TEXT(Table1[[#This Row],[Date]],"mmm")</f>
        <v>Jan</v>
      </c>
    </row>
    <row r="271" spans="1:18">
      <c r="A271">
        <v>731</v>
      </c>
      <c r="B271">
        <v>14</v>
      </c>
      <c r="C271">
        <v>2199</v>
      </c>
      <c r="D271" t="s">
        <v>10</v>
      </c>
      <c r="E271" t="s">
        <v>11</v>
      </c>
      <c r="F271" t="s">
        <v>24</v>
      </c>
      <c r="G271" t="s">
        <v>18</v>
      </c>
      <c r="H271">
        <v>35.54</v>
      </c>
      <c r="I271">
        <v>10</v>
      </c>
      <c r="J271" s="1">
        <v>43469</v>
      </c>
      <c r="K271" s="2">
        <v>0.56527777777777777</v>
      </c>
      <c r="L271" t="s">
        <v>13</v>
      </c>
      <c r="M271">
        <v>7</v>
      </c>
      <c r="N271" t="str">
        <f t="shared" si="9"/>
        <v>731-14-2199</v>
      </c>
      <c r="O271">
        <f t="shared" si="8"/>
        <v>17.77</v>
      </c>
      <c r="P271">
        <f>(Table1[[#This Row],[Unit price]]*Table1[[#This Row],[Quantity]])+Table1[[#This Row],[Tax_5%]]</f>
        <v>373.16999999999996</v>
      </c>
      <c r="Q271" s="4">
        <f>YEAR(Table1[[#This Row],[Date]])</f>
        <v>2019</v>
      </c>
      <c r="R271" s="4" t="str">
        <f>TEXT(Table1[[#This Row],[Date]],"mmm")</f>
        <v>Jan</v>
      </c>
    </row>
    <row r="272" spans="1:18">
      <c r="A272">
        <v>783</v>
      </c>
      <c r="B272">
        <v>9</v>
      </c>
      <c r="C272">
        <v>1637</v>
      </c>
      <c r="D272" t="s">
        <v>21</v>
      </c>
      <c r="E272" t="s">
        <v>15</v>
      </c>
      <c r="F272" t="s">
        <v>24</v>
      </c>
      <c r="G272" t="s">
        <v>20</v>
      </c>
      <c r="H272">
        <v>67.430000000000007</v>
      </c>
      <c r="I272">
        <v>5</v>
      </c>
      <c r="J272" s="1">
        <v>43530</v>
      </c>
      <c r="K272" s="2">
        <v>0.75902777777777775</v>
      </c>
      <c r="L272" t="s">
        <v>13</v>
      </c>
      <c r="M272">
        <v>6.3</v>
      </c>
      <c r="N272" t="str">
        <f t="shared" si="9"/>
        <v>783-9-1637</v>
      </c>
      <c r="O272">
        <f t="shared" si="8"/>
        <v>16.857500000000002</v>
      </c>
      <c r="P272">
        <f>(Table1[[#This Row],[Unit price]]*Table1[[#This Row],[Quantity]])+Table1[[#This Row],[Tax_5%]]</f>
        <v>354.00750000000005</v>
      </c>
      <c r="Q272" s="4">
        <f>YEAR(Table1[[#This Row],[Date]])</f>
        <v>2019</v>
      </c>
      <c r="R272" s="4" t="str">
        <f>TEXT(Table1[[#This Row],[Date]],"mmm")</f>
        <v>Mar</v>
      </c>
    </row>
    <row r="273" spans="1:18">
      <c r="A273">
        <v>687</v>
      </c>
      <c r="B273">
        <v>15</v>
      </c>
      <c r="C273">
        <v>1097</v>
      </c>
      <c r="D273" t="s">
        <v>14</v>
      </c>
      <c r="E273" t="s">
        <v>11</v>
      </c>
      <c r="F273" t="s">
        <v>24</v>
      </c>
      <c r="G273" t="s">
        <v>12</v>
      </c>
      <c r="H273">
        <v>21.12</v>
      </c>
      <c r="I273">
        <v>2</v>
      </c>
      <c r="J273" s="1">
        <v>43468</v>
      </c>
      <c r="K273" s="2">
        <v>0.80347222222222225</v>
      </c>
      <c r="L273" t="s">
        <v>17</v>
      </c>
      <c r="M273">
        <v>9.6999999999999993</v>
      </c>
      <c r="N273" t="str">
        <f t="shared" si="9"/>
        <v>687-15-1097</v>
      </c>
      <c r="O273">
        <f t="shared" si="8"/>
        <v>2.1120000000000001</v>
      </c>
      <c r="P273">
        <f>(Table1[[#This Row],[Unit price]]*Table1[[#This Row],[Quantity]])+Table1[[#This Row],[Tax_5%]]</f>
        <v>44.352000000000004</v>
      </c>
      <c r="Q273" s="4">
        <f>YEAR(Table1[[#This Row],[Date]])</f>
        <v>2019</v>
      </c>
      <c r="R273" s="4" t="str">
        <f>TEXT(Table1[[#This Row],[Date]],"mmm")</f>
        <v>Jan</v>
      </c>
    </row>
    <row r="274" spans="1:18">
      <c r="A274">
        <v>126</v>
      </c>
      <c r="B274">
        <v>54</v>
      </c>
      <c r="C274">
        <v>1082</v>
      </c>
      <c r="D274" t="s">
        <v>10</v>
      </c>
      <c r="E274" t="s">
        <v>11</v>
      </c>
      <c r="F274" t="s">
        <v>24</v>
      </c>
      <c r="G274" t="s">
        <v>18</v>
      </c>
      <c r="H274">
        <v>21.54</v>
      </c>
      <c r="I274">
        <v>9</v>
      </c>
      <c r="J274" s="1">
        <v>43472</v>
      </c>
      <c r="K274" s="2">
        <v>0.48888888888888887</v>
      </c>
      <c r="L274" t="s">
        <v>19</v>
      </c>
      <c r="M274">
        <v>8.8000000000000007</v>
      </c>
      <c r="N274" t="str">
        <f t="shared" si="9"/>
        <v>126-54-1082</v>
      </c>
      <c r="O274">
        <f t="shared" si="8"/>
        <v>9.6929999999999996</v>
      </c>
      <c r="P274">
        <f>(Table1[[#This Row],[Unit price]]*Table1[[#This Row],[Quantity]])+Table1[[#This Row],[Tax_5%]]</f>
        <v>203.553</v>
      </c>
      <c r="Q274" s="4">
        <f>YEAR(Table1[[#This Row],[Date]])</f>
        <v>2019</v>
      </c>
      <c r="R274" s="4" t="str">
        <f>TEXT(Table1[[#This Row],[Date]],"mmm")</f>
        <v>Jan</v>
      </c>
    </row>
    <row r="275" spans="1:18">
      <c r="A275">
        <v>633</v>
      </c>
      <c r="B275">
        <v>91</v>
      </c>
      <c r="C275">
        <v>1052</v>
      </c>
      <c r="D275" t="s">
        <v>10</v>
      </c>
      <c r="E275" t="s">
        <v>15</v>
      </c>
      <c r="F275" t="s">
        <v>24</v>
      </c>
      <c r="G275" t="s">
        <v>18</v>
      </c>
      <c r="H275">
        <v>12.03</v>
      </c>
      <c r="I275">
        <v>2</v>
      </c>
      <c r="J275" s="1">
        <v>43492</v>
      </c>
      <c r="K275" s="2">
        <v>0.66041666666666665</v>
      </c>
      <c r="L275" t="s">
        <v>17</v>
      </c>
      <c r="M275">
        <v>5.0999999999999996</v>
      </c>
      <c r="N275" t="str">
        <f t="shared" si="9"/>
        <v>633-91-1052</v>
      </c>
      <c r="O275">
        <f t="shared" si="8"/>
        <v>1.2030000000000001</v>
      </c>
      <c r="P275">
        <f>(Table1[[#This Row],[Unit price]]*Table1[[#This Row],[Quantity]])+Table1[[#This Row],[Tax_5%]]</f>
        <v>25.262999999999998</v>
      </c>
      <c r="Q275" s="4">
        <f>YEAR(Table1[[#This Row],[Date]])</f>
        <v>2019</v>
      </c>
      <c r="R275" s="4" t="str">
        <f>TEXT(Table1[[#This Row],[Date]],"mmm")</f>
        <v>Jan</v>
      </c>
    </row>
    <row r="276" spans="1:18">
      <c r="A276">
        <v>477</v>
      </c>
      <c r="B276">
        <v>24</v>
      </c>
      <c r="C276">
        <v>6490</v>
      </c>
      <c r="D276" t="s">
        <v>21</v>
      </c>
      <c r="E276" t="s">
        <v>15</v>
      </c>
      <c r="F276" t="s">
        <v>24</v>
      </c>
      <c r="G276" t="s">
        <v>12</v>
      </c>
      <c r="H276">
        <v>99.71</v>
      </c>
      <c r="I276">
        <v>6</v>
      </c>
      <c r="J276" s="1">
        <v>43522</v>
      </c>
      <c r="K276" s="2">
        <v>0.70277777777777772</v>
      </c>
      <c r="L276" t="s">
        <v>13</v>
      </c>
      <c r="M276">
        <v>7.9</v>
      </c>
      <c r="N276" t="str">
        <f t="shared" si="9"/>
        <v>477-24-6490</v>
      </c>
      <c r="O276">
        <f t="shared" si="8"/>
        <v>29.913</v>
      </c>
      <c r="P276">
        <f>(Table1[[#This Row],[Unit price]]*Table1[[#This Row],[Quantity]])+Table1[[#This Row],[Tax_5%]]</f>
        <v>628.173</v>
      </c>
      <c r="Q276" s="4">
        <f>YEAR(Table1[[#This Row],[Date]])</f>
        <v>2019</v>
      </c>
      <c r="R276" s="4" t="str">
        <f>TEXT(Table1[[#This Row],[Date]],"mmm")</f>
        <v>Feb</v>
      </c>
    </row>
    <row r="277" spans="1:18">
      <c r="A277">
        <v>566</v>
      </c>
      <c r="B277">
        <v>19</v>
      </c>
      <c r="C277">
        <v>5475</v>
      </c>
      <c r="D277" t="s">
        <v>21</v>
      </c>
      <c r="E277" t="s">
        <v>15</v>
      </c>
      <c r="F277" t="s">
        <v>25</v>
      </c>
      <c r="G277" t="s">
        <v>23</v>
      </c>
      <c r="H277">
        <v>47.97</v>
      </c>
      <c r="I277">
        <v>7</v>
      </c>
      <c r="J277" s="1">
        <v>43472</v>
      </c>
      <c r="K277" s="2">
        <v>0.86944444444444446</v>
      </c>
      <c r="L277" t="s">
        <v>17</v>
      </c>
      <c r="M277">
        <v>6.2</v>
      </c>
      <c r="N277" t="str">
        <f t="shared" si="9"/>
        <v>566-19-5475</v>
      </c>
      <c r="O277">
        <f t="shared" si="8"/>
        <v>16.7895</v>
      </c>
      <c r="P277">
        <f>(Table1[[#This Row],[Unit price]]*Table1[[#This Row],[Quantity]])+Table1[[#This Row],[Tax_5%]]</f>
        <v>352.57949999999994</v>
      </c>
      <c r="Q277" s="4">
        <f>YEAR(Table1[[#This Row],[Date]])</f>
        <v>2019</v>
      </c>
      <c r="R277" s="4" t="str">
        <f>TEXT(Table1[[#This Row],[Date]],"mmm")</f>
        <v>Jan</v>
      </c>
    </row>
    <row r="278" spans="1:18">
      <c r="A278">
        <v>526</v>
      </c>
      <c r="B278">
        <v>86</v>
      </c>
      <c r="C278">
        <v>8552</v>
      </c>
      <c r="D278" t="s">
        <v>14</v>
      </c>
      <c r="E278" t="s">
        <v>11</v>
      </c>
      <c r="F278" t="s">
        <v>24</v>
      </c>
      <c r="G278" t="s">
        <v>18</v>
      </c>
      <c r="H278">
        <v>21.82</v>
      </c>
      <c r="I278">
        <v>10</v>
      </c>
      <c r="J278" s="1">
        <v>43472</v>
      </c>
      <c r="K278" s="2">
        <v>0.73333333333333328</v>
      </c>
      <c r="L278" t="s">
        <v>17</v>
      </c>
      <c r="M278">
        <v>7.1</v>
      </c>
      <c r="N278" t="str">
        <f t="shared" si="9"/>
        <v>526-86-8552</v>
      </c>
      <c r="O278">
        <f t="shared" si="8"/>
        <v>10.91</v>
      </c>
      <c r="P278">
        <f>(Table1[[#This Row],[Unit price]]*Table1[[#This Row],[Quantity]])+Table1[[#This Row],[Tax_5%]]</f>
        <v>229.10999999999999</v>
      </c>
      <c r="Q278" s="4">
        <f>YEAR(Table1[[#This Row],[Date]])</f>
        <v>2019</v>
      </c>
      <c r="R278" s="4" t="str">
        <f>TEXT(Table1[[#This Row],[Date]],"mmm")</f>
        <v>Jan</v>
      </c>
    </row>
    <row r="279" spans="1:18">
      <c r="A279">
        <v>376</v>
      </c>
      <c r="B279">
        <v>56</v>
      </c>
      <c r="C279">
        <v>3573</v>
      </c>
      <c r="D279" t="s">
        <v>14</v>
      </c>
      <c r="E279" t="s">
        <v>15</v>
      </c>
      <c r="F279" t="s">
        <v>24</v>
      </c>
      <c r="G279" t="s">
        <v>23</v>
      </c>
      <c r="H279">
        <v>95.42</v>
      </c>
      <c r="I279">
        <v>4</v>
      </c>
      <c r="J279" s="1">
        <v>43498</v>
      </c>
      <c r="K279" s="2">
        <v>0.55763888888888891</v>
      </c>
      <c r="L279" t="s">
        <v>13</v>
      </c>
      <c r="M279">
        <v>6.4</v>
      </c>
      <c r="N279" t="str">
        <f t="shared" si="9"/>
        <v>376-56-3573</v>
      </c>
      <c r="O279">
        <f t="shared" si="8"/>
        <v>19.084</v>
      </c>
      <c r="P279">
        <f>(Table1[[#This Row],[Unit price]]*Table1[[#This Row],[Quantity]])+Table1[[#This Row],[Tax_5%]]</f>
        <v>400.76400000000001</v>
      </c>
      <c r="Q279" s="4">
        <f>YEAR(Table1[[#This Row],[Date]])</f>
        <v>2019</v>
      </c>
      <c r="R279" s="4" t="str">
        <f>TEXT(Table1[[#This Row],[Date]],"mmm")</f>
        <v>Feb</v>
      </c>
    </row>
    <row r="280" spans="1:18">
      <c r="A280">
        <v>537</v>
      </c>
      <c r="B280">
        <v>72</v>
      </c>
      <c r="C280">
        <v>426</v>
      </c>
      <c r="D280" t="s">
        <v>14</v>
      </c>
      <c r="E280" t="s">
        <v>11</v>
      </c>
      <c r="F280" t="s">
        <v>25</v>
      </c>
      <c r="G280" t="s">
        <v>23</v>
      </c>
      <c r="H280">
        <v>70.989999999999995</v>
      </c>
      <c r="I280">
        <v>10</v>
      </c>
      <c r="J280" s="1">
        <v>43544</v>
      </c>
      <c r="K280" s="2">
        <v>0.68611111111111112</v>
      </c>
      <c r="L280" t="s">
        <v>17</v>
      </c>
      <c r="M280">
        <v>5.7</v>
      </c>
      <c r="N280" t="str">
        <f t="shared" si="9"/>
        <v>537-72-426</v>
      </c>
      <c r="O280">
        <f t="shared" si="8"/>
        <v>35.494999999999997</v>
      </c>
      <c r="P280">
        <f>(Table1[[#This Row],[Unit price]]*Table1[[#This Row],[Quantity]])+Table1[[#This Row],[Tax_5%]]</f>
        <v>745.39499999999998</v>
      </c>
      <c r="Q280" s="4">
        <f>YEAR(Table1[[#This Row],[Date]])</f>
        <v>2019</v>
      </c>
      <c r="R280" s="4" t="str">
        <f>TEXT(Table1[[#This Row],[Date]],"mmm")</f>
        <v>Mar</v>
      </c>
    </row>
    <row r="281" spans="1:18">
      <c r="A281">
        <v>828</v>
      </c>
      <c r="B281">
        <v>61</v>
      </c>
      <c r="C281">
        <v>5674</v>
      </c>
      <c r="D281" t="s">
        <v>10</v>
      </c>
      <c r="E281" t="s">
        <v>11</v>
      </c>
      <c r="F281" t="s">
        <v>25</v>
      </c>
      <c r="G281" t="s">
        <v>20</v>
      </c>
      <c r="H281">
        <v>44.02</v>
      </c>
      <c r="I281">
        <v>10</v>
      </c>
      <c r="J281" s="1">
        <v>43544</v>
      </c>
      <c r="K281" s="2">
        <v>0.83125000000000004</v>
      </c>
      <c r="L281" t="s">
        <v>19</v>
      </c>
      <c r="M281">
        <v>9.6</v>
      </c>
      <c r="N281" t="str">
        <f t="shared" si="9"/>
        <v>828-61-5674</v>
      </c>
      <c r="O281">
        <f t="shared" si="8"/>
        <v>22.010000000000005</v>
      </c>
      <c r="P281">
        <f>(Table1[[#This Row],[Unit price]]*Table1[[#This Row],[Quantity]])+Table1[[#This Row],[Tax_5%]]</f>
        <v>462.21000000000004</v>
      </c>
      <c r="Q281" s="4">
        <f>YEAR(Table1[[#This Row],[Date]])</f>
        <v>2019</v>
      </c>
      <c r="R281" s="4" t="str">
        <f>TEXT(Table1[[#This Row],[Date]],"mmm")</f>
        <v>Mar</v>
      </c>
    </row>
    <row r="282" spans="1:18">
      <c r="A282">
        <v>136</v>
      </c>
      <c r="B282">
        <v>8</v>
      </c>
      <c r="C282">
        <v>6195</v>
      </c>
      <c r="D282" t="s">
        <v>10</v>
      </c>
      <c r="E282" t="s">
        <v>15</v>
      </c>
      <c r="F282" t="s">
        <v>24</v>
      </c>
      <c r="G282" t="s">
        <v>18</v>
      </c>
      <c r="H282">
        <v>69.959999999999994</v>
      </c>
      <c r="I282">
        <v>8</v>
      </c>
      <c r="J282" s="1">
        <v>43511</v>
      </c>
      <c r="K282" s="2">
        <v>0.70902777777777781</v>
      </c>
      <c r="L282" t="s">
        <v>19</v>
      </c>
      <c r="M282">
        <v>6.4</v>
      </c>
      <c r="N282" t="str">
        <f t="shared" si="9"/>
        <v>136-8-6195</v>
      </c>
      <c r="O282">
        <f t="shared" si="8"/>
        <v>27.983999999999998</v>
      </c>
      <c r="P282">
        <f>(Table1[[#This Row],[Unit price]]*Table1[[#This Row],[Quantity]])+Table1[[#This Row],[Tax_5%]]</f>
        <v>587.66399999999999</v>
      </c>
      <c r="Q282" s="4">
        <f>YEAR(Table1[[#This Row],[Date]])</f>
        <v>2019</v>
      </c>
      <c r="R282" s="4" t="str">
        <f>TEXT(Table1[[#This Row],[Date]],"mmm")</f>
        <v>Feb</v>
      </c>
    </row>
    <row r="283" spans="1:18">
      <c r="A283">
        <v>523</v>
      </c>
      <c r="B283">
        <v>38</v>
      </c>
      <c r="C283">
        <v>215</v>
      </c>
      <c r="D283" t="s">
        <v>14</v>
      </c>
      <c r="E283" t="s">
        <v>15</v>
      </c>
      <c r="F283" t="s">
        <v>25</v>
      </c>
      <c r="G283" t="s">
        <v>18</v>
      </c>
      <c r="H283">
        <v>37</v>
      </c>
      <c r="I283">
        <v>1</v>
      </c>
      <c r="J283" s="1">
        <v>43530</v>
      </c>
      <c r="K283" s="2">
        <v>0.56180555555555556</v>
      </c>
      <c r="L283" t="s">
        <v>19</v>
      </c>
      <c r="M283">
        <v>7.9</v>
      </c>
      <c r="N283" t="str">
        <f t="shared" si="9"/>
        <v>523-38-215</v>
      </c>
      <c r="O283">
        <f t="shared" si="8"/>
        <v>1.85</v>
      </c>
      <c r="P283">
        <f>(Table1[[#This Row],[Unit price]]*Table1[[#This Row],[Quantity]])+Table1[[#This Row],[Tax_5%]]</f>
        <v>38.85</v>
      </c>
      <c r="Q283" s="4">
        <f>YEAR(Table1[[#This Row],[Date]])</f>
        <v>2019</v>
      </c>
      <c r="R283" s="4" t="str">
        <f>TEXT(Table1[[#This Row],[Date]],"mmm")</f>
        <v>Mar</v>
      </c>
    </row>
    <row r="284" spans="1:18">
      <c r="A284">
        <v>490</v>
      </c>
      <c r="B284">
        <v>29</v>
      </c>
      <c r="C284">
        <v>1201</v>
      </c>
      <c r="D284" t="s">
        <v>10</v>
      </c>
      <c r="E284" t="s">
        <v>15</v>
      </c>
      <c r="F284" t="s">
        <v>24</v>
      </c>
      <c r="G284" t="s">
        <v>20</v>
      </c>
      <c r="H284">
        <v>15.34</v>
      </c>
      <c r="I284">
        <v>1</v>
      </c>
      <c r="J284" s="1">
        <v>43471</v>
      </c>
      <c r="K284" s="2">
        <v>0.46458333333333335</v>
      </c>
      <c r="L284" t="s">
        <v>17</v>
      </c>
      <c r="M284">
        <v>6.5</v>
      </c>
      <c r="N284" t="str">
        <f t="shared" si="9"/>
        <v>490-29-1201</v>
      </c>
      <c r="O284">
        <f t="shared" si="8"/>
        <v>0.76700000000000002</v>
      </c>
      <c r="P284">
        <f>(Table1[[#This Row],[Unit price]]*Table1[[#This Row],[Quantity]])+Table1[[#This Row],[Tax_5%]]</f>
        <v>16.106999999999999</v>
      </c>
      <c r="Q284" s="4">
        <f>YEAR(Table1[[#This Row],[Date]])</f>
        <v>2019</v>
      </c>
      <c r="R284" s="4" t="str">
        <f>TEXT(Table1[[#This Row],[Date]],"mmm")</f>
        <v>Jan</v>
      </c>
    </row>
    <row r="285" spans="1:18">
      <c r="A285">
        <v>667</v>
      </c>
      <c r="B285">
        <v>92</v>
      </c>
      <c r="C285">
        <v>55</v>
      </c>
      <c r="D285" t="s">
        <v>10</v>
      </c>
      <c r="E285" t="s">
        <v>11</v>
      </c>
      <c r="F285" t="s">
        <v>25</v>
      </c>
      <c r="G285" t="s">
        <v>12</v>
      </c>
      <c r="H285">
        <v>99.83</v>
      </c>
      <c r="I285">
        <v>6</v>
      </c>
      <c r="J285" s="1">
        <v>43528</v>
      </c>
      <c r="K285" s="2">
        <v>0.62638888888888888</v>
      </c>
      <c r="L285" t="s">
        <v>13</v>
      </c>
      <c r="M285">
        <v>8.5</v>
      </c>
      <c r="N285" t="str">
        <f t="shared" si="9"/>
        <v>667-92-55</v>
      </c>
      <c r="O285">
        <f t="shared" si="8"/>
        <v>29.949000000000002</v>
      </c>
      <c r="P285">
        <f>(Table1[[#This Row],[Unit price]]*Table1[[#This Row],[Quantity]])+Table1[[#This Row],[Tax_5%]]</f>
        <v>628.92899999999997</v>
      </c>
      <c r="Q285" s="4">
        <f>YEAR(Table1[[#This Row],[Date]])</f>
        <v>2019</v>
      </c>
      <c r="R285" s="4" t="str">
        <f>TEXT(Table1[[#This Row],[Date]],"mmm")</f>
        <v>Mar</v>
      </c>
    </row>
    <row r="286" spans="1:18">
      <c r="A286">
        <v>565</v>
      </c>
      <c r="B286">
        <v>17</v>
      </c>
      <c r="C286">
        <v>3836</v>
      </c>
      <c r="D286" t="s">
        <v>10</v>
      </c>
      <c r="E286" t="s">
        <v>11</v>
      </c>
      <c r="F286" t="s">
        <v>24</v>
      </c>
      <c r="G286" t="s">
        <v>12</v>
      </c>
      <c r="H286">
        <v>47.67</v>
      </c>
      <c r="I286">
        <v>4</v>
      </c>
      <c r="J286" s="1">
        <v>43536</v>
      </c>
      <c r="K286" s="2">
        <v>0.59791666666666665</v>
      </c>
      <c r="L286" t="s">
        <v>17</v>
      </c>
      <c r="M286">
        <v>9.1</v>
      </c>
      <c r="N286" t="str">
        <f t="shared" si="9"/>
        <v>565-17-3836</v>
      </c>
      <c r="O286">
        <f t="shared" si="8"/>
        <v>9.5340000000000007</v>
      </c>
      <c r="P286">
        <f>(Table1[[#This Row],[Unit price]]*Table1[[#This Row],[Quantity]])+Table1[[#This Row],[Tax_5%]]</f>
        <v>200.214</v>
      </c>
      <c r="Q286" s="4">
        <f>YEAR(Table1[[#This Row],[Date]])</f>
        <v>2019</v>
      </c>
      <c r="R286" s="4" t="str">
        <f>TEXT(Table1[[#This Row],[Date]],"mmm")</f>
        <v>Mar</v>
      </c>
    </row>
    <row r="287" spans="1:18">
      <c r="A287">
        <v>498</v>
      </c>
      <c r="B287">
        <v>41</v>
      </c>
      <c r="C287">
        <v>1961</v>
      </c>
      <c r="D287" t="s">
        <v>21</v>
      </c>
      <c r="E287" t="s">
        <v>15</v>
      </c>
      <c r="F287" t="s">
        <v>25</v>
      </c>
      <c r="G287" t="s">
        <v>12</v>
      </c>
      <c r="H287">
        <v>66.680000000000007</v>
      </c>
      <c r="I287">
        <v>5</v>
      </c>
      <c r="J287" s="1">
        <v>43516</v>
      </c>
      <c r="K287" s="2">
        <v>0.75069444444444444</v>
      </c>
      <c r="L287" t="s">
        <v>17</v>
      </c>
      <c r="M287">
        <v>7.6</v>
      </c>
      <c r="N287" t="str">
        <f t="shared" si="9"/>
        <v>498-41-1961</v>
      </c>
      <c r="O287">
        <f t="shared" si="8"/>
        <v>16.670000000000002</v>
      </c>
      <c r="P287">
        <f>(Table1[[#This Row],[Unit price]]*Table1[[#This Row],[Quantity]])+Table1[[#This Row],[Tax_5%]]</f>
        <v>350.07000000000005</v>
      </c>
      <c r="Q287" s="4">
        <f>YEAR(Table1[[#This Row],[Date]])</f>
        <v>2019</v>
      </c>
      <c r="R287" s="4" t="str">
        <f>TEXT(Table1[[#This Row],[Date]],"mmm")</f>
        <v>Feb</v>
      </c>
    </row>
    <row r="288" spans="1:18">
      <c r="A288">
        <v>593</v>
      </c>
      <c r="B288">
        <v>95</v>
      </c>
      <c r="C288">
        <v>4461</v>
      </c>
      <c r="D288" t="s">
        <v>14</v>
      </c>
      <c r="E288" t="s">
        <v>11</v>
      </c>
      <c r="F288" t="s">
        <v>25</v>
      </c>
      <c r="G288" t="s">
        <v>18</v>
      </c>
      <c r="H288">
        <v>74.86</v>
      </c>
      <c r="I288">
        <v>1</v>
      </c>
      <c r="J288" s="1">
        <v>43548</v>
      </c>
      <c r="K288" s="2">
        <v>0.61736111111111114</v>
      </c>
      <c r="L288" t="s">
        <v>17</v>
      </c>
      <c r="M288">
        <v>6.9</v>
      </c>
      <c r="N288" t="str">
        <f t="shared" si="9"/>
        <v>593-95-4461</v>
      </c>
      <c r="O288">
        <f t="shared" si="8"/>
        <v>3.7430000000000003</v>
      </c>
      <c r="P288">
        <f>(Table1[[#This Row],[Unit price]]*Table1[[#This Row],[Quantity]])+Table1[[#This Row],[Tax_5%]]</f>
        <v>78.602999999999994</v>
      </c>
      <c r="Q288" s="4">
        <f>YEAR(Table1[[#This Row],[Date]])</f>
        <v>2019</v>
      </c>
      <c r="R288" s="4" t="str">
        <f>TEXT(Table1[[#This Row],[Date]],"mmm")</f>
        <v>Mar</v>
      </c>
    </row>
    <row r="289" spans="1:18">
      <c r="A289">
        <v>226</v>
      </c>
      <c r="B289">
        <v>71</v>
      </c>
      <c r="C289">
        <v>3580</v>
      </c>
      <c r="D289" t="s">
        <v>14</v>
      </c>
      <c r="E289" t="s">
        <v>15</v>
      </c>
      <c r="F289" t="s">
        <v>24</v>
      </c>
      <c r="G289" t="s">
        <v>20</v>
      </c>
      <c r="H289">
        <v>23.75</v>
      </c>
      <c r="I289">
        <v>9</v>
      </c>
      <c r="J289" s="1">
        <v>43496</v>
      </c>
      <c r="K289" s="2">
        <v>0.50138888888888888</v>
      </c>
      <c r="L289" t="s">
        <v>17</v>
      </c>
      <c r="M289">
        <v>9.5</v>
      </c>
      <c r="N289" t="str">
        <f t="shared" si="9"/>
        <v>226-71-3580</v>
      </c>
      <c r="O289">
        <f t="shared" si="8"/>
        <v>10.6875</v>
      </c>
      <c r="P289">
        <f>(Table1[[#This Row],[Unit price]]*Table1[[#This Row],[Quantity]])+Table1[[#This Row],[Tax_5%]]</f>
        <v>224.4375</v>
      </c>
      <c r="Q289" s="4">
        <f>YEAR(Table1[[#This Row],[Date]])</f>
        <v>2019</v>
      </c>
      <c r="R289" s="4" t="str">
        <f>TEXT(Table1[[#This Row],[Date]],"mmm")</f>
        <v>Jan</v>
      </c>
    </row>
    <row r="290" spans="1:18">
      <c r="A290">
        <v>283</v>
      </c>
      <c r="B290">
        <v>79</v>
      </c>
      <c r="C290">
        <v>9594</v>
      </c>
      <c r="D290" t="s">
        <v>21</v>
      </c>
      <c r="E290" t="s">
        <v>15</v>
      </c>
      <c r="F290" t="s">
        <v>24</v>
      </c>
      <c r="G290" t="s">
        <v>22</v>
      </c>
      <c r="H290">
        <v>48.51</v>
      </c>
      <c r="I290">
        <v>7</v>
      </c>
      <c r="J290" s="1">
        <v>43490</v>
      </c>
      <c r="K290" s="2">
        <v>0.5625</v>
      </c>
      <c r="L290" t="s">
        <v>19</v>
      </c>
      <c r="M290">
        <v>5.2</v>
      </c>
      <c r="N290" t="str">
        <f t="shared" si="9"/>
        <v>283-79-9594</v>
      </c>
      <c r="O290">
        <f t="shared" si="8"/>
        <v>16.9785</v>
      </c>
      <c r="P290">
        <f>(Table1[[#This Row],[Unit price]]*Table1[[#This Row],[Quantity]])+Table1[[#This Row],[Tax_5%]]</f>
        <v>356.54849999999999</v>
      </c>
      <c r="Q290" s="4">
        <f>YEAR(Table1[[#This Row],[Date]])</f>
        <v>2019</v>
      </c>
      <c r="R290" s="4" t="str">
        <f>TEXT(Table1[[#This Row],[Date]],"mmm")</f>
        <v>Jan</v>
      </c>
    </row>
    <row r="291" spans="1:18">
      <c r="A291">
        <v>430</v>
      </c>
      <c r="B291">
        <v>60</v>
      </c>
      <c r="C291">
        <v>3493</v>
      </c>
      <c r="D291" t="s">
        <v>10</v>
      </c>
      <c r="E291" t="s">
        <v>11</v>
      </c>
      <c r="F291" t="s">
        <v>24</v>
      </c>
      <c r="G291" t="s">
        <v>18</v>
      </c>
      <c r="H291">
        <v>94.88</v>
      </c>
      <c r="I291">
        <v>7</v>
      </c>
      <c r="J291" s="1">
        <v>43499</v>
      </c>
      <c r="K291" s="2">
        <v>0.60972222222222228</v>
      </c>
      <c r="L291" t="s">
        <v>17</v>
      </c>
      <c r="M291">
        <v>4.2</v>
      </c>
      <c r="N291" t="str">
        <f t="shared" si="9"/>
        <v>430-60-3493</v>
      </c>
      <c r="O291">
        <f t="shared" si="8"/>
        <v>33.207999999999998</v>
      </c>
      <c r="P291">
        <f>(Table1[[#This Row],[Unit price]]*Table1[[#This Row],[Quantity]])+Table1[[#This Row],[Tax_5%]]</f>
        <v>697.36799999999994</v>
      </c>
      <c r="Q291" s="4">
        <f>YEAR(Table1[[#This Row],[Date]])</f>
        <v>2019</v>
      </c>
      <c r="R291" s="4" t="str">
        <f>TEXT(Table1[[#This Row],[Date]],"mmm")</f>
        <v>Feb</v>
      </c>
    </row>
    <row r="292" spans="1:18">
      <c r="A292">
        <v>139</v>
      </c>
      <c r="B292">
        <v>20</v>
      </c>
      <c r="C292">
        <v>155</v>
      </c>
      <c r="D292" t="s">
        <v>21</v>
      </c>
      <c r="E292" t="s">
        <v>11</v>
      </c>
      <c r="F292" t="s">
        <v>25</v>
      </c>
      <c r="G292" t="s">
        <v>16</v>
      </c>
      <c r="H292">
        <v>40.299999999999997</v>
      </c>
      <c r="I292">
        <v>10</v>
      </c>
      <c r="J292" s="1">
        <v>43489</v>
      </c>
      <c r="K292" s="2">
        <v>0.73402777777777772</v>
      </c>
      <c r="L292" t="s">
        <v>19</v>
      </c>
      <c r="M292">
        <v>7</v>
      </c>
      <c r="N292" t="str">
        <f t="shared" si="9"/>
        <v>139-20-155</v>
      </c>
      <c r="O292">
        <f t="shared" si="8"/>
        <v>20.150000000000002</v>
      </c>
      <c r="P292">
        <f>(Table1[[#This Row],[Unit price]]*Table1[[#This Row],[Quantity]])+Table1[[#This Row],[Tax_5%]]</f>
        <v>423.15</v>
      </c>
      <c r="Q292" s="4">
        <f>YEAR(Table1[[#This Row],[Date]])</f>
        <v>2019</v>
      </c>
      <c r="R292" s="4" t="str">
        <f>TEXT(Table1[[#This Row],[Date]],"mmm")</f>
        <v>Jan</v>
      </c>
    </row>
    <row r="293" spans="1:18">
      <c r="A293">
        <v>558</v>
      </c>
      <c r="B293">
        <v>80</v>
      </c>
      <c r="C293">
        <v>4082</v>
      </c>
      <c r="D293" t="s">
        <v>14</v>
      </c>
      <c r="E293" t="s">
        <v>15</v>
      </c>
      <c r="F293" t="s">
        <v>25</v>
      </c>
      <c r="G293" t="s">
        <v>16</v>
      </c>
      <c r="H293">
        <v>27.85</v>
      </c>
      <c r="I293">
        <v>7</v>
      </c>
      <c r="J293" s="1">
        <v>43538</v>
      </c>
      <c r="K293" s="2">
        <v>0.72222222222222221</v>
      </c>
      <c r="L293" t="s">
        <v>13</v>
      </c>
      <c r="M293">
        <v>6</v>
      </c>
      <c r="N293" t="str">
        <f t="shared" si="9"/>
        <v>558-80-4082</v>
      </c>
      <c r="O293">
        <f t="shared" si="8"/>
        <v>9.7475000000000023</v>
      </c>
      <c r="P293">
        <f>(Table1[[#This Row],[Unit price]]*Table1[[#This Row],[Quantity]])+Table1[[#This Row],[Tax_5%]]</f>
        <v>204.69750000000002</v>
      </c>
      <c r="Q293" s="4">
        <f>YEAR(Table1[[#This Row],[Date]])</f>
        <v>2019</v>
      </c>
      <c r="R293" s="4" t="str">
        <f>TEXT(Table1[[#This Row],[Date]],"mmm")</f>
        <v>Mar</v>
      </c>
    </row>
    <row r="294" spans="1:18">
      <c r="A294">
        <v>278</v>
      </c>
      <c r="B294">
        <v>97</v>
      </c>
      <c r="C294">
        <v>7759</v>
      </c>
      <c r="D294" t="s">
        <v>10</v>
      </c>
      <c r="E294" t="s">
        <v>11</v>
      </c>
      <c r="F294" t="s">
        <v>24</v>
      </c>
      <c r="G294" t="s">
        <v>16</v>
      </c>
      <c r="H294">
        <v>62.48</v>
      </c>
      <c r="I294">
        <v>1</v>
      </c>
      <c r="J294" s="1">
        <v>43514</v>
      </c>
      <c r="K294" s="2">
        <v>0.85347222222222219</v>
      </c>
      <c r="L294" t="s">
        <v>17</v>
      </c>
      <c r="M294">
        <v>4.7</v>
      </c>
      <c r="N294" t="str">
        <f t="shared" si="9"/>
        <v>278-97-7759</v>
      </c>
      <c r="O294">
        <f t="shared" si="8"/>
        <v>3.1240000000000001</v>
      </c>
      <c r="P294">
        <f>(Table1[[#This Row],[Unit price]]*Table1[[#This Row],[Quantity]])+Table1[[#This Row],[Tax_5%]]</f>
        <v>65.603999999999999</v>
      </c>
      <c r="Q294" s="4">
        <f>YEAR(Table1[[#This Row],[Date]])</f>
        <v>2019</v>
      </c>
      <c r="R294" s="4" t="str">
        <f>TEXT(Table1[[#This Row],[Date]],"mmm")</f>
        <v>Feb</v>
      </c>
    </row>
    <row r="295" spans="1:18">
      <c r="A295">
        <v>316</v>
      </c>
      <c r="B295">
        <v>68</v>
      </c>
      <c r="C295">
        <v>6352</v>
      </c>
      <c r="D295" t="s">
        <v>10</v>
      </c>
      <c r="E295" t="s">
        <v>11</v>
      </c>
      <c r="F295" t="s">
        <v>24</v>
      </c>
      <c r="G295" t="s">
        <v>22</v>
      </c>
      <c r="H295">
        <v>36.36</v>
      </c>
      <c r="I295">
        <v>2</v>
      </c>
      <c r="J295" s="1">
        <v>43486</v>
      </c>
      <c r="K295" s="2">
        <v>0.41666666666666669</v>
      </c>
      <c r="L295" t="s">
        <v>17</v>
      </c>
      <c r="M295">
        <v>7.1</v>
      </c>
      <c r="N295" t="str">
        <f t="shared" si="9"/>
        <v>316-68-6352</v>
      </c>
      <c r="O295">
        <f t="shared" si="8"/>
        <v>3.6360000000000001</v>
      </c>
      <c r="P295">
        <f>(Table1[[#This Row],[Unit price]]*Table1[[#This Row],[Quantity]])+Table1[[#This Row],[Tax_5%]]</f>
        <v>76.355999999999995</v>
      </c>
      <c r="Q295" s="4">
        <f>YEAR(Table1[[#This Row],[Date]])</f>
        <v>2019</v>
      </c>
      <c r="R295" s="4" t="str">
        <f>TEXT(Table1[[#This Row],[Date]],"mmm")</f>
        <v>Jan</v>
      </c>
    </row>
    <row r="296" spans="1:18">
      <c r="A296">
        <v>585</v>
      </c>
      <c r="B296">
        <v>3</v>
      </c>
      <c r="C296">
        <v>5943</v>
      </c>
      <c r="D296" t="s">
        <v>21</v>
      </c>
      <c r="E296" t="s">
        <v>15</v>
      </c>
      <c r="F296" t="s">
        <v>25</v>
      </c>
      <c r="G296" t="s">
        <v>12</v>
      </c>
      <c r="H296">
        <v>18.11</v>
      </c>
      <c r="I296">
        <v>10</v>
      </c>
      <c r="J296" s="1">
        <v>43537</v>
      </c>
      <c r="K296" s="2">
        <v>0.49027777777777776</v>
      </c>
      <c r="L296" t="s">
        <v>13</v>
      </c>
      <c r="M296">
        <v>5.9</v>
      </c>
      <c r="N296" t="str">
        <f t="shared" si="9"/>
        <v>585-3-5943</v>
      </c>
      <c r="O296">
        <f t="shared" si="8"/>
        <v>9.0549999999999997</v>
      </c>
      <c r="P296">
        <f>(Table1[[#This Row],[Unit price]]*Table1[[#This Row],[Quantity]])+Table1[[#This Row],[Tax_5%]]</f>
        <v>190.155</v>
      </c>
      <c r="Q296" s="4">
        <f>YEAR(Table1[[#This Row],[Date]])</f>
        <v>2019</v>
      </c>
      <c r="R296" s="4" t="str">
        <f>TEXT(Table1[[#This Row],[Date]],"mmm")</f>
        <v>Mar</v>
      </c>
    </row>
    <row r="297" spans="1:18">
      <c r="A297">
        <v>211</v>
      </c>
      <c r="B297">
        <v>5</v>
      </c>
      <c r="C297">
        <v>490</v>
      </c>
      <c r="D297" t="s">
        <v>14</v>
      </c>
      <c r="E297" t="s">
        <v>11</v>
      </c>
      <c r="F297" t="s">
        <v>24</v>
      </c>
      <c r="G297" t="s">
        <v>16</v>
      </c>
      <c r="H297">
        <v>51.92</v>
      </c>
      <c r="I297">
        <v>5</v>
      </c>
      <c r="J297" s="1">
        <v>43527</v>
      </c>
      <c r="K297" s="2">
        <v>0.5708333333333333</v>
      </c>
      <c r="L297" t="s">
        <v>17</v>
      </c>
      <c r="M297">
        <v>7.5</v>
      </c>
      <c r="N297" t="str">
        <f t="shared" si="9"/>
        <v>211-5-490</v>
      </c>
      <c r="O297">
        <f t="shared" si="8"/>
        <v>12.980000000000002</v>
      </c>
      <c r="P297">
        <f>(Table1[[#This Row],[Unit price]]*Table1[[#This Row],[Quantity]])+Table1[[#This Row],[Tax_5%]]</f>
        <v>272.58000000000004</v>
      </c>
      <c r="Q297" s="4">
        <f>YEAR(Table1[[#This Row],[Date]])</f>
        <v>2019</v>
      </c>
      <c r="R297" s="4" t="str">
        <f>TEXT(Table1[[#This Row],[Date]],"mmm")</f>
        <v>Mar</v>
      </c>
    </row>
    <row r="298" spans="1:18">
      <c r="A298">
        <v>727</v>
      </c>
      <c r="B298">
        <v>75</v>
      </c>
      <c r="C298">
        <v>6477</v>
      </c>
      <c r="D298" t="s">
        <v>14</v>
      </c>
      <c r="E298" t="s">
        <v>15</v>
      </c>
      <c r="F298" t="s">
        <v>25</v>
      </c>
      <c r="G298" t="s">
        <v>16</v>
      </c>
      <c r="H298">
        <v>28.84</v>
      </c>
      <c r="I298">
        <v>4</v>
      </c>
      <c r="J298" s="1">
        <v>43553</v>
      </c>
      <c r="K298" s="2">
        <v>0.61388888888888893</v>
      </c>
      <c r="L298" t="s">
        <v>17</v>
      </c>
      <c r="M298">
        <v>6.4</v>
      </c>
      <c r="N298" t="str">
        <f t="shared" si="9"/>
        <v>727-75-6477</v>
      </c>
      <c r="O298">
        <f t="shared" si="8"/>
        <v>5.7680000000000007</v>
      </c>
      <c r="P298">
        <f>(Table1[[#This Row],[Unit price]]*Table1[[#This Row],[Quantity]])+Table1[[#This Row],[Tax_5%]]</f>
        <v>121.128</v>
      </c>
      <c r="Q298" s="4">
        <f>YEAR(Table1[[#This Row],[Date]])</f>
        <v>2019</v>
      </c>
      <c r="R298" s="4" t="str">
        <f>TEXT(Table1[[#This Row],[Date]],"mmm")</f>
        <v>Mar</v>
      </c>
    </row>
    <row r="299" spans="1:18">
      <c r="A299">
        <v>744</v>
      </c>
      <c r="B299">
        <v>2</v>
      </c>
      <c r="C299">
        <v>5987</v>
      </c>
      <c r="D299" t="s">
        <v>10</v>
      </c>
      <c r="E299" t="s">
        <v>11</v>
      </c>
      <c r="F299" t="s">
        <v>25</v>
      </c>
      <c r="G299" t="s">
        <v>18</v>
      </c>
      <c r="H299">
        <v>78.38</v>
      </c>
      <c r="I299">
        <v>6</v>
      </c>
      <c r="J299" s="1">
        <v>43475</v>
      </c>
      <c r="K299" s="2">
        <v>0.59444444444444444</v>
      </c>
      <c r="L299" t="s">
        <v>13</v>
      </c>
      <c r="M299">
        <v>5.8</v>
      </c>
      <c r="N299" t="str">
        <f t="shared" si="9"/>
        <v>744-2-5987</v>
      </c>
      <c r="O299">
        <f t="shared" si="8"/>
        <v>23.513999999999999</v>
      </c>
      <c r="P299">
        <f>(Table1[[#This Row],[Unit price]]*Table1[[#This Row],[Quantity]])+Table1[[#This Row],[Tax_5%]]</f>
        <v>493.79399999999998</v>
      </c>
      <c r="Q299" s="4">
        <f>YEAR(Table1[[#This Row],[Date]])</f>
        <v>2019</v>
      </c>
      <c r="R299" s="4" t="str">
        <f>TEXT(Table1[[#This Row],[Date]],"mmm")</f>
        <v>Jan</v>
      </c>
    </row>
    <row r="300" spans="1:18">
      <c r="A300">
        <v>307</v>
      </c>
      <c r="B300">
        <v>83</v>
      </c>
      <c r="C300">
        <v>9164</v>
      </c>
      <c r="D300" t="s">
        <v>10</v>
      </c>
      <c r="E300" t="s">
        <v>11</v>
      </c>
      <c r="F300" t="s">
        <v>25</v>
      </c>
      <c r="G300" t="s">
        <v>18</v>
      </c>
      <c r="H300">
        <v>60.01</v>
      </c>
      <c r="I300">
        <v>4</v>
      </c>
      <c r="J300" s="1">
        <v>43490</v>
      </c>
      <c r="K300" s="2">
        <v>0.66249999999999998</v>
      </c>
      <c r="L300" t="s">
        <v>17</v>
      </c>
      <c r="M300">
        <v>4.5</v>
      </c>
      <c r="N300" t="str">
        <f t="shared" si="9"/>
        <v>307-83-9164</v>
      </c>
      <c r="O300">
        <f t="shared" si="8"/>
        <v>12.002000000000001</v>
      </c>
      <c r="P300">
        <f>(Table1[[#This Row],[Unit price]]*Table1[[#This Row],[Quantity]])+Table1[[#This Row],[Tax_5%]]</f>
        <v>252.042</v>
      </c>
      <c r="Q300" s="4">
        <f>YEAR(Table1[[#This Row],[Date]])</f>
        <v>2019</v>
      </c>
      <c r="R300" s="4" t="str">
        <f>TEXT(Table1[[#This Row],[Date]],"mmm")</f>
        <v>Jan</v>
      </c>
    </row>
    <row r="301" spans="1:18">
      <c r="A301">
        <v>779</v>
      </c>
      <c r="B301">
        <v>6</v>
      </c>
      <c r="C301">
        <v>12</v>
      </c>
      <c r="D301" t="s">
        <v>14</v>
      </c>
      <c r="E301" t="s">
        <v>11</v>
      </c>
      <c r="F301" t="s">
        <v>24</v>
      </c>
      <c r="G301" t="s">
        <v>18</v>
      </c>
      <c r="H301">
        <v>88.61</v>
      </c>
      <c r="I301">
        <v>1</v>
      </c>
      <c r="J301" s="1">
        <v>43484</v>
      </c>
      <c r="K301" s="2">
        <v>0.43125000000000002</v>
      </c>
      <c r="L301" t="s">
        <v>17</v>
      </c>
      <c r="M301">
        <v>7.7</v>
      </c>
      <c r="N301" t="str">
        <f t="shared" si="9"/>
        <v>779-6-12</v>
      </c>
      <c r="O301">
        <f t="shared" si="8"/>
        <v>4.4305000000000003</v>
      </c>
      <c r="P301">
        <f>(Table1[[#This Row],[Unit price]]*Table1[[#This Row],[Quantity]])+Table1[[#This Row],[Tax_5%]]</f>
        <v>93.040499999999994</v>
      </c>
      <c r="Q301" s="4">
        <f>YEAR(Table1[[#This Row],[Date]])</f>
        <v>2019</v>
      </c>
      <c r="R301" s="4" t="str">
        <f>TEXT(Table1[[#This Row],[Date]],"mmm")</f>
        <v>Jan</v>
      </c>
    </row>
    <row r="302" spans="1:18">
      <c r="A302">
        <v>446</v>
      </c>
      <c r="B302">
        <v>47</v>
      </c>
      <c r="C302">
        <v>6729</v>
      </c>
      <c r="D302" t="s">
        <v>14</v>
      </c>
      <c r="E302" t="s">
        <v>15</v>
      </c>
      <c r="F302" t="s">
        <v>25</v>
      </c>
      <c r="G302" t="s">
        <v>23</v>
      </c>
      <c r="H302">
        <v>99.82</v>
      </c>
      <c r="I302">
        <v>2</v>
      </c>
      <c r="J302" s="1">
        <v>43467</v>
      </c>
      <c r="K302" s="2">
        <v>0.75624999999999998</v>
      </c>
      <c r="L302" t="s">
        <v>19</v>
      </c>
      <c r="M302">
        <v>6.7</v>
      </c>
      <c r="N302" t="str">
        <f t="shared" si="9"/>
        <v>446-47-6729</v>
      </c>
      <c r="O302">
        <f t="shared" si="8"/>
        <v>9.9819999999999993</v>
      </c>
      <c r="P302">
        <f>(Table1[[#This Row],[Unit price]]*Table1[[#This Row],[Quantity]])+Table1[[#This Row],[Tax_5%]]</f>
        <v>209.62199999999999</v>
      </c>
      <c r="Q302" s="4">
        <f>YEAR(Table1[[#This Row],[Date]])</f>
        <v>2019</v>
      </c>
      <c r="R302" s="4" t="str">
        <f>TEXT(Table1[[#This Row],[Date]],"mmm")</f>
        <v>Jan</v>
      </c>
    </row>
    <row r="303" spans="1:18">
      <c r="A303">
        <v>573</v>
      </c>
      <c r="B303">
        <v>10</v>
      </c>
      <c r="C303">
        <v>3877</v>
      </c>
      <c r="D303" t="s">
        <v>21</v>
      </c>
      <c r="E303" t="s">
        <v>11</v>
      </c>
      <c r="F303" t="s">
        <v>25</v>
      </c>
      <c r="G303" t="s">
        <v>12</v>
      </c>
      <c r="H303">
        <v>39.01</v>
      </c>
      <c r="I303">
        <v>1</v>
      </c>
      <c r="J303" s="1">
        <v>43536</v>
      </c>
      <c r="K303" s="2">
        <v>0.69861111111111107</v>
      </c>
      <c r="L303" t="s">
        <v>19</v>
      </c>
      <c r="M303">
        <v>4.7</v>
      </c>
      <c r="N303" t="str">
        <f t="shared" si="9"/>
        <v>573-10-3877</v>
      </c>
      <c r="O303">
        <f t="shared" si="8"/>
        <v>1.9504999999999999</v>
      </c>
      <c r="P303">
        <f>(Table1[[#This Row],[Unit price]]*Table1[[#This Row],[Quantity]])+Table1[[#This Row],[Tax_5%]]</f>
        <v>40.960499999999996</v>
      </c>
      <c r="Q303" s="4">
        <f>YEAR(Table1[[#This Row],[Date]])</f>
        <v>2019</v>
      </c>
      <c r="R303" s="4" t="str">
        <f>TEXT(Table1[[#This Row],[Date]],"mmm")</f>
        <v>Mar</v>
      </c>
    </row>
    <row r="304" spans="1:18">
      <c r="A304">
        <v>735</v>
      </c>
      <c r="B304">
        <v>6</v>
      </c>
      <c r="C304">
        <v>4124</v>
      </c>
      <c r="D304" t="s">
        <v>14</v>
      </c>
      <c r="E304" t="s">
        <v>15</v>
      </c>
      <c r="F304" t="s">
        <v>25</v>
      </c>
      <c r="G304" t="s">
        <v>22</v>
      </c>
      <c r="H304">
        <v>48.61</v>
      </c>
      <c r="I304">
        <v>1</v>
      </c>
      <c r="J304" s="1">
        <v>43521</v>
      </c>
      <c r="K304" s="2">
        <v>0.64652777777777781</v>
      </c>
      <c r="L304" t="s">
        <v>17</v>
      </c>
      <c r="M304">
        <v>4.4000000000000004</v>
      </c>
      <c r="N304" t="str">
        <f t="shared" si="9"/>
        <v>735-6-4124</v>
      </c>
      <c r="O304">
        <f t="shared" si="8"/>
        <v>2.4305000000000003</v>
      </c>
      <c r="P304">
        <f>(Table1[[#This Row],[Unit price]]*Table1[[#This Row],[Quantity]])+Table1[[#This Row],[Tax_5%]]</f>
        <v>51.040500000000002</v>
      </c>
      <c r="Q304" s="4">
        <f>YEAR(Table1[[#This Row],[Date]])</f>
        <v>2019</v>
      </c>
      <c r="R304" s="4" t="str">
        <f>TEXT(Table1[[#This Row],[Date]],"mmm")</f>
        <v>Feb</v>
      </c>
    </row>
    <row r="305" spans="1:18">
      <c r="A305">
        <v>439</v>
      </c>
      <c r="B305">
        <v>54</v>
      </c>
      <c r="C305">
        <v>7422</v>
      </c>
      <c r="D305" t="s">
        <v>10</v>
      </c>
      <c r="E305" t="s">
        <v>15</v>
      </c>
      <c r="F305" t="s">
        <v>24</v>
      </c>
      <c r="G305" t="s">
        <v>16</v>
      </c>
      <c r="H305">
        <v>51.19</v>
      </c>
      <c r="I305">
        <v>4</v>
      </c>
      <c r="J305" s="1">
        <v>43542</v>
      </c>
      <c r="K305" s="2">
        <v>0.71875</v>
      </c>
      <c r="L305" t="s">
        <v>19</v>
      </c>
      <c r="M305">
        <v>4.7</v>
      </c>
      <c r="N305" t="str">
        <f t="shared" si="9"/>
        <v>439-54-7422</v>
      </c>
      <c r="O305">
        <f t="shared" si="8"/>
        <v>10.238</v>
      </c>
      <c r="P305">
        <f>(Table1[[#This Row],[Unit price]]*Table1[[#This Row],[Quantity]])+Table1[[#This Row],[Tax_5%]]</f>
        <v>214.99799999999999</v>
      </c>
      <c r="Q305" s="4">
        <f>YEAR(Table1[[#This Row],[Date]])</f>
        <v>2019</v>
      </c>
      <c r="R305" s="4" t="str">
        <f>TEXT(Table1[[#This Row],[Date]],"mmm")</f>
        <v>Mar</v>
      </c>
    </row>
    <row r="306" spans="1:18">
      <c r="A306">
        <v>396</v>
      </c>
      <c r="B306">
        <v>90</v>
      </c>
      <c r="C306">
        <v>2219</v>
      </c>
      <c r="D306" t="s">
        <v>21</v>
      </c>
      <c r="E306" t="s">
        <v>15</v>
      </c>
      <c r="F306" t="s">
        <v>24</v>
      </c>
      <c r="G306" t="s">
        <v>16</v>
      </c>
      <c r="H306">
        <v>14.96</v>
      </c>
      <c r="I306">
        <v>8</v>
      </c>
      <c r="J306" s="1">
        <v>43519</v>
      </c>
      <c r="K306" s="2">
        <v>0.52013888888888893</v>
      </c>
      <c r="L306" t="s">
        <v>17</v>
      </c>
      <c r="M306">
        <v>8.6</v>
      </c>
      <c r="N306" t="str">
        <f t="shared" si="9"/>
        <v>396-90-2219</v>
      </c>
      <c r="O306">
        <f t="shared" si="8"/>
        <v>5.9840000000000009</v>
      </c>
      <c r="P306">
        <f>(Table1[[#This Row],[Unit price]]*Table1[[#This Row],[Quantity]])+Table1[[#This Row],[Tax_5%]]</f>
        <v>125.664</v>
      </c>
      <c r="Q306" s="4">
        <f>YEAR(Table1[[#This Row],[Date]])</f>
        <v>2019</v>
      </c>
      <c r="R306" s="4" t="str">
        <f>TEXT(Table1[[#This Row],[Date]],"mmm")</f>
        <v>Feb</v>
      </c>
    </row>
    <row r="307" spans="1:18">
      <c r="A307">
        <v>411</v>
      </c>
      <c r="B307">
        <v>77</v>
      </c>
      <c r="C307">
        <v>180</v>
      </c>
      <c r="D307" t="s">
        <v>10</v>
      </c>
      <c r="E307" t="s">
        <v>11</v>
      </c>
      <c r="F307" t="s">
        <v>25</v>
      </c>
      <c r="G307" t="s">
        <v>16</v>
      </c>
      <c r="H307">
        <v>72.2</v>
      </c>
      <c r="I307">
        <v>7</v>
      </c>
      <c r="J307" s="1">
        <v>43550</v>
      </c>
      <c r="K307" s="2">
        <v>0.84305555555555556</v>
      </c>
      <c r="L307" t="s">
        <v>13</v>
      </c>
      <c r="M307">
        <v>4.3</v>
      </c>
      <c r="N307" t="str">
        <f t="shared" si="9"/>
        <v>411-77-180</v>
      </c>
      <c r="O307">
        <f t="shared" si="8"/>
        <v>25.270000000000003</v>
      </c>
      <c r="P307">
        <f>(Table1[[#This Row],[Unit price]]*Table1[[#This Row],[Quantity]])+Table1[[#This Row],[Tax_5%]]</f>
        <v>530.67000000000007</v>
      </c>
      <c r="Q307" s="4">
        <f>YEAR(Table1[[#This Row],[Date]])</f>
        <v>2019</v>
      </c>
      <c r="R307" s="4" t="str">
        <f>TEXT(Table1[[#This Row],[Date]],"mmm")</f>
        <v>Mar</v>
      </c>
    </row>
    <row r="308" spans="1:18">
      <c r="A308">
        <v>286</v>
      </c>
      <c r="B308">
        <v>1</v>
      </c>
      <c r="C308">
        <v>5402</v>
      </c>
      <c r="D308" t="s">
        <v>10</v>
      </c>
      <c r="E308" t="s">
        <v>15</v>
      </c>
      <c r="F308" t="s">
        <v>24</v>
      </c>
      <c r="G308" t="s">
        <v>20</v>
      </c>
      <c r="H308">
        <v>40.229999999999997</v>
      </c>
      <c r="I308">
        <v>7</v>
      </c>
      <c r="J308" s="1">
        <v>43554</v>
      </c>
      <c r="K308" s="2">
        <v>0.55694444444444446</v>
      </c>
      <c r="L308" t="s">
        <v>17</v>
      </c>
      <c r="M308">
        <v>9.6</v>
      </c>
      <c r="N308" t="str">
        <f t="shared" si="9"/>
        <v>286-1-5402</v>
      </c>
      <c r="O308">
        <f t="shared" si="8"/>
        <v>14.080499999999999</v>
      </c>
      <c r="P308">
        <f>(Table1[[#This Row],[Unit price]]*Table1[[#This Row],[Quantity]])+Table1[[#This Row],[Tax_5%]]</f>
        <v>295.69049999999993</v>
      </c>
      <c r="Q308" s="4">
        <f>YEAR(Table1[[#This Row],[Date]])</f>
        <v>2019</v>
      </c>
      <c r="R308" s="4" t="str">
        <f>TEXT(Table1[[#This Row],[Date]],"mmm")</f>
        <v>Mar</v>
      </c>
    </row>
    <row r="309" spans="1:18">
      <c r="A309">
        <v>803</v>
      </c>
      <c r="B309">
        <v>17</v>
      </c>
      <c r="C309">
        <v>8013</v>
      </c>
      <c r="D309" t="s">
        <v>10</v>
      </c>
      <c r="E309" t="s">
        <v>11</v>
      </c>
      <c r="F309" t="s">
        <v>24</v>
      </c>
      <c r="G309" t="s">
        <v>18</v>
      </c>
      <c r="H309">
        <v>88.79</v>
      </c>
      <c r="I309">
        <v>8</v>
      </c>
      <c r="J309" s="1">
        <v>43513</v>
      </c>
      <c r="K309" s="2">
        <v>0.71458333333333335</v>
      </c>
      <c r="L309" t="s">
        <v>17</v>
      </c>
      <c r="M309">
        <v>4.0999999999999996</v>
      </c>
      <c r="N309" t="str">
        <f t="shared" si="9"/>
        <v>803-17-8013</v>
      </c>
      <c r="O309">
        <f t="shared" si="8"/>
        <v>35.516000000000005</v>
      </c>
      <c r="P309">
        <f>(Table1[[#This Row],[Unit price]]*Table1[[#This Row],[Quantity]])+Table1[[#This Row],[Tax_5%]]</f>
        <v>745.83600000000001</v>
      </c>
      <c r="Q309" s="4">
        <f>YEAR(Table1[[#This Row],[Date]])</f>
        <v>2019</v>
      </c>
      <c r="R309" s="4" t="str">
        <f>TEXT(Table1[[#This Row],[Date]],"mmm")</f>
        <v>Feb</v>
      </c>
    </row>
    <row r="310" spans="1:18">
      <c r="A310">
        <v>512</v>
      </c>
      <c r="B310">
        <v>98</v>
      </c>
      <c r="C310">
        <v>1403</v>
      </c>
      <c r="D310" t="s">
        <v>10</v>
      </c>
      <c r="E310" t="s">
        <v>11</v>
      </c>
      <c r="F310" t="s">
        <v>24</v>
      </c>
      <c r="G310" t="s">
        <v>16</v>
      </c>
      <c r="H310">
        <v>26.48</v>
      </c>
      <c r="I310">
        <v>3</v>
      </c>
      <c r="J310" s="1">
        <v>43545</v>
      </c>
      <c r="K310" s="2">
        <v>0.44444444444444442</v>
      </c>
      <c r="L310" t="s">
        <v>13</v>
      </c>
      <c r="M310">
        <v>4.7</v>
      </c>
      <c r="N310" t="str">
        <f t="shared" si="9"/>
        <v>512-98-1403</v>
      </c>
      <c r="O310">
        <f t="shared" si="8"/>
        <v>3.972</v>
      </c>
      <c r="P310">
        <f>(Table1[[#This Row],[Unit price]]*Table1[[#This Row],[Quantity]])+Table1[[#This Row],[Tax_5%]]</f>
        <v>83.411999999999992</v>
      </c>
      <c r="Q310" s="4">
        <f>YEAR(Table1[[#This Row],[Date]])</f>
        <v>2019</v>
      </c>
      <c r="R310" s="4" t="str">
        <f>TEXT(Table1[[#This Row],[Date]],"mmm")</f>
        <v>Mar</v>
      </c>
    </row>
    <row r="311" spans="1:18">
      <c r="A311">
        <v>848</v>
      </c>
      <c r="B311">
        <v>42</v>
      </c>
      <c r="C311">
        <v>2560</v>
      </c>
      <c r="D311" t="s">
        <v>10</v>
      </c>
      <c r="E311" t="s">
        <v>15</v>
      </c>
      <c r="F311" t="s">
        <v>24</v>
      </c>
      <c r="G311" t="s">
        <v>23</v>
      </c>
      <c r="H311">
        <v>81.91</v>
      </c>
      <c r="I311">
        <v>2</v>
      </c>
      <c r="J311" s="1">
        <v>43529</v>
      </c>
      <c r="K311" s="2">
        <v>0.73819444444444449</v>
      </c>
      <c r="L311" t="s">
        <v>17</v>
      </c>
      <c r="M311">
        <v>7.8</v>
      </c>
      <c r="N311" t="str">
        <f t="shared" si="9"/>
        <v>848-42-2560</v>
      </c>
      <c r="O311">
        <f t="shared" si="8"/>
        <v>8.1910000000000007</v>
      </c>
      <c r="P311">
        <f>(Table1[[#This Row],[Unit price]]*Table1[[#This Row],[Quantity]])+Table1[[#This Row],[Tax_5%]]</f>
        <v>172.011</v>
      </c>
      <c r="Q311" s="4">
        <f>YEAR(Table1[[#This Row],[Date]])</f>
        <v>2019</v>
      </c>
      <c r="R311" s="4" t="str">
        <f>TEXT(Table1[[#This Row],[Date]],"mmm")</f>
        <v>Mar</v>
      </c>
    </row>
    <row r="312" spans="1:18">
      <c r="A312">
        <v>532</v>
      </c>
      <c r="B312">
        <v>59</v>
      </c>
      <c r="C312">
        <v>7201</v>
      </c>
      <c r="D312" t="s">
        <v>21</v>
      </c>
      <c r="E312" t="s">
        <v>11</v>
      </c>
      <c r="F312" t="s">
        <v>25</v>
      </c>
      <c r="G312" t="s">
        <v>20</v>
      </c>
      <c r="H312">
        <v>79.930000000000007</v>
      </c>
      <c r="I312">
        <v>6</v>
      </c>
      <c r="J312" s="1">
        <v>43496</v>
      </c>
      <c r="K312" s="2">
        <v>0.58611111111111114</v>
      </c>
      <c r="L312" t="s">
        <v>17</v>
      </c>
      <c r="M312">
        <v>5.5</v>
      </c>
      <c r="N312" t="str">
        <f t="shared" si="9"/>
        <v>532-59-7201</v>
      </c>
      <c r="O312">
        <f t="shared" si="8"/>
        <v>23.979000000000003</v>
      </c>
      <c r="P312">
        <f>(Table1[[#This Row],[Unit price]]*Table1[[#This Row],[Quantity]])+Table1[[#This Row],[Tax_5%]]</f>
        <v>503.55900000000003</v>
      </c>
      <c r="Q312" s="4">
        <f>YEAR(Table1[[#This Row],[Date]])</f>
        <v>2019</v>
      </c>
      <c r="R312" s="4" t="str">
        <f>TEXT(Table1[[#This Row],[Date]],"mmm")</f>
        <v>Jan</v>
      </c>
    </row>
    <row r="313" spans="1:18">
      <c r="A313">
        <v>181</v>
      </c>
      <c r="B313">
        <v>94</v>
      </c>
      <c r="C313">
        <v>6432</v>
      </c>
      <c r="D313" t="s">
        <v>14</v>
      </c>
      <c r="E313" t="s">
        <v>11</v>
      </c>
      <c r="F313" t="s">
        <v>25</v>
      </c>
      <c r="G313" t="s">
        <v>23</v>
      </c>
      <c r="H313">
        <v>69.33</v>
      </c>
      <c r="I313">
        <v>2</v>
      </c>
      <c r="J313" s="1">
        <v>43501</v>
      </c>
      <c r="K313" s="2">
        <v>0.79513888888888884</v>
      </c>
      <c r="L313" t="s">
        <v>13</v>
      </c>
      <c r="M313">
        <v>9.6999999999999993</v>
      </c>
      <c r="N313" t="str">
        <f t="shared" si="9"/>
        <v>181-94-6432</v>
      </c>
      <c r="O313">
        <f t="shared" si="8"/>
        <v>6.9329999999999998</v>
      </c>
      <c r="P313">
        <f>(Table1[[#This Row],[Unit price]]*Table1[[#This Row],[Quantity]])+Table1[[#This Row],[Tax_5%]]</f>
        <v>145.59299999999999</v>
      </c>
      <c r="Q313" s="4">
        <f>YEAR(Table1[[#This Row],[Date]])</f>
        <v>2019</v>
      </c>
      <c r="R313" s="4" t="str">
        <f>TEXT(Table1[[#This Row],[Date]],"mmm")</f>
        <v>Feb</v>
      </c>
    </row>
    <row r="314" spans="1:18">
      <c r="A314">
        <v>870</v>
      </c>
      <c r="B314">
        <v>76</v>
      </c>
      <c r="C314">
        <v>1733</v>
      </c>
      <c r="D314" t="s">
        <v>10</v>
      </c>
      <c r="E314" t="s">
        <v>11</v>
      </c>
      <c r="F314" t="s">
        <v>24</v>
      </c>
      <c r="G314" t="s">
        <v>22</v>
      </c>
      <c r="H314">
        <v>14.23</v>
      </c>
      <c r="I314">
        <v>5</v>
      </c>
      <c r="J314" s="1">
        <v>43497</v>
      </c>
      <c r="K314" s="2">
        <v>0.42222222222222222</v>
      </c>
      <c r="L314" t="s">
        <v>19</v>
      </c>
      <c r="M314">
        <v>4.4000000000000004</v>
      </c>
      <c r="N314" t="str">
        <f t="shared" si="9"/>
        <v>870-76-1733</v>
      </c>
      <c r="O314">
        <f t="shared" si="8"/>
        <v>3.5575000000000006</v>
      </c>
      <c r="P314">
        <f>(Table1[[#This Row],[Unit price]]*Table1[[#This Row],[Quantity]])+Table1[[#This Row],[Tax_5%]]</f>
        <v>74.70750000000001</v>
      </c>
      <c r="Q314" s="4">
        <f>YEAR(Table1[[#This Row],[Date]])</f>
        <v>2019</v>
      </c>
      <c r="R314" s="4" t="str">
        <f>TEXT(Table1[[#This Row],[Date]],"mmm")</f>
        <v>Feb</v>
      </c>
    </row>
    <row r="315" spans="1:18">
      <c r="A315">
        <v>423</v>
      </c>
      <c r="B315">
        <v>64</v>
      </c>
      <c r="C315">
        <v>4619</v>
      </c>
      <c r="D315" t="s">
        <v>10</v>
      </c>
      <c r="E315" t="s">
        <v>11</v>
      </c>
      <c r="F315" t="s">
        <v>24</v>
      </c>
      <c r="G315" t="s">
        <v>12</v>
      </c>
      <c r="H315">
        <v>15.55</v>
      </c>
      <c r="I315">
        <v>9</v>
      </c>
      <c r="J315" s="1">
        <v>43531</v>
      </c>
      <c r="K315" s="2">
        <v>0.55000000000000004</v>
      </c>
      <c r="L315" t="s">
        <v>17</v>
      </c>
      <c r="M315">
        <v>5</v>
      </c>
      <c r="N315" t="str">
        <f t="shared" si="9"/>
        <v>423-64-4619</v>
      </c>
      <c r="O315">
        <f t="shared" si="8"/>
        <v>6.9975000000000014</v>
      </c>
      <c r="P315">
        <f>(Table1[[#This Row],[Unit price]]*Table1[[#This Row],[Quantity]])+Table1[[#This Row],[Tax_5%]]</f>
        <v>146.94750000000002</v>
      </c>
      <c r="Q315" s="4">
        <f>YEAR(Table1[[#This Row],[Date]])</f>
        <v>2019</v>
      </c>
      <c r="R315" s="4" t="str">
        <f>TEXT(Table1[[#This Row],[Date]],"mmm")</f>
        <v>Mar</v>
      </c>
    </row>
    <row r="316" spans="1:18">
      <c r="A316">
        <v>227</v>
      </c>
      <c r="B316">
        <v>7</v>
      </c>
      <c r="C316">
        <v>4446</v>
      </c>
      <c r="D316" t="s">
        <v>14</v>
      </c>
      <c r="E316" t="s">
        <v>11</v>
      </c>
      <c r="F316" t="s">
        <v>24</v>
      </c>
      <c r="G316" t="s">
        <v>16</v>
      </c>
      <c r="H316">
        <v>78.13</v>
      </c>
      <c r="I316">
        <v>10</v>
      </c>
      <c r="J316" s="1">
        <v>43506</v>
      </c>
      <c r="K316" s="2">
        <v>0.86875000000000002</v>
      </c>
      <c r="L316" t="s">
        <v>17</v>
      </c>
      <c r="M316">
        <v>4.4000000000000004</v>
      </c>
      <c r="N316" t="str">
        <f t="shared" si="9"/>
        <v>227-7-4446</v>
      </c>
      <c r="O316">
        <f t="shared" si="8"/>
        <v>39.064999999999998</v>
      </c>
      <c r="P316">
        <f>(Table1[[#This Row],[Unit price]]*Table1[[#This Row],[Quantity]])+Table1[[#This Row],[Tax_5%]]</f>
        <v>820.36500000000001</v>
      </c>
      <c r="Q316" s="4">
        <f>YEAR(Table1[[#This Row],[Date]])</f>
        <v>2019</v>
      </c>
      <c r="R316" s="4" t="str">
        <f>TEXT(Table1[[#This Row],[Date]],"mmm")</f>
        <v>Feb</v>
      </c>
    </row>
    <row r="317" spans="1:18">
      <c r="A317">
        <v>174</v>
      </c>
      <c r="B317">
        <v>36</v>
      </c>
      <c r="C317">
        <v>3675</v>
      </c>
      <c r="D317" t="s">
        <v>14</v>
      </c>
      <c r="E317" t="s">
        <v>11</v>
      </c>
      <c r="F317" t="s">
        <v>25</v>
      </c>
      <c r="G317" t="s">
        <v>22</v>
      </c>
      <c r="H317">
        <v>99.37</v>
      </c>
      <c r="I317">
        <v>2</v>
      </c>
      <c r="J317" s="1">
        <v>43510</v>
      </c>
      <c r="K317" s="2">
        <v>0.72847222222222219</v>
      </c>
      <c r="L317" t="s">
        <v>17</v>
      </c>
      <c r="M317">
        <v>5.2</v>
      </c>
      <c r="N317" t="str">
        <f t="shared" si="9"/>
        <v>174-36-3675</v>
      </c>
      <c r="O317">
        <f t="shared" si="8"/>
        <v>9.9370000000000012</v>
      </c>
      <c r="P317">
        <f>(Table1[[#This Row],[Unit price]]*Table1[[#This Row],[Quantity]])+Table1[[#This Row],[Tax_5%]]</f>
        <v>208.67700000000002</v>
      </c>
      <c r="Q317" s="4">
        <f>YEAR(Table1[[#This Row],[Date]])</f>
        <v>2019</v>
      </c>
      <c r="R317" s="4" t="str">
        <f>TEXT(Table1[[#This Row],[Date]],"mmm")</f>
        <v>Feb</v>
      </c>
    </row>
    <row r="318" spans="1:18">
      <c r="A318">
        <v>428</v>
      </c>
      <c r="B318">
        <v>83</v>
      </c>
      <c r="C318">
        <v>5800</v>
      </c>
      <c r="D318" t="s">
        <v>14</v>
      </c>
      <c r="E318" t="s">
        <v>11</v>
      </c>
      <c r="F318" t="s">
        <v>24</v>
      </c>
      <c r="G318" t="s">
        <v>22</v>
      </c>
      <c r="H318">
        <v>21.08</v>
      </c>
      <c r="I318">
        <v>3</v>
      </c>
      <c r="J318" s="1">
        <v>43505</v>
      </c>
      <c r="K318" s="2">
        <v>0.43402777777777779</v>
      </c>
      <c r="L318" t="s">
        <v>17</v>
      </c>
      <c r="M318">
        <v>7.3</v>
      </c>
      <c r="N318" t="str">
        <f t="shared" si="9"/>
        <v>428-83-5800</v>
      </c>
      <c r="O318">
        <f t="shared" si="8"/>
        <v>3.1619999999999999</v>
      </c>
      <c r="P318">
        <f>(Table1[[#This Row],[Unit price]]*Table1[[#This Row],[Quantity]])+Table1[[#This Row],[Tax_5%]]</f>
        <v>66.402000000000001</v>
      </c>
      <c r="Q318" s="4">
        <f>YEAR(Table1[[#This Row],[Date]])</f>
        <v>2019</v>
      </c>
      <c r="R318" s="4" t="str">
        <f>TEXT(Table1[[#This Row],[Date]],"mmm")</f>
        <v>Feb</v>
      </c>
    </row>
    <row r="319" spans="1:18">
      <c r="A319">
        <v>603</v>
      </c>
      <c r="B319">
        <v>7</v>
      </c>
      <c r="C319">
        <v>961</v>
      </c>
      <c r="D319" t="s">
        <v>14</v>
      </c>
      <c r="E319" t="s">
        <v>11</v>
      </c>
      <c r="F319" t="s">
        <v>25</v>
      </c>
      <c r="G319" t="s">
        <v>16</v>
      </c>
      <c r="H319">
        <v>74.790000000000006</v>
      </c>
      <c r="I319">
        <v>5</v>
      </c>
      <c r="J319" s="1">
        <v>43475</v>
      </c>
      <c r="K319" s="2">
        <v>0.48194444444444445</v>
      </c>
      <c r="L319" t="s">
        <v>17</v>
      </c>
      <c r="M319">
        <v>4.9000000000000004</v>
      </c>
      <c r="N319" t="str">
        <f t="shared" si="9"/>
        <v>603-7-961</v>
      </c>
      <c r="O319">
        <f t="shared" si="8"/>
        <v>18.697500000000002</v>
      </c>
      <c r="P319">
        <f>(Table1[[#This Row],[Unit price]]*Table1[[#This Row],[Quantity]])+Table1[[#This Row],[Tax_5%]]</f>
        <v>392.64750000000004</v>
      </c>
      <c r="Q319" s="4">
        <f>YEAR(Table1[[#This Row],[Date]])</f>
        <v>2019</v>
      </c>
      <c r="R319" s="4" t="str">
        <f>TEXT(Table1[[#This Row],[Date]],"mmm")</f>
        <v>Jan</v>
      </c>
    </row>
    <row r="320" spans="1:18">
      <c r="A320">
        <v>704</v>
      </c>
      <c r="B320">
        <v>20</v>
      </c>
      <c r="C320">
        <v>4138</v>
      </c>
      <c r="D320" t="s">
        <v>14</v>
      </c>
      <c r="E320" t="s">
        <v>11</v>
      </c>
      <c r="F320" t="s">
        <v>24</v>
      </c>
      <c r="G320" t="s">
        <v>12</v>
      </c>
      <c r="H320">
        <v>29.67</v>
      </c>
      <c r="I320">
        <v>7</v>
      </c>
      <c r="J320" s="1">
        <v>43535</v>
      </c>
      <c r="K320" s="2">
        <v>0.79027777777777775</v>
      </c>
      <c r="L320" t="s">
        <v>19</v>
      </c>
      <c r="M320">
        <v>8.1</v>
      </c>
      <c r="N320" t="str">
        <f t="shared" si="9"/>
        <v>704-20-4138</v>
      </c>
      <c r="O320">
        <f t="shared" si="8"/>
        <v>10.384500000000001</v>
      </c>
      <c r="P320">
        <f>(Table1[[#This Row],[Unit price]]*Table1[[#This Row],[Quantity]])+Table1[[#This Row],[Tax_5%]]</f>
        <v>218.0745</v>
      </c>
      <c r="Q320" s="4">
        <f>YEAR(Table1[[#This Row],[Date]])</f>
        <v>2019</v>
      </c>
      <c r="R320" s="4" t="str">
        <f>TEXT(Table1[[#This Row],[Date]],"mmm")</f>
        <v>Mar</v>
      </c>
    </row>
    <row r="321" spans="1:18">
      <c r="A321">
        <v>787</v>
      </c>
      <c r="B321">
        <v>15</v>
      </c>
      <c r="C321">
        <v>1757</v>
      </c>
      <c r="D321" t="s">
        <v>14</v>
      </c>
      <c r="E321" t="s">
        <v>11</v>
      </c>
      <c r="F321" t="s">
        <v>25</v>
      </c>
      <c r="G321" t="s">
        <v>12</v>
      </c>
      <c r="H321">
        <v>44.07</v>
      </c>
      <c r="I321">
        <v>4</v>
      </c>
      <c r="J321" s="1">
        <v>43514</v>
      </c>
      <c r="K321" s="2">
        <v>0.68611111111111112</v>
      </c>
      <c r="L321" t="s">
        <v>13</v>
      </c>
      <c r="M321">
        <v>8.4</v>
      </c>
      <c r="N321" t="str">
        <f t="shared" si="9"/>
        <v>787-15-1757</v>
      </c>
      <c r="O321">
        <f t="shared" si="8"/>
        <v>8.8140000000000001</v>
      </c>
      <c r="P321">
        <f>(Table1[[#This Row],[Unit price]]*Table1[[#This Row],[Quantity]])+Table1[[#This Row],[Tax_5%]]</f>
        <v>185.09399999999999</v>
      </c>
      <c r="Q321" s="4">
        <f>YEAR(Table1[[#This Row],[Date]])</f>
        <v>2019</v>
      </c>
      <c r="R321" s="4" t="str">
        <f>TEXT(Table1[[#This Row],[Date]],"mmm")</f>
        <v>Feb</v>
      </c>
    </row>
    <row r="322" spans="1:18">
      <c r="A322">
        <v>649</v>
      </c>
      <c r="B322">
        <v>11</v>
      </c>
      <c r="C322">
        <v>3678</v>
      </c>
      <c r="D322" t="s">
        <v>14</v>
      </c>
      <c r="E322" t="s">
        <v>15</v>
      </c>
      <c r="F322" t="s">
        <v>24</v>
      </c>
      <c r="G322" t="s">
        <v>22</v>
      </c>
      <c r="H322">
        <v>22.93</v>
      </c>
      <c r="I322">
        <v>9</v>
      </c>
      <c r="J322" s="1">
        <v>43522</v>
      </c>
      <c r="K322" s="2">
        <v>0.85138888888888886</v>
      </c>
      <c r="L322" t="s">
        <v>17</v>
      </c>
      <c r="M322">
        <v>5.5</v>
      </c>
      <c r="N322" t="str">
        <f t="shared" si="9"/>
        <v>649-11-3678</v>
      </c>
      <c r="O322">
        <f t="shared" ref="O322:O385" si="10">H:H*I:I*0.05</f>
        <v>10.3185</v>
      </c>
      <c r="P322">
        <f>(Table1[[#This Row],[Unit price]]*Table1[[#This Row],[Quantity]])+Table1[[#This Row],[Tax_5%]]</f>
        <v>216.6885</v>
      </c>
      <c r="Q322" s="4">
        <f>YEAR(Table1[[#This Row],[Date]])</f>
        <v>2019</v>
      </c>
      <c r="R322" s="4" t="str">
        <f>TEXT(Table1[[#This Row],[Date]],"mmm")</f>
        <v>Feb</v>
      </c>
    </row>
    <row r="323" spans="1:18">
      <c r="A323">
        <v>622</v>
      </c>
      <c r="B323">
        <v>20</v>
      </c>
      <c r="C323">
        <v>1945</v>
      </c>
      <c r="D323" t="s">
        <v>14</v>
      </c>
      <c r="E323" t="s">
        <v>15</v>
      </c>
      <c r="F323" t="s">
        <v>24</v>
      </c>
      <c r="G323" t="s">
        <v>12</v>
      </c>
      <c r="H323">
        <v>39.42</v>
      </c>
      <c r="I323">
        <v>1</v>
      </c>
      <c r="J323" s="1">
        <v>43483</v>
      </c>
      <c r="K323" s="2">
        <v>0.63055555555555554</v>
      </c>
      <c r="L323" t="s">
        <v>17</v>
      </c>
      <c r="M323">
        <v>8.4</v>
      </c>
      <c r="N323" t="str">
        <f t="shared" ref="N323:N386" si="11">A:A &amp; "-" &amp; B:B &amp; "-" &amp; C:C</f>
        <v>622-20-1945</v>
      </c>
      <c r="O323">
        <f t="shared" si="10"/>
        <v>1.9710000000000001</v>
      </c>
      <c r="P323">
        <f>(Table1[[#This Row],[Unit price]]*Table1[[#This Row],[Quantity]])+Table1[[#This Row],[Tax_5%]]</f>
        <v>41.391000000000005</v>
      </c>
      <c r="Q323" s="4">
        <f>YEAR(Table1[[#This Row],[Date]])</f>
        <v>2019</v>
      </c>
      <c r="R323" s="4" t="str">
        <f>TEXT(Table1[[#This Row],[Date]],"mmm")</f>
        <v>Jan</v>
      </c>
    </row>
    <row r="324" spans="1:18">
      <c r="A324">
        <v>372</v>
      </c>
      <c r="B324">
        <v>94</v>
      </c>
      <c r="C324">
        <v>8041</v>
      </c>
      <c r="D324" t="s">
        <v>10</v>
      </c>
      <c r="E324" t="s">
        <v>15</v>
      </c>
      <c r="F324" t="s">
        <v>25</v>
      </c>
      <c r="G324" t="s">
        <v>12</v>
      </c>
      <c r="H324">
        <v>15.26</v>
      </c>
      <c r="I324">
        <v>6</v>
      </c>
      <c r="J324" s="1">
        <v>43511</v>
      </c>
      <c r="K324" s="2">
        <v>0.75208333333333333</v>
      </c>
      <c r="L324" t="s">
        <v>13</v>
      </c>
      <c r="M324">
        <v>9.8000000000000007</v>
      </c>
      <c r="N324" t="str">
        <f t="shared" si="11"/>
        <v>372-94-8041</v>
      </c>
      <c r="O324">
        <f t="shared" si="10"/>
        <v>4.5780000000000003</v>
      </c>
      <c r="P324">
        <f>(Table1[[#This Row],[Unit price]]*Table1[[#This Row],[Quantity]])+Table1[[#This Row],[Tax_5%]]</f>
        <v>96.138000000000005</v>
      </c>
      <c r="Q324" s="4">
        <f>YEAR(Table1[[#This Row],[Date]])</f>
        <v>2019</v>
      </c>
      <c r="R324" s="4" t="str">
        <f>TEXT(Table1[[#This Row],[Date]],"mmm")</f>
        <v>Feb</v>
      </c>
    </row>
    <row r="325" spans="1:18">
      <c r="A325">
        <v>563</v>
      </c>
      <c r="B325">
        <v>91</v>
      </c>
      <c r="C325">
        <v>7120</v>
      </c>
      <c r="D325" t="s">
        <v>10</v>
      </c>
      <c r="E325" t="s">
        <v>15</v>
      </c>
      <c r="F325" t="s">
        <v>24</v>
      </c>
      <c r="G325" t="s">
        <v>23</v>
      </c>
      <c r="H325">
        <v>61.77</v>
      </c>
      <c r="I325">
        <v>5</v>
      </c>
      <c r="J325" s="1">
        <v>43532</v>
      </c>
      <c r="K325" s="2">
        <v>0.55625000000000002</v>
      </c>
      <c r="L325" t="s">
        <v>17</v>
      </c>
      <c r="M325">
        <v>6.7</v>
      </c>
      <c r="N325" t="str">
        <f t="shared" si="11"/>
        <v>563-91-7120</v>
      </c>
      <c r="O325">
        <f t="shared" si="10"/>
        <v>15.442500000000003</v>
      </c>
      <c r="P325">
        <f>(Table1[[#This Row],[Unit price]]*Table1[[#This Row],[Quantity]])+Table1[[#This Row],[Tax_5%]]</f>
        <v>324.29250000000002</v>
      </c>
      <c r="Q325" s="4">
        <f>YEAR(Table1[[#This Row],[Date]])</f>
        <v>2019</v>
      </c>
      <c r="R325" s="4" t="str">
        <f>TEXT(Table1[[#This Row],[Date]],"mmm")</f>
        <v>Mar</v>
      </c>
    </row>
    <row r="326" spans="1:18">
      <c r="A326">
        <v>746</v>
      </c>
      <c r="B326">
        <v>54</v>
      </c>
      <c r="C326">
        <v>5508</v>
      </c>
      <c r="D326" t="s">
        <v>10</v>
      </c>
      <c r="E326" t="s">
        <v>15</v>
      </c>
      <c r="F326" t="s">
        <v>25</v>
      </c>
      <c r="G326" t="s">
        <v>18</v>
      </c>
      <c r="H326">
        <v>21.52</v>
      </c>
      <c r="I326">
        <v>6</v>
      </c>
      <c r="J326" s="1">
        <v>43482</v>
      </c>
      <c r="K326" s="2">
        <v>0.53333333333333333</v>
      </c>
      <c r="L326" t="s">
        <v>19</v>
      </c>
      <c r="M326">
        <v>9.4</v>
      </c>
      <c r="N326" t="str">
        <f t="shared" si="11"/>
        <v>746-54-5508</v>
      </c>
      <c r="O326">
        <f t="shared" si="10"/>
        <v>6.4560000000000004</v>
      </c>
      <c r="P326">
        <f>(Table1[[#This Row],[Unit price]]*Table1[[#This Row],[Quantity]])+Table1[[#This Row],[Tax_5%]]</f>
        <v>135.57599999999999</v>
      </c>
      <c r="Q326" s="4">
        <f>YEAR(Table1[[#This Row],[Date]])</f>
        <v>2019</v>
      </c>
      <c r="R326" s="4" t="str">
        <f>TEXT(Table1[[#This Row],[Date]],"mmm")</f>
        <v>Jan</v>
      </c>
    </row>
    <row r="327" spans="1:18">
      <c r="A327">
        <v>276</v>
      </c>
      <c r="B327">
        <v>54</v>
      </c>
      <c r="C327">
        <v>879</v>
      </c>
      <c r="D327" t="s">
        <v>21</v>
      </c>
      <c r="E327" t="s">
        <v>15</v>
      </c>
      <c r="F327" t="s">
        <v>25</v>
      </c>
      <c r="G327" t="s">
        <v>20</v>
      </c>
      <c r="H327">
        <v>97.74</v>
      </c>
      <c r="I327">
        <v>4</v>
      </c>
      <c r="J327" s="1">
        <v>43536</v>
      </c>
      <c r="K327" s="2">
        <v>0.82847222222222228</v>
      </c>
      <c r="L327" t="s">
        <v>13</v>
      </c>
      <c r="M327">
        <v>6.4</v>
      </c>
      <c r="N327" t="str">
        <f t="shared" si="11"/>
        <v>276-54-879</v>
      </c>
      <c r="O327">
        <f t="shared" si="10"/>
        <v>19.548000000000002</v>
      </c>
      <c r="P327">
        <f>(Table1[[#This Row],[Unit price]]*Table1[[#This Row],[Quantity]])+Table1[[#This Row],[Tax_5%]]</f>
        <v>410.50799999999998</v>
      </c>
      <c r="Q327" s="4">
        <f>YEAR(Table1[[#This Row],[Date]])</f>
        <v>2019</v>
      </c>
      <c r="R327" s="4" t="str">
        <f>TEXT(Table1[[#This Row],[Date]],"mmm")</f>
        <v>Mar</v>
      </c>
    </row>
    <row r="328" spans="1:18">
      <c r="A328">
        <v>815</v>
      </c>
      <c r="B328">
        <v>11</v>
      </c>
      <c r="C328">
        <v>1168</v>
      </c>
      <c r="D328" t="s">
        <v>10</v>
      </c>
      <c r="E328" t="s">
        <v>11</v>
      </c>
      <c r="F328" t="s">
        <v>25</v>
      </c>
      <c r="G328" t="s">
        <v>22</v>
      </c>
      <c r="H328">
        <v>99.78</v>
      </c>
      <c r="I328">
        <v>5</v>
      </c>
      <c r="J328" s="1">
        <v>43533</v>
      </c>
      <c r="K328" s="2">
        <v>0.79791666666666672</v>
      </c>
      <c r="L328" t="s">
        <v>17</v>
      </c>
      <c r="M328">
        <v>5.4</v>
      </c>
      <c r="N328" t="str">
        <f t="shared" si="11"/>
        <v>815-11-1168</v>
      </c>
      <c r="O328">
        <f t="shared" si="10"/>
        <v>24.945</v>
      </c>
      <c r="P328">
        <f>(Table1[[#This Row],[Unit price]]*Table1[[#This Row],[Quantity]])+Table1[[#This Row],[Tax_5%]]</f>
        <v>523.84500000000003</v>
      </c>
      <c r="Q328" s="4">
        <f>YEAR(Table1[[#This Row],[Date]])</f>
        <v>2019</v>
      </c>
      <c r="R328" s="4" t="str">
        <f>TEXT(Table1[[#This Row],[Date]],"mmm")</f>
        <v>Mar</v>
      </c>
    </row>
    <row r="329" spans="1:18">
      <c r="A329">
        <v>719</v>
      </c>
      <c r="B329">
        <v>76</v>
      </c>
      <c r="C329">
        <v>3868</v>
      </c>
      <c r="D329" t="s">
        <v>14</v>
      </c>
      <c r="E329" t="s">
        <v>11</v>
      </c>
      <c r="F329" t="s">
        <v>25</v>
      </c>
      <c r="G329" t="s">
        <v>22</v>
      </c>
      <c r="H329">
        <v>94.26</v>
      </c>
      <c r="I329">
        <v>4</v>
      </c>
      <c r="J329" s="1">
        <v>43536</v>
      </c>
      <c r="K329" s="2">
        <v>0.6875</v>
      </c>
      <c r="L329" t="s">
        <v>17</v>
      </c>
      <c r="M329">
        <v>8.6</v>
      </c>
      <c r="N329" t="str">
        <f t="shared" si="11"/>
        <v>719-76-3868</v>
      </c>
      <c r="O329">
        <f t="shared" si="10"/>
        <v>18.852</v>
      </c>
      <c r="P329">
        <f>(Table1[[#This Row],[Unit price]]*Table1[[#This Row],[Quantity]])+Table1[[#This Row],[Tax_5%]]</f>
        <v>395.892</v>
      </c>
      <c r="Q329" s="4">
        <f>YEAR(Table1[[#This Row],[Date]])</f>
        <v>2019</v>
      </c>
      <c r="R329" s="4" t="str">
        <f>TEXT(Table1[[#This Row],[Date]],"mmm")</f>
        <v>Mar</v>
      </c>
    </row>
    <row r="330" spans="1:18">
      <c r="A330">
        <v>730</v>
      </c>
      <c r="B330">
        <v>61</v>
      </c>
      <c r="C330">
        <v>8757</v>
      </c>
      <c r="D330" t="s">
        <v>21</v>
      </c>
      <c r="E330" t="s">
        <v>11</v>
      </c>
      <c r="F330" t="s">
        <v>25</v>
      </c>
      <c r="G330" t="s">
        <v>12</v>
      </c>
      <c r="H330">
        <v>51.13</v>
      </c>
      <c r="I330">
        <v>4</v>
      </c>
      <c r="J330" s="1">
        <v>43490</v>
      </c>
      <c r="K330" s="2">
        <v>0.42430555555555555</v>
      </c>
      <c r="L330" t="s">
        <v>19</v>
      </c>
      <c r="M330">
        <v>4</v>
      </c>
      <c r="N330" t="str">
        <f t="shared" si="11"/>
        <v>730-61-8757</v>
      </c>
      <c r="O330">
        <f t="shared" si="10"/>
        <v>10.226000000000001</v>
      </c>
      <c r="P330">
        <f>(Table1[[#This Row],[Unit price]]*Table1[[#This Row],[Quantity]])+Table1[[#This Row],[Tax_5%]]</f>
        <v>214.74600000000001</v>
      </c>
      <c r="Q330" s="4">
        <f>YEAR(Table1[[#This Row],[Date]])</f>
        <v>2019</v>
      </c>
      <c r="R330" s="4" t="str">
        <f>TEXT(Table1[[#This Row],[Date]],"mmm")</f>
        <v>Jan</v>
      </c>
    </row>
    <row r="331" spans="1:18">
      <c r="A331">
        <v>340</v>
      </c>
      <c r="B331">
        <v>66</v>
      </c>
      <c r="C331">
        <v>321</v>
      </c>
      <c r="D331" t="s">
        <v>10</v>
      </c>
      <c r="E331" t="s">
        <v>11</v>
      </c>
      <c r="F331" t="s">
        <v>25</v>
      </c>
      <c r="G331" t="s">
        <v>16</v>
      </c>
      <c r="H331">
        <v>36.36</v>
      </c>
      <c r="I331">
        <v>4</v>
      </c>
      <c r="J331" s="1">
        <v>43549</v>
      </c>
      <c r="K331" s="2">
        <v>0.54652777777777772</v>
      </c>
      <c r="L331" t="s">
        <v>17</v>
      </c>
      <c r="M331">
        <v>7.6</v>
      </c>
      <c r="N331" t="str">
        <f t="shared" si="11"/>
        <v>340-66-321</v>
      </c>
      <c r="O331">
        <f t="shared" si="10"/>
        <v>7.2720000000000002</v>
      </c>
      <c r="P331">
        <f>(Table1[[#This Row],[Unit price]]*Table1[[#This Row],[Quantity]])+Table1[[#This Row],[Tax_5%]]</f>
        <v>152.71199999999999</v>
      </c>
      <c r="Q331" s="4">
        <f>YEAR(Table1[[#This Row],[Date]])</f>
        <v>2019</v>
      </c>
      <c r="R331" s="4" t="str">
        <f>TEXT(Table1[[#This Row],[Date]],"mmm")</f>
        <v>Mar</v>
      </c>
    </row>
    <row r="332" spans="1:18">
      <c r="A332">
        <v>868</v>
      </c>
      <c r="B332">
        <v>81</v>
      </c>
      <c r="C332">
        <v>1752</v>
      </c>
      <c r="D332" t="s">
        <v>21</v>
      </c>
      <c r="E332" t="s">
        <v>15</v>
      </c>
      <c r="F332" t="s">
        <v>25</v>
      </c>
      <c r="G332" t="s">
        <v>18</v>
      </c>
      <c r="H332">
        <v>22.02</v>
      </c>
      <c r="I332">
        <v>9</v>
      </c>
      <c r="J332" s="1">
        <v>43503</v>
      </c>
      <c r="K332" s="2">
        <v>0.78333333333333333</v>
      </c>
      <c r="L332" t="s">
        <v>17</v>
      </c>
      <c r="M332">
        <v>6.8</v>
      </c>
      <c r="N332" t="str">
        <f t="shared" si="11"/>
        <v>868-81-1752</v>
      </c>
      <c r="O332">
        <f t="shared" si="10"/>
        <v>9.9090000000000007</v>
      </c>
      <c r="P332">
        <f>(Table1[[#This Row],[Unit price]]*Table1[[#This Row],[Quantity]])+Table1[[#This Row],[Tax_5%]]</f>
        <v>208.089</v>
      </c>
      <c r="Q332" s="4">
        <f>YEAR(Table1[[#This Row],[Date]])</f>
        <v>2019</v>
      </c>
      <c r="R332" s="4" t="str">
        <f>TEXT(Table1[[#This Row],[Date]],"mmm")</f>
        <v>Feb</v>
      </c>
    </row>
    <row r="333" spans="1:18">
      <c r="A333">
        <v>634</v>
      </c>
      <c r="B333">
        <v>97</v>
      </c>
      <c r="C333">
        <v>8956</v>
      </c>
      <c r="D333" t="s">
        <v>10</v>
      </c>
      <c r="E333" t="s">
        <v>15</v>
      </c>
      <c r="F333" t="s">
        <v>25</v>
      </c>
      <c r="G333" t="s">
        <v>22</v>
      </c>
      <c r="H333">
        <v>32.9</v>
      </c>
      <c r="I333">
        <v>3</v>
      </c>
      <c r="J333" s="1">
        <v>43513</v>
      </c>
      <c r="K333" s="2">
        <v>0.7270833333333333</v>
      </c>
      <c r="L333" t="s">
        <v>19</v>
      </c>
      <c r="M333">
        <v>9.1</v>
      </c>
      <c r="N333" t="str">
        <f t="shared" si="11"/>
        <v>634-97-8956</v>
      </c>
      <c r="O333">
        <f t="shared" si="10"/>
        <v>4.9349999999999996</v>
      </c>
      <c r="P333">
        <f>(Table1[[#This Row],[Unit price]]*Table1[[#This Row],[Quantity]])+Table1[[#This Row],[Tax_5%]]</f>
        <v>103.63499999999999</v>
      </c>
      <c r="Q333" s="4">
        <f>YEAR(Table1[[#This Row],[Date]])</f>
        <v>2019</v>
      </c>
      <c r="R333" s="4" t="str">
        <f>TEXT(Table1[[#This Row],[Date]],"mmm")</f>
        <v>Feb</v>
      </c>
    </row>
    <row r="334" spans="1:18">
      <c r="A334">
        <v>566</v>
      </c>
      <c r="B334">
        <v>71</v>
      </c>
      <c r="C334">
        <v>1091</v>
      </c>
      <c r="D334" t="s">
        <v>10</v>
      </c>
      <c r="E334" t="s">
        <v>15</v>
      </c>
      <c r="F334" t="s">
        <v>25</v>
      </c>
      <c r="G334" t="s">
        <v>23</v>
      </c>
      <c r="H334">
        <v>77.02</v>
      </c>
      <c r="I334">
        <v>5</v>
      </c>
      <c r="J334" s="1">
        <v>43499</v>
      </c>
      <c r="K334" s="2">
        <v>0.66597222222222219</v>
      </c>
      <c r="L334" t="s">
        <v>17</v>
      </c>
      <c r="M334">
        <v>5.5</v>
      </c>
      <c r="N334" t="str">
        <f t="shared" si="11"/>
        <v>566-71-1091</v>
      </c>
      <c r="O334">
        <f t="shared" si="10"/>
        <v>19.254999999999999</v>
      </c>
      <c r="P334">
        <f>(Table1[[#This Row],[Unit price]]*Table1[[#This Row],[Quantity]])+Table1[[#This Row],[Tax_5%]]</f>
        <v>404.35499999999996</v>
      </c>
      <c r="Q334" s="4">
        <f>YEAR(Table1[[#This Row],[Date]])</f>
        <v>2019</v>
      </c>
      <c r="R334" s="4" t="str">
        <f>TEXT(Table1[[#This Row],[Date]],"mmm")</f>
        <v>Feb</v>
      </c>
    </row>
    <row r="335" spans="1:18">
      <c r="A335">
        <v>442</v>
      </c>
      <c r="B335">
        <v>48</v>
      </c>
      <c r="C335">
        <v>3607</v>
      </c>
      <c r="D335" t="s">
        <v>10</v>
      </c>
      <c r="E335" t="s">
        <v>11</v>
      </c>
      <c r="F335" t="s">
        <v>25</v>
      </c>
      <c r="G335" t="s">
        <v>22</v>
      </c>
      <c r="H335">
        <v>23.48</v>
      </c>
      <c r="I335">
        <v>2</v>
      </c>
      <c r="J335" s="1">
        <v>43538</v>
      </c>
      <c r="K335" s="2">
        <v>0.47291666666666665</v>
      </c>
      <c r="L335" t="s">
        <v>19</v>
      </c>
      <c r="M335">
        <v>7.9</v>
      </c>
      <c r="N335" t="str">
        <f t="shared" si="11"/>
        <v>442-48-3607</v>
      </c>
      <c r="O335">
        <f t="shared" si="10"/>
        <v>2.3480000000000003</v>
      </c>
      <c r="P335">
        <f>(Table1[[#This Row],[Unit price]]*Table1[[#This Row],[Quantity]])+Table1[[#This Row],[Tax_5%]]</f>
        <v>49.308</v>
      </c>
      <c r="Q335" s="4">
        <f>YEAR(Table1[[#This Row],[Date]])</f>
        <v>2019</v>
      </c>
      <c r="R335" s="4" t="str">
        <f>TEXT(Table1[[#This Row],[Date]],"mmm")</f>
        <v>Mar</v>
      </c>
    </row>
    <row r="336" spans="1:18">
      <c r="A336">
        <v>835</v>
      </c>
      <c r="B336">
        <v>16</v>
      </c>
      <c r="C336">
        <v>96</v>
      </c>
      <c r="D336" t="s">
        <v>14</v>
      </c>
      <c r="E336" t="s">
        <v>11</v>
      </c>
      <c r="F336" t="s">
        <v>25</v>
      </c>
      <c r="G336" t="s">
        <v>20</v>
      </c>
      <c r="H336">
        <v>14.7</v>
      </c>
      <c r="I336">
        <v>5</v>
      </c>
      <c r="J336" s="1">
        <v>43548</v>
      </c>
      <c r="K336" s="2">
        <v>0.57499999999999996</v>
      </c>
      <c r="L336" t="s">
        <v>13</v>
      </c>
      <c r="M336">
        <v>8.5</v>
      </c>
      <c r="N336" t="str">
        <f t="shared" si="11"/>
        <v>835-16-96</v>
      </c>
      <c r="O336">
        <f t="shared" si="10"/>
        <v>3.6750000000000003</v>
      </c>
      <c r="P336">
        <f>(Table1[[#This Row],[Unit price]]*Table1[[#This Row],[Quantity]])+Table1[[#This Row],[Tax_5%]]</f>
        <v>77.174999999999997</v>
      </c>
      <c r="Q336" s="4">
        <f>YEAR(Table1[[#This Row],[Date]])</f>
        <v>2019</v>
      </c>
      <c r="R336" s="4" t="str">
        <f>TEXT(Table1[[#This Row],[Date]],"mmm")</f>
        <v>Mar</v>
      </c>
    </row>
    <row r="337" spans="1:18">
      <c r="A337">
        <v>527</v>
      </c>
      <c r="B337">
        <v>9</v>
      </c>
      <c r="C337">
        <v>6272</v>
      </c>
      <c r="D337" t="s">
        <v>10</v>
      </c>
      <c r="E337" t="s">
        <v>11</v>
      </c>
      <c r="F337" t="s">
        <v>24</v>
      </c>
      <c r="G337" t="s">
        <v>16</v>
      </c>
      <c r="H337">
        <v>28.45</v>
      </c>
      <c r="I337">
        <v>5</v>
      </c>
      <c r="J337" s="1">
        <v>43545</v>
      </c>
      <c r="K337" s="2">
        <v>0.4284722222222222</v>
      </c>
      <c r="L337" t="s">
        <v>19</v>
      </c>
      <c r="M337">
        <v>9.1</v>
      </c>
      <c r="N337" t="str">
        <f t="shared" si="11"/>
        <v>527-9-6272</v>
      </c>
      <c r="O337">
        <f t="shared" si="10"/>
        <v>7.1125000000000007</v>
      </c>
      <c r="P337">
        <f>(Table1[[#This Row],[Unit price]]*Table1[[#This Row],[Quantity]])+Table1[[#This Row],[Tax_5%]]</f>
        <v>149.36250000000001</v>
      </c>
      <c r="Q337" s="4">
        <f>YEAR(Table1[[#This Row],[Date]])</f>
        <v>2019</v>
      </c>
      <c r="R337" s="4" t="str">
        <f>TEXT(Table1[[#This Row],[Date]],"mmm")</f>
        <v>Mar</v>
      </c>
    </row>
    <row r="338" spans="1:18">
      <c r="A338">
        <v>898</v>
      </c>
      <c r="B338">
        <v>4</v>
      </c>
      <c r="C338">
        <v>2717</v>
      </c>
      <c r="D338" t="s">
        <v>10</v>
      </c>
      <c r="E338" t="s">
        <v>15</v>
      </c>
      <c r="F338" t="s">
        <v>25</v>
      </c>
      <c r="G338" t="s">
        <v>23</v>
      </c>
      <c r="H338">
        <v>76.400000000000006</v>
      </c>
      <c r="I338">
        <v>9</v>
      </c>
      <c r="J338" s="1">
        <v>43543</v>
      </c>
      <c r="K338" s="2">
        <v>0.65902777777777777</v>
      </c>
      <c r="L338" t="s">
        <v>13</v>
      </c>
      <c r="M338">
        <v>7.5</v>
      </c>
      <c r="N338" t="str">
        <f t="shared" si="11"/>
        <v>898-4-2717</v>
      </c>
      <c r="O338">
        <f t="shared" si="10"/>
        <v>34.380000000000003</v>
      </c>
      <c r="P338">
        <f>(Table1[[#This Row],[Unit price]]*Table1[[#This Row],[Quantity]])+Table1[[#This Row],[Tax_5%]]</f>
        <v>721.98</v>
      </c>
      <c r="Q338" s="4">
        <f>YEAR(Table1[[#This Row],[Date]])</f>
        <v>2019</v>
      </c>
      <c r="R338" s="4" t="str">
        <f>TEXT(Table1[[#This Row],[Date]],"mmm")</f>
        <v>Mar</v>
      </c>
    </row>
    <row r="339" spans="1:18">
      <c r="A339">
        <v>692</v>
      </c>
      <c r="B339">
        <v>27</v>
      </c>
      <c r="C339">
        <v>8933</v>
      </c>
      <c r="D339" t="s">
        <v>21</v>
      </c>
      <c r="E339" t="s">
        <v>15</v>
      </c>
      <c r="F339" t="s">
        <v>24</v>
      </c>
      <c r="G339" t="s">
        <v>20</v>
      </c>
      <c r="H339">
        <v>57.95</v>
      </c>
      <c r="I339">
        <v>6</v>
      </c>
      <c r="J339" s="1">
        <v>43520</v>
      </c>
      <c r="K339" s="2">
        <v>0.54305555555555551</v>
      </c>
      <c r="L339" t="s">
        <v>17</v>
      </c>
      <c r="M339">
        <v>5.2</v>
      </c>
      <c r="N339" t="str">
        <f t="shared" si="11"/>
        <v>692-27-8933</v>
      </c>
      <c r="O339">
        <f t="shared" si="10"/>
        <v>17.385000000000002</v>
      </c>
      <c r="P339">
        <f>(Table1[[#This Row],[Unit price]]*Table1[[#This Row],[Quantity]])+Table1[[#This Row],[Tax_5%]]</f>
        <v>365.08500000000004</v>
      </c>
      <c r="Q339" s="4">
        <f>YEAR(Table1[[#This Row],[Date]])</f>
        <v>2019</v>
      </c>
      <c r="R339" s="4" t="str">
        <f>TEXT(Table1[[#This Row],[Date]],"mmm")</f>
        <v>Feb</v>
      </c>
    </row>
    <row r="340" spans="1:18">
      <c r="A340">
        <v>633</v>
      </c>
      <c r="B340">
        <v>9</v>
      </c>
      <c r="C340">
        <v>3463</v>
      </c>
      <c r="D340" t="s">
        <v>14</v>
      </c>
      <c r="E340" t="s">
        <v>15</v>
      </c>
      <c r="F340" t="s">
        <v>24</v>
      </c>
      <c r="G340" t="s">
        <v>16</v>
      </c>
      <c r="H340">
        <v>47.65</v>
      </c>
      <c r="I340">
        <v>3</v>
      </c>
      <c r="J340" s="1">
        <v>43552</v>
      </c>
      <c r="K340" s="2">
        <v>0.54027777777777775</v>
      </c>
      <c r="L340" t="s">
        <v>19</v>
      </c>
      <c r="M340">
        <v>9.5</v>
      </c>
      <c r="N340" t="str">
        <f t="shared" si="11"/>
        <v>633-9-3463</v>
      </c>
      <c r="O340">
        <f t="shared" si="10"/>
        <v>7.1475</v>
      </c>
      <c r="P340">
        <f>(Table1[[#This Row],[Unit price]]*Table1[[#This Row],[Quantity]])+Table1[[#This Row],[Tax_5%]]</f>
        <v>150.0975</v>
      </c>
      <c r="Q340" s="4">
        <f>YEAR(Table1[[#This Row],[Date]])</f>
        <v>2019</v>
      </c>
      <c r="R340" s="4" t="str">
        <f>TEXT(Table1[[#This Row],[Date]],"mmm")</f>
        <v>Mar</v>
      </c>
    </row>
    <row r="341" spans="1:18">
      <c r="A341">
        <v>374</v>
      </c>
      <c r="B341">
        <v>17</v>
      </c>
      <c r="C341">
        <v>3652</v>
      </c>
      <c r="D341" t="s">
        <v>21</v>
      </c>
      <c r="E341" t="s">
        <v>11</v>
      </c>
      <c r="F341" t="s">
        <v>24</v>
      </c>
      <c r="G341" t="s">
        <v>22</v>
      </c>
      <c r="H341">
        <v>42.82</v>
      </c>
      <c r="I341">
        <v>9</v>
      </c>
      <c r="J341" s="1">
        <v>43501</v>
      </c>
      <c r="K341" s="2">
        <v>0.6430555555555556</v>
      </c>
      <c r="L341" t="s">
        <v>19</v>
      </c>
      <c r="M341">
        <v>8.9</v>
      </c>
      <c r="N341" t="str">
        <f t="shared" si="11"/>
        <v>374-17-3652</v>
      </c>
      <c r="O341">
        <f t="shared" si="10"/>
        <v>19.269000000000002</v>
      </c>
      <c r="P341">
        <f>(Table1[[#This Row],[Unit price]]*Table1[[#This Row],[Quantity]])+Table1[[#This Row],[Tax_5%]]</f>
        <v>404.649</v>
      </c>
      <c r="Q341" s="4">
        <f>YEAR(Table1[[#This Row],[Date]])</f>
        <v>2019</v>
      </c>
      <c r="R341" s="4" t="str">
        <f>TEXT(Table1[[#This Row],[Date]],"mmm")</f>
        <v>Feb</v>
      </c>
    </row>
    <row r="342" spans="1:18">
      <c r="A342">
        <v>378</v>
      </c>
      <c r="B342">
        <v>7</v>
      </c>
      <c r="C342">
        <v>7001</v>
      </c>
      <c r="D342" t="s">
        <v>21</v>
      </c>
      <c r="E342" t="s">
        <v>11</v>
      </c>
      <c r="F342" t="s">
        <v>25</v>
      </c>
      <c r="G342" t="s">
        <v>16</v>
      </c>
      <c r="H342">
        <v>48.09</v>
      </c>
      <c r="I342">
        <v>3</v>
      </c>
      <c r="J342" s="1">
        <v>43506</v>
      </c>
      <c r="K342" s="2">
        <v>0.76597222222222228</v>
      </c>
      <c r="L342" t="s">
        <v>19</v>
      </c>
      <c r="M342">
        <v>7.8</v>
      </c>
      <c r="N342" t="str">
        <f t="shared" si="11"/>
        <v>378-7-7001</v>
      </c>
      <c r="O342">
        <f t="shared" si="10"/>
        <v>7.2135000000000007</v>
      </c>
      <c r="P342">
        <f>(Table1[[#This Row],[Unit price]]*Table1[[#This Row],[Quantity]])+Table1[[#This Row],[Tax_5%]]</f>
        <v>151.48350000000002</v>
      </c>
      <c r="Q342" s="4">
        <f>YEAR(Table1[[#This Row],[Date]])</f>
        <v>2019</v>
      </c>
      <c r="R342" s="4" t="str">
        <f>TEXT(Table1[[#This Row],[Date]],"mmm")</f>
        <v>Feb</v>
      </c>
    </row>
    <row r="343" spans="1:18">
      <c r="A343">
        <v>433</v>
      </c>
      <c r="B343">
        <v>75</v>
      </c>
      <c r="C343">
        <v>6987</v>
      </c>
      <c r="D343" t="s">
        <v>21</v>
      </c>
      <c r="E343" t="s">
        <v>11</v>
      </c>
      <c r="F343" t="s">
        <v>24</v>
      </c>
      <c r="G343" t="s">
        <v>12</v>
      </c>
      <c r="H343">
        <v>55.97</v>
      </c>
      <c r="I343">
        <v>7</v>
      </c>
      <c r="J343" s="1">
        <v>43529</v>
      </c>
      <c r="K343" s="2">
        <v>0.79583333333333328</v>
      </c>
      <c r="L343" t="s">
        <v>13</v>
      </c>
      <c r="M343">
        <v>8.9</v>
      </c>
      <c r="N343" t="str">
        <f t="shared" si="11"/>
        <v>433-75-6987</v>
      </c>
      <c r="O343">
        <f t="shared" si="10"/>
        <v>19.589500000000001</v>
      </c>
      <c r="P343">
        <f>(Table1[[#This Row],[Unit price]]*Table1[[#This Row],[Quantity]])+Table1[[#This Row],[Tax_5%]]</f>
        <v>411.37949999999995</v>
      </c>
      <c r="Q343" s="4">
        <f>YEAR(Table1[[#This Row],[Date]])</f>
        <v>2019</v>
      </c>
      <c r="R343" s="4" t="str">
        <f>TEXT(Table1[[#This Row],[Date]],"mmm")</f>
        <v>Mar</v>
      </c>
    </row>
    <row r="344" spans="1:18">
      <c r="A344">
        <v>873</v>
      </c>
      <c r="B344">
        <v>95</v>
      </c>
      <c r="C344">
        <v>4984</v>
      </c>
      <c r="D344" t="s">
        <v>21</v>
      </c>
      <c r="E344" t="s">
        <v>11</v>
      </c>
      <c r="F344" t="s">
        <v>24</v>
      </c>
      <c r="G344" t="s">
        <v>12</v>
      </c>
      <c r="H344">
        <v>76.900000000000006</v>
      </c>
      <c r="I344">
        <v>7</v>
      </c>
      <c r="J344" s="1">
        <v>43511</v>
      </c>
      <c r="K344" s="2">
        <v>0.84791666666666665</v>
      </c>
      <c r="L344" t="s">
        <v>17</v>
      </c>
      <c r="M344">
        <v>7.7</v>
      </c>
      <c r="N344" t="str">
        <f t="shared" si="11"/>
        <v>873-95-4984</v>
      </c>
      <c r="O344">
        <f t="shared" si="10"/>
        <v>26.915000000000006</v>
      </c>
      <c r="P344">
        <f>(Table1[[#This Row],[Unit price]]*Table1[[#This Row],[Quantity]])+Table1[[#This Row],[Tax_5%]]</f>
        <v>565.21500000000003</v>
      </c>
      <c r="Q344" s="4">
        <f>YEAR(Table1[[#This Row],[Date]])</f>
        <v>2019</v>
      </c>
      <c r="R344" s="4" t="str">
        <f>TEXT(Table1[[#This Row],[Date]],"mmm")</f>
        <v>Feb</v>
      </c>
    </row>
    <row r="345" spans="1:18">
      <c r="A345">
        <v>416</v>
      </c>
      <c r="B345">
        <v>13</v>
      </c>
      <c r="C345">
        <v>5917</v>
      </c>
      <c r="D345" t="s">
        <v>14</v>
      </c>
      <c r="E345" t="s">
        <v>15</v>
      </c>
      <c r="F345" t="s">
        <v>24</v>
      </c>
      <c r="G345" t="s">
        <v>22</v>
      </c>
      <c r="H345">
        <v>97.03</v>
      </c>
      <c r="I345">
        <v>5</v>
      </c>
      <c r="J345" s="1">
        <v>43495</v>
      </c>
      <c r="K345" s="2">
        <v>0.68333333333333335</v>
      </c>
      <c r="L345" t="s">
        <v>13</v>
      </c>
      <c r="M345">
        <v>9.3000000000000007</v>
      </c>
      <c r="N345" t="str">
        <f t="shared" si="11"/>
        <v>416-13-5917</v>
      </c>
      <c r="O345">
        <f t="shared" si="10"/>
        <v>24.2575</v>
      </c>
      <c r="P345">
        <f>(Table1[[#This Row],[Unit price]]*Table1[[#This Row],[Quantity]])+Table1[[#This Row],[Tax_5%]]</f>
        <v>509.40749999999997</v>
      </c>
      <c r="Q345" s="4">
        <f>YEAR(Table1[[#This Row],[Date]])</f>
        <v>2019</v>
      </c>
      <c r="R345" s="4" t="str">
        <f>TEXT(Table1[[#This Row],[Date]],"mmm")</f>
        <v>Jan</v>
      </c>
    </row>
    <row r="346" spans="1:18">
      <c r="A346">
        <v>150</v>
      </c>
      <c r="B346">
        <v>89</v>
      </c>
      <c r="C346">
        <v>8043</v>
      </c>
      <c r="D346" t="s">
        <v>10</v>
      </c>
      <c r="E346" t="s">
        <v>15</v>
      </c>
      <c r="F346" t="s">
        <v>25</v>
      </c>
      <c r="G346" t="s">
        <v>20</v>
      </c>
      <c r="H346">
        <v>44.65</v>
      </c>
      <c r="I346">
        <v>3</v>
      </c>
      <c r="J346" s="1">
        <v>43510</v>
      </c>
      <c r="K346" s="2">
        <v>0.62777777777777777</v>
      </c>
      <c r="L346" t="s">
        <v>17</v>
      </c>
      <c r="M346">
        <v>6.2</v>
      </c>
      <c r="N346" t="str">
        <f t="shared" si="11"/>
        <v>150-89-8043</v>
      </c>
      <c r="O346">
        <f t="shared" si="10"/>
        <v>6.6974999999999998</v>
      </c>
      <c r="P346">
        <f>(Table1[[#This Row],[Unit price]]*Table1[[#This Row],[Quantity]])+Table1[[#This Row],[Tax_5%]]</f>
        <v>140.64749999999998</v>
      </c>
      <c r="Q346" s="4">
        <f>YEAR(Table1[[#This Row],[Date]])</f>
        <v>2019</v>
      </c>
      <c r="R346" s="4" t="str">
        <f>TEXT(Table1[[#This Row],[Date]],"mmm")</f>
        <v>Feb</v>
      </c>
    </row>
    <row r="347" spans="1:18">
      <c r="A347">
        <v>135</v>
      </c>
      <c r="B347">
        <v>84</v>
      </c>
      <c r="C347">
        <v>8019</v>
      </c>
      <c r="D347" t="s">
        <v>10</v>
      </c>
      <c r="E347" t="s">
        <v>15</v>
      </c>
      <c r="F347" t="s">
        <v>24</v>
      </c>
      <c r="G347" t="s">
        <v>23</v>
      </c>
      <c r="H347">
        <v>77.930000000000007</v>
      </c>
      <c r="I347">
        <v>9</v>
      </c>
      <c r="J347" s="1">
        <v>43523</v>
      </c>
      <c r="K347" s="2">
        <v>0.67361111111111116</v>
      </c>
      <c r="L347" t="s">
        <v>13</v>
      </c>
      <c r="M347">
        <v>7.6</v>
      </c>
      <c r="N347" t="str">
        <f t="shared" si="11"/>
        <v>135-84-8019</v>
      </c>
      <c r="O347">
        <f t="shared" si="10"/>
        <v>35.068500000000007</v>
      </c>
      <c r="P347">
        <f>(Table1[[#This Row],[Unit price]]*Table1[[#This Row],[Quantity]])+Table1[[#This Row],[Tax_5%]]</f>
        <v>736.43850000000009</v>
      </c>
      <c r="Q347" s="4">
        <f>YEAR(Table1[[#This Row],[Date]])</f>
        <v>2019</v>
      </c>
      <c r="R347" s="4" t="str">
        <f>TEXT(Table1[[#This Row],[Date]],"mmm")</f>
        <v>Feb</v>
      </c>
    </row>
    <row r="348" spans="1:18">
      <c r="A348">
        <v>441</v>
      </c>
      <c r="B348">
        <v>94</v>
      </c>
      <c r="C348">
        <v>7118</v>
      </c>
      <c r="D348" t="s">
        <v>10</v>
      </c>
      <c r="E348" t="s">
        <v>11</v>
      </c>
      <c r="F348" t="s">
        <v>25</v>
      </c>
      <c r="G348" t="s">
        <v>16</v>
      </c>
      <c r="H348">
        <v>71.95</v>
      </c>
      <c r="I348">
        <v>1</v>
      </c>
      <c r="J348" s="1">
        <v>43500</v>
      </c>
      <c r="K348" s="2">
        <v>0.50972222222222219</v>
      </c>
      <c r="L348" t="s">
        <v>17</v>
      </c>
      <c r="M348">
        <v>7.3</v>
      </c>
      <c r="N348" t="str">
        <f t="shared" si="11"/>
        <v>441-94-7118</v>
      </c>
      <c r="O348">
        <f t="shared" si="10"/>
        <v>3.5975000000000001</v>
      </c>
      <c r="P348">
        <f>(Table1[[#This Row],[Unit price]]*Table1[[#This Row],[Quantity]])+Table1[[#This Row],[Tax_5%]]</f>
        <v>75.547499999999999</v>
      </c>
      <c r="Q348" s="4">
        <f>YEAR(Table1[[#This Row],[Date]])</f>
        <v>2019</v>
      </c>
      <c r="R348" s="4" t="str">
        <f>TEXT(Table1[[#This Row],[Date]],"mmm")</f>
        <v>Feb</v>
      </c>
    </row>
    <row r="349" spans="1:18">
      <c r="A349">
        <v>725</v>
      </c>
      <c r="B349">
        <v>96</v>
      </c>
      <c r="C349">
        <v>3778</v>
      </c>
      <c r="D349" t="s">
        <v>14</v>
      </c>
      <c r="E349" t="s">
        <v>11</v>
      </c>
      <c r="F349" t="s">
        <v>24</v>
      </c>
      <c r="G349" t="s">
        <v>18</v>
      </c>
      <c r="H349">
        <v>89.25</v>
      </c>
      <c r="I349">
        <v>8</v>
      </c>
      <c r="J349" s="1">
        <v>43485</v>
      </c>
      <c r="K349" s="2">
        <v>0.42569444444444443</v>
      </c>
      <c r="L349" t="s">
        <v>17</v>
      </c>
      <c r="M349">
        <v>4.7</v>
      </c>
      <c r="N349" t="str">
        <f t="shared" si="11"/>
        <v>725-96-3778</v>
      </c>
      <c r="O349">
        <f t="shared" si="10"/>
        <v>35.700000000000003</v>
      </c>
      <c r="P349">
        <f>(Table1[[#This Row],[Unit price]]*Table1[[#This Row],[Quantity]])+Table1[[#This Row],[Tax_5%]]</f>
        <v>749.7</v>
      </c>
      <c r="Q349" s="4">
        <f>YEAR(Table1[[#This Row],[Date]])</f>
        <v>2019</v>
      </c>
      <c r="R349" s="4" t="str">
        <f>TEXT(Table1[[#This Row],[Date]],"mmm")</f>
        <v>Jan</v>
      </c>
    </row>
    <row r="350" spans="1:18">
      <c r="A350">
        <v>531</v>
      </c>
      <c r="B350">
        <v>80</v>
      </c>
      <c r="C350">
        <v>1784</v>
      </c>
      <c r="D350" t="s">
        <v>10</v>
      </c>
      <c r="E350" t="s">
        <v>15</v>
      </c>
      <c r="F350" t="s">
        <v>25</v>
      </c>
      <c r="G350" t="s">
        <v>16</v>
      </c>
      <c r="H350">
        <v>26.02</v>
      </c>
      <c r="I350">
        <v>7</v>
      </c>
      <c r="J350" s="1">
        <v>43552</v>
      </c>
      <c r="K350" s="2">
        <v>0.73472222222222228</v>
      </c>
      <c r="L350" t="s">
        <v>17</v>
      </c>
      <c r="M350">
        <v>5.0999999999999996</v>
      </c>
      <c r="N350" t="str">
        <f t="shared" si="11"/>
        <v>531-80-1784</v>
      </c>
      <c r="O350">
        <f t="shared" si="10"/>
        <v>9.1069999999999993</v>
      </c>
      <c r="P350">
        <f>(Table1[[#This Row],[Unit price]]*Table1[[#This Row],[Quantity]])+Table1[[#This Row],[Tax_5%]]</f>
        <v>191.24699999999999</v>
      </c>
      <c r="Q350" s="4">
        <f>YEAR(Table1[[#This Row],[Date]])</f>
        <v>2019</v>
      </c>
      <c r="R350" s="4" t="str">
        <f>TEXT(Table1[[#This Row],[Date]],"mmm")</f>
        <v>Mar</v>
      </c>
    </row>
    <row r="351" spans="1:18">
      <c r="A351">
        <v>400</v>
      </c>
      <c r="B351">
        <v>45</v>
      </c>
      <c r="C351">
        <v>1220</v>
      </c>
      <c r="D351" t="s">
        <v>21</v>
      </c>
      <c r="E351" t="s">
        <v>15</v>
      </c>
      <c r="F351" t="s">
        <v>24</v>
      </c>
      <c r="G351" t="s">
        <v>12</v>
      </c>
      <c r="H351">
        <v>13.5</v>
      </c>
      <c r="I351">
        <v>10</v>
      </c>
      <c r="J351" s="1">
        <v>43523</v>
      </c>
      <c r="K351" s="2">
        <v>0.46250000000000002</v>
      </c>
      <c r="L351" t="s">
        <v>19</v>
      </c>
      <c r="M351">
        <v>4.8</v>
      </c>
      <c r="N351" t="str">
        <f t="shared" si="11"/>
        <v>400-45-1220</v>
      </c>
      <c r="O351">
        <f t="shared" si="10"/>
        <v>6.75</v>
      </c>
      <c r="P351">
        <f>(Table1[[#This Row],[Unit price]]*Table1[[#This Row],[Quantity]])+Table1[[#This Row],[Tax_5%]]</f>
        <v>141.75</v>
      </c>
      <c r="Q351" s="4">
        <f>YEAR(Table1[[#This Row],[Date]])</f>
        <v>2019</v>
      </c>
      <c r="R351" s="4" t="str">
        <f>TEXT(Table1[[#This Row],[Date]],"mmm")</f>
        <v>Feb</v>
      </c>
    </row>
    <row r="352" spans="1:18">
      <c r="A352">
        <v>860</v>
      </c>
      <c r="B352">
        <v>79</v>
      </c>
      <c r="C352">
        <v>874</v>
      </c>
      <c r="D352" t="s">
        <v>14</v>
      </c>
      <c r="E352" t="s">
        <v>11</v>
      </c>
      <c r="F352" t="s">
        <v>24</v>
      </c>
      <c r="G352" t="s">
        <v>23</v>
      </c>
      <c r="H352">
        <v>99.3</v>
      </c>
      <c r="I352">
        <v>10</v>
      </c>
      <c r="J352" s="1">
        <v>43511</v>
      </c>
      <c r="K352" s="2">
        <v>0.62013888888888891</v>
      </c>
      <c r="L352" t="s">
        <v>19</v>
      </c>
      <c r="M352">
        <v>6.6</v>
      </c>
      <c r="N352" t="str">
        <f t="shared" si="11"/>
        <v>860-79-874</v>
      </c>
      <c r="O352">
        <f t="shared" si="10"/>
        <v>49.650000000000006</v>
      </c>
      <c r="P352">
        <f>(Table1[[#This Row],[Unit price]]*Table1[[#This Row],[Quantity]])+Table1[[#This Row],[Tax_5%]]</f>
        <v>1042.6500000000001</v>
      </c>
      <c r="Q352" s="4">
        <f>YEAR(Table1[[#This Row],[Date]])</f>
        <v>2019</v>
      </c>
      <c r="R352" s="4" t="str">
        <f>TEXT(Table1[[#This Row],[Date]],"mmm")</f>
        <v>Feb</v>
      </c>
    </row>
    <row r="353" spans="1:18">
      <c r="A353">
        <v>834</v>
      </c>
      <c r="B353">
        <v>61</v>
      </c>
      <c r="C353">
        <v>8124</v>
      </c>
      <c r="D353" t="s">
        <v>10</v>
      </c>
      <c r="E353" t="s">
        <v>15</v>
      </c>
      <c r="F353" t="s">
        <v>25</v>
      </c>
      <c r="G353" t="s">
        <v>16</v>
      </c>
      <c r="H353">
        <v>51.69</v>
      </c>
      <c r="I353">
        <v>7</v>
      </c>
      <c r="J353" s="1">
        <v>43491</v>
      </c>
      <c r="K353" s="2">
        <v>0.76527777777777772</v>
      </c>
      <c r="L353" t="s">
        <v>17</v>
      </c>
      <c r="M353">
        <v>5.5</v>
      </c>
      <c r="N353" t="str">
        <f t="shared" si="11"/>
        <v>834-61-8124</v>
      </c>
      <c r="O353">
        <f t="shared" si="10"/>
        <v>18.0915</v>
      </c>
      <c r="P353">
        <f>(Table1[[#This Row],[Unit price]]*Table1[[#This Row],[Quantity]])+Table1[[#This Row],[Tax_5%]]</f>
        <v>379.92149999999998</v>
      </c>
      <c r="Q353" s="4">
        <f>YEAR(Table1[[#This Row],[Date]])</f>
        <v>2019</v>
      </c>
      <c r="R353" s="4" t="str">
        <f>TEXT(Table1[[#This Row],[Date]],"mmm")</f>
        <v>Jan</v>
      </c>
    </row>
    <row r="354" spans="1:18">
      <c r="A354">
        <v>115</v>
      </c>
      <c r="B354">
        <v>99</v>
      </c>
      <c r="C354">
        <v>4379</v>
      </c>
      <c r="D354" t="s">
        <v>21</v>
      </c>
      <c r="E354" t="s">
        <v>11</v>
      </c>
      <c r="F354" t="s">
        <v>24</v>
      </c>
      <c r="G354" t="s">
        <v>23</v>
      </c>
      <c r="H354">
        <v>54.73</v>
      </c>
      <c r="I354">
        <v>7</v>
      </c>
      <c r="J354" s="1">
        <v>43538</v>
      </c>
      <c r="K354" s="2">
        <v>0.79305555555555551</v>
      </c>
      <c r="L354" t="s">
        <v>19</v>
      </c>
      <c r="M354">
        <v>8.5</v>
      </c>
      <c r="N354" t="str">
        <f t="shared" si="11"/>
        <v>115-99-4379</v>
      </c>
      <c r="O354">
        <f t="shared" si="10"/>
        <v>19.1555</v>
      </c>
      <c r="P354">
        <f>(Table1[[#This Row],[Unit price]]*Table1[[#This Row],[Quantity]])+Table1[[#This Row],[Tax_5%]]</f>
        <v>402.26549999999997</v>
      </c>
      <c r="Q354" s="4">
        <f>YEAR(Table1[[#This Row],[Date]])</f>
        <v>2019</v>
      </c>
      <c r="R354" s="4" t="str">
        <f>TEXT(Table1[[#This Row],[Date]],"mmm")</f>
        <v>Mar</v>
      </c>
    </row>
    <row r="355" spans="1:18">
      <c r="A355">
        <v>565</v>
      </c>
      <c r="B355">
        <v>67</v>
      </c>
      <c r="C355">
        <v>6697</v>
      </c>
      <c r="D355" t="s">
        <v>21</v>
      </c>
      <c r="E355" t="s">
        <v>11</v>
      </c>
      <c r="F355" t="s">
        <v>25</v>
      </c>
      <c r="G355" t="s">
        <v>18</v>
      </c>
      <c r="H355">
        <v>27</v>
      </c>
      <c r="I355">
        <v>9</v>
      </c>
      <c r="J355" s="1">
        <v>43526</v>
      </c>
      <c r="K355" s="2">
        <v>0.59444444444444444</v>
      </c>
      <c r="L355" t="s">
        <v>17</v>
      </c>
      <c r="M355">
        <v>4.8</v>
      </c>
      <c r="N355" t="str">
        <f t="shared" si="11"/>
        <v>565-67-6697</v>
      </c>
      <c r="O355">
        <f t="shared" si="10"/>
        <v>12.15</v>
      </c>
      <c r="P355">
        <f>(Table1[[#This Row],[Unit price]]*Table1[[#This Row],[Quantity]])+Table1[[#This Row],[Tax_5%]]</f>
        <v>255.15</v>
      </c>
      <c r="Q355" s="4">
        <f>YEAR(Table1[[#This Row],[Date]])</f>
        <v>2019</v>
      </c>
      <c r="R355" s="4" t="str">
        <f>TEXT(Table1[[#This Row],[Date]],"mmm")</f>
        <v>Mar</v>
      </c>
    </row>
    <row r="356" spans="1:18">
      <c r="A356">
        <v>320</v>
      </c>
      <c r="B356">
        <v>49</v>
      </c>
      <c r="C356">
        <v>6392</v>
      </c>
      <c r="D356" t="s">
        <v>14</v>
      </c>
      <c r="E356" t="s">
        <v>15</v>
      </c>
      <c r="F356" t="s">
        <v>24</v>
      </c>
      <c r="G356" t="s">
        <v>16</v>
      </c>
      <c r="H356">
        <v>30.24</v>
      </c>
      <c r="I356">
        <v>1</v>
      </c>
      <c r="J356" s="1">
        <v>43528</v>
      </c>
      <c r="K356" s="2">
        <v>0.65555555555555556</v>
      </c>
      <c r="L356" t="s">
        <v>17</v>
      </c>
      <c r="M356">
        <v>8.4</v>
      </c>
      <c r="N356" t="str">
        <f t="shared" si="11"/>
        <v>320-49-6392</v>
      </c>
      <c r="O356">
        <f t="shared" si="10"/>
        <v>1.512</v>
      </c>
      <c r="P356">
        <f>(Table1[[#This Row],[Unit price]]*Table1[[#This Row],[Quantity]])+Table1[[#This Row],[Tax_5%]]</f>
        <v>31.751999999999999</v>
      </c>
      <c r="Q356" s="4">
        <f>YEAR(Table1[[#This Row],[Date]])</f>
        <v>2019</v>
      </c>
      <c r="R356" s="4" t="str">
        <f>TEXT(Table1[[#This Row],[Date]],"mmm")</f>
        <v>Mar</v>
      </c>
    </row>
    <row r="357" spans="1:18">
      <c r="A357">
        <v>889</v>
      </c>
      <c r="B357">
        <v>4</v>
      </c>
      <c r="C357">
        <v>9723</v>
      </c>
      <c r="D357" t="s">
        <v>21</v>
      </c>
      <c r="E357" t="s">
        <v>11</v>
      </c>
      <c r="F357" t="s">
        <v>24</v>
      </c>
      <c r="G357" t="s">
        <v>22</v>
      </c>
      <c r="H357">
        <v>89.14</v>
      </c>
      <c r="I357">
        <v>4</v>
      </c>
      <c r="J357" s="1">
        <v>43472</v>
      </c>
      <c r="K357" s="2">
        <v>0.51388888888888884</v>
      </c>
      <c r="L357" t="s">
        <v>19</v>
      </c>
      <c r="M357">
        <v>7.8</v>
      </c>
      <c r="N357" t="str">
        <f t="shared" si="11"/>
        <v>889-4-9723</v>
      </c>
      <c r="O357">
        <f t="shared" si="10"/>
        <v>17.827999999999999</v>
      </c>
      <c r="P357">
        <f>(Table1[[#This Row],[Unit price]]*Table1[[#This Row],[Quantity]])+Table1[[#This Row],[Tax_5%]]</f>
        <v>374.38799999999998</v>
      </c>
      <c r="Q357" s="4">
        <f>YEAR(Table1[[#This Row],[Date]])</f>
        <v>2019</v>
      </c>
      <c r="R357" s="4" t="str">
        <f>TEXT(Table1[[#This Row],[Date]],"mmm")</f>
        <v>Jan</v>
      </c>
    </row>
    <row r="358" spans="1:18">
      <c r="A358">
        <v>632</v>
      </c>
      <c r="B358">
        <v>90</v>
      </c>
      <c r="C358">
        <v>281</v>
      </c>
      <c r="D358" t="s">
        <v>14</v>
      </c>
      <c r="E358" t="s">
        <v>15</v>
      </c>
      <c r="F358" t="s">
        <v>24</v>
      </c>
      <c r="G358" t="s">
        <v>23</v>
      </c>
      <c r="H358">
        <v>37.549999999999997</v>
      </c>
      <c r="I358">
        <v>10</v>
      </c>
      <c r="J358" s="1">
        <v>43532</v>
      </c>
      <c r="K358" s="2">
        <v>0.83402777777777781</v>
      </c>
      <c r="L358" t="s">
        <v>19</v>
      </c>
      <c r="M358">
        <v>9.3000000000000007</v>
      </c>
      <c r="N358" t="str">
        <f t="shared" si="11"/>
        <v>632-90-281</v>
      </c>
      <c r="O358">
        <f t="shared" si="10"/>
        <v>18.775000000000002</v>
      </c>
      <c r="P358">
        <f>(Table1[[#This Row],[Unit price]]*Table1[[#This Row],[Quantity]])+Table1[[#This Row],[Tax_5%]]</f>
        <v>394.27499999999998</v>
      </c>
      <c r="Q358" s="4">
        <f>YEAR(Table1[[#This Row],[Date]])</f>
        <v>2019</v>
      </c>
      <c r="R358" s="4" t="str">
        <f>TEXT(Table1[[#This Row],[Date]],"mmm")</f>
        <v>Mar</v>
      </c>
    </row>
    <row r="359" spans="1:18">
      <c r="A359">
        <v>554</v>
      </c>
      <c r="B359">
        <v>42</v>
      </c>
      <c r="C359">
        <v>2417</v>
      </c>
      <c r="D359" t="s">
        <v>14</v>
      </c>
      <c r="E359" t="s">
        <v>15</v>
      </c>
      <c r="F359" t="s">
        <v>24</v>
      </c>
      <c r="G359" t="s">
        <v>20</v>
      </c>
      <c r="H359">
        <v>95.44</v>
      </c>
      <c r="I359">
        <v>10</v>
      </c>
      <c r="J359" s="1">
        <v>43474</v>
      </c>
      <c r="K359" s="2">
        <v>0.57291666666666663</v>
      </c>
      <c r="L359" t="s">
        <v>17</v>
      </c>
      <c r="M359">
        <v>5.2</v>
      </c>
      <c r="N359" t="str">
        <f t="shared" si="11"/>
        <v>554-42-2417</v>
      </c>
      <c r="O359">
        <f t="shared" si="10"/>
        <v>47.72</v>
      </c>
      <c r="P359">
        <f>(Table1[[#This Row],[Unit price]]*Table1[[#This Row],[Quantity]])+Table1[[#This Row],[Tax_5%]]</f>
        <v>1002.12</v>
      </c>
      <c r="Q359" s="4">
        <f>YEAR(Table1[[#This Row],[Date]])</f>
        <v>2019</v>
      </c>
      <c r="R359" s="4" t="str">
        <f>TEXT(Table1[[#This Row],[Date]],"mmm")</f>
        <v>Jan</v>
      </c>
    </row>
    <row r="360" spans="1:18">
      <c r="A360">
        <v>453</v>
      </c>
      <c r="B360">
        <v>63</v>
      </c>
      <c r="C360">
        <v>6187</v>
      </c>
      <c r="D360" t="s">
        <v>21</v>
      </c>
      <c r="E360" t="s">
        <v>15</v>
      </c>
      <c r="F360" t="s">
        <v>25</v>
      </c>
      <c r="G360" t="s">
        <v>16</v>
      </c>
      <c r="H360">
        <v>27.5</v>
      </c>
      <c r="I360">
        <v>3</v>
      </c>
      <c r="J360" s="1">
        <v>43525</v>
      </c>
      <c r="K360" s="2">
        <v>0.65277777777777779</v>
      </c>
      <c r="L360" t="s">
        <v>13</v>
      </c>
      <c r="M360">
        <v>6.5</v>
      </c>
      <c r="N360" t="str">
        <f t="shared" si="11"/>
        <v>453-63-6187</v>
      </c>
      <c r="O360">
        <f t="shared" si="10"/>
        <v>4.125</v>
      </c>
      <c r="P360">
        <f>(Table1[[#This Row],[Unit price]]*Table1[[#This Row],[Quantity]])+Table1[[#This Row],[Tax_5%]]</f>
        <v>86.625</v>
      </c>
      <c r="Q360" s="4">
        <f>YEAR(Table1[[#This Row],[Date]])</f>
        <v>2019</v>
      </c>
      <c r="R360" s="4" t="str">
        <f>TEXT(Table1[[#This Row],[Date]],"mmm")</f>
        <v>Mar</v>
      </c>
    </row>
    <row r="361" spans="1:18">
      <c r="A361">
        <v>578</v>
      </c>
      <c r="B361">
        <v>80</v>
      </c>
      <c r="C361">
        <v>7669</v>
      </c>
      <c r="D361" t="s">
        <v>21</v>
      </c>
      <c r="E361" t="s">
        <v>15</v>
      </c>
      <c r="F361" t="s">
        <v>25</v>
      </c>
      <c r="G361" t="s">
        <v>20</v>
      </c>
      <c r="H361">
        <v>74.97</v>
      </c>
      <c r="I361">
        <v>1</v>
      </c>
      <c r="J361" s="1">
        <v>43540</v>
      </c>
      <c r="K361" s="2">
        <v>0.70694444444444449</v>
      </c>
      <c r="L361" t="s">
        <v>17</v>
      </c>
      <c r="M361">
        <v>5.6</v>
      </c>
      <c r="N361" t="str">
        <f t="shared" si="11"/>
        <v>578-80-7669</v>
      </c>
      <c r="O361">
        <f t="shared" si="10"/>
        <v>3.7484999999999999</v>
      </c>
      <c r="P361">
        <f>(Table1[[#This Row],[Unit price]]*Table1[[#This Row],[Quantity]])+Table1[[#This Row],[Tax_5%]]</f>
        <v>78.718500000000006</v>
      </c>
      <c r="Q361" s="4">
        <f>YEAR(Table1[[#This Row],[Date]])</f>
        <v>2019</v>
      </c>
      <c r="R361" s="4" t="str">
        <f>TEXT(Table1[[#This Row],[Date]],"mmm")</f>
        <v>Mar</v>
      </c>
    </row>
    <row r="362" spans="1:18">
      <c r="A362">
        <v>612</v>
      </c>
      <c r="B362">
        <v>36</v>
      </c>
      <c r="C362">
        <v>5536</v>
      </c>
      <c r="D362" t="s">
        <v>10</v>
      </c>
      <c r="E362" t="s">
        <v>11</v>
      </c>
      <c r="F362" t="s">
        <v>25</v>
      </c>
      <c r="G362" t="s">
        <v>22</v>
      </c>
      <c r="H362">
        <v>80.959999999999994</v>
      </c>
      <c r="I362">
        <v>8</v>
      </c>
      <c r="J362" s="1">
        <v>43513</v>
      </c>
      <c r="K362" s="2">
        <v>0.46666666666666667</v>
      </c>
      <c r="L362" t="s">
        <v>19</v>
      </c>
      <c r="M362">
        <v>7.4</v>
      </c>
      <c r="N362" t="str">
        <f t="shared" si="11"/>
        <v>612-36-5536</v>
      </c>
      <c r="O362">
        <f t="shared" si="10"/>
        <v>32.384</v>
      </c>
      <c r="P362">
        <f>(Table1[[#This Row],[Unit price]]*Table1[[#This Row],[Quantity]])+Table1[[#This Row],[Tax_5%]]</f>
        <v>680.06399999999996</v>
      </c>
      <c r="Q362" s="4">
        <f>YEAR(Table1[[#This Row],[Date]])</f>
        <v>2019</v>
      </c>
      <c r="R362" s="4" t="str">
        <f>TEXT(Table1[[#This Row],[Date]],"mmm")</f>
        <v>Feb</v>
      </c>
    </row>
    <row r="363" spans="1:18">
      <c r="A363">
        <v>605</v>
      </c>
      <c r="B363">
        <v>72</v>
      </c>
      <c r="C363">
        <v>4132</v>
      </c>
      <c r="D363" t="s">
        <v>14</v>
      </c>
      <c r="E363" t="s">
        <v>15</v>
      </c>
      <c r="F363" t="s">
        <v>24</v>
      </c>
      <c r="G363" t="s">
        <v>22</v>
      </c>
      <c r="H363">
        <v>94.47</v>
      </c>
      <c r="I363">
        <v>8</v>
      </c>
      <c r="J363" s="1">
        <v>43523</v>
      </c>
      <c r="K363" s="2">
        <v>0.6333333333333333</v>
      </c>
      <c r="L363" t="s">
        <v>17</v>
      </c>
      <c r="M363">
        <v>9.1</v>
      </c>
      <c r="N363" t="str">
        <f t="shared" si="11"/>
        <v>605-72-4132</v>
      </c>
      <c r="O363">
        <f t="shared" si="10"/>
        <v>37.788000000000004</v>
      </c>
      <c r="P363">
        <f>(Table1[[#This Row],[Unit price]]*Table1[[#This Row],[Quantity]])+Table1[[#This Row],[Tax_5%]]</f>
        <v>793.548</v>
      </c>
      <c r="Q363" s="4">
        <f>YEAR(Table1[[#This Row],[Date]])</f>
        <v>2019</v>
      </c>
      <c r="R363" s="4" t="str">
        <f>TEXT(Table1[[#This Row],[Date]],"mmm")</f>
        <v>Feb</v>
      </c>
    </row>
    <row r="364" spans="1:18">
      <c r="A364">
        <v>471</v>
      </c>
      <c r="B364">
        <v>41</v>
      </c>
      <c r="C364">
        <v>2823</v>
      </c>
      <c r="D364" t="s">
        <v>14</v>
      </c>
      <c r="E364" t="s">
        <v>15</v>
      </c>
      <c r="F364" t="s">
        <v>25</v>
      </c>
      <c r="G364" t="s">
        <v>22</v>
      </c>
      <c r="H364">
        <v>99.79</v>
      </c>
      <c r="I364">
        <v>2</v>
      </c>
      <c r="J364" s="1">
        <v>43531</v>
      </c>
      <c r="K364" s="2">
        <v>0.85902777777777772</v>
      </c>
      <c r="L364" t="s">
        <v>13</v>
      </c>
      <c r="M364">
        <v>8</v>
      </c>
      <c r="N364" t="str">
        <f t="shared" si="11"/>
        <v>471-41-2823</v>
      </c>
      <c r="O364">
        <f t="shared" si="10"/>
        <v>9.979000000000001</v>
      </c>
      <c r="P364">
        <f>(Table1[[#This Row],[Unit price]]*Table1[[#This Row],[Quantity]])+Table1[[#This Row],[Tax_5%]]</f>
        <v>209.55900000000003</v>
      </c>
      <c r="Q364" s="4">
        <f>YEAR(Table1[[#This Row],[Date]])</f>
        <v>2019</v>
      </c>
      <c r="R364" s="4" t="str">
        <f>TEXT(Table1[[#This Row],[Date]],"mmm")</f>
        <v>Mar</v>
      </c>
    </row>
    <row r="365" spans="1:18">
      <c r="A365">
        <v>462</v>
      </c>
      <c r="B365">
        <v>67</v>
      </c>
      <c r="C365">
        <v>9126</v>
      </c>
      <c r="D365" t="s">
        <v>10</v>
      </c>
      <c r="E365" t="s">
        <v>15</v>
      </c>
      <c r="F365" t="s">
        <v>25</v>
      </c>
      <c r="G365" t="s">
        <v>18</v>
      </c>
      <c r="H365">
        <v>73.22</v>
      </c>
      <c r="I365">
        <v>6</v>
      </c>
      <c r="J365" s="1">
        <v>43486</v>
      </c>
      <c r="K365" s="2">
        <v>0.73888888888888893</v>
      </c>
      <c r="L365" t="s">
        <v>17</v>
      </c>
      <c r="M365">
        <v>7.2</v>
      </c>
      <c r="N365" t="str">
        <f t="shared" si="11"/>
        <v>462-67-9126</v>
      </c>
      <c r="O365">
        <f t="shared" si="10"/>
        <v>21.966000000000001</v>
      </c>
      <c r="P365">
        <f>(Table1[[#This Row],[Unit price]]*Table1[[#This Row],[Quantity]])+Table1[[#This Row],[Tax_5%]]</f>
        <v>461.286</v>
      </c>
      <c r="Q365" s="4">
        <f>YEAR(Table1[[#This Row],[Date]])</f>
        <v>2019</v>
      </c>
      <c r="R365" s="4" t="str">
        <f>TEXT(Table1[[#This Row],[Date]],"mmm")</f>
        <v>Jan</v>
      </c>
    </row>
    <row r="366" spans="1:18">
      <c r="A366">
        <v>272</v>
      </c>
      <c r="B366">
        <v>27</v>
      </c>
      <c r="C366">
        <v>9238</v>
      </c>
      <c r="D366" t="s">
        <v>14</v>
      </c>
      <c r="E366" t="s">
        <v>15</v>
      </c>
      <c r="F366" t="s">
        <v>24</v>
      </c>
      <c r="G366" t="s">
        <v>22</v>
      </c>
      <c r="H366">
        <v>41.24</v>
      </c>
      <c r="I366">
        <v>4</v>
      </c>
      <c r="J366" s="1">
        <v>43515</v>
      </c>
      <c r="K366" s="2">
        <v>0.68263888888888891</v>
      </c>
      <c r="L366" t="s">
        <v>17</v>
      </c>
      <c r="M366">
        <v>7.1</v>
      </c>
      <c r="N366" t="str">
        <f t="shared" si="11"/>
        <v>272-27-9238</v>
      </c>
      <c r="O366">
        <f t="shared" si="10"/>
        <v>8.2480000000000011</v>
      </c>
      <c r="P366">
        <f>(Table1[[#This Row],[Unit price]]*Table1[[#This Row],[Quantity]])+Table1[[#This Row],[Tax_5%]]</f>
        <v>173.208</v>
      </c>
      <c r="Q366" s="4">
        <f>YEAR(Table1[[#This Row],[Date]])</f>
        <v>2019</v>
      </c>
      <c r="R366" s="4" t="str">
        <f>TEXT(Table1[[#This Row],[Date]],"mmm")</f>
        <v>Feb</v>
      </c>
    </row>
    <row r="367" spans="1:18">
      <c r="A367">
        <v>834</v>
      </c>
      <c r="B367">
        <v>25</v>
      </c>
      <c r="C367">
        <v>9262</v>
      </c>
      <c r="D367" t="s">
        <v>14</v>
      </c>
      <c r="E367" t="s">
        <v>15</v>
      </c>
      <c r="F367" t="s">
        <v>24</v>
      </c>
      <c r="G367" t="s">
        <v>23</v>
      </c>
      <c r="H367">
        <v>81.680000000000007</v>
      </c>
      <c r="I367">
        <v>4</v>
      </c>
      <c r="J367" s="1">
        <v>43471</v>
      </c>
      <c r="K367" s="2">
        <v>0.5083333333333333</v>
      </c>
      <c r="L367" t="s">
        <v>17</v>
      </c>
      <c r="M367">
        <v>9.1</v>
      </c>
      <c r="N367" t="str">
        <f t="shared" si="11"/>
        <v>834-25-9262</v>
      </c>
      <c r="O367">
        <f t="shared" si="10"/>
        <v>16.336000000000002</v>
      </c>
      <c r="P367">
        <f>(Table1[[#This Row],[Unit price]]*Table1[[#This Row],[Quantity]])+Table1[[#This Row],[Tax_5%]]</f>
        <v>343.05600000000004</v>
      </c>
      <c r="Q367" s="4">
        <f>YEAR(Table1[[#This Row],[Date]])</f>
        <v>2019</v>
      </c>
      <c r="R367" s="4" t="str">
        <f>TEXT(Table1[[#This Row],[Date]],"mmm")</f>
        <v>Jan</v>
      </c>
    </row>
    <row r="368" spans="1:18">
      <c r="A368">
        <v>122</v>
      </c>
      <c r="B368">
        <v>61</v>
      </c>
      <c r="C368">
        <v>9553</v>
      </c>
      <c r="D368" t="s">
        <v>14</v>
      </c>
      <c r="E368" t="s">
        <v>15</v>
      </c>
      <c r="F368" t="s">
        <v>24</v>
      </c>
      <c r="G368" t="s">
        <v>16</v>
      </c>
      <c r="H368">
        <v>51.32</v>
      </c>
      <c r="I368">
        <v>9</v>
      </c>
      <c r="J368" s="1">
        <v>43538</v>
      </c>
      <c r="K368" s="2">
        <v>0.81458333333333333</v>
      </c>
      <c r="L368" t="s">
        <v>17</v>
      </c>
      <c r="M368">
        <v>5.6</v>
      </c>
      <c r="N368" t="str">
        <f t="shared" si="11"/>
        <v>122-61-9553</v>
      </c>
      <c r="O368">
        <f t="shared" si="10"/>
        <v>23.094000000000001</v>
      </c>
      <c r="P368">
        <f>(Table1[[#This Row],[Unit price]]*Table1[[#This Row],[Quantity]])+Table1[[#This Row],[Tax_5%]]</f>
        <v>484.97399999999999</v>
      </c>
      <c r="Q368" s="4">
        <f>YEAR(Table1[[#This Row],[Date]])</f>
        <v>2019</v>
      </c>
      <c r="R368" s="4" t="str">
        <f>TEXT(Table1[[#This Row],[Date]],"mmm")</f>
        <v>Mar</v>
      </c>
    </row>
    <row r="369" spans="1:18">
      <c r="A369">
        <v>468</v>
      </c>
      <c r="B369">
        <v>88</v>
      </c>
      <c r="C369">
        <v>9</v>
      </c>
      <c r="D369" t="s">
        <v>10</v>
      </c>
      <c r="E369" t="s">
        <v>11</v>
      </c>
      <c r="F369" t="s">
        <v>25</v>
      </c>
      <c r="G369" t="s">
        <v>18</v>
      </c>
      <c r="H369">
        <v>65.94</v>
      </c>
      <c r="I369">
        <v>4</v>
      </c>
      <c r="J369" s="1">
        <v>43548</v>
      </c>
      <c r="K369" s="2">
        <v>0.43680555555555556</v>
      </c>
      <c r="L369" t="s">
        <v>17</v>
      </c>
      <c r="M369">
        <v>6</v>
      </c>
      <c r="N369" t="str">
        <f t="shared" si="11"/>
        <v>468-88-9</v>
      </c>
      <c r="O369">
        <f t="shared" si="10"/>
        <v>13.188000000000001</v>
      </c>
      <c r="P369">
        <f>(Table1[[#This Row],[Unit price]]*Table1[[#This Row],[Quantity]])+Table1[[#This Row],[Tax_5%]]</f>
        <v>276.94799999999998</v>
      </c>
      <c r="Q369" s="4">
        <f>YEAR(Table1[[#This Row],[Date]])</f>
        <v>2019</v>
      </c>
      <c r="R369" s="4" t="str">
        <f>TEXT(Table1[[#This Row],[Date]],"mmm")</f>
        <v>Mar</v>
      </c>
    </row>
    <row r="370" spans="1:18">
      <c r="A370">
        <v>613</v>
      </c>
      <c r="B370">
        <v>59</v>
      </c>
      <c r="C370">
        <v>9758</v>
      </c>
      <c r="D370" t="s">
        <v>14</v>
      </c>
      <c r="E370" t="s">
        <v>15</v>
      </c>
      <c r="F370" t="s">
        <v>24</v>
      </c>
      <c r="G370" t="s">
        <v>20</v>
      </c>
      <c r="H370">
        <v>14.36</v>
      </c>
      <c r="I370">
        <v>10</v>
      </c>
      <c r="J370" s="1">
        <v>43492</v>
      </c>
      <c r="K370" s="2">
        <v>0.60277777777777775</v>
      </c>
      <c r="L370" t="s">
        <v>17</v>
      </c>
      <c r="M370">
        <v>5.4</v>
      </c>
      <c r="N370" t="str">
        <f t="shared" si="11"/>
        <v>613-59-9758</v>
      </c>
      <c r="O370">
        <f t="shared" si="10"/>
        <v>7.18</v>
      </c>
      <c r="P370">
        <f>(Table1[[#This Row],[Unit price]]*Table1[[#This Row],[Quantity]])+Table1[[#This Row],[Tax_5%]]</f>
        <v>150.78</v>
      </c>
      <c r="Q370" s="4">
        <f>YEAR(Table1[[#This Row],[Date]])</f>
        <v>2019</v>
      </c>
      <c r="R370" s="4" t="str">
        <f>TEXT(Table1[[#This Row],[Date]],"mmm")</f>
        <v>Jan</v>
      </c>
    </row>
    <row r="371" spans="1:18">
      <c r="A371">
        <v>254</v>
      </c>
      <c r="B371">
        <v>31</v>
      </c>
      <c r="C371">
        <v>42</v>
      </c>
      <c r="D371" t="s">
        <v>10</v>
      </c>
      <c r="E371" t="s">
        <v>11</v>
      </c>
      <c r="F371" t="s">
        <v>25</v>
      </c>
      <c r="G371" t="s">
        <v>16</v>
      </c>
      <c r="H371">
        <v>21.5</v>
      </c>
      <c r="I371">
        <v>9</v>
      </c>
      <c r="J371" s="1">
        <v>43530</v>
      </c>
      <c r="K371" s="2">
        <v>0.53194444444444444</v>
      </c>
      <c r="L371" t="s">
        <v>19</v>
      </c>
      <c r="M371">
        <v>7.8</v>
      </c>
      <c r="N371" t="str">
        <f t="shared" si="11"/>
        <v>254-31-42</v>
      </c>
      <c r="O371">
        <f t="shared" si="10"/>
        <v>9.6750000000000007</v>
      </c>
      <c r="P371">
        <f>(Table1[[#This Row],[Unit price]]*Table1[[#This Row],[Quantity]])+Table1[[#This Row],[Tax_5%]]</f>
        <v>203.17500000000001</v>
      </c>
      <c r="Q371" s="4">
        <f>YEAR(Table1[[#This Row],[Date]])</f>
        <v>2019</v>
      </c>
      <c r="R371" s="4" t="str">
        <f>TEXT(Table1[[#This Row],[Date]],"mmm")</f>
        <v>Mar</v>
      </c>
    </row>
    <row r="372" spans="1:18">
      <c r="A372">
        <v>201</v>
      </c>
      <c r="B372">
        <v>86</v>
      </c>
      <c r="C372">
        <v>2184</v>
      </c>
      <c r="D372" t="s">
        <v>21</v>
      </c>
      <c r="E372" t="s">
        <v>11</v>
      </c>
      <c r="F372" t="s">
        <v>24</v>
      </c>
      <c r="G372" t="s">
        <v>16</v>
      </c>
      <c r="H372">
        <v>26.26</v>
      </c>
      <c r="I372">
        <v>7</v>
      </c>
      <c r="J372" s="1">
        <v>43498</v>
      </c>
      <c r="K372" s="2">
        <v>0.81944444444444442</v>
      </c>
      <c r="L372" t="s">
        <v>17</v>
      </c>
      <c r="M372">
        <v>9.9</v>
      </c>
      <c r="N372" t="str">
        <f t="shared" si="11"/>
        <v>201-86-2184</v>
      </c>
      <c r="O372">
        <f t="shared" si="10"/>
        <v>9.1910000000000007</v>
      </c>
      <c r="P372">
        <f>(Table1[[#This Row],[Unit price]]*Table1[[#This Row],[Quantity]])+Table1[[#This Row],[Tax_5%]]</f>
        <v>193.01100000000002</v>
      </c>
      <c r="Q372" s="4">
        <f>YEAR(Table1[[#This Row],[Date]])</f>
        <v>2019</v>
      </c>
      <c r="R372" s="4" t="str">
        <f>TEXT(Table1[[#This Row],[Date]],"mmm")</f>
        <v>Feb</v>
      </c>
    </row>
    <row r="373" spans="1:18">
      <c r="A373">
        <v>261</v>
      </c>
      <c r="B373">
        <v>12</v>
      </c>
      <c r="C373">
        <v>8671</v>
      </c>
      <c r="D373" t="s">
        <v>21</v>
      </c>
      <c r="E373" t="s">
        <v>15</v>
      </c>
      <c r="F373" t="s">
        <v>24</v>
      </c>
      <c r="G373" t="s">
        <v>23</v>
      </c>
      <c r="H373">
        <v>60.96</v>
      </c>
      <c r="I373">
        <v>2</v>
      </c>
      <c r="J373" s="1">
        <v>43490</v>
      </c>
      <c r="K373" s="2">
        <v>0.81874999999999998</v>
      </c>
      <c r="L373" t="s">
        <v>19</v>
      </c>
      <c r="M373">
        <v>4.9000000000000004</v>
      </c>
      <c r="N373" t="str">
        <f t="shared" si="11"/>
        <v>261-12-8671</v>
      </c>
      <c r="O373">
        <f t="shared" si="10"/>
        <v>6.0960000000000001</v>
      </c>
      <c r="P373">
        <f>(Table1[[#This Row],[Unit price]]*Table1[[#This Row],[Quantity]])+Table1[[#This Row],[Tax_5%]]</f>
        <v>128.01599999999999</v>
      </c>
      <c r="Q373" s="4">
        <f>YEAR(Table1[[#This Row],[Date]])</f>
        <v>2019</v>
      </c>
      <c r="R373" s="4" t="str">
        <f>TEXT(Table1[[#This Row],[Date]],"mmm")</f>
        <v>Jan</v>
      </c>
    </row>
    <row r="374" spans="1:18">
      <c r="A374">
        <v>730</v>
      </c>
      <c r="B374">
        <v>70</v>
      </c>
      <c r="C374">
        <v>9830</v>
      </c>
      <c r="D374" t="s">
        <v>14</v>
      </c>
      <c r="E374" t="s">
        <v>15</v>
      </c>
      <c r="F374" t="s">
        <v>24</v>
      </c>
      <c r="G374" t="s">
        <v>18</v>
      </c>
      <c r="H374">
        <v>70.11</v>
      </c>
      <c r="I374">
        <v>6</v>
      </c>
      <c r="J374" s="1">
        <v>43538</v>
      </c>
      <c r="K374" s="2">
        <v>0.74583333333333335</v>
      </c>
      <c r="L374" t="s">
        <v>13</v>
      </c>
      <c r="M374">
        <v>5.2</v>
      </c>
      <c r="N374" t="str">
        <f t="shared" si="11"/>
        <v>730-70-9830</v>
      </c>
      <c r="O374">
        <f t="shared" si="10"/>
        <v>21.033000000000001</v>
      </c>
      <c r="P374">
        <f>(Table1[[#This Row],[Unit price]]*Table1[[#This Row],[Quantity]])+Table1[[#This Row],[Tax_5%]]</f>
        <v>441.69299999999998</v>
      </c>
      <c r="Q374" s="4">
        <f>YEAR(Table1[[#This Row],[Date]])</f>
        <v>2019</v>
      </c>
      <c r="R374" s="4" t="str">
        <f>TEXT(Table1[[#This Row],[Date]],"mmm")</f>
        <v>Mar</v>
      </c>
    </row>
    <row r="375" spans="1:18">
      <c r="A375">
        <v>382</v>
      </c>
      <c r="B375">
        <v>25</v>
      </c>
      <c r="C375">
        <v>8917</v>
      </c>
      <c r="D375" t="s">
        <v>14</v>
      </c>
      <c r="E375" t="s">
        <v>15</v>
      </c>
      <c r="F375" t="s">
        <v>25</v>
      </c>
      <c r="G375" t="s">
        <v>23</v>
      </c>
      <c r="H375">
        <v>42.08</v>
      </c>
      <c r="I375">
        <v>6</v>
      </c>
      <c r="J375" s="1">
        <v>43494</v>
      </c>
      <c r="K375" s="2">
        <v>0.51736111111111116</v>
      </c>
      <c r="L375" t="s">
        <v>17</v>
      </c>
      <c r="M375">
        <v>8.9</v>
      </c>
      <c r="N375" t="str">
        <f t="shared" si="11"/>
        <v>382-25-8917</v>
      </c>
      <c r="O375">
        <f t="shared" si="10"/>
        <v>12.624000000000001</v>
      </c>
      <c r="P375">
        <f>(Table1[[#This Row],[Unit price]]*Table1[[#This Row],[Quantity]])+Table1[[#This Row],[Tax_5%]]</f>
        <v>265.10399999999998</v>
      </c>
      <c r="Q375" s="4">
        <f>YEAR(Table1[[#This Row],[Date]])</f>
        <v>2019</v>
      </c>
      <c r="R375" s="4" t="str">
        <f>TEXT(Table1[[#This Row],[Date]],"mmm")</f>
        <v>Jan</v>
      </c>
    </row>
    <row r="376" spans="1:18">
      <c r="A376">
        <v>422</v>
      </c>
      <c r="B376">
        <v>29</v>
      </c>
      <c r="C376">
        <v>8786</v>
      </c>
      <c r="D376" t="s">
        <v>10</v>
      </c>
      <c r="E376" t="s">
        <v>15</v>
      </c>
      <c r="F376" t="s">
        <v>24</v>
      </c>
      <c r="G376" t="s">
        <v>18</v>
      </c>
      <c r="H376">
        <v>67.09</v>
      </c>
      <c r="I376">
        <v>5</v>
      </c>
      <c r="J376" s="1">
        <v>43468</v>
      </c>
      <c r="K376" s="2">
        <v>0.69930555555555551</v>
      </c>
      <c r="L376" t="s">
        <v>19</v>
      </c>
      <c r="M376">
        <v>9.1</v>
      </c>
      <c r="N376" t="str">
        <f t="shared" si="11"/>
        <v>422-29-8786</v>
      </c>
      <c r="O376">
        <f t="shared" si="10"/>
        <v>16.772500000000004</v>
      </c>
      <c r="P376">
        <f>(Table1[[#This Row],[Unit price]]*Table1[[#This Row],[Quantity]])+Table1[[#This Row],[Tax_5%]]</f>
        <v>352.22250000000003</v>
      </c>
      <c r="Q376" s="4">
        <f>YEAR(Table1[[#This Row],[Date]])</f>
        <v>2019</v>
      </c>
      <c r="R376" s="4" t="str">
        <f>TEXT(Table1[[#This Row],[Date]],"mmm")</f>
        <v>Jan</v>
      </c>
    </row>
    <row r="377" spans="1:18">
      <c r="A377">
        <v>667</v>
      </c>
      <c r="B377">
        <v>23</v>
      </c>
      <c r="C377">
        <v>5919</v>
      </c>
      <c r="D377" t="s">
        <v>10</v>
      </c>
      <c r="E377" t="s">
        <v>11</v>
      </c>
      <c r="F377" t="s">
        <v>24</v>
      </c>
      <c r="G377" t="s">
        <v>23</v>
      </c>
      <c r="H377">
        <v>96.7</v>
      </c>
      <c r="I377">
        <v>5</v>
      </c>
      <c r="J377" s="1">
        <v>43479</v>
      </c>
      <c r="K377" s="2">
        <v>0.53611111111111109</v>
      </c>
      <c r="L377" t="s">
        <v>13</v>
      </c>
      <c r="M377">
        <v>7</v>
      </c>
      <c r="N377" t="str">
        <f t="shared" si="11"/>
        <v>667-23-5919</v>
      </c>
      <c r="O377">
        <f t="shared" si="10"/>
        <v>24.175000000000001</v>
      </c>
      <c r="P377">
        <f>(Table1[[#This Row],[Unit price]]*Table1[[#This Row],[Quantity]])+Table1[[#This Row],[Tax_5%]]</f>
        <v>507.67500000000001</v>
      </c>
      <c r="Q377" s="4">
        <f>YEAR(Table1[[#This Row],[Date]])</f>
        <v>2019</v>
      </c>
      <c r="R377" s="4" t="str">
        <f>TEXT(Table1[[#This Row],[Date]],"mmm")</f>
        <v>Jan</v>
      </c>
    </row>
    <row r="378" spans="1:18">
      <c r="A378">
        <v>843</v>
      </c>
      <c r="B378">
        <v>1</v>
      </c>
      <c r="C378">
        <v>4703</v>
      </c>
      <c r="D378" t="s">
        <v>21</v>
      </c>
      <c r="E378" t="s">
        <v>11</v>
      </c>
      <c r="F378" t="s">
        <v>24</v>
      </c>
      <c r="G378" t="s">
        <v>18</v>
      </c>
      <c r="H378">
        <v>35.380000000000003</v>
      </c>
      <c r="I378">
        <v>9</v>
      </c>
      <c r="J378" s="1">
        <v>43470</v>
      </c>
      <c r="K378" s="2">
        <v>0.82638888888888884</v>
      </c>
      <c r="L378" t="s">
        <v>19</v>
      </c>
      <c r="M378">
        <v>9.6</v>
      </c>
      <c r="N378" t="str">
        <f t="shared" si="11"/>
        <v>843-1-4703</v>
      </c>
      <c r="O378">
        <f t="shared" si="10"/>
        <v>15.921000000000001</v>
      </c>
      <c r="P378">
        <f>(Table1[[#This Row],[Unit price]]*Table1[[#This Row],[Quantity]])+Table1[[#This Row],[Tax_5%]]</f>
        <v>334.34100000000001</v>
      </c>
      <c r="Q378" s="4">
        <f>YEAR(Table1[[#This Row],[Date]])</f>
        <v>2019</v>
      </c>
      <c r="R378" s="4" t="str">
        <f>TEXT(Table1[[#This Row],[Date]],"mmm")</f>
        <v>Jan</v>
      </c>
    </row>
    <row r="379" spans="1:18">
      <c r="A379">
        <v>743</v>
      </c>
      <c r="B379">
        <v>88</v>
      </c>
      <c r="C379">
        <v>1662</v>
      </c>
      <c r="D379" t="s">
        <v>14</v>
      </c>
      <c r="E379" t="s">
        <v>15</v>
      </c>
      <c r="F379" t="s">
        <v>25</v>
      </c>
      <c r="G379" t="s">
        <v>20</v>
      </c>
      <c r="H379">
        <v>95.49</v>
      </c>
      <c r="I379">
        <v>7</v>
      </c>
      <c r="J379" s="1">
        <v>43518</v>
      </c>
      <c r="K379" s="2">
        <v>0.76180555555555551</v>
      </c>
      <c r="L379" t="s">
        <v>13</v>
      </c>
      <c r="M379">
        <v>8.6999999999999993</v>
      </c>
      <c r="N379" t="str">
        <f t="shared" si="11"/>
        <v>743-88-1662</v>
      </c>
      <c r="O379">
        <f t="shared" si="10"/>
        <v>33.421500000000002</v>
      </c>
      <c r="P379">
        <f>(Table1[[#This Row],[Unit price]]*Table1[[#This Row],[Quantity]])+Table1[[#This Row],[Tax_5%]]</f>
        <v>701.85149999999999</v>
      </c>
      <c r="Q379" s="4">
        <f>YEAR(Table1[[#This Row],[Date]])</f>
        <v>2019</v>
      </c>
      <c r="R379" s="4" t="str">
        <f>TEXT(Table1[[#This Row],[Date]],"mmm")</f>
        <v>Feb</v>
      </c>
    </row>
    <row r="380" spans="1:18">
      <c r="A380">
        <v>595</v>
      </c>
      <c r="B380">
        <v>86</v>
      </c>
      <c r="C380">
        <v>2894</v>
      </c>
      <c r="D380" t="s">
        <v>14</v>
      </c>
      <c r="E380" t="s">
        <v>11</v>
      </c>
      <c r="F380" t="s">
        <v>25</v>
      </c>
      <c r="G380" t="s">
        <v>23</v>
      </c>
      <c r="H380">
        <v>96.98</v>
      </c>
      <c r="I380">
        <v>4</v>
      </c>
      <c r="J380" s="1">
        <v>43502</v>
      </c>
      <c r="K380" s="2">
        <v>0.72222222222222221</v>
      </c>
      <c r="L380" t="s">
        <v>13</v>
      </c>
      <c r="M380">
        <v>9.4</v>
      </c>
      <c r="N380" t="str">
        <f t="shared" si="11"/>
        <v>595-86-2894</v>
      </c>
      <c r="O380">
        <f t="shared" si="10"/>
        <v>19.396000000000001</v>
      </c>
      <c r="P380">
        <f>(Table1[[#This Row],[Unit price]]*Table1[[#This Row],[Quantity]])+Table1[[#This Row],[Tax_5%]]</f>
        <v>407.31600000000003</v>
      </c>
      <c r="Q380" s="4">
        <f>YEAR(Table1[[#This Row],[Date]])</f>
        <v>2019</v>
      </c>
      <c r="R380" s="4" t="str">
        <f>TEXT(Table1[[#This Row],[Date]],"mmm")</f>
        <v>Feb</v>
      </c>
    </row>
    <row r="381" spans="1:18">
      <c r="A381">
        <v>182</v>
      </c>
      <c r="B381">
        <v>69</v>
      </c>
      <c r="C381">
        <v>8360</v>
      </c>
      <c r="D381" t="s">
        <v>21</v>
      </c>
      <c r="E381" t="s">
        <v>15</v>
      </c>
      <c r="F381" t="s">
        <v>24</v>
      </c>
      <c r="G381" t="s">
        <v>16</v>
      </c>
      <c r="H381">
        <v>23.65</v>
      </c>
      <c r="I381">
        <v>4</v>
      </c>
      <c r="J381" s="1">
        <v>43495</v>
      </c>
      <c r="K381" s="2">
        <v>0.56388888888888888</v>
      </c>
      <c r="L381" t="s">
        <v>19</v>
      </c>
      <c r="M381">
        <v>4</v>
      </c>
      <c r="N381" t="str">
        <f t="shared" si="11"/>
        <v>182-69-8360</v>
      </c>
      <c r="O381">
        <f t="shared" si="10"/>
        <v>4.7299999999999995</v>
      </c>
      <c r="P381">
        <f>(Table1[[#This Row],[Unit price]]*Table1[[#This Row],[Quantity]])+Table1[[#This Row],[Tax_5%]]</f>
        <v>99.33</v>
      </c>
      <c r="Q381" s="4">
        <f>YEAR(Table1[[#This Row],[Date]])</f>
        <v>2019</v>
      </c>
      <c r="R381" s="4" t="str">
        <f>TEXT(Table1[[#This Row],[Date]],"mmm")</f>
        <v>Jan</v>
      </c>
    </row>
    <row r="382" spans="1:18">
      <c r="A382">
        <v>289</v>
      </c>
      <c r="B382">
        <v>15</v>
      </c>
      <c r="C382">
        <v>7034</v>
      </c>
      <c r="D382" t="s">
        <v>10</v>
      </c>
      <c r="E382" t="s">
        <v>11</v>
      </c>
      <c r="F382" t="s">
        <v>25</v>
      </c>
      <c r="G382" t="s">
        <v>20</v>
      </c>
      <c r="H382">
        <v>82.33</v>
      </c>
      <c r="I382">
        <v>4</v>
      </c>
      <c r="J382" s="1">
        <v>43476</v>
      </c>
      <c r="K382" s="2">
        <v>0.44236111111111109</v>
      </c>
      <c r="L382" t="s">
        <v>19</v>
      </c>
      <c r="M382">
        <v>7.5</v>
      </c>
      <c r="N382" t="str">
        <f t="shared" si="11"/>
        <v>289-15-7034</v>
      </c>
      <c r="O382">
        <f t="shared" si="10"/>
        <v>16.466000000000001</v>
      </c>
      <c r="P382">
        <f>(Table1[[#This Row],[Unit price]]*Table1[[#This Row],[Quantity]])+Table1[[#This Row],[Tax_5%]]</f>
        <v>345.786</v>
      </c>
      <c r="Q382" s="4">
        <f>YEAR(Table1[[#This Row],[Date]])</f>
        <v>2019</v>
      </c>
      <c r="R382" s="4" t="str">
        <f>TEXT(Table1[[#This Row],[Date]],"mmm")</f>
        <v>Jan</v>
      </c>
    </row>
    <row r="383" spans="1:18">
      <c r="A383">
        <v>462</v>
      </c>
      <c r="B383">
        <v>78</v>
      </c>
      <c r="C383">
        <v>5240</v>
      </c>
      <c r="D383" t="s">
        <v>14</v>
      </c>
      <c r="E383" t="s">
        <v>15</v>
      </c>
      <c r="F383" t="s">
        <v>24</v>
      </c>
      <c r="G383" t="s">
        <v>16</v>
      </c>
      <c r="H383">
        <v>26.61</v>
      </c>
      <c r="I383">
        <v>2</v>
      </c>
      <c r="J383" s="1">
        <v>43543</v>
      </c>
      <c r="K383" s="2">
        <v>0.60763888888888884</v>
      </c>
      <c r="L383" t="s">
        <v>17</v>
      </c>
      <c r="M383">
        <v>4.2</v>
      </c>
      <c r="N383" t="str">
        <f t="shared" si="11"/>
        <v>462-78-5240</v>
      </c>
      <c r="O383">
        <f t="shared" si="10"/>
        <v>2.661</v>
      </c>
      <c r="P383">
        <f>(Table1[[#This Row],[Unit price]]*Table1[[#This Row],[Quantity]])+Table1[[#This Row],[Tax_5%]]</f>
        <v>55.881</v>
      </c>
      <c r="Q383" s="4">
        <f>YEAR(Table1[[#This Row],[Date]])</f>
        <v>2019</v>
      </c>
      <c r="R383" s="4" t="str">
        <f>TEXT(Table1[[#This Row],[Date]],"mmm")</f>
        <v>Mar</v>
      </c>
    </row>
    <row r="384" spans="1:18">
      <c r="A384">
        <v>868</v>
      </c>
      <c r="B384">
        <v>52</v>
      </c>
      <c r="C384">
        <v>7573</v>
      </c>
      <c r="D384" t="s">
        <v>21</v>
      </c>
      <c r="E384" t="s">
        <v>15</v>
      </c>
      <c r="F384" t="s">
        <v>24</v>
      </c>
      <c r="G384" t="s">
        <v>22</v>
      </c>
      <c r="H384">
        <v>99.69</v>
      </c>
      <c r="I384">
        <v>5</v>
      </c>
      <c r="J384" s="1">
        <v>43479</v>
      </c>
      <c r="K384" s="2">
        <v>0.50624999999999998</v>
      </c>
      <c r="L384" t="s">
        <v>17</v>
      </c>
      <c r="M384">
        <v>9.9</v>
      </c>
      <c r="N384" t="str">
        <f t="shared" si="11"/>
        <v>868-52-7573</v>
      </c>
      <c r="O384">
        <f t="shared" si="10"/>
        <v>24.922499999999999</v>
      </c>
      <c r="P384">
        <f>(Table1[[#This Row],[Unit price]]*Table1[[#This Row],[Quantity]])+Table1[[#This Row],[Tax_5%]]</f>
        <v>523.37249999999995</v>
      </c>
      <c r="Q384" s="4">
        <f>YEAR(Table1[[#This Row],[Date]])</f>
        <v>2019</v>
      </c>
      <c r="R384" s="4" t="str">
        <f>TEXT(Table1[[#This Row],[Date]],"mmm")</f>
        <v>Jan</v>
      </c>
    </row>
    <row r="385" spans="1:18">
      <c r="A385">
        <v>153</v>
      </c>
      <c r="B385">
        <v>58</v>
      </c>
      <c r="C385">
        <v>4872</v>
      </c>
      <c r="D385" t="s">
        <v>14</v>
      </c>
      <c r="E385" t="s">
        <v>11</v>
      </c>
      <c r="F385" t="s">
        <v>24</v>
      </c>
      <c r="G385" t="s">
        <v>22</v>
      </c>
      <c r="H385">
        <v>74.89</v>
      </c>
      <c r="I385">
        <v>4</v>
      </c>
      <c r="J385" s="1">
        <v>43525</v>
      </c>
      <c r="K385" s="2">
        <v>0.64722222222222225</v>
      </c>
      <c r="L385" t="s">
        <v>13</v>
      </c>
      <c r="M385">
        <v>4.2</v>
      </c>
      <c r="N385" t="str">
        <f t="shared" si="11"/>
        <v>153-58-4872</v>
      </c>
      <c r="O385">
        <f t="shared" si="10"/>
        <v>14.978000000000002</v>
      </c>
      <c r="P385">
        <f>(Table1[[#This Row],[Unit price]]*Table1[[#This Row],[Quantity]])+Table1[[#This Row],[Tax_5%]]</f>
        <v>314.53800000000001</v>
      </c>
      <c r="Q385" s="4">
        <f>YEAR(Table1[[#This Row],[Date]])</f>
        <v>2019</v>
      </c>
      <c r="R385" s="4" t="str">
        <f>TEXT(Table1[[#This Row],[Date]],"mmm")</f>
        <v>Mar</v>
      </c>
    </row>
    <row r="386" spans="1:18">
      <c r="A386">
        <v>662</v>
      </c>
      <c r="B386">
        <v>72</v>
      </c>
      <c r="C386">
        <v>2873</v>
      </c>
      <c r="D386" t="s">
        <v>10</v>
      </c>
      <c r="E386" t="s">
        <v>15</v>
      </c>
      <c r="F386" t="s">
        <v>24</v>
      </c>
      <c r="G386" t="s">
        <v>22</v>
      </c>
      <c r="H386">
        <v>40.94</v>
      </c>
      <c r="I386">
        <v>5</v>
      </c>
      <c r="J386" s="1">
        <v>43471</v>
      </c>
      <c r="K386" s="2">
        <v>0.58194444444444449</v>
      </c>
      <c r="L386" t="s">
        <v>13</v>
      </c>
      <c r="M386">
        <v>9.9</v>
      </c>
      <c r="N386" t="str">
        <f t="shared" si="11"/>
        <v>662-72-2873</v>
      </c>
      <c r="O386">
        <f t="shared" ref="O386:O449" si="12">H:H*I:I*0.05</f>
        <v>10.234999999999999</v>
      </c>
      <c r="P386">
        <f>(Table1[[#This Row],[Unit price]]*Table1[[#This Row],[Quantity]])+Table1[[#This Row],[Tax_5%]]</f>
        <v>214.935</v>
      </c>
      <c r="Q386" s="4">
        <f>YEAR(Table1[[#This Row],[Date]])</f>
        <v>2019</v>
      </c>
      <c r="R386" s="4" t="str">
        <f>TEXT(Table1[[#This Row],[Date]],"mmm")</f>
        <v>Jan</v>
      </c>
    </row>
    <row r="387" spans="1:18">
      <c r="A387">
        <v>525</v>
      </c>
      <c r="B387">
        <v>88</v>
      </c>
      <c r="C387">
        <v>7307</v>
      </c>
      <c r="D387" t="s">
        <v>21</v>
      </c>
      <c r="E387" t="s">
        <v>11</v>
      </c>
      <c r="F387" t="s">
        <v>25</v>
      </c>
      <c r="G387" t="s">
        <v>20</v>
      </c>
      <c r="H387">
        <v>75.819999999999993</v>
      </c>
      <c r="I387">
        <v>1</v>
      </c>
      <c r="J387" s="1">
        <v>43496</v>
      </c>
      <c r="K387" s="2">
        <v>0.55486111111111114</v>
      </c>
      <c r="L387" t="s">
        <v>17</v>
      </c>
      <c r="M387">
        <v>5.8</v>
      </c>
      <c r="N387" t="str">
        <f t="shared" ref="N387:N450" si="13">A:A &amp; "-" &amp; B:B &amp; "-" &amp; C:C</f>
        <v>525-88-7307</v>
      </c>
      <c r="O387">
        <f t="shared" si="12"/>
        <v>3.7909999999999999</v>
      </c>
      <c r="P387">
        <f>(Table1[[#This Row],[Unit price]]*Table1[[#This Row],[Quantity]])+Table1[[#This Row],[Tax_5%]]</f>
        <v>79.61099999999999</v>
      </c>
      <c r="Q387" s="4">
        <f>YEAR(Table1[[#This Row],[Date]])</f>
        <v>2019</v>
      </c>
      <c r="R387" s="4" t="str">
        <f>TEXT(Table1[[#This Row],[Date]],"mmm")</f>
        <v>Jan</v>
      </c>
    </row>
    <row r="388" spans="1:18">
      <c r="A388">
        <v>689</v>
      </c>
      <c r="B388">
        <v>16</v>
      </c>
      <c r="C388">
        <v>9784</v>
      </c>
      <c r="D388" t="s">
        <v>14</v>
      </c>
      <c r="E388" t="s">
        <v>15</v>
      </c>
      <c r="F388" t="s">
        <v>25</v>
      </c>
      <c r="G388" t="s">
        <v>22</v>
      </c>
      <c r="H388">
        <v>46.77</v>
      </c>
      <c r="I388">
        <v>6</v>
      </c>
      <c r="J388" s="1">
        <v>43535</v>
      </c>
      <c r="K388" s="2">
        <v>0.56736111111111109</v>
      </c>
      <c r="L388" t="s">
        <v>17</v>
      </c>
      <c r="M388">
        <v>6</v>
      </c>
      <c r="N388" t="str">
        <f t="shared" si="13"/>
        <v>689-16-9784</v>
      </c>
      <c r="O388">
        <f t="shared" si="12"/>
        <v>14.031000000000001</v>
      </c>
      <c r="P388">
        <f>(Table1[[#This Row],[Unit price]]*Table1[[#This Row],[Quantity]])+Table1[[#This Row],[Tax_5%]]</f>
        <v>294.65100000000001</v>
      </c>
      <c r="Q388" s="4">
        <f>YEAR(Table1[[#This Row],[Date]])</f>
        <v>2019</v>
      </c>
      <c r="R388" s="4" t="str">
        <f>TEXT(Table1[[#This Row],[Date]],"mmm")</f>
        <v>Mar</v>
      </c>
    </row>
    <row r="389" spans="1:18">
      <c r="A389">
        <v>725</v>
      </c>
      <c r="B389">
        <v>56</v>
      </c>
      <c r="C389">
        <v>833</v>
      </c>
      <c r="D389" t="s">
        <v>10</v>
      </c>
      <c r="E389" t="s">
        <v>15</v>
      </c>
      <c r="F389" t="s">
        <v>24</v>
      </c>
      <c r="G389" t="s">
        <v>12</v>
      </c>
      <c r="H389">
        <v>32.32</v>
      </c>
      <c r="I389">
        <v>10</v>
      </c>
      <c r="J389" s="1">
        <v>43516</v>
      </c>
      <c r="K389" s="2">
        <v>0.7006944444444444</v>
      </c>
      <c r="L389" t="s">
        <v>19</v>
      </c>
      <c r="M389">
        <v>10</v>
      </c>
      <c r="N389" t="str">
        <f t="shared" si="13"/>
        <v>725-56-833</v>
      </c>
      <c r="O389">
        <f t="shared" si="12"/>
        <v>16.16</v>
      </c>
      <c r="P389">
        <f>(Table1[[#This Row],[Unit price]]*Table1[[#This Row],[Quantity]])+Table1[[#This Row],[Tax_5%]]</f>
        <v>339.36</v>
      </c>
      <c r="Q389" s="4">
        <f>YEAR(Table1[[#This Row],[Date]])</f>
        <v>2019</v>
      </c>
      <c r="R389" s="4" t="str">
        <f>TEXT(Table1[[#This Row],[Date]],"mmm")</f>
        <v>Feb</v>
      </c>
    </row>
    <row r="390" spans="1:18">
      <c r="A390">
        <v>394</v>
      </c>
      <c r="B390">
        <v>41</v>
      </c>
      <c r="C390">
        <v>748</v>
      </c>
      <c r="D390" t="s">
        <v>14</v>
      </c>
      <c r="E390" t="s">
        <v>11</v>
      </c>
      <c r="F390" t="s">
        <v>24</v>
      </c>
      <c r="G390" t="s">
        <v>23</v>
      </c>
      <c r="H390">
        <v>54.07</v>
      </c>
      <c r="I390">
        <v>9</v>
      </c>
      <c r="J390" s="1">
        <v>43492</v>
      </c>
      <c r="K390" s="2">
        <v>0.62152777777777779</v>
      </c>
      <c r="L390" t="s">
        <v>13</v>
      </c>
      <c r="M390">
        <v>9.5</v>
      </c>
      <c r="N390" t="str">
        <f t="shared" si="13"/>
        <v>394-41-748</v>
      </c>
      <c r="O390">
        <f t="shared" si="12"/>
        <v>24.331500000000002</v>
      </c>
      <c r="P390">
        <f>(Table1[[#This Row],[Unit price]]*Table1[[#This Row],[Quantity]])+Table1[[#This Row],[Tax_5%]]</f>
        <v>510.9615</v>
      </c>
      <c r="Q390" s="4">
        <f>YEAR(Table1[[#This Row],[Date]])</f>
        <v>2019</v>
      </c>
      <c r="R390" s="4" t="str">
        <f>TEXT(Table1[[#This Row],[Date]],"mmm")</f>
        <v>Jan</v>
      </c>
    </row>
    <row r="391" spans="1:18">
      <c r="A391">
        <v>596</v>
      </c>
      <c r="B391">
        <v>42</v>
      </c>
      <c r="C391">
        <v>3999</v>
      </c>
      <c r="D391" t="s">
        <v>21</v>
      </c>
      <c r="E391" t="s">
        <v>15</v>
      </c>
      <c r="F391" t="s">
        <v>25</v>
      </c>
      <c r="G391" t="s">
        <v>22</v>
      </c>
      <c r="H391">
        <v>18.22</v>
      </c>
      <c r="I391">
        <v>7</v>
      </c>
      <c r="J391" s="1">
        <v>43534</v>
      </c>
      <c r="K391" s="2">
        <v>0.58611111111111114</v>
      </c>
      <c r="L391" t="s">
        <v>19</v>
      </c>
      <c r="M391">
        <v>6.6</v>
      </c>
      <c r="N391" t="str">
        <f t="shared" si="13"/>
        <v>596-42-3999</v>
      </c>
      <c r="O391">
        <f t="shared" si="12"/>
        <v>6.3769999999999998</v>
      </c>
      <c r="P391">
        <f>(Table1[[#This Row],[Unit price]]*Table1[[#This Row],[Quantity]])+Table1[[#This Row],[Tax_5%]]</f>
        <v>133.917</v>
      </c>
      <c r="Q391" s="4">
        <f>YEAR(Table1[[#This Row],[Date]])</f>
        <v>2019</v>
      </c>
      <c r="R391" s="4" t="str">
        <f>TEXT(Table1[[#This Row],[Date]],"mmm")</f>
        <v>Mar</v>
      </c>
    </row>
    <row r="392" spans="1:18">
      <c r="A392">
        <v>541</v>
      </c>
      <c r="B392">
        <v>89</v>
      </c>
      <c r="C392">
        <v>9860</v>
      </c>
      <c r="D392" t="s">
        <v>14</v>
      </c>
      <c r="E392" t="s">
        <v>11</v>
      </c>
      <c r="F392" t="s">
        <v>24</v>
      </c>
      <c r="G392" t="s">
        <v>23</v>
      </c>
      <c r="H392">
        <v>80.48</v>
      </c>
      <c r="I392">
        <v>3</v>
      </c>
      <c r="J392" s="1">
        <v>43511</v>
      </c>
      <c r="K392" s="2">
        <v>0.52152777777777781</v>
      </c>
      <c r="L392" t="s">
        <v>17</v>
      </c>
      <c r="M392">
        <v>8.1</v>
      </c>
      <c r="N392" t="str">
        <f t="shared" si="13"/>
        <v>541-89-9860</v>
      </c>
      <c r="O392">
        <f t="shared" si="12"/>
        <v>12.072000000000001</v>
      </c>
      <c r="P392">
        <f>(Table1[[#This Row],[Unit price]]*Table1[[#This Row],[Quantity]])+Table1[[#This Row],[Tax_5%]]</f>
        <v>253.512</v>
      </c>
      <c r="Q392" s="4">
        <f>YEAR(Table1[[#This Row],[Date]])</f>
        <v>2019</v>
      </c>
      <c r="R392" s="4" t="str">
        <f>TEXT(Table1[[#This Row],[Date]],"mmm")</f>
        <v>Feb</v>
      </c>
    </row>
    <row r="393" spans="1:18">
      <c r="A393">
        <v>173</v>
      </c>
      <c r="B393">
        <v>82</v>
      </c>
      <c r="C393">
        <v>9529</v>
      </c>
      <c r="D393" t="s">
        <v>21</v>
      </c>
      <c r="E393" t="s">
        <v>15</v>
      </c>
      <c r="F393" t="s">
        <v>24</v>
      </c>
      <c r="G393" t="s">
        <v>23</v>
      </c>
      <c r="H393">
        <v>37.950000000000003</v>
      </c>
      <c r="I393">
        <v>10</v>
      </c>
      <c r="J393" s="1">
        <v>43491</v>
      </c>
      <c r="K393" s="2">
        <v>0.61875000000000002</v>
      </c>
      <c r="L393" t="s">
        <v>17</v>
      </c>
      <c r="M393">
        <v>9.6999999999999993</v>
      </c>
      <c r="N393" t="str">
        <f t="shared" si="13"/>
        <v>173-82-9529</v>
      </c>
      <c r="O393">
        <f t="shared" si="12"/>
        <v>18.975000000000001</v>
      </c>
      <c r="P393">
        <f>(Table1[[#This Row],[Unit price]]*Table1[[#This Row],[Quantity]])+Table1[[#This Row],[Tax_5%]]</f>
        <v>398.47500000000002</v>
      </c>
      <c r="Q393" s="4">
        <f>YEAR(Table1[[#This Row],[Date]])</f>
        <v>2019</v>
      </c>
      <c r="R393" s="4" t="str">
        <f>TEXT(Table1[[#This Row],[Date]],"mmm")</f>
        <v>Jan</v>
      </c>
    </row>
    <row r="394" spans="1:18">
      <c r="A394">
        <v>563</v>
      </c>
      <c r="B394">
        <v>36</v>
      </c>
      <c r="C394">
        <v>9814</v>
      </c>
      <c r="D394" t="s">
        <v>10</v>
      </c>
      <c r="E394" t="s">
        <v>11</v>
      </c>
      <c r="F394" t="s">
        <v>25</v>
      </c>
      <c r="G394" t="s">
        <v>16</v>
      </c>
      <c r="H394">
        <v>76.819999999999993</v>
      </c>
      <c r="I394">
        <v>1</v>
      </c>
      <c r="J394" s="1">
        <v>43509</v>
      </c>
      <c r="K394" s="2">
        <v>0.76875000000000004</v>
      </c>
      <c r="L394" t="s">
        <v>13</v>
      </c>
      <c r="M394">
        <v>7.2</v>
      </c>
      <c r="N394" t="str">
        <f t="shared" si="13"/>
        <v>563-36-9814</v>
      </c>
      <c r="O394">
        <f t="shared" si="12"/>
        <v>3.8409999999999997</v>
      </c>
      <c r="P394">
        <f>(Table1[[#This Row],[Unit price]]*Table1[[#This Row],[Quantity]])+Table1[[#This Row],[Tax_5%]]</f>
        <v>80.660999999999987</v>
      </c>
      <c r="Q394" s="4">
        <f>YEAR(Table1[[#This Row],[Date]])</f>
        <v>2019</v>
      </c>
      <c r="R394" s="4" t="str">
        <f>TEXT(Table1[[#This Row],[Date]],"mmm")</f>
        <v>Feb</v>
      </c>
    </row>
    <row r="395" spans="1:18">
      <c r="A395">
        <v>308</v>
      </c>
      <c r="B395">
        <v>47</v>
      </c>
      <c r="C395">
        <v>4913</v>
      </c>
      <c r="D395" t="s">
        <v>10</v>
      </c>
      <c r="E395" t="s">
        <v>11</v>
      </c>
      <c r="F395" t="s">
        <v>24</v>
      </c>
      <c r="G395" t="s">
        <v>20</v>
      </c>
      <c r="H395">
        <v>52.26</v>
      </c>
      <c r="I395">
        <v>10</v>
      </c>
      <c r="J395" s="1">
        <v>43533</v>
      </c>
      <c r="K395" s="2">
        <v>0.53125</v>
      </c>
      <c r="L395" t="s">
        <v>19</v>
      </c>
      <c r="M395">
        <v>6.2</v>
      </c>
      <c r="N395" t="str">
        <f t="shared" si="13"/>
        <v>308-47-4913</v>
      </c>
      <c r="O395">
        <f t="shared" si="12"/>
        <v>26.130000000000003</v>
      </c>
      <c r="P395">
        <f>(Table1[[#This Row],[Unit price]]*Table1[[#This Row],[Quantity]])+Table1[[#This Row],[Tax_5%]]</f>
        <v>548.73</v>
      </c>
      <c r="Q395" s="4">
        <f>YEAR(Table1[[#This Row],[Date]])</f>
        <v>2019</v>
      </c>
      <c r="R395" s="4" t="str">
        <f>TEXT(Table1[[#This Row],[Date]],"mmm")</f>
        <v>Mar</v>
      </c>
    </row>
    <row r="396" spans="1:18">
      <c r="A396">
        <v>885</v>
      </c>
      <c r="B396">
        <v>17</v>
      </c>
      <c r="C396">
        <v>6250</v>
      </c>
      <c r="D396" t="s">
        <v>10</v>
      </c>
      <c r="E396" t="s">
        <v>15</v>
      </c>
      <c r="F396" t="s">
        <v>24</v>
      </c>
      <c r="G396" t="s">
        <v>12</v>
      </c>
      <c r="H396">
        <v>79.739999999999995</v>
      </c>
      <c r="I396">
        <v>1</v>
      </c>
      <c r="J396" s="1">
        <v>43530</v>
      </c>
      <c r="K396" s="2">
        <v>0.44166666666666665</v>
      </c>
      <c r="L396" t="s">
        <v>13</v>
      </c>
      <c r="M396">
        <v>7.3</v>
      </c>
      <c r="N396" t="str">
        <f t="shared" si="13"/>
        <v>885-17-6250</v>
      </c>
      <c r="O396">
        <f t="shared" si="12"/>
        <v>3.9870000000000001</v>
      </c>
      <c r="P396">
        <f>(Table1[[#This Row],[Unit price]]*Table1[[#This Row],[Quantity]])+Table1[[#This Row],[Tax_5%]]</f>
        <v>83.72699999999999</v>
      </c>
      <c r="Q396" s="4">
        <f>YEAR(Table1[[#This Row],[Date]])</f>
        <v>2019</v>
      </c>
      <c r="R396" s="4" t="str">
        <f>TEXT(Table1[[#This Row],[Date]],"mmm")</f>
        <v>Mar</v>
      </c>
    </row>
    <row r="397" spans="1:18">
      <c r="A397">
        <v>726</v>
      </c>
      <c r="B397">
        <v>27</v>
      </c>
      <c r="C397">
        <v>2396</v>
      </c>
      <c r="D397" t="s">
        <v>10</v>
      </c>
      <c r="E397" t="s">
        <v>15</v>
      </c>
      <c r="F397" t="s">
        <v>24</v>
      </c>
      <c r="G397" t="s">
        <v>12</v>
      </c>
      <c r="H397">
        <v>77.5</v>
      </c>
      <c r="I397">
        <v>5</v>
      </c>
      <c r="J397" s="1">
        <v>43489</v>
      </c>
      <c r="K397" s="2">
        <v>0.85833333333333328</v>
      </c>
      <c r="L397" t="s">
        <v>13</v>
      </c>
      <c r="M397">
        <v>4.3</v>
      </c>
      <c r="N397" t="str">
        <f t="shared" si="13"/>
        <v>726-27-2396</v>
      </c>
      <c r="O397">
        <f t="shared" si="12"/>
        <v>19.375</v>
      </c>
      <c r="P397">
        <f>(Table1[[#This Row],[Unit price]]*Table1[[#This Row],[Quantity]])+Table1[[#This Row],[Tax_5%]]</f>
        <v>406.875</v>
      </c>
      <c r="Q397" s="4">
        <f>YEAR(Table1[[#This Row],[Date]])</f>
        <v>2019</v>
      </c>
      <c r="R397" s="4" t="str">
        <f>TEXT(Table1[[#This Row],[Date]],"mmm")</f>
        <v>Jan</v>
      </c>
    </row>
    <row r="398" spans="1:18">
      <c r="A398">
        <v>316</v>
      </c>
      <c r="B398">
        <v>1</v>
      </c>
      <c r="C398">
        <v>3952</v>
      </c>
      <c r="D398" t="s">
        <v>10</v>
      </c>
      <c r="E398" t="s">
        <v>15</v>
      </c>
      <c r="F398" t="s">
        <v>24</v>
      </c>
      <c r="G398" t="s">
        <v>22</v>
      </c>
      <c r="H398">
        <v>54.27</v>
      </c>
      <c r="I398">
        <v>5</v>
      </c>
      <c r="J398" s="1">
        <v>43537</v>
      </c>
      <c r="K398" s="2">
        <v>0.59444444444444444</v>
      </c>
      <c r="L398" t="s">
        <v>13</v>
      </c>
      <c r="M398">
        <v>4.5999999999999996</v>
      </c>
      <c r="N398" t="str">
        <f t="shared" si="13"/>
        <v>316-1-3952</v>
      </c>
      <c r="O398">
        <f t="shared" si="12"/>
        <v>13.567500000000003</v>
      </c>
      <c r="P398">
        <f>(Table1[[#This Row],[Unit price]]*Table1[[#This Row],[Quantity]])+Table1[[#This Row],[Tax_5%]]</f>
        <v>284.91750000000002</v>
      </c>
      <c r="Q398" s="4">
        <f>YEAR(Table1[[#This Row],[Date]])</f>
        <v>2019</v>
      </c>
      <c r="R398" s="4" t="str">
        <f>TEXT(Table1[[#This Row],[Date]],"mmm")</f>
        <v>Mar</v>
      </c>
    </row>
    <row r="399" spans="1:18">
      <c r="A399">
        <v>760</v>
      </c>
      <c r="B399">
        <v>54</v>
      </c>
      <c r="C399">
        <v>1821</v>
      </c>
      <c r="D399" t="s">
        <v>21</v>
      </c>
      <c r="E399" t="s">
        <v>15</v>
      </c>
      <c r="F399" t="s">
        <v>25</v>
      </c>
      <c r="G399" t="s">
        <v>18</v>
      </c>
      <c r="H399">
        <v>13.59</v>
      </c>
      <c r="I399">
        <v>9</v>
      </c>
      <c r="J399" s="1">
        <v>43539</v>
      </c>
      <c r="K399" s="2">
        <v>0.43472222222222223</v>
      </c>
      <c r="L399" t="s">
        <v>17</v>
      </c>
      <c r="M399">
        <v>5.8</v>
      </c>
      <c r="N399" t="str">
        <f t="shared" si="13"/>
        <v>760-54-1821</v>
      </c>
      <c r="O399">
        <f t="shared" si="12"/>
        <v>6.1155000000000008</v>
      </c>
      <c r="P399">
        <f>(Table1[[#This Row],[Unit price]]*Table1[[#This Row],[Quantity]])+Table1[[#This Row],[Tax_5%]]</f>
        <v>128.4255</v>
      </c>
      <c r="Q399" s="4">
        <f>YEAR(Table1[[#This Row],[Date]])</f>
        <v>2019</v>
      </c>
      <c r="R399" s="4" t="str">
        <f>TEXT(Table1[[#This Row],[Date]],"mmm")</f>
        <v>Mar</v>
      </c>
    </row>
    <row r="400" spans="1:18">
      <c r="A400">
        <v>793</v>
      </c>
      <c r="B400">
        <v>10</v>
      </c>
      <c r="C400">
        <v>3222</v>
      </c>
      <c r="D400" t="s">
        <v>21</v>
      </c>
      <c r="E400" t="s">
        <v>11</v>
      </c>
      <c r="F400" t="s">
        <v>24</v>
      </c>
      <c r="G400" t="s">
        <v>12</v>
      </c>
      <c r="H400">
        <v>41.06</v>
      </c>
      <c r="I400">
        <v>6</v>
      </c>
      <c r="J400" s="1">
        <v>43529</v>
      </c>
      <c r="K400" s="2">
        <v>0.5625</v>
      </c>
      <c r="L400" t="s">
        <v>19</v>
      </c>
      <c r="M400">
        <v>8.3000000000000007</v>
      </c>
      <c r="N400" t="str">
        <f t="shared" si="13"/>
        <v>793-10-3222</v>
      </c>
      <c r="O400">
        <f t="shared" si="12"/>
        <v>12.318000000000001</v>
      </c>
      <c r="P400">
        <f>(Table1[[#This Row],[Unit price]]*Table1[[#This Row],[Quantity]])+Table1[[#This Row],[Tax_5%]]</f>
        <v>258.678</v>
      </c>
      <c r="Q400" s="4">
        <f>YEAR(Table1[[#This Row],[Date]])</f>
        <v>2019</v>
      </c>
      <c r="R400" s="4" t="str">
        <f>TEXT(Table1[[#This Row],[Date]],"mmm")</f>
        <v>Mar</v>
      </c>
    </row>
    <row r="401" spans="1:18">
      <c r="A401">
        <v>346</v>
      </c>
      <c r="B401">
        <v>12</v>
      </c>
      <c r="C401">
        <v>3257</v>
      </c>
      <c r="D401" t="s">
        <v>21</v>
      </c>
      <c r="E401" t="s">
        <v>11</v>
      </c>
      <c r="F401" t="s">
        <v>25</v>
      </c>
      <c r="G401" t="s">
        <v>16</v>
      </c>
      <c r="H401">
        <v>19.239999999999998</v>
      </c>
      <c r="I401">
        <v>9</v>
      </c>
      <c r="J401" s="1">
        <v>43528</v>
      </c>
      <c r="K401" s="2">
        <v>0.68611111111111112</v>
      </c>
      <c r="L401" t="s">
        <v>17</v>
      </c>
      <c r="M401">
        <v>8</v>
      </c>
      <c r="N401" t="str">
        <f t="shared" si="13"/>
        <v>346-12-3257</v>
      </c>
      <c r="O401">
        <f t="shared" si="12"/>
        <v>8.6579999999999995</v>
      </c>
      <c r="P401">
        <f>(Table1[[#This Row],[Unit price]]*Table1[[#This Row],[Quantity]])+Table1[[#This Row],[Tax_5%]]</f>
        <v>181.81799999999998</v>
      </c>
      <c r="Q401" s="4">
        <f>YEAR(Table1[[#This Row],[Date]])</f>
        <v>2019</v>
      </c>
      <c r="R401" s="4" t="str">
        <f>TEXT(Table1[[#This Row],[Date]],"mmm")</f>
        <v>Mar</v>
      </c>
    </row>
    <row r="402" spans="1:18">
      <c r="A402">
        <v>110</v>
      </c>
      <c r="B402">
        <v>5</v>
      </c>
      <c r="C402">
        <v>6330</v>
      </c>
      <c r="D402" t="s">
        <v>14</v>
      </c>
      <c r="E402" t="s">
        <v>15</v>
      </c>
      <c r="F402" t="s">
        <v>24</v>
      </c>
      <c r="G402" t="s">
        <v>22</v>
      </c>
      <c r="H402">
        <v>39.43</v>
      </c>
      <c r="I402">
        <v>6</v>
      </c>
      <c r="J402" s="1">
        <v>43549</v>
      </c>
      <c r="K402" s="2">
        <v>0.84583333333333333</v>
      </c>
      <c r="L402" t="s">
        <v>19</v>
      </c>
      <c r="M402">
        <v>9.4</v>
      </c>
      <c r="N402" t="str">
        <f t="shared" si="13"/>
        <v>110-5-6330</v>
      </c>
      <c r="O402">
        <f t="shared" si="12"/>
        <v>11.829000000000001</v>
      </c>
      <c r="P402">
        <f>(Table1[[#This Row],[Unit price]]*Table1[[#This Row],[Quantity]])+Table1[[#This Row],[Tax_5%]]</f>
        <v>248.40899999999999</v>
      </c>
      <c r="Q402" s="4">
        <f>YEAR(Table1[[#This Row],[Date]])</f>
        <v>2019</v>
      </c>
      <c r="R402" s="4" t="str">
        <f>TEXT(Table1[[#This Row],[Date]],"mmm")</f>
        <v>Mar</v>
      </c>
    </row>
    <row r="403" spans="1:18">
      <c r="A403">
        <v>651</v>
      </c>
      <c r="B403">
        <v>61</v>
      </c>
      <c r="C403">
        <v>874</v>
      </c>
      <c r="D403" t="s">
        <v>14</v>
      </c>
      <c r="E403" t="s">
        <v>15</v>
      </c>
      <c r="F403" t="s">
        <v>25</v>
      </c>
      <c r="G403" t="s">
        <v>18</v>
      </c>
      <c r="H403">
        <v>46.22</v>
      </c>
      <c r="I403">
        <v>4</v>
      </c>
      <c r="J403" s="1">
        <v>43536</v>
      </c>
      <c r="K403" s="2">
        <v>0.83611111111111114</v>
      </c>
      <c r="L403" t="s">
        <v>19</v>
      </c>
      <c r="M403">
        <v>6.2</v>
      </c>
      <c r="N403" t="str">
        <f t="shared" si="13"/>
        <v>651-61-874</v>
      </c>
      <c r="O403">
        <f t="shared" si="12"/>
        <v>9.2439999999999998</v>
      </c>
      <c r="P403">
        <f>(Table1[[#This Row],[Unit price]]*Table1[[#This Row],[Quantity]])+Table1[[#This Row],[Tax_5%]]</f>
        <v>194.124</v>
      </c>
      <c r="Q403" s="4">
        <f>YEAR(Table1[[#This Row],[Date]])</f>
        <v>2019</v>
      </c>
      <c r="R403" s="4" t="str">
        <f>TEXT(Table1[[#This Row],[Date]],"mmm")</f>
        <v>Mar</v>
      </c>
    </row>
    <row r="404" spans="1:18">
      <c r="A404">
        <v>236</v>
      </c>
      <c r="B404">
        <v>86</v>
      </c>
      <c r="C404">
        <v>3015</v>
      </c>
      <c r="D404" t="s">
        <v>14</v>
      </c>
      <c r="E404" t="s">
        <v>11</v>
      </c>
      <c r="F404" t="s">
        <v>25</v>
      </c>
      <c r="G404" t="s">
        <v>18</v>
      </c>
      <c r="H404">
        <v>13.98</v>
      </c>
      <c r="I404">
        <v>1</v>
      </c>
      <c r="J404" s="1">
        <v>43500</v>
      </c>
      <c r="K404" s="2">
        <v>0.56805555555555554</v>
      </c>
      <c r="L404" t="s">
        <v>13</v>
      </c>
      <c r="M404">
        <v>9.8000000000000007</v>
      </c>
      <c r="N404" t="str">
        <f t="shared" si="13"/>
        <v>236-86-3015</v>
      </c>
      <c r="O404">
        <f t="shared" si="12"/>
        <v>0.69900000000000007</v>
      </c>
      <c r="P404">
        <f>(Table1[[#This Row],[Unit price]]*Table1[[#This Row],[Quantity]])+Table1[[#This Row],[Tax_5%]]</f>
        <v>14.679</v>
      </c>
      <c r="Q404" s="4">
        <f>YEAR(Table1[[#This Row],[Date]])</f>
        <v>2019</v>
      </c>
      <c r="R404" s="4" t="str">
        <f>TEXT(Table1[[#This Row],[Date]],"mmm")</f>
        <v>Feb</v>
      </c>
    </row>
    <row r="405" spans="1:18">
      <c r="A405">
        <v>831</v>
      </c>
      <c r="B405">
        <v>64</v>
      </c>
      <c r="C405">
        <v>259</v>
      </c>
      <c r="D405" t="s">
        <v>21</v>
      </c>
      <c r="E405" t="s">
        <v>15</v>
      </c>
      <c r="F405" t="s">
        <v>24</v>
      </c>
      <c r="G405" t="s">
        <v>23</v>
      </c>
      <c r="H405">
        <v>39.75</v>
      </c>
      <c r="I405">
        <v>5</v>
      </c>
      <c r="J405" s="1">
        <v>43518</v>
      </c>
      <c r="K405" s="2">
        <v>0.4465277777777778</v>
      </c>
      <c r="L405" t="s">
        <v>13</v>
      </c>
      <c r="M405">
        <v>9.6</v>
      </c>
      <c r="N405" t="str">
        <f t="shared" si="13"/>
        <v>831-64-259</v>
      </c>
      <c r="O405">
        <f t="shared" si="12"/>
        <v>9.9375</v>
      </c>
      <c r="P405">
        <f>(Table1[[#This Row],[Unit price]]*Table1[[#This Row],[Quantity]])+Table1[[#This Row],[Tax_5%]]</f>
        <v>208.6875</v>
      </c>
      <c r="Q405" s="4">
        <f>YEAR(Table1[[#This Row],[Date]])</f>
        <v>2019</v>
      </c>
      <c r="R405" s="4" t="str">
        <f>TEXT(Table1[[#This Row],[Date]],"mmm")</f>
        <v>Feb</v>
      </c>
    </row>
    <row r="406" spans="1:18">
      <c r="A406">
        <v>587</v>
      </c>
      <c r="B406">
        <v>3</v>
      </c>
      <c r="C406">
        <v>7455</v>
      </c>
      <c r="D406" t="s">
        <v>14</v>
      </c>
      <c r="E406" t="s">
        <v>11</v>
      </c>
      <c r="F406" t="s">
        <v>24</v>
      </c>
      <c r="G406" t="s">
        <v>23</v>
      </c>
      <c r="H406">
        <v>97.79</v>
      </c>
      <c r="I406">
        <v>7</v>
      </c>
      <c r="J406" s="1">
        <v>43512</v>
      </c>
      <c r="K406" s="2">
        <v>0.72916666666666663</v>
      </c>
      <c r="L406" t="s">
        <v>13</v>
      </c>
      <c r="M406">
        <v>4.9000000000000004</v>
      </c>
      <c r="N406" t="str">
        <f t="shared" si="13"/>
        <v>587-3-7455</v>
      </c>
      <c r="O406">
        <f t="shared" si="12"/>
        <v>34.226500000000009</v>
      </c>
      <c r="P406">
        <f>(Table1[[#This Row],[Unit price]]*Table1[[#This Row],[Quantity]])+Table1[[#This Row],[Tax_5%]]</f>
        <v>718.75650000000007</v>
      </c>
      <c r="Q406" s="4">
        <f>YEAR(Table1[[#This Row],[Date]])</f>
        <v>2019</v>
      </c>
      <c r="R406" s="4" t="str">
        <f>TEXT(Table1[[#This Row],[Date]],"mmm")</f>
        <v>Feb</v>
      </c>
    </row>
    <row r="407" spans="1:18">
      <c r="A407">
        <v>882</v>
      </c>
      <c r="B407">
        <v>40</v>
      </c>
      <c r="C407">
        <v>4577</v>
      </c>
      <c r="D407" t="s">
        <v>10</v>
      </c>
      <c r="E407" t="s">
        <v>11</v>
      </c>
      <c r="F407" t="s">
        <v>25</v>
      </c>
      <c r="G407" t="s">
        <v>20</v>
      </c>
      <c r="H407">
        <v>67.260000000000005</v>
      </c>
      <c r="I407">
        <v>4</v>
      </c>
      <c r="J407" s="1">
        <v>43484</v>
      </c>
      <c r="K407" s="2">
        <v>0.64444444444444449</v>
      </c>
      <c r="L407" t="s">
        <v>19</v>
      </c>
      <c r="M407">
        <v>8</v>
      </c>
      <c r="N407" t="str">
        <f t="shared" si="13"/>
        <v>882-40-4577</v>
      </c>
      <c r="O407">
        <f t="shared" si="12"/>
        <v>13.452000000000002</v>
      </c>
      <c r="P407">
        <f>(Table1[[#This Row],[Unit price]]*Table1[[#This Row],[Quantity]])+Table1[[#This Row],[Tax_5%]]</f>
        <v>282.49200000000002</v>
      </c>
      <c r="Q407" s="4">
        <f>YEAR(Table1[[#This Row],[Date]])</f>
        <v>2019</v>
      </c>
      <c r="R407" s="4" t="str">
        <f>TEXT(Table1[[#This Row],[Date]],"mmm")</f>
        <v>Jan</v>
      </c>
    </row>
    <row r="408" spans="1:18">
      <c r="A408">
        <v>732</v>
      </c>
      <c r="B408">
        <v>67</v>
      </c>
      <c r="C408">
        <v>5346</v>
      </c>
      <c r="D408" t="s">
        <v>10</v>
      </c>
      <c r="E408" t="s">
        <v>15</v>
      </c>
      <c r="F408" t="s">
        <v>25</v>
      </c>
      <c r="G408" t="s">
        <v>22</v>
      </c>
      <c r="H408">
        <v>13.79</v>
      </c>
      <c r="I408">
        <v>5</v>
      </c>
      <c r="J408" s="1">
        <v>43476</v>
      </c>
      <c r="K408" s="2">
        <v>0.79652777777777772</v>
      </c>
      <c r="L408" t="s">
        <v>19</v>
      </c>
      <c r="M408">
        <v>7.8</v>
      </c>
      <c r="N408" t="str">
        <f t="shared" si="13"/>
        <v>732-67-5346</v>
      </c>
      <c r="O408">
        <f t="shared" si="12"/>
        <v>3.4474999999999998</v>
      </c>
      <c r="P408">
        <f>(Table1[[#This Row],[Unit price]]*Table1[[#This Row],[Quantity]])+Table1[[#This Row],[Tax_5%]]</f>
        <v>72.397499999999994</v>
      </c>
      <c r="Q408" s="4">
        <f>YEAR(Table1[[#This Row],[Date]])</f>
        <v>2019</v>
      </c>
      <c r="R408" s="4" t="str">
        <f>TEXT(Table1[[#This Row],[Date]],"mmm")</f>
        <v>Jan</v>
      </c>
    </row>
    <row r="409" spans="1:18">
      <c r="A409">
        <v>725</v>
      </c>
      <c r="B409">
        <v>32</v>
      </c>
      <c r="C409">
        <v>9708</v>
      </c>
      <c r="D409" t="s">
        <v>21</v>
      </c>
      <c r="E409" t="s">
        <v>11</v>
      </c>
      <c r="F409" t="s">
        <v>24</v>
      </c>
      <c r="G409" t="s">
        <v>23</v>
      </c>
      <c r="H409">
        <v>68.709999999999994</v>
      </c>
      <c r="I409">
        <v>4</v>
      </c>
      <c r="J409" s="1">
        <v>43469</v>
      </c>
      <c r="K409" s="2">
        <v>0.79236111111111107</v>
      </c>
      <c r="L409" t="s">
        <v>17</v>
      </c>
      <c r="M409">
        <v>4.0999999999999996</v>
      </c>
      <c r="N409" t="str">
        <f t="shared" si="13"/>
        <v>725-32-9708</v>
      </c>
      <c r="O409">
        <f t="shared" si="12"/>
        <v>13.741999999999999</v>
      </c>
      <c r="P409">
        <f>(Table1[[#This Row],[Unit price]]*Table1[[#This Row],[Quantity]])+Table1[[#This Row],[Tax_5%]]</f>
        <v>288.58199999999999</v>
      </c>
      <c r="Q409" s="4">
        <f>YEAR(Table1[[#This Row],[Date]])</f>
        <v>2019</v>
      </c>
      <c r="R409" s="4" t="str">
        <f>TEXT(Table1[[#This Row],[Date]],"mmm")</f>
        <v>Jan</v>
      </c>
    </row>
    <row r="410" spans="1:18">
      <c r="A410">
        <v>256</v>
      </c>
      <c r="B410">
        <v>8</v>
      </c>
      <c r="C410">
        <v>8343</v>
      </c>
      <c r="D410" t="s">
        <v>10</v>
      </c>
      <c r="E410" t="s">
        <v>15</v>
      </c>
      <c r="F410" t="s">
        <v>24</v>
      </c>
      <c r="G410" t="s">
        <v>18</v>
      </c>
      <c r="H410">
        <v>56.53</v>
      </c>
      <c r="I410">
        <v>4</v>
      </c>
      <c r="J410" s="1">
        <v>43528</v>
      </c>
      <c r="K410" s="2">
        <v>0.82499999999999996</v>
      </c>
      <c r="L410" t="s">
        <v>13</v>
      </c>
      <c r="M410">
        <v>5.5</v>
      </c>
      <c r="N410" t="str">
        <f t="shared" si="13"/>
        <v>256-8-8343</v>
      </c>
      <c r="O410">
        <f t="shared" si="12"/>
        <v>11.306000000000001</v>
      </c>
      <c r="P410">
        <f>(Table1[[#This Row],[Unit price]]*Table1[[#This Row],[Quantity]])+Table1[[#This Row],[Tax_5%]]</f>
        <v>237.42600000000002</v>
      </c>
      <c r="Q410" s="4">
        <f>YEAR(Table1[[#This Row],[Date]])</f>
        <v>2019</v>
      </c>
      <c r="R410" s="4" t="str">
        <f>TEXT(Table1[[#This Row],[Date]],"mmm")</f>
        <v>Mar</v>
      </c>
    </row>
    <row r="411" spans="1:18">
      <c r="A411">
        <v>372</v>
      </c>
      <c r="B411">
        <v>26</v>
      </c>
      <c r="C411">
        <v>1506</v>
      </c>
      <c r="D411" t="s">
        <v>14</v>
      </c>
      <c r="E411" t="s">
        <v>15</v>
      </c>
      <c r="F411" t="s">
        <v>24</v>
      </c>
      <c r="G411" t="s">
        <v>23</v>
      </c>
      <c r="H411">
        <v>23.82</v>
      </c>
      <c r="I411">
        <v>5</v>
      </c>
      <c r="J411" s="1">
        <v>43493</v>
      </c>
      <c r="K411" s="2">
        <v>0.80833333333333335</v>
      </c>
      <c r="L411" t="s">
        <v>13</v>
      </c>
      <c r="M411">
        <v>5.4</v>
      </c>
      <c r="N411" t="str">
        <f t="shared" si="13"/>
        <v>372-26-1506</v>
      </c>
      <c r="O411">
        <f t="shared" si="12"/>
        <v>5.9550000000000001</v>
      </c>
      <c r="P411">
        <f>(Table1[[#This Row],[Unit price]]*Table1[[#This Row],[Quantity]])+Table1[[#This Row],[Tax_5%]]</f>
        <v>125.05499999999999</v>
      </c>
      <c r="Q411" s="4">
        <f>YEAR(Table1[[#This Row],[Date]])</f>
        <v>2019</v>
      </c>
      <c r="R411" s="4" t="str">
        <f>TEXT(Table1[[#This Row],[Date]],"mmm")</f>
        <v>Jan</v>
      </c>
    </row>
    <row r="412" spans="1:18">
      <c r="A412">
        <v>244</v>
      </c>
      <c r="B412">
        <v>8</v>
      </c>
      <c r="C412">
        <v>162</v>
      </c>
      <c r="D412" t="s">
        <v>21</v>
      </c>
      <c r="E412" t="s">
        <v>15</v>
      </c>
      <c r="F412" t="s">
        <v>24</v>
      </c>
      <c r="G412" t="s">
        <v>12</v>
      </c>
      <c r="H412">
        <v>34.21</v>
      </c>
      <c r="I412">
        <v>10</v>
      </c>
      <c r="J412" s="1">
        <v>43467</v>
      </c>
      <c r="K412" s="2">
        <v>0.54166666666666663</v>
      </c>
      <c r="L412" t="s">
        <v>17</v>
      </c>
      <c r="M412">
        <v>5.0999999999999996</v>
      </c>
      <c r="N412" t="str">
        <f t="shared" si="13"/>
        <v>244-8-162</v>
      </c>
      <c r="O412">
        <f t="shared" si="12"/>
        <v>17.105</v>
      </c>
      <c r="P412">
        <f>(Table1[[#This Row],[Unit price]]*Table1[[#This Row],[Quantity]])+Table1[[#This Row],[Tax_5%]]</f>
        <v>359.20500000000004</v>
      </c>
      <c r="Q412" s="4">
        <f>YEAR(Table1[[#This Row],[Date]])</f>
        <v>2019</v>
      </c>
      <c r="R412" s="4" t="str">
        <f>TEXT(Table1[[#This Row],[Date]],"mmm")</f>
        <v>Jan</v>
      </c>
    </row>
    <row r="413" spans="1:18">
      <c r="A413">
        <v>569</v>
      </c>
      <c r="B413">
        <v>71</v>
      </c>
      <c r="C413">
        <v>4390</v>
      </c>
      <c r="D413" t="s">
        <v>21</v>
      </c>
      <c r="E413" t="s">
        <v>15</v>
      </c>
      <c r="F413" t="s">
        <v>25</v>
      </c>
      <c r="G413" t="s">
        <v>20</v>
      </c>
      <c r="H413">
        <v>21.87</v>
      </c>
      <c r="I413">
        <v>2</v>
      </c>
      <c r="J413" s="1">
        <v>43490</v>
      </c>
      <c r="K413" s="2">
        <v>0.60347222222222219</v>
      </c>
      <c r="L413" t="s">
        <v>13</v>
      </c>
      <c r="M413">
        <v>6.9</v>
      </c>
      <c r="N413" t="str">
        <f t="shared" si="13"/>
        <v>569-71-4390</v>
      </c>
      <c r="O413">
        <f t="shared" si="12"/>
        <v>2.1870000000000003</v>
      </c>
      <c r="P413">
        <f>(Table1[[#This Row],[Unit price]]*Table1[[#This Row],[Quantity]])+Table1[[#This Row],[Tax_5%]]</f>
        <v>45.927</v>
      </c>
      <c r="Q413" s="4">
        <f>YEAR(Table1[[#This Row],[Date]])</f>
        <v>2019</v>
      </c>
      <c r="R413" s="4" t="str">
        <f>TEXT(Table1[[#This Row],[Date]],"mmm")</f>
        <v>Jan</v>
      </c>
    </row>
    <row r="414" spans="1:18">
      <c r="A414">
        <v>132</v>
      </c>
      <c r="B414">
        <v>23</v>
      </c>
      <c r="C414">
        <v>6451</v>
      </c>
      <c r="D414" t="s">
        <v>10</v>
      </c>
      <c r="E414" t="s">
        <v>11</v>
      </c>
      <c r="F414" t="s">
        <v>25</v>
      </c>
      <c r="G414" t="s">
        <v>12</v>
      </c>
      <c r="H414">
        <v>20.97</v>
      </c>
      <c r="I414">
        <v>5</v>
      </c>
      <c r="J414" s="1">
        <v>43469</v>
      </c>
      <c r="K414" s="2">
        <v>0.55625000000000002</v>
      </c>
      <c r="L414" t="s">
        <v>17</v>
      </c>
      <c r="M414">
        <v>7.8</v>
      </c>
      <c r="N414" t="str">
        <f t="shared" si="13"/>
        <v>132-23-6451</v>
      </c>
      <c r="O414">
        <f t="shared" si="12"/>
        <v>5.2424999999999997</v>
      </c>
      <c r="P414">
        <f>(Table1[[#This Row],[Unit price]]*Table1[[#This Row],[Quantity]])+Table1[[#This Row],[Tax_5%]]</f>
        <v>110.0925</v>
      </c>
      <c r="Q414" s="4">
        <f>YEAR(Table1[[#This Row],[Date]])</f>
        <v>2019</v>
      </c>
      <c r="R414" s="4" t="str">
        <f>TEXT(Table1[[#This Row],[Date]],"mmm")</f>
        <v>Jan</v>
      </c>
    </row>
    <row r="415" spans="1:18">
      <c r="A415">
        <v>696</v>
      </c>
      <c r="B415">
        <v>90</v>
      </c>
      <c r="C415">
        <v>2548</v>
      </c>
      <c r="D415" t="s">
        <v>10</v>
      </c>
      <c r="E415" t="s">
        <v>15</v>
      </c>
      <c r="F415" t="s">
        <v>25</v>
      </c>
      <c r="G415" t="s">
        <v>20</v>
      </c>
      <c r="H415">
        <v>25.84</v>
      </c>
      <c r="I415">
        <v>3</v>
      </c>
      <c r="J415" s="1">
        <v>43534</v>
      </c>
      <c r="K415" s="2">
        <v>0.78819444444444442</v>
      </c>
      <c r="L415" t="s">
        <v>13</v>
      </c>
      <c r="M415">
        <v>6.6</v>
      </c>
      <c r="N415" t="str">
        <f t="shared" si="13"/>
        <v>696-90-2548</v>
      </c>
      <c r="O415">
        <f t="shared" si="12"/>
        <v>3.8759999999999999</v>
      </c>
      <c r="P415">
        <f>(Table1[[#This Row],[Unit price]]*Table1[[#This Row],[Quantity]])+Table1[[#This Row],[Tax_5%]]</f>
        <v>81.396000000000001</v>
      </c>
      <c r="Q415" s="4">
        <f>YEAR(Table1[[#This Row],[Date]])</f>
        <v>2019</v>
      </c>
      <c r="R415" s="4" t="str">
        <f>TEXT(Table1[[#This Row],[Date]],"mmm")</f>
        <v>Mar</v>
      </c>
    </row>
    <row r="416" spans="1:18">
      <c r="A416">
        <v>472</v>
      </c>
      <c r="B416">
        <v>15</v>
      </c>
      <c r="C416">
        <v>9636</v>
      </c>
      <c r="D416" t="s">
        <v>10</v>
      </c>
      <c r="E416" t="s">
        <v>15</v>
      </c>
      <c r="F416" t="s">
        <v>25</v>
      </c>
      <c r="G416" t="s">
        <v>18</v>
      </c>
      <c r="H416">
        <v>50.93</v>
      </c>
      <c r="I416">
        <v>8</v>
      </c>
      <c r="J416" s="1">
        <v>43546</v>
      </c>
      <c r="K416" s="2">
        <v>0.81666666666666665</v>
      </c>
      <c r="L416" t="s">
        <v>13</v>
      </c>
      <c r="M416">
        <v>9.1999999999999993</v>
      </c>
      <c r="N416" t="str">
        <f t="shared" si="13"/>
        <v>472-15-9636</v>
      </c>
      <c r="O416">
        <f t="shared" si="12"/>
        <v>20.372</v>
      </c>
      <c r="P416">
        <f>(Table1[[#This Row],[Unit price]]*Table1[[#This Row],[Quantity]])+Table1[[#This Row],[Tax_5%]]</f>
        <v>427.81200000000001</v>
      </c>
      <c r="Q416" s="4">
        <f>YEAR(Table1[[#This Row],[Date]])</f>
        <v>2019</v>
      </c>
      <c r="R416" s="4" t="str">
        <f>TEXT(Table1[[#This Row],[Date]],"mmm")</f>
        <v>Mar</v>
      </c>
    </row>
    <row r="417" spans="1:18">
      <c r="A417">
        <v>268</v>
      </c>
      <c r="B417">
        <v>3</v>
      </c>
      <c r="C417">
        <v>6164</v>
      </c>
      <c r="D417" t="s">
        <v>21</v>
      </c>
      <c r="E417" t="s">
        <v>15</v>
      </c>
      <c r="F417" t="s">
        <v>25</v>
      </c>
      <c r="G417" t="s">
        <v>12</v>
      </c>
      <c r="H417">
        <v>96.11</v>
      </c>
      <c r="I417">
        <v>1</v>
      </c>
      <c r="J417" s="1">
        <v>43490</v>
      </c>
      <c r="K417" s="2">
        <v>0.68611111111111112</v>
      </c>
      <c r="L417" t="s">
        <v>13</v>
      </c>
      <c r="M417">
        <v>7.8</v>
      </c>
      <c r="N417" t="str">
        <f t="shared" si="13"/>
        <v>268-3-6164</v>
      </c>
      <c r="O417">
        <f t="shared" si="12"/>
        <v>4.8055000000000003</v>
      </c>
      <c r="P417">
        <f>(Table1[[#This Row],[Unit price]]*Table1[[#This Row],[Quantity]])+Table1[[#This Row],[Tax_5%]]</f>
        <v>100.91549999999999</v>
      </c>
      <c r="Q417" s="4">
        <f>YEAR(Table1[[#This Row],[Date]])</f>
        <v>2019</v>
      </c>
      <c r="R417" s="4" t="str">
        <f>TEXT(Table1[[#This Row],[Date]],"mmm")</f>
        <v>Jan</v>
      </c>
    </row>
    <row r="418" spans="1:18">
      <c r="A418">
        <v>750</v>
      </c>
      <c r="B418">
        <v>57</v>
      </c>
      <c r="C418">
        <v>9686</v>
      </c>
      <c r="D418" t="s">
        <v>14</v>
      </c>
      <c r="E418" t="s">
        <v>15</v>
      </c>
      <c r="F418" t="s">
        <v>24</v>
      </c>
      <c r="G418" t="s">
        <v>18</v>
      </c>
      <c r="H418">
        <v>45.38</v>
      </c>
      <c r="I418">
        <v>4</v>
      </c>
      <c r="J418" s="1">
        <v>43473</v>
      </c>
      <c r="K418" s="2">
        <v>0.57499999999999996</v>
      </c>
      <c r="L418" t="s">
        <v>19</v>
      </c>
      <c r="M418">
        <v>8.6999999999999993</v>
      </c>
      <c r="N418" t="str">
        <f t="shared" si="13"/>
        <v>750-57-9686</v>
      </c>
      <c r="O418">
        <f t="shared" si="12"/>
        <v>9.0760000000000005</v>
      </c>
      <c r="P418">
        <f>(Table1[[#This Row],[Unit price]]*Table1[[#This Row],[Quantity]])+Table1[[#This Row],[Tax_5%]]</f>
        <v>190.596</v>
      </c>
      <c r="Q418" s="4">
        <f>YEAR(Table1[[#This Row],[Date]])</f>
        <v>2019</v>
      </c>
      <c r="R418" s="4" t="str">
        <f>TEXT(Table1[[#This Row],[Date]],"mmm")</f>
        <v>Jan</v>
      </c>
    </row>
    <row r="419" spans="1:18">
      <c r="A419">
        <v>186</v>
      </c>
      <c r="B419">
        <v>9</v>
      </c>
      <c r="C419">
        <v>3669</v>
      </c>
      <c r="D419" t="s">
        <v>14</v>
      </c>
      <c r="E419" t="s">
        <v>11</v>
      </c>
      <c r="F419" t="s">
        <v>24</v>
      </c>
      <c r="G419" t="s">
        <v>12</v>
      </c>
      <c r="H419">
        <v>81.510000000000005</v>
      </c>
      <c r="I419">
        <v>1</v>
      </c>
      <c r="J419" s="1">
        <v>43487</v>
      </c>
      <c r="K419" s="2">
        <v>0.45624999999999999</v>
      </c>
      <c r="L419" t="s">
        <v>13</v>
      </c>
      <c r="M419">
        <v>9.1999999999999993</v>
      </c>
      <c r="N419" t="str">
        <f t="shared" si="13"/>
        <v>186-9-3669</v>
      </c>
      <c r="O419">
        <f t="shared" si="12"/>
        <v>4.0755000000000008</v>
      </c>
      <c r="P419">
        <f>(Table1[[#This Row],[Unit price]]*Table1[[#This Row],[Quantity]])+Table1[[#This Row],[Tax_5%]]</f>
        <v>85.58550000000001</v>
      </c>
      <c r="Q419" s="4">
        <f>YEAR(Table1[[#This Row],[Date]])</f>
        <v>2019</v>
      </c>
      <c r="R419" s="4" t="str">
        <f>TEXT(Table1[[#This Row],[Date]],"mmm")</f>
        <v>Jan</v>
      </c>
    </row>
    <row r="420" spans="1:18">
      <c r="A420">
        <v>848</v>
      </c>
      <c r="B420">
        <v>7</v>
      </c>
      <c r="C420">
        <v>1692</v>
      </c>
      <c r="D420" t="s">
        <v>21</v>
      </c>
      <c r="E420" t="s">
        <v>15</v>
      </c>
      <c r="F420" t="s">
        <v>24</v>
      </c>
      <c r="G420" t="s">
        <v>12</v>
      </c>
      <c r="H420">
        <v>57.22</v>
      </c>
      <c r="I420">
        <v>2</v>
      </c>
      <c r="J420" s="1">
        <v>43477</v>
      </c>
      <c r="K420" s="2">
        <v>0.71736111111111112</v>
      </c>
      <c r="L420" t="s">
        <v>13</v>
      </c>
      <c r="M420">
        <v>8.3000000000000007</v>
      </c>
      <c r="N420" t="str">
        <f t="shared" si="13"/>
        <v>848-7-1692</v>
      </c>
      <c r="O420">
        <f t="shared" si="12"/>
        <v>5.7220000000000004</v>
      </c>
      <c r="P420">
        <f>(Table1[[#This Row],[Unit price]]*Table1[[#This Row],[Quantity]])+Table1[[#This Row],[Tax_5%]]</f>
        <v>120.16199999999999</v>
      </c>
      <c r="Q420" s="4">
        <f>YEAR(Table1[[#This Row],[Date]])</f>
        <v>2019</v>
      </c>
      <c r="R420" s="4" t="str">
        <f>TEXT(Table1[[#This Row],[Date]],"mmm")</f>
        <v>Jan</v>
      </c>
    </row>
    <row r="421" spans="1:18">
      <c r="A421">
        <v>745</v>
      </c>
      <c r="B421">
        <v>71</v>
      </c>
      <c r="C421">
        <v>3520</v>
      </c>
      <c r="D421" t="s">
        <v>10</v>
      </c>
      <c r="E421" t="s">
        <v>11</v>
      </c>
      <c r="F421" t="s">
        <v>24</v>
      </c>
      <c r="G421" t="s">
        <v>16</v>
      </c>
      <c r="H421">
        <v>25.22</v>
      </c>
      <c r="I421">
        <v>7</v>
      </c>
      <c r="J421" s="1">
        <v>43500</v>
      </c>
      <c r="K421" s="2">
        <v>0.43263888888888891</v>
      </c>
      <c r="L421" t="s">
        <v>17</v>
      </c>
      <c r="M421">
        <v>8.1999999999999993</v>
      </c>
      <c r="N421" t="str">
        <f t="shared" si="13"/>
        <v>745-71-3520</v>
      </c>
      <c r="O421">
        <f t="shared" si="12"/>
        <v>8.827</v>
      </c>
      <c r="P421">
        <f>(Table1[[#This Row],[Unit price]]*Table1[[#This Row],[Quantity]])+Table1[[#This Row],[Tax_5%]]</f>
        <v>185.36699999999999</v>
      </c>
      <c r="Q421" s="4">
        <f>YEAR(Table1[[#This Row],[Date]])</f>
        <v>2019</v>
      </c>
      <c r="R421" s="4" t="str">
        <f>TEXT(Table1[[#This Row],[Date]],"mmm")</f>
        <v>Feb</v>
      </c>
    </row>
    <row r="422" spans="1:18">
      <c r="A422">
        <v>266</v>
      </c>
      <c r="B422">
        <v>76</v>
      </c>
      <c r="C422">
        <v>6436</v>
      </c>
      <c r="D422" t="s">
        <v>14</v>
      </c>
      <c r="E422" t="s">
        <v>11</v>
      </c>
      <c r="F422" t="s">
        <v>24</v>
      </c>
      <c r="G422" t="s">
        <v>22</v>
      </c>
      <c r="H422">
        <v>38.6</v>
      </c>
      <c r="I422">
        <v>3</v>
      </c>
      <c r="J422" s="1">
        <v>43552</v>
      </c>
      <c r="K422" s="2">
        <v>0.58125000000000004</v>
      </c>
      <c r="L422" t="s">
        <v>13</v>
      </c>
      <c r="M422">
        <v>7.5</v>
      </c>
      <c r="N422" t="str">
        <f t="shared" si="13"/>
        <v>266-76-6436</v>
      </c>
      <c r="O422">
        <f t="shared" si="12"/>
        <v>5.7900000000000009</v>
      </c>
      <c r="P422">
        <f>(Table1[[#This Row],[Unit price]]*Table1[[#This Row],[Quantity]])+Table1[[#This Row],[Tax_5%]]</f>
        <v>121.59000000000002</v>
      </c>
      <c r="Q422" s="4">
        <f>YEAR(Table1[[#This Row],[Date]])</f>
        <v>2019</v>
      </c>
      <c r="R422" s="4" t="str">
        <f>TEXT(Table1[[#This Row],[Date]],"mmm")</f>
        <v>Mar</v>
      </c>
    </row>
    <row r="423" spans="1:18">
      <c r="A423">
        <v>740</v>
      </c>
      <c r="B423">
        <v>22</v>
      </c>
      <c r="C423">
        <v>2500</v>
      </c>
      <c r="D423" t="s">
        <v>14</v>
      </c>
      <c r="E423" t="s">
        <v>15</v>
      </c>
      <c r="F423" t="s">
        <v>24</v>
      </c>
      <c r="G423" t="s">
        <v>16</v>
      </c>
      <c r="H423">
        <v>84.05</v>
      </c>
      <c r="I423">
        <v>3</v>
      </c>
      <c r="J423" s="1">
        <v>43488</v>
      </c>
      <c r="K423" s="2">
        <v>0.56180555555555556</v>
      </c>
      <c r="L423" t="s">
        <v>17</v>
      </c>
      <c r="M423">
        <v>9.8000000000000007</v>
      </c>
      <c r="N423" t="str">
        <f t="shared" si="13"/>
        <v>740-22-2500</v>
      </c>
      <c r="O423">
        <f t="shared" si="12"/>
        <v>12.6075</v>
      </c>
      <c r="P423">
        <f>(Table1[[#This Row],[Unit price]]*Table1[[#This Row],[Quantity]])+Table1[[#This Row],[Tax_5%]]</f>
        <v>264.75749999999999</v>
      </c>
      <c r="Q423" s="4">
        <f>YEAR(Table1[[#This Row],[Date]])</f>
        <v>2019</v>
      </c>
      <c r="R423" s="4" t="str">
        <f>TEXT(Table1[[#This Row],[Date]],"mmm")</f>
        <v>Jan</v>
      </c>
    </row>
    <row r="424" spans="1:18">
      <c r="A424">
        <v>271</v>
      </c>
      <c r="B424">
        <v>88</v>
      </c>
      <c r="C424">
        <v>8734</v>
      </c>
      <c r="D424" t="s">
        <v>14</v>
      </c>
      <c r="E424" t="s">
        <v>11</v>
      </c>
      <c r="F424" t="s">
        <v>24</v>
      </c>
      <c r="G424" t="s">
        <v>23</v>
      </c>
      <c r="H424">
        <v>97.21</v>
      </c>
      <c r="I424">
        <v>10</v>
      </c>
      <c r="J424" s="1">
        <v>43504</v>
      </c>
      <c r="K424" s="2">
        <v>0.54166666666666663</v>
      </c>
      <c r="L424" t="s">
        <v>19</v>
      </c>
      <c r="M424">
        <v>8.6999999999999993</v>
      </c>
      <c r="N424" t="str">
        <f t="shared" si="13"/>
        <v>271-88-8734</v>
      </c>
      <c r="O424">
        <f t="shared" si="12"/>
        <v>48.604999999999997</v>
      </c>
      <c r="P424">
        <f>(Table1[[#This Row],[Unit price]]*Table1[[#This Row],[Quantity]])+Table1[[#This Row],[Tax_5%]]</f>
        <v>1020.7049999999999</v>
      </c>
      <c r="Q424" s="4">
        <f>YEAR(Table1[[#This Row],[Date]])</f>
        <v>2019</v>
      </c>
      <c r="R424" s="4" t="str">
        <f>TEXT(Table1[[#This Row],[Date]],"mmm")</f>
        <v>Feb</v>
      </c>
    </row>
    <row r="425" spans="1:18">
      <c r="A425">
        <v>301</v>
      </c>
      <c r="B425">
        <v>81</v>
      </c>
      <c r="C425">
        <v>8610</v>
      </c>
      <c r="D425" t="s">
        <v>21</v>
      </c>
      <c r="E425" t="s">
        <v>11</v>
      </c>
      <c r="F425" t="s">
        <v>25</v>
      </c>
      <c r="G425" t="s">
        <v>23</v>
      </c>
      <c r="H425">
        <v>25.42</v>
      </c>
      <c r="I425">
        <v>8</v>
      </c>
      <c r="J425" s="1">
        <v>43543</v>
      </c>
      <c r="K425" s="2">
        <v>0.8208333333333333</v>
      </c>
      <c r="L425" t="s">
        <v>19</v>
      </c>
      <c r="M425">
        <v>6.7</v>
      </c>
      <c r="N425" t="str">
        <f t="shared" si="13"/>
        <v>301-81-8610</v>
      </c>
      <c r="O425">
        <f t="shared" si="12"/>
        <v>10.168000000000001</v>
      </c>
      <c r="P425">
        <f>(Table1[[#This Row],[Unit price]]*Table1[[#This Row],[Quantity]])+Table1[[#This Row],[Tax_5%]]</f>
        <v>213.52800000000002</v>
      </c>
      <c r="Q425" s="4">
        <f>YEAR(Table1[[#This Row],[Date]])</f>
        <v>2019</v>
      </c>
      <c r="R425" s="4" t="str">
        <f>TEXT(Table1[[#This Row],[Date]],"mmm")</f>
        <v>Mar</v>
      </c>
    </row>
    <row r="426" spans="1:18">
      <c r="A426">
        <v>489</v>
      </c>
      <c r="B426">
        <v>64</v>
      </c>
      <c r="C426">
        <v>4354</v>
      </c>
      <c r="D426" t="s">
        <v>14</v>
      </c>
      <c r="E426" t="s">
        <v>15</v>
      </c>
      <c r="F426" t="s">
        <v>25</v>
      </c>
      <c r="G426" t="s">
        <v>23</v>
      </c>
      <c r="H426">
        <v>16.28</v>
      </c>
      <c r="I426">
        <v>1</v>
      </c>
      <c r="J426" s="1">
        <v>43533</v>
      </c>
      <c r="K426" s="2">
        <v>0.65</v>
      </c>
      <c r="L426" t="s">
        <v>17</v>
      </c>
      <c r="M426">
        <v>5</v>
      </c>
      <c r="N426" t="str">
        <f t="shared" si="13"/>
        <v>489-64-4354</v>
      </c>
      <c r="O426">
        <f t="shared" si="12"/>
        <v>0.81400000000000006</v>
      </c>
      <c r="P426">
        <f>(Table1[[#This Row],[Unit price]]*Table1[[#This Row],[Quantity]])+Table1[[#This Row],[Tax_5%]]</f>
        <v>17.094000000000001</v>
      </c>
      <c r="Q426" s="4">
        <f>YEAR(Table1[[#This Row],[Date]])</f>
        <v>2019</v>
      </c>
      <c r="R426" s="4" t="str">
        <f>TEXT(Table1[[#This Row],[Date]],"mmm")</f>
        <v>Mar</v>
      </c>
    </row>
    <row r="427" spans="1:18">
      <c r="A427">
        <v>198</v>
      </c>
      <c r="B427">
        <v>84</v>
      </c>
      <c r="C427">
        <v>7132</v>
      </c>
      <c r="D427" t="s">
        <v>21</v>
      </c>
      <c r="E427" t="s">
        <v>11</v>
      </c>
      <c r="F427" t="s">
        <v>25</v>
      </c>
      <c r="G427" t="s">
        <v>23</v>
      </c>
      <c r="H427">
        <v>40.61</v>
      </c>
      <c r="I427">
        <v>9</v>
      </c>
      <c r="J427" s="1">
        <v>43467</v>
      </c>
      <c r="K427" s="2">
        <v>0.56944444444444442</v>
      </c>
      <c r="L427" t="s">
        <v>17</v>
      </c>
      <c r="M427">
        <v>7</v>
      </c>
      <c r="N427" t="str">
        <f t="shared" si="13"/>
        <v>198-84-7132</v>
      </c>
      <c r="O427">
        <f t="shared" si="12"/>
        <v>18.2745</v>
      </c>
      <c r="P427">
        <f>(Table1[[#This Row],[Unit price]]*Table1[[#This Row],[Quantity]])+Table1[[#This Row],[Tax_5%]]</f>
        <v>383.7645</v>
      </c>
      <c r="Q427" s="4">
        <f>YEAR(Table1[[#This Row],[Date]])</f>
        <v>2019</v>
      </c>
      <c r="R427" s="4" t="str">
        <f>TEXT(Table1[[#This Row],[Date]],"mmm")</f>
        <v>Jan</v>
      </c>
    </row>
    <row r="428" spans="1:18">
      <c r="A428">
        <v>269</v>
      </c>
      <c r="B428">
        <v>10</v>
      </c>
      <c r="C428">
        <v>8440</v>
      </c>
      <c r="D428" t="s">
        <v>10</v>
      </c>
      <c r="E428" t="s">
        <v>11</v>
      </c>
      <c r="F428" t="s">
        <v>25</v>
      </c>
      <c r="G428" t="s">
        <v>12</v>
      </c>
      <c r="H428">
        <v>53.17</v>
      </c>
      <c r="I428">
        <v>7</v>
      </c>
      <c r="J428" s="1">
        <v>43486</v>
      </c>
      <c r="K428" s="2">
        <v>0.75069444444444444</v>
      </c>
      <c r="L428" t="s">
        <v>17</v>
      </c>
      <c r="M428">
        <v>8.9</v>
      </c>
      <c r="N428" t="str">
        <f t="shared" si="13"/>
        <v>269-10-8440</v>
      </c>
      <c r="O428">
        <f t="shared" si="12"/>
        <v>18.609500000000001</v>
      </c>
      <c r="P428">
        <f>(Table1[[#This Row],[Unit price]]*Table1[[#This Row],[Quantity]])+Table1[[#This Row],[Tax_5%]]</f>
        <v>390.79950000000002</v>
      </c>
      <c r="Q428" s="4">
        <f>YEAR(Table1[[#This Row],[Date]])</f>
        <v>2019</v>
      </c>
      <c r="R428" s="4" t="str">
        <f>TEXT(Table1[[#This Row],[Date]],"mmm")</f>
        <v>Jan</v>
      </c>
    </row>
    <row r="429" spans="1:18">
      <c r="A429">
        <v>650</v>
      </c>
      <c r="B429">
        <v>98</v>
      </c>
      <c r="C429">
        <v>6268</v>
      </c>
      <c r="D429" t="s">
        <v>21</v>
      </c>
      <c r="E429" t="s">
        <v>11</v>
      </c>
      <c r="F429" t="s">
        <v>24</v>
      </c>
      <c r="G429" t="s">
        <v>22</v>
      </c>
      <c r="H429">
        <v>20.87</v>
      </c>
      <c r="I429">
        <v>3</v>
      </c>
      <c r="J429" s="1">
        <v>43544</v>
      </c>
      <c r="K429" s="2">
        <v>0.57847222222222228</v>
      </c>
      <c r="L429" t="s">
        <v>19</v>
      </c>
      <c r="M429">
        <v>8</v>
      </c>
      <c r="N429" t="str">
        <f t="shared" si="13"/>
        <v>650-98-6268</v>
      </c>
      <c r="O429">
        <f t="shared" si="12"/>
        <v>3.1305000000000001</v>
      </c>
      <c r="P429">
        <f>(Table1[[#This Row],[Unit price]]*Table1[[#This Row],[Quantity]])+Table1[[#This Row],[Tax_5%]]</f>
        <v>65.740499999999997</v>
      </c>
      <c r="Q429" s="4">
        <f>YEAR(Table1[[#This Row],[Date]])</f>
        <v>2019</v>
      </c>
      <c r="R429" s="4" t="str">
        <f>TEXT(Table1[[#This Row],[Date]],"mmm")</f>
        <v>Mar</v>
      </c>
    </row>
    <row r="430" spans="1:18">
      <c r="A430">
        <v>741</v>
      </c>
      <c r="B430">
        <v>73</v>
      </c>
      <c r="C430">
        <v>3559</v>
      </c>
      <c r="D430" t="s">
        <v>21</v>
      </c>
      <c r="E430" t="s">
        <v>15</v>
      </c>
      <c r="F430" t="s">
        <v>25</v>
      </c>
      <c r="G430" t="s">
        <v>20</v>
      </c>
      <c r="H430">
        <v>67.27</v>
      </c>
      <c r="I430">
        <v>5</v>
      </c>
      <c r="J430" s="1">
        <v>43523</v>
      </c>
      <c r="K430" s="2">
        <v>0.7270833333333333</v>
      </c>
      <c r="L430" t="s">
        <v>17</v>
      </c>
      <c r="M430">
        <v>6.9</v>
      </c>
      <c r="N430" t="str">
        <f t="shared" si="13"/>
        <v>741-73-3559</v>
      </c>
      <c r="O430">
        <f t="shared" si="12"/>
        <v>16.817499999999999</v>
      </c>
      <c r="P430">
        <f>(Table1[[#This Row],[Unit price]]*Table1[[#This Row],[Quantity]])+Table1[[#This Row],[Tax_5%]]</f>
        <v>353.16749999999996</v>
      </c>
      <c r="Q430" s="4">
        <f>YEAR(Table1[[#This Row],[Date]])</f>
        <v>2019</v>
      </c>
      <c r="R430" s="4" t="str">
        <f>TEXT(Table1[[#This Row],[Date]],"mmm")</f>
        <v>Feb</v>
      </c>
    </row>
    <row r="431" spans="1:18">
      <c r="A431">
        <v>325</v>
      </c>
      <c r="B431">
        <v>77</v>
      </c>
      <c r="C431">
        <v>6186</v>
      </c>
      <c r="D431" t="s">
        <v>10</v>
      </c>
      <c r="E431" t="s">
        <v>11</v>
      </c>
      <c r="F431" t="s">
        <v>24</v>
      </c>
      <c r="G431" t="s">
        <v>18</v>
      </c>
      <c r="H431">
        <v>90.65</v>
      </c>
      <c r="I431">
        <v>10</v>
      </c>
      <c r="J431" s="1">
        <v>43532</v>
      </c>
      <c r="K431" s="2">
        <v>0.45347222222222222</v>
      </c>
      <c r="L431" t="s">
        <v>13</v>
      </c>
      <c r="M431">
        <v>7.3</v>
      </c>
      <c r="N431" t="str">
        <f t="shared" si="13"/>
        <v>325-77-6186</v>
      </c>
      <c r="O431">
        <f t="shared" si="12"/>
        <v>45.325000000000003</v>
      </c>
      <c r="P431">
        <f>(Table1[[#This Row],[Unit price]]*Table1[[#This Row],[Quantity]])+Table1[[#This Row],[Tax_5%]]</f>
        <v>951.82500000000005</v>
      </c>
      <c r="Q431" s="4">
        <f>YEAR(Table1[[#This Row],[Date]])</f>
        <v>2019</v>
      </c>
      <c r="R431" s="4" t="str">
        <f>TEXT(Table1[[#This Row],[Date]],"mmm")</f>
        <v>Mar</v>
      </c>
    </row>
    <row r="432" spans="1:18">
      <c r="A432">
        <v>286</v>
      </c>
      <c r="B432">
        <v>75</v>
      </c>
      <c r="C432">
        <v>7818</v>
      </c>
      <c r="D432" t="s">
        <v>21</v>
      </c>
      <c r="E432" t="s">
        <v>15</v>
      </c>
      <c r="F432" t="s">
        <v>25</v>
      </c>
      <c r="G432" t="s">
        <v>23</v>
      </c>
      <c r="H432">
        <v>69.08</v>
      </c>
      <c r="I432">
        <v>2</v>
      </c>
      <c r="J432" s="1">
        <v>43496</v>
      </c>
      <c r="K432" s="2">
        <v>0.82499999999999996</v>
      </c>
      <c r="L432" t="s">
        <v>19</v>
      </c>
      <c r="M432">
        <v>6.9</v>
      </c>
      <c r="N432" t="str">
        <f t="shared" si="13"/>
        <v>286-75-7818</v>
      </c>
      <c r="O432">
        <f t="shared" si="12"/>
        <v>6.9080000000000004</v>
      </c>
      <c r="P432">
        <f>(Table1[[#This Row],[Unit price]]*Table1[[#This Row],[Quantity]])+Table1[[#This Row],[Tax_5%]]</f>
        <v>145.06799999999998</v>
      </c>
      <c r="Q432" s="4">
        <f>YEAR(Table1[[#This Row],[Date]])</f>
        <v>2019</v>
      </c>
      <c r="R432" s="4" t="str">
        <f>TEXT(Table1[[#This Row],[Date]],"mmm")</f>
        <v>Jan</v>
      </c>
    </row>
    <row r="433" spans="1:18">
      <c r="A433">
        <v>574</v>
      </c>
      <c r="B433">
        <v>57</v>
      </c>
      <c r="C433">
        <v>9721</v>
      </c>
      <c r="D433" t="s">
        <v>14</v>
      </c>
      <c r="E433" t="s">
        <v>15</v>
      </c>
      <c r="F433" t="s">
        <v>25</v>
      </c>
      <c r="G433" t="s">
        <v>22</v>
      </c>
      <c r="H433">
        <v>43.27</v>
      </c>
      <c r="I433">
        <v>2</v>
      </c>
      <c r="J433" s="1">
        <v>43532</v>
      </c>
      <c r="K433" s="2">
        <v>0.70347222222222228</v>
      </c>
      <c r="L433" t="s">
        <v>13</v>
      </c>
      <c r="M433">
        <v>5.7</v>
      </c>
      <c r="N433" t="str">
        <f t="shared" si="13"/>
        <v>574-57-9721</v>
      </c>
      <c r="O433">
        <f t="shared" si="12"/>
        <v>4.3270000000000008</v>
      </c>
      <c r="P433">
        <f>(Table1[[#This Row],[Unit price]]*Table1[[#This Row],[Quantity]])+Table1[[#This Row],[Tax_5%]]</f>
        <v>90.867000000000004</v>
      </c>
      <c r="Q433" s="4">
        <f>YEAR(Table1[[#This Row],[Date]])</f>
        <v>2019</v>
      </c>
      <c r="R433" s="4" t="str">
        <f>TEXT(Table1[[#This Row],[Date]],"mmm")</f>
        <v>Mar</v>
      </c>
    </row>
    <row r="434" spans="1:18">
      <c r="A434">
        <v>459</v>
      </c>
      <c r="B434">
        <v>50</v>
      </c>
      <c r="C434">
        <v>7686</v>
      </c>
      <c r="D434" t="s">
        <v>10</v>
      </c>
      <c r="E434" t="s">
        <v>15</v>
      </c>
      <c r="F434" t="s">
        <v>24</v>
      </c>
      <c r="G434" t="s">
        <v>16</v>
      </c>
      <c r="H434">
        <v>23.46</v>
      </c>
      <c r="I434">
        <v>6</v>
      </c>
      <c r="J434" s="1">
        <v>43478</v>
      </c>
      <c r="K434" s="2">
        <v>0.80138888888888893</v>
      </c>
      <c r="L434" t="s">
        <v>13</v>
      </c>
      <c r="M434">
        <v>6.4</v>
      </c>
      <c r="N434" t="str">
        <f t="shared" si="13"/>
        <v>459-50-7686</v>
      </c>
      <c r="O434">
        <f t="shared" si="12"/>
        <v>7.0380000000000003</v>
      </c>
      <c r="P434">
        <f>(Table1[[#This Row],[Unit price]]*Table1[[#This Row],[Quantity]])+Table1[[#This Row],[Tax_5%]]</f>
        <v>147.798</v>
      </c>
      <c r="Q434" s="4">
        <f>YEAR(Table1[[#This Row],[Date]])</f>
        <v>2019</v>
      </c>
      <c r="R434" s="4" t="str">
        <f>TEXT(Table1[[#This Row],[Date]],"mmm")</f>
        <v>Jan</v>
      </c>
    </row>
    <row r="435" spans="1:18">
      <c r="A435">
        <v>616</v>
      </c>
      <c r="B435">
        <v>87</v>
      </c>
      <c r="C435">
        <v>16</v>
      </c>
      <c r="D435" t="s">
        <v>21</v>
      </c>
      <c r="E435" t="s">
        <v>15</v>
      </c>
      <c r="F435" t="s">
        <v>25</v>
      </c>
      <c r="G435" t="s">
        <v>23</v>
      </c>
      <c r="H435">
        <v>95.54</v>
      </c>
      <c r="I435">
        <v>7</v>
      </c>
      <c r="J435" s="1">
        <v>43533</v>
      </c>
      <c r="K435" s="2">
        <v>0.60833333333333328</v>
      </c>
      <c r="L435" t="s">
        <v>19</v>
      </c>
      <c r="M435">
        <v>9.6</v>
      </c>
      <c r="N435" t="str">
        <f t="shared" si="13"/>
        <v>616-87-16</v>
      </c>
      <c r="O435">
        <f t="shared" si="12"/>
        <v>33.439000000000007</v>
      </c>
      <c r="P435">
        <f>(Table1[[#This Row],[Unit price]]*Table1[[#This Row],[Quantity]])+Table1[[#This Row],[Tax_5%]]</f>
        <v>702.21900000000005</v>
      </c>
      <c r="Q435" s="4">
        <f>YEAR(Table1[[#This Row],[Date]])</f>
        <v>2019</v>
      </c>
      <c r="R435" s="4" t="str">
        <f>TEXT(Table1[[#This Row],[Date]],"mmm")</f>
        <v>Mar</v>
      </c>
    </row>
    <row r="436" spans="1:18">
      <c r="A436">
        <v>837</v>
      </c>
      <c r="B436">
        <v>55</v>
      </c>
      <c r="C436">
        <v>7229</v>
      </c>
      <c r="D436" t="s">
        <v>21</v>
      </c>
      <c r="E436" t="s">
        <v>15</v>
      </c>
      <c r="F436" t="s">
        <v>24</v>
      </c>
      <c r="G436" t="s">
        <v>23</v>
      </c>
      <c r="H436">
        <v>47.44</v>
      </c>
      <c r="I436">
        <v>1</v>
      </c>
      <c r="J436" s="1">
        <v>43518</v>
      </c>
      <c r="K436" s="2">
        <v>0.7631944444444444</v>
      </c>
      <c r="L436" t="s">
        <v>19</v>
      </c>
      <c r="M436">
        <v>6.8</v>
      </c>
      <c r="N436" t="str">
        <f t="shared" si="13"/>
        <v>837-55-7229</v>
      </c>
      <c r="O436">
        <f t="shared" si="12"/>
        <v>2.3719999999999999</v>
      </c>
      <c r="P436">
        <f>(Table1[[#This Row],[Unit price]]*Table1[[#This Row],[Quantity]])+Table1[[#This Row],[Tax_5%]]</f>
        <v>49.811999999999998</v>
      </c>
      <c r="Q436" s="4">
        <f>YEAR(Table1[[#This Row],[Date]])</f>
        <v>2019</v>
      </c>
      <c r="R436" s="4" t="str">
        <f>TEXT(Table1[[#This Row],[Date]],"mmm")</f>
        <v>Feb</v>
      </c>
    </row>
    <row r="437" spans="1:18">
      <c r="A437">
        <v>751</v>
      </c>
      <c r="B437">
        <v>69</v>
      </c>
      <c r="C437">
        <v>68</v>
      </c>
      <c r="D437" t="s">
        <v>14</v>
      </c>
      <c r="E437" t="s">
        <v>15</v>
      </c>
      <c r="F437" t="s">
        <v>25</v>
      </c>
      <c r="G437" t="s">
        <v>20</v>
      </c>
      <c r="H437">
        <v>99.24</v>
      </c>
      <c r="I437">
        <v>9</v>
      </c>
      <c r="J437" s="1">
        <v>43543</v>
      </c>
      <c r="K437" s="2">
        <v>0.79791666666666672</v>
      </c>
      <c r="L437" t="s">
        <v>13</v>
      </c>
      <c r="M437">
        <v>9</v>
      </c>
      <c r="N437" t="str">
        <f t="shared" si="13"/>
        <v>751-69-68</v>
      </c>
      <c r="O437">
        <f t="shared" si="12"/>
        <v>44.658000000000001</v>
      </c>
      <c r="P437">
        <f>(Table1[[#This Row],[Unit price]]*Table1[[#This Row],[Quantity]])+Table1[[#This Row],[Tax_5%]]</f>
        <v>937.81799999999998</v>
      </c>
      <c r="Q437" s="4">
        <f>YEAR(Table1[[#This Row],[Date]])</f>
        <v>2019</v>
      </c>
      <c r="R437" s="4" t="str">
        <f>TEXT(Table1[[#This Row],[Date]],"mmm")</f>
        <v>Mar</v>
      </c>
    </row>
    <row r="438" spans="1:18">
      <c r="A438">
        <v>257</v>
      </c>
      <c r="B438">
        <v>73</v>
      </c>
      <c r="C438">
        <v>1380</v>
      </c>
      <c r="D438" t="s">
        <v>14</v>
      </c>
      <c r="E438" t="s">
        <v>11</v>
      </c>
      <c r="F438" t="s">
        <v>25</v>
      </c>
      <c r="G438" t="s">
        <v>20</v>
      </c>
      <c r="H438">
        <v>82.93</v>
      </c>
      <c r="I438">
        <v>4</v>
      </c>
      <c r="J438" s="1">
        <v>43485</v>
      </c>
      <c r="K438" s="2">
        <v>0.70208333333333328</v>
      </c>
      <c r="L438" t="s">
        <v>13</v>
      </c>
      <c r="M438">
        <v>9.6</v>
      </c>
      <c r="N438" t="str">
        <f t="shared" si="13"/>
        <v>257-73-1380</v>
      </c>
      <c r="O438">
        <f t="shared" si="12"/>
        <v>16.586000000000002</v>
      </c>
      <c r="P438">
        <f>(Table1[[#This Row],[Unit price]]*Table1[[#This Row],[Quantity]])+Table1[[#This Row],[Tax_5%]]</f>
        <v>348.30600000000004</v>
      </c>
      <c r="Q438" s="4">
        <f>YEAR(Table1[[#This Row],[Date]])</f>
        <v>2019</v>
      </c>
      <c r="R438" s="4" t="str">
        <f>TEXT(Table1[[#This Row],[Date]],"mmm")</f>
        <v>Jan</v>
      </c>
    </row>
    <row r="439" spans="1:18">
      <c r="A439">
        <v>345</v>
      </c>
      <c r="B439">
        <v>8</v>
      </c>
      <c r="C439">
        <v>4992</v>
      </c>
      <c r="D439" t="s">
        <v>10</v>
      </c>
      <c r="E439" t="s">
        <v>15</v>
      </c>
      <c r="F439" t="s">
        <v>25</v>
      </c>
      <c r="G439" t="s">
        <v>18</v>
      </c>
      <c r="H439">
        <v>33.99</v>
      </c>
      <c r="I439">
        <v>6</v>
      </c>
      <c r="J439" s="1">
        <v>43532</v>
      </c>
      <c r="K439" s="2">
        <v>0.65069444444444446</v>
      </c>
      <c r="L439" t="s">
        <v>19</v>
      </c>
      <c r="M439">
        <v>7.7</v>
      </c>
      <c r="N439" t="str">
        <f t="shared" si="13"/>
        <v>345-8-4992</v>
      </c>
      <c r="O439">
        <f t="shared" si="12"/>
        <v>10.197000000000001</v>
      </c>
      <c r="P439">
        <f>(Table1[[#This Row],[Unit price]]*Table1[[#This Row],[Quantity]])+Table1[[#This Row],[Tax_5%]]</f>
        <v>214.137</v>
      </c>
      <c r="Q439" s="4">
        <f>YEAR(Table1[[#This Row],[Date]])</f>
        <v>2019</v>
      </c>
      <c r="R439" s="4" t="str">
        <f>TEXT(Table1[[#This Row],[Date]],"mmm")</f>
        <v>Mar</v>
      </c>
    </row>
    <row r="440" spans="1:18">
      <c r="A440">
        <v>549</v>
      </c>
      <c r="B440">
        <v>96</v>
      </c>
      <c r="C440">
        <v>4200</v>
      </c>
      <c r="D440" t="s">
        <v>14</v>
      </c>
      <c r="E440" t="s">
        <v>11</v>
      </c>
      <c r="F440" t="s">
        <v>25</v>
      </c>
      <c r="G440" t="s">
        <v>22</v>
      </c>
      <c r="H440">
        <v>17.04</v>
      </c>
      <c r="I440">
        <v>4</v>
      </c>
      <c r="J440" s="1">
        <v>43532</v>
      </c>
      <c r="K440" s="2">
        <v>0.84375</v>
      </c>
      <c r="L440" t="s">
        <v>13</v>
      </c>
      <c r="M440">
        <v>7</v>
      </c>
      <c r="N440" t="str">
        <f t="shared" si="13"/>
        <v>549-96-4200</v>
      </c>
      <c r="O440">
        <f t="shared" si="12"/>
        <v>3.4079999999999999</v>
      </c>
      <c r="P440">
        <f>(Table1[[#This Row],[Unit price]]*Table1[[#This Row],[Quantity]])+Table1[[#This Row],[Tax_5%]]</f>
        <v>71.567999999999998</v>
      </c>
      <c r="Q440" s="4">
        <f>YEAR(Table1[[#This Row],[Date]])</f>
        <v>2019</v>
      </c>
      <c r="R440" s="4" t="str">
        <f>TEXT(Table1[[#This Row],[Date]],"mmm")</f>
        <v>Mar</v>
      </c>
    </row>
    <row r="441" spans="1:18">
      <c r="A441">
        <v>810</v>
      </c>
      <c r="B441">
        <v>60</v>
      </c>
      <c r="C441">
        <v>6344</v>
      </c>
      <c r="D441" t="s">
        <v>14</v>
      </c>
      <c r="E441" t="s">
        <v>15</v>
      </c>
      <c r="F441" t="s">
        <v>24</v>
      </c>
      <c r="G441" t="s">
        <v>16</v>
      </c>
      <c r="H441">
        <v>40.86</v>
      </c>
      <c r="I441">
        <v>8</v>
      </c>
      <c r="J441" s="1">
        <v>43503</v>
      </c>
      <c r="K441" s="2">
        <v>0.60972222222222228</v>
      </c>
      <c r="L441" t="s">
        <v>19</v>
      </c>
      <c r="M441">
        <v>6.5</v>
      </c>
      <c r="N441" t="str">
        <f t="shared" si="13"/>
        <v>810-60-6344</v>
      </c>
      <c r="O441">
        <f t="shared" si="12"/>
        <v>16.344000000000001</v>
      </c>
      <c r="P441">
        <f>(Table1[[#This Row],[Unit price]]*Table1[[#This Row],[Quantity]])+Table1[[#This Row],[Tax_5%]]</f>
        <v>343.22399999999999</v>
      </c>
      <c r="Q441" s="4">
        <f>YEAR(Table1[[#This Row],[Date]])</f>
        <v>2019</v>
      </c>
      <c r="R441" s="4" t="str">
        <f>TEXT(Table1[[#This Row],[Date]],"mmm")</f>
        <v>Feb</v>
      </c>
    </row>
    <row r="442" spans="1:18">
      <c r="A442">
        <v>450</v>
      </c>
      <c r="B442">
        <v>28</v>
      </c>
      <c r="C442">
        <v>2866</v>
      </c>
      <c r="D442" t="s">
        <v>14</v>
      </c>
      <c r="E442" t="s">
        <v>11</v>
      </c>
      <c r="F442" t="s">
        <v>25</v>
      </c>
      <c r="G442" t="s">
        <v>22</v>
      </c>
      <c r="H442">
        <v>17.440000000000001</v>
      </c>
      <c r="I442">
        <v>5</v>
      </c>
      <c r="J442" s="1">
        <v>43480</v>
      </c>
      <c r="K442" s="2">
        <v>0.80902777777777779</v>
      </c>
      <c r="L442" t="s">
        <v>17</v>
      </c>
      <c r="M442">
        <v>8.1</v>
      </c>
      <c r="N442" t="str">
        <f t="shared" si="13"/>
        <v>450-28-2866</v>
      </c>
      <c r="O442">
        <f t="shared" si="12"/>
        <v>4.3600000000000003</v>
      </c>
      <c r="P442">
        <f>(Table1[[#This Row],[Unit price]]*Table1[[#This Row],[Quantity]])+Table1[[#This Row],[Tax_5%]]</f>
        <v>91.56</v>
      </c>
      <c r="Q442" s="4">
        <f>YEAR(Table1[[#This Row],[Date]])</f>
        <v>2019</v>
      </c>
      <c r="R442" s="4" t="str">
        <f>TEXT(Table1[[#This Row],[Date]],"mmm")</f>
        <v>Jan</v>
      </c>
    </row>
    <row r="443" spans="1:18">
      <c r="A443">
        <v>394</v>
      </c>
      <c r="B443">
        <v>30</v>
      </c>
      <c r="C443">
        <v>3170</v>
      </c>
      <c r="D443" t="s">
        <v>21</v>
      </c>
      <c r="E443" t="s">
        <v>11</v>
      </c>
      <c r="F443" t="s">
        <v>24</v>
      </c>
      <c r="G443" t="s">
        <v>20</v>
      </c>
      <c r="H443">
        <v>88.43</v>
      </c>
      <c r="I443">
        <v>8</v>
      </c>
      <c r="J443" s="1">
        <v>43546</v>
      </c>
      <c r="K443" s="2">
        <v>0.81597222222222221</v>
      </c>
      <c r="L443" t="s">
        <v>19</v>
      </c>
      <c r="M443">
        <v>4.3</v>
      </c>
      <c r="N443" t="str">
        <f t="shared" si="13"/>
        <v>394-30-3170</v>
      </c>
      <c r="O443">
        <f t="shared" si="12"/>
        <v>35.372000000000007</v>
      </c>
      <c r="P443">
        <f>(Table1[[#This Row],[Unit price]]*Table1[[#This Row],[Quantity]])+Table1[[#This Row],[Tax_5%]]</f>
        <v>742.81200000000001</v>
      </c>
      <c r="Q443" s="4">
        <f>YEAR(Table1[[#This Row],[Date]])</f>
        <v>2019</v>
      </c>
      <c r="R443" s="4" t="str">
        <f>TEXT(Table1[[#This Row],[Date]],"mmm")</f>
        <v>Mar</v>
      </c>
    </row>
    <row r="444" spans="1:18">
      <c r="A444">
        <v>138</v>
      </c>
      <c r="B444">
        <v>17</v>
      </c>
      <c r="C444">
        <v>5109</v>
      </c>
      <c r="D444" t="s">
        <v>10</v>
      </c>
      <c r="E444" t="s">
        <v>11</v>
      </c>
      <c r="F444" t="s">
        <v>24</v>
      </c>
      <c r="G444" t="s">
        <v>18</v>
      </c>
      <c r="H444">
        <v>89.21</v>
      </c>
      <c r="I444">
        <v>9</v>
      </c>
      <c r="J444" s="1">
        <v>43480</v>
      </c>
      <c r="K444" s="2">
        <v>0.65416666666666667</v>
      </c>
      <c r="L444" t="s">
        <v>19</v>
      </c>
      <c r="M444">
        <v>6.5</v>
      </c>
      <c r="N444" t="str">
        <f t="shared" si="13"/>
        <v>138-17-5109</v>
      </c>
      <c r="O444">
        <f t="shared" si="12"/>
        <v>40.144500000000001</v>
      </c>
      <c r="P444">
        <f>(Table1[[#This Row],[Unit price]]*Table1[[#This Row],[Quantity]])+Table1[[#This Row],[Tax_5%]]</f>
        <v>843.03449999999998</v>
      </c>
      <c r="Q444" s="4">
        <f>YEAR(Table1[[#This Row],[Date]])</f>
        <v>2019</v>
      </c>
      <c r="R444" s="4" t="str">
        <f>TEXT(Table1[[#This Row],[Date]],"mmm")</f>
        <v>Jan</v>
      </c>
    </row>
    <row r="445" spans="1:18">
      <c r="A445">
        <v>192</v>
      </c>
      <c r="B445">
        <v>98</v>
      </c>
      <c r="C445">
        <v>7397</v>
      </c>
      <c r="D445" t="s">
        <v>14</v>
      </c>
      <c r="E445" t="s">
        <v>15</v>
      </c>
      <c r="F445" t="s">
        <v>25</v>
      </c>
      <c r="G445" t="s">
        <v>23</v>
      </c>
      <c r="H445">
        <v>12.78</v>
      </c>
      <c r="I445">
        <v>1</v>
      </c>
      <c r="J445" s="1">
        <v>43473</v>
      </c>
      <c r="K445" s="2">
        <v>0.59097222222222223</v>
      </c>
      <c r="L445" t="s">
        <v>13</v>
      </c>
      <c r="M445">
        <v>9.5</v>
      </c>
      <c r="N445" t="str">
        <f t="shared" si="13"/>
        <v>192-98-7397</v>
      </c>
      <c r="O445">
        <f t="shared" si="12"/>
        <v>0.63900000000000001</v>
      </c>
      <c r="P445">
        <f>(Table1[[#This Row],[Unit price]]*Table1[[#This Row],[Quantity]])+Table1[[#This Row],[Tax_5%]]</f>
        <v>13.418999999999999</v>
      </c>
      <c r="Q445" s="4">
        <f>YEAR(Table1[[#This Row],[Date]])</f>
        <v>2019</v>
      </c>
      <c r="R445" s="4" t="str">
        <f>TEXT(Table1[[#This Row],[Date]],"mmm")</f>
        <v>Jan</v>
      </c>
    </row>
    <row r="446" spans="1:18">
      <c r="A446">
        <v>301</v>
      </c>
      <c r="B446">
        <v>11</v>
      </c>
      <c r="C446">
        <v>9629</v>
      </c>
      <c r="D446" t="s">
        <v>10</v>
      </c>
      <c r="E446" t="s">
        <v>15</v>
      </c>
      <c r="F446" t="s">
        <v>24</v>
      </c>
      <c r="G446" t="s">
        <v>20</v>
      </c>
      <c r="H446">
        <v>19.100000000000001</v>
      </c>
      <c r="I446">
        <v>7</v>
      </c>
      <c r="J446" s="1">
        <v>43480</v>
      </c>
      <c r="K446" s="2">
        <v>0.4465277777777778</v>
      </c>
      <c r="L446" t="s">
        <v>17</v>
      </c>
      <c r="M446">
        <v>9.6999999999999993</v>
      </c>
      <c r="N446" t="str">
        <f t="shared" si="13"/>
        <v>301-11-9629</v>
      </c>
      <c r="O446">
        <f t="shared" si="12"/>
        <v>6.6850000000000014</v>
      </c>
      <c r="P446">
        <f>(Table1[[#This Row],[Unit price]]*Table1[[#This Row],[Quantity]])+Table1[[#This Row],[Tax_5%]]</f>
        <v>140.38500000000002</v>
      </c>
      <c r="Q446" s="4">
        <f>YEAR(Table1[[#This Row],[Date]])</f>
        <v>2019</v>
      </c>
      <c r="R446" s="4" t="str">
        <f>TEXT(Table1[[#This Row],[Date]],"mmm")</f>
        <v>Jan</v>
      </c>
    </row>
    <row r="447" spans="1:18">
      <c r="A447">
        <v>390</v>
      </c>
      <c r="B447">
        <v>80</v>
      </c>
      <c r="C447">
        <v>5128</v>
      </c>
      <c r="D447" t="s">
        <v>21</v>
      </c>
      <c r="E447" t="s">
        <v>11</v>
      </c>
      <c r="F447" t="s">
        <v>24</v>
      </c>
      <c r="G447" t="s">
        <v>12</v>
      </c>
      <c r="H447">
        <v>19.149999999999999</v>
      </c>
      <c r="I447">
        <v>1</v>
      </c>
      <c r="J447" s="1">
        <v>43493</v>
      </c>
      <c r="K447" s="2">
        <v>0.74861111111111112</v>
      </c>
      <c r="L447" t="s">
        <v>19</v>
      </c>
      <c r="M447">
        <v>9.5</v>
      </c>
      <c r="N447" t="str">
        <f t="shared" si="13"/>
        <v>390-80-5128</v>
      </c>
      <c r="O447">
        <f t="shared" si="12"/>
        <v>0.95750000000000002</v>
      </c>
      <c r="P447">
        <f>(Table1[[#This Row],[Unit price]]*Table1[[#This Row],[Quantity]])+Table1[[#This Row],[Tax_5%]]</f>
        <v>20.107499999999998</v>
      </c>
      <c r="Q447" s="4">
        <f>YEAR(Table1[[#This Row],[Date]])</f>
        <v>2019</v>
      </c>
      <c r="R447" s="4" t="str">
        <f>TEXT(Table1[[#This Row],[Date]],"mmm")</f>
        <v>Jan</v>
      </c>
    </row>
    <row r="448" spans="1:18">
      <c r="A448">
        <v>235</v>
      </c>
      <c r="B448">
        <v>46</v>
      </c>
      <c r="C448">
        <v>8343</v>
      </c>
      <c r="D448" t="s">
        <v>14</v>
      </c>
      <c r="E448" t="s">
        <v>11</v>
      </c>
      <c r="F448" t="s">
        <v>25</v>
      </c>
      <c r="G448" t="s">
        <v>22</v>
      </c>
      <c r="H448">
        <v>27.66</v>
      </c>
      <c r="I448">
        <v>10</v>
      </c>
      <c r="J448" s="1">
        <v>43510</v>
      </c>
      <c r="K448" s="2">
        <v>0.47638888888888886</v>
      </c>
      <c r="L448" t="s">
        <v>19</v>
      </c>
      <c r="M448">
        <v>8.9</v>
      </c>
      <c r="N448" t="str">
        <f t="shared" si="13"/>
        <v>235-46-8343</v>
      </c>
      <c r="O448">
        <f t="shared" si="12"/>
        <v>13.830000000000002</v>
      </c>
      <c r="P448">
        <f>(Table1[[#This Row],[Unit price]]*Table1[[#This Row],[Quantity]])+Table1[[#This Row],[Tax_5%]]</f>
        <v>290.43</v>
      </c>
      <c r="Q448" s="4">
        <f>YEAR(Table1[[#This Row],[Date]])</f>
        <v>2019</v>
      </c>
      <c r="R448" s="4" t="str">
        <f>TEXT(Table1[[#This Row],[Date]],"mmm")</f>
        <v>Feb</v>
      </c>
    </row>
    <row r="449" spans="1:18">
      <c r="A449">
        <v>453</v>
      </c>
      <c r="B449">
        <v>12</v>
      </c>
      <c r="C449">
        <v>7053</v>
      </c>
      <c r="D449" t="s">
        <v>14</v>
      </c>
      <c r="E449" t="s">
        <v>15</v>
      </c>
      <c r="F449" t="s">
        <v>25</v>
      </c>
      <c r="G449" t="s">
        <v>23</v>
      </c>
      <c r="H449">
        <v>45.74</v>
      </c>
      <c r="I449">
        <v>3</v>
      </c>
      <c r="J449" s="1">
        <v>43534</v>
      </c>
      <c r="K449" s="2">
        <v>0.73472222222222228</v>
      </c>
      <c r="L449" t="s">
        <v>19</v>
      </c>
      <c r="M449">
        <v>6.5</v>
      </c>
      <c r="N449" t="str">
        <f t="shared" si="13"/>
        <v>453-12-7053</v>
      </c>
      <c r="O449">
        <f t="shared" si="12"/>
        <v>6.8610000000000007</v>
      </c>
      <c r="P449">
        <f>(Table1[[#This Row],[Unit price]]*Table1[[#This Row],[Quantity]])+Table1[[#This Row],[Tax_5%]]</f>
        <v>144.08099999999999</v>
      </c>
      <c r="Q449" s="4">
        <f>YEAR(Table1[[#This Row],[Date]])</f>
        <v>2019</v>
      </c>
      <c r="R449" s="4" t="str">
        <f>TEXT(Table1[[#This Row],[Date]],"mmm")</f>
        <v>Mar</v>
      </c>
    </row>
    <row r="450" spans="1:18">
      <c r="A450">
        <v>296</v>
      </c>
      <c r="B450">
        <v>11</v>
      </c>
      <c r="C450">
        <v>7041</v>
      </c>
      <c r="D450" t="s">
        <v>21</v>
      </c>
      <c r="E450" t="s">
        <v>11</v>
      </c>
      <c r="F450" t="s">
        <v>24</v>
      </c>
      <c r="G450" t="s">
        <v>12</v>
      </c>
      <c r="H450">
        <v>27.07</v>
      </c>
      <c r="I450">
        <v>1</v>
      </c>
      <c r="J450" s="1">
        <v>43477</v>
      </c>
      <c r="K450" s="2">
        <v>0.83819444444444446</v>
      </c>
      <c r="L450" t="s">
        <v>19</v>
      </c>
      <c r="M450">
        <v>5.3</v>
      </c>
      <c r="N450" t="str">
        <f t="shared" si="13"/>
        <v>296-11-7041</v>
      </c>
      <c r="O450">
        <f t="shared" ref="O450:O513" si="14">H:H*I:I*0.05</f>
        <v>1.3535000000000001</v>
      </c>
      <c r="P450">
        <f>(Table1[[#This Row],[Unit price]]*Table1[[#This Row],[Quantity]])+Table1[[#This Row],[Tax_5%]]</f>
        <v>28.423500000000001</v>
      </c>
      <c r="Q450" s="4">
        <f>YEAR(Table1[[#This Row],[Date]])</f>
        <v>2019</v>
      </c>
      <c r="R450" s="4" t="str">
        <f>TEXT(Table1[[#This Row],[Date]],"mmm")</f>
        <v>Jan</v>
      </c>
    </row>
    <row r="451" spans="1:18">
      <c r="A451">
        <v>449</v>
      </c>
      <c r="B451">
        <v>27</v>
      </c>
      <c r="C451">
        <v>2918</v>
      </c>
      <c r="D451" t="s">
        <v>21</v>
      </c>
      <c r="E451" t="s">
        <v>11</v>
      </c>
      <c r="F451" t="s">
        <v>24</v>
      </c>
      <c r="G451" t="s">
        <v>20</v>
      </c>
      <c r="H451">
        <v>39.119999999999997</v>
      </c>
      <c r="I451">
        <v>1</v>
      </c>
      <c r="J451" s="1">
        <v>43550</v>
      </c>
      <c r="K451" s="2">
        <v>0.4597222222222222</v>
      </c>
      <c r="L451" t="s">
        <v>19</v>
      </c>
      <c r="M451">
        <v>9.6</v>
      </c>
      <c r="N451" t="str">
        <f t="shared" ref="N451:N514" si="15">A:A &amp; "-" &amp; B:B &amp; "-" &amp; C:C</f>
        <v>449-27-2918</v>
      </c>
      <c r="O451">
        <f t="shared" si="14"/>
        <v>1.956</v>
      </c>
      <c r="P451">
        <f>(Table1[[#This Row],[Unit price]]*Table1[[#This Row],[Quantity]])+Table1[[#This Row],[Tax_5%]]</f>
        <v>41.076000000000001</v>
      </c>
      <c r="Q451" s="4">
        <f>YEAR(Table1[[#This Row],[Date]])</f>
        <v>2019</v>
      </c>
      <c r="R451" s="4" t="str">
        <f>TEXT(Table1[[#This Row],[Date]],"mmm")</f>
        <v>Mar</v>
      </c>
    </row>
    <row r="452" spans="1:18">
      <c r="A452">
        <v>891</v>
      </c>
      <c r="B452">
        <v>1</v>
      </c>
      <c r="C452">
        <v>7034</v>
      </c>
      <c r="D452" t="s">
        <v>21</v>
      </c>
      <c r="E452" t="s">
        <v>15</v>
      </c>
      <c r="F452" t="s">
        <v>24</v>
      </c>
      <c r="G452" t="s">
        <v>16</v>
      </c>
      <c r="H452">
        <v>74.709999999999994</v>
      </c>
      <c r="I452">
        <v>6</v>
      </c>
      <c r="J452" s="1">
        <v>43466</v>
      </c>
      <c r="K452" s="2">
        <v>0.79652777777777772</v>
      </c>
      <c r="L452" t="s">
        <v>17</v>
      </c>
      <c r="M452">
        <v>6.7</v>
      </c>
      <c r="N452" t="str">
        <f t="shared" si="15"/>
        <v>891-1-7034</v>
      </c>
      <c r="O452">
        <f t="shared" si="14"/>
        <v>22.413</v>
      </c>
      <c r="P452">
        <f>(Table1[[#This Row],[Unit price]]*Table1[[#This Row],[Quantity]])+Table1[[#This Row],[Tax_5%]]</f>
        <v>470.673</v>
      </c>
      <c r="Q452" s="4">
        <f>YEAR(Table1[[#This Row],[Date]])</f>
        <v>2019</v>
      </c>
      <c r="R452" s="4" t="str">
        <f>TEXT(Table1[[#This Row],[Date]],"mmm")</f>
        <v>Jan</v>
      </c>
    </row>
    <row r="453" spans="1:18">
      <c r="A453">
        <v>744</v>
      </c>
      <c r="B453">
        <v>9</v>
      </c>
      <c r="C453">
        <v>5786</v>
      </c>
      <c r="D453" t="s">
        <v>21</v>
      </c>
      <c r="E453" t="s">
        <v>15</v>
      </c>
      <c r="F453" t="s">
        <v>25</v>
      </c>
      <c r="G453" t="s">
        <v>16</v>
      </c>
      <c r="H453">
        <v>22.01</v>
      </c>
      <c r="I453">
        <v>6</v>
      </c>
      <c r="J453" s="1">
        <v>43467</v>
      </c>
      <c r="K453" s="2">
        <v>0.78472222222222221</v>
      </c>
      <c r="L453" t="s">
        <v>17</v>
      </c>
      <c r="M453">
        <v>7.6</v>
      </c>
      <c r="N453" t="str">
        <f t="shared" si="15"/>
        <v>744-9-5786</v>
      </c>
      <c r="O453">
        <f t="shared" si="14"/>
        <v>6.6030000000000006</v>
      </c>
      <c r="P453">
        <f>(Table1[[#This Row],[Unit price]]*Table1[[#This Row],[Quantity]])+Table1[[#This Row],[Tax_5%]]</f>
        <v>138.66300000000001</v>
      </c>
      <c r="Q453" s="4">
        <f>YEAR(Table1[[#This Row],[Date]])</f>
        <v>2019</v>
      </c>
      <c r="R453" s="4" t="str">
        <f>TEXT(Table1[[#This Row],[Date]],"mmm")</f>
        <v>Jan</v>
      </c>
    </row>
    <row r="454" spans="1:18">
      <c r="A454">
        <v>727</v>
      </c>
      <c r="B454">
        <v>17</v>
      </c>
      <c r="C454">
        <v>390</v>
      </c>
      <c r="D454" t="s">
        <v>10</v>
      </c>
      <c r="E454" t="s">
        <v>15</v>
      </c>
      <c r="F454" t="s">
        <v>24</v>
      </c>
      <c r="G454" t="s">
        <v>22</v>
      </c>
      <c r="H454">
        <v>63.61</v>
      </c>
      <c r="I454">
        <v>5</v>
      </c>
      <c r="J454" s="1">
        <v>43540</v>
      </c>
      <c r="K454" s="2">
        <v>0.52986111111111112</v>
      </c>
      <c r="L454" t="s">
        <v>13</v>
      </c>
      <c r="M454">
        <v>4.8</v>
      </c>
      <c r="N454" t="str">
        <f t="shared" si="15"/>
        <v>727-17-390</v>
      </c>
      <c r="O454">
        <f t="shared" si="14"/>
        <v>15.902500000000002</v>
      </c>
      <c r="P454">
        <f>(Table1[[#This Row],[Unit price]]*Table1[[#This Row],[Quantity]])+Table1[[#This Row],[Tax_5%]]</f>
        <v>333.95249999999999</v>
      </c>
      <c r="Q454" s="4">
        <f>YEAR(Table1[[#This Row],[Date]])</f>
        <v>2019</v>
      </c>
      <c r="R454" s="4" t="str">
        <f>TEXT(Table1[[#This Row],[Date]],"mmm")</f>
        <v>Mar</v>
      </c>
    </row>
    <row r="455" spans="1:18">
      <c r="A455">
        <v>568</v>
      </c>
      <c r="B455">
        <v>88</v>
      </c>
      <c r="C455">
        <v>3448</v>
      </c>
      <c r="D455" t="s">
        <v>10</v>
      </c>
      <c r="E455" t="s">
        <v>15</v>
      </c>
      <c r="F455" t="s">
        <v>25</v>
      </c>
      <c r="G455" t="s">
        <v>12</v>
      </c>
      <c r="H455">
        <v>25</v>
      </c>
      <c r="I455">
        <v>1</v>
      </c>
      <c r="J455" s="1">
        <v>43527</v>
      </c>
      <c r="K455" s="2">
        <v>0.63124999999999998</v>
      </c>
      <c r="L455" t="s">
        <v>13</v>
      </c>
      <c r="M455">
        <v>5.5</v>
      </c>
      <c r="N455" t="str">
        <f t="shared" si="15"/>
        <v>568-88-3448</v>
      </c>
      <c r="O455">
        <f t="shared" si="14"/>
        <v>1.25</v>
      </c>
      <c r="P455">
        <f>(Table1[[#This Row],[Unit price]]*Table1[[#This Row],[Quantity]])+Table1[[#This Row],[Tax_5%]]</f>
        <v>26.25</v>
      </c>
      <c r="Q455" s="4">
        <f>YEAR(Table1[[#This Row],[Date]])</f>
        <v>2019</v>
      </c>
      <c r="R455" s="4" t="str">
        <f>TEXT(Table1[[#This Row],[Date]],"mmm")</f>
        <v>Mar</v>
      </c>
    </row>
    <row r="456" spans="1:18">
      <c r="A456">
        <v>187</v>
      </c>
      <c r="B456">
        <v>83</v>
      </c>
      <c r="C456">
        <v>5490</v>
      </c>
      <c r="D456" t="s">
        <v>10</v>
      </c>
      <c r="E456" t="s">
        <v>11</v>
      </c>
      <c r="F456" t="s">
        <v>25</v>
      </c>
      <c r="G456" t="s">
        <v>16</v>
      </c>
      <c r="H456">
        <v>20.77</v>
      </c>
      <c r="I456">
        <v>4</v>
      </c>
      <c r="J456" s="1">
        <v>43496</v>
      </c>
      <c r="K456" s="2">
        <v>0.57430555555555551</v>
      </c>
      <c r="L456" t="s">
        <v>17</v>
      </c>
      <c r="M456">
        <v>4.7</v>
      </c>
      <c r="N456" t="str">
        <f t="shared" si="15"/>
        <v>187-83-5490</v>
      </c>
      <c r="O456">
        <f t="shared" si="14"/>
        <v>4.1539999999999999</v>
      </c>
      <c r="P456">
        <f>(Table1[[#This Row],[Unit price]]*Table1[[#This Row],[Quantity]])+Table1[[#This Row],[Tax_5%]]</f>
        <v>87.233999999999995</v>
      </c>
      <c r="Q456" s="4">
        <f>YEAR(Table1[[#This Row],[Date]])</f>
        <v>2019</v>
      </c>
      <c r="R456" s="4" t="str">
        <f>TEXT(Table1[[#This Row],[Date]],"mmm")</f>
        <v>Jan</v>
      </c>
    </row>
    <row r="457" spans="1:18">
      <c r="A457">
        <v>767</v>
      </c>
      <c r="B457">
        <v>54</v>
      </c>
      <c r="C457">
        <v>1907</v>
      </c>
      <c r="D457" t="s">
        <v>21</v>
      </c>
      <c r="E457" t="s">
        <v>11</v>
      </c>
      <c r="F457" t="s">
        <v>24</v>
      </c>
      <c r="G457" t="s">
        <v>23</v>
      </c>
      <c r="H457">
        <v>29.56</v>
      </c>
      <c r="I457">
        <v>5</v>
      </c>
      <c r="J457" s="1">
        <v>43509</v>
      </c>
      <c r="K457" s="2">
        <v>0.70763888888888893</v>
      </c>
      <c r="L457" t="s">
        <v>17</v>
      </c>
      <c r="M457">
        <v>6.9</v>
      </c>
      <c r="N457" t="str">
        <f t="shared" si="15"/>
        <v>767-54-1907</v>
      </c>
      <c r="O457">
        <f t="shared" si="14"/>
        <v>7.39</v>
      </c>
      <c r="P457">
        <f>(Table1[[#This Row],[Unit price]]*Table1[[#This Row],[Quantity]])+Table1[[#This Row],[Tax_5%]]</f>
        <v>155.18999999999997</v>
      </c>
      <c r="Q457" s="4">
        <f>YEAR(Table1[[#This Row],[Date]])</f>
        <v>2019</v>
      </c>
      <c r="R457" s="4" t="str">
        <f>TEXT(Table1[[#This Row],[Date]],"mmm")</f>
        <v>Feb</v>
      </c>
    </row>
    <row r="458" spans="1:18">
      <c r="A458">
        <v>710</v>
      </c>
      <c r="B458">
        <v>46</v>
      </c>
      <c r="C458">
        <v>4433</v>
      </c>
      <c r="D458" t="s">
        <v>21</v>
      </c>
      <c r="E458" t="s">
        <v>11</v>
      </c>
      <c r="F458" t="s">
        <v>24</v>
      </c>
      <c r="G458" t="s">
        <v>22</v>
      </c>
      <c r="H458">
        <v>77.400000000000006</v>
      </c>
      <c r="I458">
        <v>9</v>
      </c>
      <c r="J458" s="1">
        <v>43511</v>
      </c>
      <c r="K458" s="2">
        <v>0.59375</v>
      </c>
      <c r="L458" t="s">
        <v>19</v>
      </c>
      <c r="M458">
        <v>4.5</v>
      </c>
      <c r="N458" t="str">
        <f t="shared" si="15"/>
        <v>710-46-4433</v>
      </c>
      <c r="O458">
        <f t="shared" si="14"/>
        <v>34.830000000000005</v>
      </c>
      <c r="P458">
        <f>(Table1[[#This Row],[Unit price]]*Table1[[#This Row],[Quantity]])+Table1[[#This Row],[Tax_5%]]</f>
        <v>731.43000000000006</v>
      </c>
      <c r="Q458" s="4">
        <f>YEAR(Table1[[#This Row],[Date]])</f>
        <v>2019</v>
      </c>
      <c r="R458" s="4" t="str">
        <f>TEXT(Table1[[#This Row],[Date]],"mmm")</f>
        <v>Feb</v>
      </c>
    </row>
    <row r="459" spans="1:18">
      <c r="A459">
        <v>533</v>
      </c>
      <c r="B459">
        <v>33</v>
      </c>
      <c r="C459">
        <v>5337</v>
      </c>
      <c r="D459" t="s">
        <v>21</v>
      </c>
      <c r="E459" t="s">
        <v>15</v>
      </c>
      <c r="F459" t="s">
        <v>25</v>
      </c>
      <c r="G459" t="s">
        <v>16</v>
      </c>
      <c r="H459">
        <v>79.39</v>
      </c>
      <c r="I459">
        <v>10</v>
      </c>
      <c r="J459" s="1">
        <v>43503</v>
      </c>
      <c r="K459" s="2">
        <v>0.85</v>
      </c>
      <c r="L459" t="s">
        <v>17</v>
      </c>
      <c r="M459">
        <v>6.2</v>
      </c>
      <c r="N459" t="str">
        <f t="shared" si="15"/>
        <v>533-33-5337</v>
      </c>
      <c r="O459">
        <f t="shared" si="14"/>
        <v>39.695</v>
      </c>
      <c r="P459">
        <f>(Table1[[#This Row],[Unit price]]*Table1[[#This Row],[Quantity]])+Table1[[#This Row],[Tax_5%]]</f>
        <v>833.59500000000003</v>
      </c>
      <c r="Q459" s="4">
        <f>YEAR(Table1[[#This Row],[Date]])</f>
        <v>2019</v>
      </c>
      <c r="R459" s="4" t="str">
        <f>TEXT(Table1[[#This Row],[Date]],"mmm")</f>
        <v>Feb</v>
      </c>
    </row>
    <row r="460" spans="1:18">
      <c r="A460">
        <v>325</v>
      </c>
      <c r="B460">
        <v>90</v>
      </c>
      <c r="C460">
        <v>8763</v>
      </c>
      <c r="D460" t="s">
        <v>14</v>
      </c>
      <c r="E460" t="s">
        <v>11</v>
      </c>
      <c r="F460" t="s">
        <v>24</v>
      </c>
      <c r="G460" t="s">
        <v>16</v>
      </c>
      <c r="H460">
        <v>46.57</v>
      </c>
      <c r="I460">
        <v>10</v>
      </c>
      <c r="J460" s="1">
        <v>43492</v>
      </c>
      <c r="K460" s="2">
        <v>0.58194444444444449</v>
      </c>
      <c r="L460" t="s">
        <v>17</v>
      </c>
      <c r="M460">
        <v>7.6</v>
      </c>
      <c r="N460" t="str">
        <f t="shared" si="15"/>
        <v>325-90-8763</v>
      </c>
      <c r="O460">
        <f t="shared" si="14"/>
        <v>23.285</v>
      </c>
      <c r="P460">
        <f>(Table1[[#This Row],[Unit price]]*Table1[[#This Row],[Quantity]])+Table1[[#This Row],[Tax_5%]]</f>
        <v>488.98500000000001</v>
      </c>
      <c r="Q460" s="4">
        <f>YEAR(Table1[[#This Row],[Date]])</f>
        <v>2019</v>
      </c>
      <c r="R460" s="4" t="str">
        <f>TEXT(Table1[[#This Row],[Date]],"mmm")</f>
        <v>Jan</v>
      </c>
    </row>
    <row r="461" spans="1:18">
      <c r="A461">
        <v>729</v>
      </c>
      <c r="B461">
        <v>46</v>
      </c>
      <c r="C461">
        <v>7422</v>
      </c>
      <c r="D461" t="s">
        <v>14</v>
      </c>
      <c r="E461" t="s">
        <v>15</v>
      </c>
      <c r="F461" t="s">
        <v>25</v>
      </c>
      <c r="G461" t="s">
        <v>22</v>
      </c>
      <c r="H461">
        <v>35.89</v>
      </c>
      <c r="I461">
        <v>1</v>
      </c>
      <c r="J461" s="1">
        <v>43519</v>
      </c>
      <c r="K461" s="2">
        <v>0.70277777777777772</v>
      </c>
      <c r="L461" t="s">
        <v>19</v>
      </c>
      <c r="M461">
        <v>7.9</v>
      </c>
      <c r="N461" t="str">
        <f t="shared" si="15"/>
        <v>729-46-7422</v>
      </c>
      <c r="O461">
        <f t="shared" si="14"/>
        <v>1.7945000000000002</v>
      </c>
      <c r="P461">
        <f>(Table1[[#This Row],[Unit price]]*Table1[[#This Row],[Quantity]])+Table1[[#This Row],[Tax_5%]]</f>
        <v>37.6845</v>
      </c>
      <c r="Q461" s="4">
        <f>YEAR(Table1[[#This Row],[Date]])</f>
        <v>2019</v>
      </c>
      <c r="R461" s="4" t="str">
        <f>TEXT(Table1[[#This Row],[Date]],"mmm")</f>
        <v>Feb</v>
      </c>
    </row>
    <row r="462" spans="1:18">
      <c r="A462">
        <v>639</v>
      </c>
      <c r="B462">
        <v>76</v>
      </c>
      <c r="C462">
        <v>1242</v>
      </c>
      <c r="D462" t="s">
        <v>14</v>
      </c>
      <c r="E462" t="s">
        <v>15</v>
      </c>
      <c r="F462" t="s">
        <v>25</v>
      </c>
      <c r="G462" t="s">
        <v>22</v>
      </c>
      <c r="H462">
        <v>40.520000000000003</v>
      </c>
      <c r="I462">
        <v>5</v>
      </c>
      <c r="J462" s="1">
        <v>43499</v>
      </c>
      <c r="K462" s="2">
        <v>0.6381944444444444</v>
      </c>
      <c r="L462" t="s">
        <v>17</v>
      </c>
      <c r="M462">
        <v>4.5</v>
      </c>
      <c r="N462" t="str">
        <f t="shared" si="15"/>
        <v>639-76-1242</v>
      </c>
      <c r="O462">
        <f t="shared" si="14"/>
        <v>10.130000000000003</v>
      </c>
      <c r="P462">
        <f>(Table1[[#This Row],[Unit price]]*Table1[[#This Row],[Quantity]])+Table1[[#This Row],[Tax_5%]]</f>
        <v>212.73000000000002</v>
      </c>
      <c r="Q462" s="4">
        <f>YEAR(Table1[[#This Row],[Date]])</f>
        <v>2019</v>
      </c>
      <c r="R462" s="4" t="str">
        <f>TEXT(Table1[[#This Row],[Date]],"mmm")</f>
        <v>Feb</v>
      </c>
    </row>
    <row r="463" spans="1:18">
      <c r="A463">
        <v>234</v>
      </c>
      <c r="B463">
        <v>3</v>
      </c>
      <c r="C463">
        <v>4040</v>
      </c>
      <c r="D463" t="s">
        <v>21</v>
      </c>
      <c r="E463" t="s">
        <v>11</v>
      </c>
      <c r="F463" t="s">
        <v>24</v>
      </c>
      <c r="G463" t="s">
        <v>22</v>
      </c>
      <c r="H463">
        <v>73.05</v>
      </c>
      <c r="I463">
        <v>10</v>
      </c>
      <c r="J463" s="1">
        <v>43527</v>
      </c>
      <c r="K463" s="2">
        <v>0.51736111111111116</v>
      </c>
      <c r="L463" t="s">
        <v>19</v>
      </c>
      <c r="M463">
        <v>8.6999999999999993</v>
      </c>
      <c r="N463" t="str">
        <f t="shared" si="15"/>
        <v>234-3-4040</v>
      </c>
      <c r="O463">
        <f t="shared" si="14"/>
        <v>36.524999999999999</v>
      </c>
      <c r="P463">
        <f>(Table1[[#This Row],[Unit price]]*Table1[[#This Row],[Quantity]])+Table1[[#This Row],[Tax_5%]]</f>
        <v>767.02499999999998</v>
      </c>
      <c r="Q463" s="4">
        <f>YEAR(Table1[[#This Row],[Date]])</f>
        <v>2019</v>
      </c>
      <c r="R463" s="4" t="str">
        <f>TEXT(Table1[[#This Row],[Date]],"mmm")</f>
        <v>Mar</v>
      </c>
    </row>
    <row r="464" spans="1:18">
      <c r="A464">
        <v>326</v>
      </c>
      <c r="B464">
        <v>71</v>
      </c>
      <c r="C464">
        <v>2155</v>
      </c>
      <c r="D464" t="s">
        <v>14</v>
      </c>
      <c r="E464" t="s">
        <v>15</v>
      </c>
      <c r="F464" t="s">
        <v>24</v>
      </c>
      <c r="G464" t="s">
        <v>20</v>
      </c>
      <c r="H464">
        <v>73.95</v>
      </c>
      <c r="I464">
        <v>4</v>
      </c>
      <c r="J464" s="1">
        <v>43499</v>
      </c>
      <c r="K464" s="2">
        <v>0.41805555555555557</v>
      </c>
      <c r="L464" t="s">
        <v>17</v>
      </c>
      <c r="M464">
        <v>6.1</v>
      </c>
      <c r="N464" t="str">
        <f t="shared" si="15"/>
        <v>326-71-2155</v>
      </c>
      <c r="O464">
        <f t="shared" si="14"/>
        <v>14.790000000000001</v>
      </c>
      <c r="P464">
        <f>(Table1[[#This Row],[Unit price]]*Table1[[#This Row],[Quantity]])+Table1[[#This Row],[Tax_5%]]</f>
        <v>310.59000000000003</v>
      </c>
      <c r="Q464" s="4">
        <f>YEAR(Table1[[#This Row],[Date]])</f>
        <v>2019</v>
      </c>
      <c r="R464" s="4" t="str">
        <f>TEXT(Table1[[#This Row],[Date]],"mmm")</f>
        <v>Feb</v>
      </c>
    </row>
    <row r="465" spans="1:18">
      <c r="A465">
        <v>320</v>
      </c>
      <c r="B465">
        <v>32</v>
      </c>
      <c r="C465">
        <v>8842</v>
      </c>
      <c r="D465" t="s">
        <v>14</v>
      </c>
      <c r="E465" t="s">
        <v>11</v>
      </c>
      <c r="F465" t="s">
        <v>24</v>
      </c>
      <c r="G465" t="s">
        <v>22</v>
      </c>
      <c r="H465">
        <v>22.62</v>
      </c>
      <c r="I465">
        <v>1</v>
      </c>
      <c r="J465" s="1">
        <v>43541</v>
      </c>
      <c r="K465" s="2">
        <v>0.79027777777777775</v>
      </c>
      <c r="L465" t="s">
        <v>17</v>
      </c>
      <c r="M465">
        <v>6.4</v>
      </c>
      <c r="N465" t="str">
        <f t="shared" si="15"/>
        <v>320-32-8842</v>
      </c>
      <c r="O465">
        <f t="shared" si="14"/>
        <v>1.131</v>
      </c>
      <c r="P465">
        <f>(Table1[[#This Row],[Unit price]]*Table1[[#This Row],[Quantity]])+Table1[[#This Row],[Tax_5%]]</f>
        <v>23.751000000000001</v>
      </c>
      <c r="Q465" s="4">
        <f>YEAR(Table1[[#This Row],[Date]])</f>
        <v>2019</v>
      </c>
      <c r="R465" s="4" t="str">
        <f>TEXT(Table1[[#This Row],[Date]],"mmm")</f>
        <v>Mar</v>
      </c>
    </row>
    <row r="466" spans="1:18">
      <c r="A466">
        <v>470</v>
      </c>
      <c r="B466">
        <v>32</v>
      </c>
      <c r="C466">
        <v>9057</v>
      </c>
      <c r="D466" t="s">
        <v>10</v>
      </c>
      <c r="E466" t="s">
        <v>11</v>
      </c>
      <c r="F466" t="s">
        <v>25</v>
      </c>
      <c r="G466" t="s">
        <v>22</v>
      </c>
      <c r="H466">
        <v>51.34</v>
      </c>
      <c r="I466">
        <v>5</v>
      </c>
      <c r="J466" s="1">
        <v>43552</v>
      </c>
      <c r="K466" s="2">
        <v>0.64652777777777781</v>
      </c>
      <c r="L466" t="s">
        <v>19</v>
      </c>
      <c r="M466">
        <v>9.1</v>
      </c>
      <c r="N466" t="str">
        <f t="shared" si="15"/>
        <v>470-32-9057</v>
      </c>
      <c r="O466">
        <f t="shared" si="14"/>
        <v>12.835000000000003</v>
      </c>
      <c r="P466">
        <f>(Table1[[#This Row],[Unit price]]*Table1[[#This Row],[Quantity]])+Table1[[#This Row],[Tax_5%]]</f>
        <v>269.53500000000003</v>
      </c>
      <c r="Q466" s="4">
        <f>YEAR(Table1[[#This Row],[Date]])</f>
        <v>2019</v>
      </c>
      <c r="R466" s="4" t="str">
        <f>TEXT(Table1[[#This Row],[Date]],"mmm")</f>
        <v>Mar</v>
      </c>
    </row>
    <row r="467" spans="1:18">
      <c r="A467">
        <v>878</v>
      </c>
      <c r="B467">
        <v>30</v>
      </c>
      <c r="C467">
        <v>2331</v>
      </c>
      <c r="D467" t="s">
        <v>14</v>
      </c>
      <c r="E467" t="s">
        <v>11</v>
      </c>
      <c r="F467" t="s">
        <v>24</v>
      </c>
      <c r="G467" t="s">
        <v>20</v>
      </c>
      <c r="H467">
        <v>54.55</v>
      </c>
      <c r="I467">
        <v>10</v>
      </c>
      <c r="J467" s="1">
        <v>43526</v>
      </c>
      <c r="K467" s="2">
        <v>0.47361111111111109</v>
      </c>
      <c r="L467" t="s">
        <v>19</v>
      </c>
      <c r="M467">
        <v>7.1</v>
      </c>
      <c r="N467" t="str">
        <f t="shared" si="15"/>
        <v>878-30-2331</v>
      </c>
      <c r="O467">
        <f t="shared" si="14"/>
        <v>27.275000000000002</v>
      </c>
      <c r="P467">
        <f>(Table1[[#This Row],[Unit price]]*Table1[[#This Row],[Quantity]])+Table1[[#This Row],[Tax_5%]]</f>
        <v>572.77499999999998</v>
      </c>
      <c r="Q467" s="4">
        <f>YEAR(Table1[[#This Row],[Date]])</f>
        <v>2019</v>
      </c>
      <c r="R467" s="4" t="str">
        <f>TEXT(Table1[[#This Row],[Date]],"mmm")</f>
        <v>Mar</v>
      </c>
    </row>
    <row r="468" spans="1:18">
      <c r="A468">
        <v>440</v>
      </c>
      <c r="B468">
        <v>59</v>
      </c>
      <c r="C468">
        <v>5691</v>
      </c>
      <c r="D468" t="s">
        <v>14</v>
      </c>
      <c r="E468" t="s">
        <v>11</v>
      </c>
      <c r="F468" t="s">
        <v>24</v>
      </c>
      <c r="G468" t="s">
        <v>12</v>
      </c>
      <c r="H468">
        <v>37.15</v>
      </c>
      <c r="I468">
        <v>7</v>
      </c>
      <c r="J468" s="1">
        <v>43504</v>
      </c>
      <c r="K468" s="2">
        <v>0.55000000000000004</v>
      </c>
      <c r="L468" t="s">
        <v>19</v>
      </c>
      <c r="M468">
        <v>7.7</v>
      </c>
      <c r="N468" t="str">
        <f t="shared" si="15"/>
        <v>440-59-5691</v>
      </c>
      <c r="O468">
        <f t="shared" si="14"/>
        <v>13.002500000000001</v>
      </c>
      <c r="P468">
        <f>(Table1[[#This Row],[Unit price]]*Table1[[#This Row],[Quantity]])+Table1[[#This Row],[Tax_5%]]</f>
        <v>273.05250000000001</v>
      </c>
      <c r="Q468" s="4">
        <f>YEAR(Table1[[#This Row],[Date]])</f>
        <v>2019</v>
      </c>
      <c r="R468" s="4" t="str">
        <f>TEXT(Table1[[#This Row],[Date]],"mmm")</f>
        <v>Feb</v>
      </c>
    </row>
    <row r="469" spans="1:18">
      <c r="A469">
        <v>554</v>
      </c>
      <c r="B469">
        <v>53</v>
      </c>
      <c r="C469">
        <v>3790</v>
      </c>
      <c r="D469" t="s">
        <v>21</v>
      </c>
      <c r="E469" t="s">
        <v>15</v>
      </c>
      <c r="F469" t="s">
        <v>25</v>
      </c>
      <c r="G469" t="s">
        <v>20</v>
      </c>
      <c r="H469">
        <v>37.020000000000003</v>
      </c>
      <c r="I469">
        <v>6</v>
      </c>
      <c r="J469" s="1">
        <v>43546</v>
      </c>
      <c r="K469" s="2">
        <v>0.7729166666666667</v>
      </c>
      <c r="L469" t="s">
        <v>17</v>
      </c>
      <c r="M469">
        <v>4.5</v>
      </c>
      <c r="N469" t="str">
        <f t="shared" si="15"/>
        <v>554-53-3790</v>
      </c>
      <c r="O469">
        <f t="shared" si="14"/>
        <v>11.106000000000002</v>
      </c>
      <c r="P469">
        <f>(Table1[[#This Row],[Unit price]]*Table1[[#This Row],[Quantity]])+Table1[[#This Row],[Tax_5%]]</f>
        <v>233.226</v>
      </c>
      <c r="Q469" s="4">
        <f>YEAR(Table1[[#This Row],[Date]])</f>
        <v>2019</v>
      </c>
      <c r="R469" s="4" t="str">
        <f>TEXT(Table1[[#This Row],[Date]],"mmm")</f>
        <v>Mar</v>
      </c>
    </row>
    <row r="470" spans="1:18">
      <c r="A470">
        <v>746</v>
      </c>
      <c r="B470">
        <v>19</v>
      </c>
      <c r="C470">
        <v>921</v>
      </c>
      <c r="D470" t="s">
        <v>14</v>
      </c>
      <c r="E470" t="s">
        <v>15</v>
      </c>
      <c r="F470" t="s">
        <v>25</v>
      </c>
      <c r="G470" t="s">
        <v>22</v>
      </c>
      <c r="H470">
        <v>21.58</v>
      </c>
      <c r="I470">
        <v>1</v>
      </c>
      <c r="J470" s="1">
        <v>43505</v>
      </c>
      <c r="K470" s="2">
        <v>0.41805555555555557</v>
      </c>
      <c r="L470" t="s">
        <v>13</v>
      </c>
      <c r="M470">
        <v>7.2</v>
      </c>
      <c r="N470" t="str">
        <f t="shared" si="15"/>
        <v>746-19-921</v>
      </c>
      <c r="O470">
        <f t="shared" si="14"/>
        <v>1.079</v>
      </c>
      <c r="P470">
        <f>(Table1[[#This Row],[Unit price]]*Table1[[#This Row],[Quantity]])+Table1[[#This Row],[Tax_5%]]</f>
        <v>22.658999999999999</v>
      </c>
      <c r="Q470" s="4">
        <f>YEAR(Table1[[#This Row],[Date]])</f>
        <v>2019</v>
      </c>
      <c r="R470" s="4" t="str">
        <f>TEXT(Table1[[#This Row],[Date]],"mmm")</f>
        <v>Feb</v>
      </c>
    </row>
    <row r="471" spans="1:18">
      <c r="A471">
        <v>233</v>
      </c>
      <c r="B471">
        <v>34</v>
      </c>
      <c r="C471">
        <v>817</v>
      </c>
      <c r="D471" t="s">
        <v>14</v>
      </c>
      <c r="E471" t="s">
        <v>11</v>
      </c>
      <c r="F471" t="s">
        <v>24</v>
      </c>
      <c r="G471" t="s">
        <v>16</v>
      </c>
      <c r="H471">
        <v>98.84</v>
      </c>
      <c r="I471">
        <v>1</v>
      </c>
      <c r="J471" s="1">
        <v>43511</v>
      </c>
      <c r="K471" s="2">
        <v>0.47291666666666665</v>
      </c>
      <c r="L471" t="s">
        <v>17</v>
      </c>
      <c r="M471">
        <v>8.4</v>
      </c>
      <c r="N471" t="str">
        <f t="shared" si="15"/>
        <v>233-34-817</v>
      </c>
      <c r="O471">
        <f t="shared" si="14"/>
        <v>4.9420000000000002</v>
      </c>
      <c r="P471">
        <f>(Table1[[#This Row],[Unit price]]*Table1[[#This Row],[Quantity]])+Table1[[#This Row],[Tax_5%]]</f>
        <v>103.78200000000001</v>
      </c>
      <c r="Q471" s="4">
        <f>YEAR(Table1[[#This Row],[Date]])</f>
        <v>2019</v>
      </c>
      <c r="R471" s="4" t="str">
        <f>TEXT(Table1[[#This Row],[Date]],"mmm")</f>
        <v>Feb</v>
      </c>
    </row>
    <row r="472" spans="1:18">
      <c r="A472">
        <v>767</v>
      </c>
      <c r="B472">
        <v>5</v>
      </c>
      <c r="C472">
        <v>1286</v>
      </c>
      <c r="D472" t="s">
        <v>14</v>
      </c>
      <c r="E472" t="s">
        <v>11</v>
      </c>
      <c r="F472" t="s">
        <v>24</v>
      </c>
      <c r="G472" t="s">
        <v>18</v>
      </c>
      <c r="H472">
        <v>83.77</v>
      </c>
      <c r="I472">
        <v>6</v>
      </c>
      <c r="J472" s="1">
        <v>43488</v>
      </c>
      <c r="K472" s="2">
        <v>0.50694444444444442</v>
      </c>
      <c r="L472" t="s">
        <v>13</v>
      </c>
      <c r="M472">
        <v>5.4</v>
      </c>
      <c r="N472" t="str">
        <f t="shared" si="15"/>
        <v>767-5-1286</v>
      </c>
      <c r="O472">
        <f t="shared" si="14"/>
        <v>25.131</v>
      </c>
      <c r="P472">
        <f>(Table1[[#This Row],[Unit price]]*Table1[[#This Row],[Quantity]])+Table1[[#This Row],[Tax_5%]]</f>
        <v>527.75099999999998</v>
      </c>
      <c r="Q472" s="4">
        <f>YEAR(Table1[[#This Row],[Date]])</f>
        <v>2019</v>
      </c>
      <c r="R472" s="4" t="str">
        <f>TEXT(Table1[[#This Row],[Date]],"mmm")</f>
        <v>Jan</v>
      </c>
    </row>
    <row r="473" spans="1:18">
      <c r="A473">
        <v>340</v>
      </c>
      <c r="B473">
        <v>21</v>
      </c>
      <c r="C473">
        <v>9136</v>
      </c>
      <c r="D473" t="s">
        <v>10</v>
      </c>
      <c r="E473" t="s">
        <v>11</v>
      </c>
      <c r="F473" t="s">
        <v>24</v>
      </c>
      <c r="G473" t="s">
        <v>20</v>
      </c>
      <c r="H473">
        <v>40.049999999999997</v>
      </c>
      <c r="I473">
        <v>4</v>
      </c>
      <c r="J473" s="1">
        <v>43490</v>
      </c>
      <c r="K473" s="2">
        <v>0.4861111111111111</v>
      </c>
      <c r="L473" t="s">
        <v>17</v>
      </c>
      <c r="M473">
        <v>9.6999999999999993</v>
      </c>
      <c r="N473" t="str">
        <f t="shared" si="15"/>
        <v>340-21-9136</v>
      </c>
      <c r="O473">
        <f t="shared" si="14"/>
        <v>8.01</v>
      </c>
      <c r="P473">
        <f>(Table1[[#This Row],[Unit price]]*Table1[[#This Row],[Quantity]])+Table1[[#This Row],[Tax_5%]]</f>
        <v>168.20999999999998</v>
      </c>
      <c r="Q473" s="4">
        <f>YEAR(Table1[[#This Row],[Date]])</f>
        <v>2019</v>
      </c>
      <c r="R473" s="4" t="str">
        <f>TEXT(Table1[[#This Row],[Date]],"mmm")</f>
        <v>Jan</v>
      </c>
    </row>
    <row r="474" spans="1:18">
      <c r="A474">
        <v>405</v>
      </c>
      <c r="B474">
        <v>31</v>
      </c>
      <c r="C474">
        <v>3305</v>
      </c>
      <c r="D474" t="s">
        <v>10</v>
      </c>
      <c r="E474" t="s">
        <v>11</v>
      </c>
      <c r="F474" t="s">
        <v>25</v>
      </c>
      <c r="G474" t="s">
        <v>23</v>
      </c>
      <c r="H474">
        <v>43.13</v>
      </c>
      <c r="I474">
        <v>10</v>
      </c>
      <c r="J474" s="1">
        <v>43498</v>
      </c>
      <c r="K474" s="2">
        <v>0.77152777777777781</v>
      </c>
      <c r="L474" t="s">
        <v>19</v>
      </c>
      <c r="M474">
        <v>5.5</v>
      </c>
      <c r="N474" t="str">
        <f t="shared" si="15"/>
        <v>405-31-3305</v>
      </c>
      <c r="O474">
        <f t="shared" si="14"/>
        <v>21.565000000000001</v>
      </c>
      <c r="P474">
        <f>(Table1[[#This Row],[Unit price]]*Table1[[#This Row],[Quantity]])+Table1[[#This Row],[Tax_5%]]</f>
        <v>452.86500000000001</v>
      </c>
      <c r="Q474" s="4">
        <f>YEAR(Table1[[#This Row],[Date]])</f>
        <v>2019</v>
      </c>
      <c r="R474" s="4" t="str">
        <f>TEXT(Table1[[#This Row],[Date]],"mmm")</f>
        <v>Feb</v>
      </c>
    </row>
    <row r="475" spans="1:18">
      <c r="A475">
        <v>731</v>
      </c>
      <c r="B475">
        <v>59</v>
      </c>
      <c r="C475">
        <v>7531</v>
      </c>
      <c r="D475" t="s">
        <v>21</v>
      </c>
      <c r="E475" t="s">
        <v>11</v>
      </c>
      <c r="F475" t="s">
        <v>25</v>
      </c>
      <c r="G475" t="s">
        <v>12</v>
      </c>
      <c r="H475">
        <v>72.569999999999993</v>
      </c>
      <c r="I475">
        <v>8</v>
      </c>
      <c r="J475" s="1">
        <v>43554</v>
      </c>
      <c r="K475" s="2">
        <v>0.74861111111111112</v>
      </c>
      <c r="L475" t="s">
        <v>17</v>
      </c>
      <c r="M475">
        <v>4.5999999999999996</v>
      </c>
      <c r="N475" t="str">
        <f t="shared" si="15"/>
        <v>731-59-7531</v>
      </c>
      <c r="O475">
        <f t="shared" si="14"/>
        <v>29.027999999999999</v>
      </c>
      <c r="P475">
        <f>(Table1[[#This Row],[Unit price]]*Table1[[#This Row],[Quantity]])+Table1[[#This Row],[Tax_5%]]</f>
        <v>609.58799999999997</v>
      </c>
      <c r="Q475" s="4">
        <f>YEAR(Table1[[#This Row],[Date]])</f>
        <v>2019</v>
      </c>
      <c r="R475" s="4" t="str">
        <f>TEXT(Table1[[#This Row],[Date]],"mmm")</f>
        <v>Mar</v>
      </c>
    </row>
    <row r="476" spans="1:18">
      <c r="A476">
        <v>676</v>
      </c>
      <c r="B476">
        <v>39</v>
      </c>
      <c r="C476">
        <v>6028</v>
      </c>
      <c r="D476" t="s">
        <v>10</v>
      </c>
      <c r="E476" t="s">
        <v>11</v>
      </c>
      <c r="F476" t="s">
        <v>24</v>
      </c>
      <c r="G476" t="s">
        <v>16</v>
      </c>
      <c r="H476">
        <v>64.44</v>
      </c>
      <c r="I476">
        <v>5</v>
      </c>
      <c r="J476" s="1">
        <v>43554</v>
      </c>
      <c r="K476" s="2">
        <v>0.71111111111111114</v>
      </c>
      <c r="L476" t="s">
        <v>17</v>
      </c>
      <c r="M476">
        <v>6.6</v>
      </c>
      <c r="N476" t="str">
        <f t="shared" si="15"/>
        <v>676-39-6028</v>
      </c>
      <c r="O476">
        <f t="shared" si="14"/>
        <v>16.11</v>
      </c>
      <c r="P476">
        <f>(Table1[[#This Row],[Unit price]]*Table1[[#This Row],[Quantity]])+Table1[[#This Row],[Tax_5%]]</f>
        <v>338.31</v>
      </c>
      <c r="Q476" s="4">
        <f>YEAR(Table1[[#This Row],[Date]])</f>
        <v>2019</v>
      </c>
      <c r="R476" s="4" t="str">
        <f>TEXT(Table1[[#This Row],[Date]],"mmm")</f>
        <v>Mar</v>
      </c>
    </row>
    <row r="477" spans="1:18">
      <c r="A477">
        <v>502</v>
      </c>
      <c r="B477">
        <v>5</v>
      </c>
      <c r="C477">
        <v>1910</v>
      </c>
      <c r="D477" t="s">
        <v>10</v>
      </c>
      <c r="E477" t="s">
        <v>15</v>
      </c>
      <c r="F477" t="s">
        <v>25</v>
      </c>
      <c r="G477" t="s">
        <v>12</v>
      </c>
      <c r="H477">
        <v>65.180000000000007</v>
      </c>
      <c r="I477">
        <v>3</v>
      </c>
      <c r="J477" s="1">
        <v>43521</v>
      </c>
      <c r="K477" s="2">
        <v>0.85763888888888884</v>
      </c>
      <c r="L477" t="s">
        <v>19</v>
      </c>
      <c r="M477">
        <v>6.3</v>
      </c>
      <c r="N477" t="str">
        <f t="shared" si="15"/>
        <v>502-5-1910</v>
      </c>
      <c r="O477">
        <f t="shared" si="14"/>
        <v>9.777000000000001</v>
      </c>
      <c r="P477">
        <f>(Table1[[#This Row],[Unit price]]*Table1[[#This Row],[Quantity]])+Table1[[#This Row],[Tax_5%]]</f>
        <v>205.31700000000001</v>
      </c>
      <c r="Q477" s="4">
        <f>YEAR(Table1[[#This Row],[Date]])</f>
        <v>2019</v>
      </c>
      <c r="R477" s="4" t="str">
        <f>TEXT(Table1[[#This Row],[Date]],"mmm")</f>
        <v>Feb</v>
      </c>
    </row>
    <row r="478" spans="1:18">
      <c r="A478">
        <v>485</v>
      </c>
      <c r="B478">
        <v>30</v>
      </c>
      <c r="C478">
        <v>8700</v>
      </c>
      <c r="D478" t="s">
        <v>10</v>
      </c>
      <c r="E478" t="s">
        <v>15</v>
      </c>
      <c r="F478" t="s">
        <v>24</v>
      </c>
      <c r="G478" t="s">
        <v>20</v>
      </c>
      <c r="H478">
        <v>33.26</v>
      </c>
      <c r="I478">
        <v>5</v>
      </c>
      <c r="J478" s="1">
        <v>43542</v>
      </c>
      <c r="K478" s="2">
        <v>0.67361111111111116</v>
      </c>
      <c r="L478" t="s">
        <v>19</v>
      </c>
      <c r="M478">
        <v>4.2</v>
      </c>
      <c r="N478" t="str">
        <f t="shared" si="15"/>
        <v>485-30-8700</v>
      </c>
      <c r="O478">
        <f t="shared" si="14"/>
        <v>8.3149999999999995</v>
      </c>
      <c r="P478">
        <f>(Table1[[#This Row],[Unit price]]*Table1[[#This Row],[Quantity]])+Table1[[#This Row],[Tax_5%]]</f>
        <v>174.61499999999998</v>
      </c>
      <c r="Q478" s="4">
        <f>YEAR(Table1[[#This Row],[Date]])</f>
        <v>2019</v>
      </c>
      <c r="R478" s="4" t="str">
        <f>TEXT(Table1[[#This Row],[Date]],"mmm")</f>
        <v>Mar</v>
      </c>
    </row>
    <row r="479" spans="1:18">
      <c r="A479">
        <v>598</v>
      </c>
      <c r="B479">
        <v>47</v>
      </c>
      <c r="C479">
        <v>9715</v>
      </c>
      <c r="D479" t="s">
        <v>14</v>
      </c>
      <c r="E479" t="s">
        <v>15</v>
      </c>
      <c r="F479" t="s">
        <v>25</v>
      </c>
      <c r="G479" t="s">
        <v>16</v>
      </c>
      <c r="H479">
        <v>84.07</v>
      </c>
      <c r="I479">
        <v>4</v>
      </c>
      <c r="J479" s="1">
        <v>43531</v>
      </c>
      <c r="K479" s="2">
        <v>0.70416666666666672</v>
      </c>
      <c r="L479" t="s">
        <v>13</v>
      </c>
      <c r="M479">
        <v>4.4000000000000004</v>
      </c>
      <c r="N479" t="str">
        <f t="shared" si="15"/>
        <v>598-47-9715</v>
      </c>
      <c r="O479">
        <f t="shared" si="14"/>
        <v>16.814</v>
      </c>
      <c r="P479">
        <f>(Table1[[#This Row],[Unit price]]*Table1[[#This Row],[Quantity]])+Table1[[#This Row],[Tax_5%]]</f>
        <v>353.09399999999999</v>
      </c>
      <c r="Q479" s="4">
        <f>YEAR(Table1[[#This Row],[Date]])</f>
        <v>2019</v>
      </c>
      <c r="R479" s="4" t="str">
        <f>TEXT(Table1[[#This Row],[Date]],"mmm")</f>
        <v>Mar</v>
      </c>
    </row>
    <row r="480" spans="1:18">
      <c r="A480">
        <v>701</v>
      </c>
      <c r="B480">
        <v>69</v>
      </c>
      <c r="C480">
        <v>8742</v>
      </c>
      <c r="D480" t="s">
        <v>21</v>
      </c>
      <c r="E480" t="s">
        <v>15</v>
      </c>
      <c r="F480" t="s">
        <v>25</v>
      </c>
      <c r="G480" t="s">
        <v>20</v>
      </c>
      <c r="H480">
        <v>34.369999999999997</v>
      </c>
      <c r="I480">
        <v>10</v>
      </c>
      <c r="J480" s="1">
        <v>43540</v>
      </c>
      <c r="K480" s="2">
        <v>0.42430555555555555</v>
      </c>
      <c r="L480" t="s">
        <v>13</v>
      </c>
      <c r="M480">
        <v>6.7</v>
      </c>
      <c r="N480" t="str">
        <f t="shared" si="15"/>
        <v>701-69-8742</v>
      </c>
      <c r="O480">
        <f t="shared" si="14"/>
        <v>17.184999999999999</v>
      </c>
      <c r="P480">
        <f>(Table1[[#This Row],[Unit price]]*Table1[[#This Row],[Quantity]])+Table1[[#This Row],[Tax_5%]]</f>
        <v>360.88499999999999</v>
      </c>
      <c r="Q480" s="4">
        <f>YEAR(Table1[[#This Row],[Date]])</f>
        <v>2019</v>
      </c>
      <c r="R480" s="4" t="str">
        <f>TEXT(Table1[[#This Row],[Date]],"mmm")</f>
        <v>Mar</v>
      </c>
    </row>
    <row r="481" spans="1:18">
      <c r="A481">
        <v>575</v>
      </c>
      <c r="B481">
        <v>67</v>
      </c>
      <c r="C481">
        <v>1508</v>
      </c>
      <c r="D481" t="s">
        <v>10</v>
      </c>
      <c r="E481" t="s">
        <v>15</v>
      </c>
      <c r="F481" t="s">
        <v>25</v>
      </c>
      <c r="G481" t="s">
        <v>16</v>
      </c>
      <c r="H481">
        <v>38.6</v>
      </c>
      <c r="I481">
        <v>1</v>
      </c>
      <c r="J481" s="1">
        <v>43494</v>
      </c>
      <c r="K481" s="2">
        <v>0.47638888888888886</v>
      </c>
      <c r="L481" t="s">
        <v>13</v>
      </c>
      <c r="M481">
        <v>6.7</v>
      </c>
      <c r="N481" t="str">
        <f t="shared" si="15"/>
        <v>575-67-1508</v>
      </c>
      <c r="O481">
        <f t="shared" si="14"/>
        <v>1.9300000000000002</v>
      </c>
      <c r="P481">
        <f>(Table1[[#This Row],[Unit price]]*Table1[[#This Row],[Quantity]])+Table1[[#This Row],[Tax_5%]]</f>
        <v>40.53</v>
      </c>
      <c r="Q481" s="4">
        <f>YEAR(Table1[[#This Row],[Date]])</f>
        <v>2019</v>
      </c>
      <c r="R481" s="4" t="str">
        <f>TEXT(Table1[[#This Row],[Date]],"mmm")</f>
        <v>Jan</v>
      </c>
    </row>
    <row r="482" spans="1:18">
      <c r="A482">
        <v>541</v>
      </c>
      <c r="B482">
        <v>8</v>
      </c>
      <c r="C482">
        <v>3113</v>
      </c>
      <c r="D482" t="s">
        <v>14</v>
      </c>
      <c r="E482" t="s">
        <v>15</v>
      </c>
      <c r="F482" t="s">
        <v>25</v>
      </c>
      <c r="G482" t="s">
        <v>22</v>
      </c>
      <c r="H482">
        <v>65.97</v>
      </c>
      <c r="I482">
        <v>8</v>
      </c>
      <c r="J482" s="1">
        <v>43498</v>
      </c>
      <c r="K482" s="2">
        <v>0.85347222222222219</v>
      </c>
      <c r="L482" t="s">
        <v>17</v>
      </c>
      <c r="M482">
        <v>8.4</v>
      </c>
      <c r="N482" t="str">
        <f t="shared" si="15"/>
        <v>541-8-3113</v>
      </c>
      <c r="O482">
        <f t="shared" si="14"/>
        <v>26.388000000000002</v>
      </c>
      <c r="P482">
        <f>(Table1[[#This Row],[Unit price]]*Table1[[#This Row],[Quantity]])+Table1[[#This Row],[Tax_5%]]</f>
        <v>554.14800000000002</v>
      </c>
      <c r="Q482" s="4">
        <f>YEAR(Table1[[#This Row],[Date]])</f>
        <v>2019</v>
      </c>
      <c r="R482" s="4" t="str">
        <f>TEXT(Table1[[#This Row],[Date]],"mmm")</f>
        <v>Feb</v>
      </c>
    </row>
    <row r="483" spans="1:18">
      <c r="A483">
        <v>246</v>
      </c>
      <c r="B483">
        <v>11</v>
      </c>
      <c r="C483">
        <v>3901</v>
      </c>
      <c r="D483" t="s">
        <v>14</v>
      </c>
      <c r="E483" t="s">
        <v>15</v>
      </c>
      <c r="F483" t="s">
        <v>24</v>
      </c>
      <c r="G483" t="s">
        <v>16</v>
      </c>
      <c r="H483">
        <v>32.799999999999997</v>
      </c>
      <c r="I483">
        <v>10</v>
      </c>
      <c r="J483" s="1">
        <v>43511</v>
      </c>
      <c r="K483" s="2">
        <v>0.5083333333333333</v>
      </c>
      <c r="L483" t="s">
        <v>17</v>
      </c>
      <c r="M483">
        <v>6.2</v>
      </c>
      <c r="N483" t="str">
        <f t="shared" si="15"/>
        <v>246-11-3901</v>
      </c>
      <c r="O483">
        <f t="shared" si="14"/>
        <v>16.400000000000002</v>
      </c>
      <c r="P483">
        <f>(Table1[[#This Row],[Unit price]]*Table1[[#This Row],[Quantity]])+Table1[[#This Row],[Tax_5%]]</f>
        <v>344.4</v>
      </c>
      <c r="Q483" s="4">
        <f>YEAR(Table1[[#This Row],[Date]])</f>
        <v>2019</v>
      </c>
      <c r="R483" s="4" t="str">
        <f>TEXT(Table1[[#This Row],[Date]],"mmm")</f>
        <v>Feb</v>
      </c>
    </row>
    <row r="484" spans="1:18">
      <c r="A484">
        <v>674</v>
      </c>
      <c r="B484">
        <v>15</v>
      </c>
      <c r="C484">
        <v>9296</v>
      </c>
      <c r="D484" t="s">
        <v>10</v>
      </c>
      <c r="E484" t="s">
        <v>15</v>
      </c>
      <c r="F484" t="s">
        <v>25</v>
      </c>
      <c r="G484" t="s">
        <v>20</v>
      </c>
      <c r="H484">
        <v>37.14</v>
      </c>
      <c r="I484">
        <v>5</v>
      </c>
      <c r="J484" s="1">
        <v>43473</v>
      </c>
      <c r="K484" s="2">
        <v>0.54513888888888884</v>
      </c>
      <c r="L484" t="s">
        <v>13</v>
      </c>
      <c r="M484">
        <v>5</v>
      </c>
      <c r="N484" t="str">
        <f t="shared" si="15"/>
        <v>674-15-9296</v>
      </c>
      <c r="O484">
        <f t="shared" si="14"/>
        <v>9.2850000000000001</v>
      </c>
      <c r="P484">
        <f>(Table1[[#This Row],[Unit price]]*Table1[[#This Row],[Quantity]])+Table1[[#This Row],[Tax_5%]]</f>
        <v>194.98499999999999</v>
      </c>
      <c r="Q484" s="4">
        <f>YEAR(Table1[[#This Row],[Date]])</f>
        <v>2019</v>
      </c>
      <c r="R484" s="4" t="str">
        <f>TEXT(Table1[[#This Row],[Date]],"mmm")</f>
        <v>Jan</v>
      </c>
    </row>
    <row r="485" spans="1:18">
      <c r="A485">
        <v>305</v>
      </c>
      <c r="B485">
        <v>18</v>
      </c>
      <c r="C485">
        <v>3552</v>
      </c>
      <c r="D485" t="s">
        <v>21</v>
      </c>
      <c r="E485" t="s">
        <v>11</v>
      </c>
      <c r="F485" t="s">
        <v>25</v>
      </c>
      <c r="G485" t="s">
        <v>18</v>
      </c>
      <c r="H485">
        <v>60.38</v>
      </c>
      <c r="I485">
        <v>10</v>
      </c>
      <c r="J485" s="1">
        <v>43508</v>
      </c>
      <c r="K485" s="2">
        <v>0.67986111111111114</v>
      </c>
      <c r="L485" t="s">
        <v>17</v>
      </c>
      <c r="M485">
        <v>6</v>
      </c>
      <c r="N485" t="str">
        <f t="shared" si="15"/>
        <v>305-18-3552</v>
      </c>
      <c r="O485">
        <f t="shared" si="14"/>
        <v>30.190000000000005</v>
      </c>
      <c r="P485">
        <f>(Table1[[#This Row],[Unit price]]*Table1[[#This Row],[Quantity]])+Table1[[#This Row],[Tax_5%]]</f>
        <v>633.99000000000012</v>
      </c>
      <c r="Q485" s="4">
        <f>YEAR(Table1[[#This Row],[Date]])</f>
        <v>2019</v>
      </c>
      <c r="R485" s="4" t="str">
        <f>TEXT(Table1[[#This Row],[Date]],"mmm")</f>
        <v>Feb</v>
      </c>
    </row>
    <row r="486" spans="1:18">
      <c r="A486">
        <v>493</v>
      </c>
      <c r="B486">
        <v>65</v>
      </c>
      <c r="C486">
        <v>6248</v>
      </c>
      <c r="D486" t="s">
        <v>14</v>
      </c>
      <c r="E486" t="s">
        <v>11</v>
      </c>
      <c r="F486" t="s">
        <v>24</v>
      </c>
      <c r="G486" t="s">
        <v>20</v>
      </c>
      <c r="H486">
        <v>36.979999999999997</v>
      </c>
      <c r="I486">
        <v>10</v>
      </c>
      <c r="J486" s="1">
        <v>43466</v>
      </c>
      <c r="K486" s="2">
        <v>0.82499999999999996</v>
      </c>
      <c r="L486" t="s">
        <v>19</v>
      </c>
      <c r="M486">
        <v>7</v>
      </c>
      <c r="N486" t="str">
        <f t="shared" si="15"/>
        <v>493-65-6248</v>
      </c>
      <c r="O486">
        <f t="shared" si="14"/>
        <v>18.489999999999998</v>
      </c>
      <c r="P486">
        <f>(Table1[[#This Row],[Unit price]]*Table1[[#This Row],[Quantity]])+Table1[[#This Row],[Tax_5%]]</f>
        <v>388.28999999999996</v>
      </c>
      <c r="Q486" s="4">
        <f>YEAR(Table1[[#This Row],[Date]])</f>
        <v>2019</v>
      </c>
      <c r="R486" s="4" t="str">
        <f>TEXT(Table1[[#This Row],[Date]],"mmm")</f>
        <v>Jan</v>
      </c>
    </row>
    <row r="487" spans="1:18">
      <c r="A487">
        <v>438</v>
      </c>
      <c r="B487">
        <v>1</v>
      </c>
      <c r="C487">
        <v>4015</v>
      </c>
      <c r="D487" t="s">
        <v>21</v>
      </c>
      <c r="E487" t="s">
        <v>11</v>
      </c>
      <c r="F487" t="s">
        <v>24</v>
      </c>
      <c r="G487" t="s">
        <v>20</v>
      </c>
      <c r="H487">
        <v>49.49</v>
      </c>
      <c r="I487">
        <v>4</v>
      </c>
      <c r="J487" s="1">
        <v>43545</v>
      </c>
      <c r="K487" s="2">
        <v>0.64236111111111116</v>
      </c>
      <c r="L487" t="s">
        <v>13</v>
      </c>
      <c r="M487">
        <v>6.6</v>
      </c>
      <c r="N487" t="str">
        <f t="shared" si="15"/>
        <v>438-1-4015</v>
      </c>
      <c r="O487">
        <f t="shared" si="14"/>
        <v>9.8980000000000015</v>
      </c>
      <c r="P487">
        <f>(Table1[[#This Row],[Unit price]]*Table1[[#This Row],[Quantity]])+Table1[[#This Row],[Tax_5%]]</f>
        <v>207.858</v>
      </c>
      <c r="Q487" s="4">
        <f>YEAR(Table1[[#This Row],[Date]])</f>
        <v>2019</v>
      </c>
      <c r="R487" s="4" t="str">
        <f>TEXT(Table1[[#This Row],[Date]],"mmm")</f>
        <v>Mar</v>
      </c>
    </row>
    <row r="488" spans="1:18">
      <c r="A488">
        <v>709</v>
      </c>
      <c r="B488">
        <v>58</v>
      </c>
      <c r="C488">
        <v>4068</v>
      </c>
      <c r="D488" t="s">
        <v>21</v>
      </c>
      <c r="E488" t="s">
        <v>15</v>
      </c>
      <c r="F488" t="s">
        <v>24</v>
      </c>
      <c r="G488" t="s">
        <v>23</v>
      </c>
      <c r="H488">
        <v>41.09</v>
      </c>
      <c r="I488">
        <v>10</v>
      </c>
      <c r="J488" s="1">
        <v>43524</v>
      </c>
      <c r="K488" s="2">
        <v>0.61250000000000004</v>
      </c>
      <c r="L488" t="s">
        <v>17</v>
      </c>
      <c r="M488">
        <v>7.3</v>
      </c>
      <c r="N488" t="str">
        <f t="shared" si="15"/>
        <v>709-58-4068</v>
      </c>
      <c r="O488">
        <f t="shared" si="14"/>
        <v>20.545000000000002</v>
      </c>
      <c r="P488">
        <f>(Table1[[#This Row],[Unit price]]*Table1[[#This Row],[Quantity]])+Table1[[#This Row],[Tax_5%]]</f>
        <v>431.44500000000005</v>
      </c>
      <c r="Q488" s="4">
        <f>YEAR(Table1[[#This Row],[Date]])</f>
        <v>2019</v>
      </c>
      <c r="R488" s="4" t="str">
        <f>TEXT(Table1[[#This Row],[Date]],"mmm")</f>
        <v>Feb</v>
      </c>
    </row>
    <row r="489" spans="1:18">
      <c r="A489">
        <v>795</v>
      </c>
      <c r="B489">
        <v>49</v>
      </c>
      <c r="C489">
        <v>7276</v>
      </c>
      <c r="D489" t="s">
        <v>10</v>
      </c>
      <c r="E489" t="s">
        <v>15</v>
      </c>
      <c r="F489" t="s">
        <v>25</v>
      </c>
      <c r="G489" t="s">
        <v>23</v>
      </c>
      <c r="H489">
        <v>37.15</v>
      </c>
      <c r="I489">
        <v>4</v>
      </c>
      <c r="J489" s="1">
        <v>43547</v>
      </c>
      <c r="K489" s="2">
        <v>0.79097222222222219</v>
      </c>
      <c r="L489" t="s">
        <v>13</v>
      </c>
      <c r="M489">
        <v>8.3000000000000007</v>
      </c>
      <c r="N489" t="str">
        <f t="shared" si="15"/>
        <v>795-49-7276</v>
      </c>
      <c r="O489">
        <f t="shared" si="14"/>
        <v>7.43</v>
      </c>
      <c r="P489">
        <f>(Table1[[#This Row],[Unit price]]*Table1[[#This Row],[Quantity]])+Table1[[#This Row],[Tax_5%]]</f>
        <v>156.03</v>
      </c>
      <c r="Q489" s="4">
        <f>YEAR(Table1[[#This Row],[Date]])</f>
        <v>2019</v>
      </c>
      <c r="R489" s="4" t="str">
        <f>TEXT(Table1[[#This Row],[Date]],"mmm")</f>
        <v>Mar</v>
      </c>
    </row>
    <row r="490" spans="1:18">
      <c r="A490">
        <v>556</v>
      </c>
      <c r="B490">
        <v>72</v>
      </c>
      <c r="C490">
        <v>8512</v>
      </c>
      <c r="D490" t="s">
        <v>14</v>
      </c>
      <c r="E490" t="s">
        <v>15</v>
      </c>
      <c r="F490" t="s">
        <v>25</v>
      </c>
      <c r="G490" t="s">
        <v>18</v>
      </c>
      <c r="H490">
        <v>22.96</v>
      </c>
      <c r="I490">
        <v>1</v>
      </c>
      <c r="J490" s="1">
        <v>43495</v>
      </c>
      <c r="K490" s="2">
        <v>0.86597222222222225</v>
      </c>
      <c r="L490" t="s">
        <v>17</v>
      </c>
      <c r="M490">
        <v>4.3</v>
      </c>
      <c r="N490" t="str">
        <f t="shared" si="15"/>
        <v>556-72-8512</v>
      </c>
      <c r="O490">
        <f t="shared" si="14"/>
        <v>1.1480000000000001</v>
      </c>
      <c r="P490">
        <f>(Table1[[#This Row],[Unit price]]*Table1[[#This Row],[Quantity]])+Table1[[#This Row],[Tax_5%]]</f>
        <v>24.108000000000001</v>
      </c>
      <c r="Q490" s="4">
        <f>YEAR(Table1[[#This Row],[Date]])</f>
        <v>2019</v>
      </c>
      <c r="R490" s="4" t="str">
        <f>TEXT(Table1[[#This Row],[Date]],"mmm")</f>
        <v>Jan</v>
      </c>
    </row>
    <row r="491" spans="1:18">
      <c r="A491">
        <v>627</v>
      </c>
      <c r="B491">
        <v>95</v>
      </c>
      <c r="C491">
        <v>3243</v>
      </c>
      <c r="D491" t="s">
        <v>21</v>
      </c>
      <c r="E491" t="s">
        <v>11</v>
      </c>
      <c r="F491" t="s">
        <v>24</v>
      </c>
      <c r="G491" t="s">
        <v>18</v>
      </c>
      <c r="H491">
        <v>77.680000000000007</v>
      </c>
      <c r="I491">
        <v>9</v>
      </c>
      <c r="J491" s="1">
        <v>43500</v>
      </c>
      <c r="K491" s="2">
        <v>0.55625000000000002</v>
      </c>
      <c r="L491" t="s">
        <v>13</v>
      </c>
      <c r="M491">
        <v>9.8000000000000007</v>
      </c>
      <c r="N491" t="str">
        <f t="shared" si="15"/>
        <v>627-95-3243</v>
      </c>
      <c r="O491">
        <f t="shared" si="14"/>
        <v>34.95600000000001</v>
      </c>
      <c r="P491">
        <f>(Table1[[#This Row],[Unit price]]*Table1[[#This Row],[Quantity]])+Table1[[#This Row],[Tax_5%]]</f>
        <v>734.07600000000014</v>
      </c>
      <c r="Q491" s="4">
        <f>YEAR(Table1[[#This Row],[Date]])</f>
        <v>2019</v>
      </c>
      <c r="R491" s="4" t="str">
        <f>TEXT(Table1[[#This Row],[Date]],"mmm")</f>
        <v>Feb</v>
      </c>
    </row>
    <row r="492" spans="1:18">
      <c r="A492">
        <v>686</v>
      </c>
      <c r="B492">
        <v>41</v>
      </c>
      <c r="C492">
        <v>932</v>
      </c>
      <c r="D492" t="s">
        <v>21</v>
      </c>
      <c r="E492" t="s">
        <v>15</v>
      </c>
      <c r="F492" t="s">
        <v>24</v>
      </c>
      <c r="G492" t="s">
        <v>23</v>
      </c>
      <c r="H492">
        <v>34.700000000000003</v>
      </c>
      <c r="I492">
        <v>2</v>
      </c>
      <c r="J492" s="1">
        <v>43537</v>
      </c>
      <c r="K492" s="2">
        <v>0.82499999999999996</v>
      </c>
      <c r="L492" t="s">
        <v>13</v>
      </c>
      <c r="M492">
        <v>8.1999999999999993</v>
      </c>
      <c r="N492" t="str">
        <f t="shared" si="15"/>
        <v>686-41-932</v>
      </c>
      <c r="O492">
        <f t="shared" si="14"/>
        <v>3.4700000000000006</v>
      </c>
      <c r="P492">
        <f>(Table1[[#This Row],[Unit price]]*Table1[[#This Row],[Quantity]])+Table1[[#This Row],[Tax_5%]]</f>
        <v>72.87</v>
      </c>
      <c r="Q492" s="4">
        <f>YEAR(Table1[[#This Row],[Date]])</f>
        <v>2019</v>
      </c>
      <c r="R492" s="4" t="str">
        <f>TEXT(Table1[[#This Row],[Date]],"mmm")</f>
        <v>Mar</v>
      </c>
    </row>
    <row r="493" spans="1:18">
      <c r="A493">
        <v>510</v>
      </c>
      <c r="B493">
        <v>9</v>
      </c>
      <c r="C493">
        <v>5628</v>
      </c>
      <c r="D493" t="s">
        <v>10</v>
      </c>
      <c r="E493" t="s">
        <v>11</v>
      </c>
      <c r="F493" t="s">
        <v>24</v>
      </c>
      <c r="G493" t="s">
        <v>23</v>
      </c>
      <c r="H493">
        <v>19.66</v>
      </c>
      <c r="I493">
        <v>10</v>
      </c>
      <c r="J493" s="1">
        <v>43539</v>
      </c>
      <c r="K493" s="2">
        <v>0.76388888888888884</v>
      </c>
      <c r="L493" t="s">
        <v>19</v>
      </c>
      <c r="M493">
        <v>7.2</v>
      </c>
      <c r="N493" t="str">
        <f t="shared" si="15"/>
        <v>510-9-5628</v>
      </c>
      <c r="O493">
        <f t="shared" si="14"/>
        <v>9.83</v>
      </c>
      <c r="P493">
        <f>(Table1[[#This Row],[Unit price]]*Table1[[#This Row],[Quantity]])+Table1[[#This Row],[Tax_5%]]</f>
        <v>206.43</v>
      </c>
      <c r="Q493" s="4">
        <f>YEAR(Table1[[#This Row],[Date]])</f>
        <v>2019</v>
      </c>
      <c r="R493" s="4" t="str">
        <f>TEXT(Table1[[#This Row],[Date]],"mmm")</f>
        <v>Mar</v>
      </c>
    </row>
    <row r="494" spans="1:18">
      <c r="A494">
        <v>608</v>
      </c>
      <c r="B494">
        <v>4</v>
      </c>
      <c r="C494">
        <v>3797</v>
      </c>
      <c r="D494" t="s">
        <v>21</v>
      </c>
      <c r="E494" t="s">
        <v>11</v>
      </c>
      <c r="F494" t="s">
        <v>24</v>
      </c>
      <c r="G494" t="s">
        <v>12</v>
      </c>
      <c r="H494">
        <v>25.32</v>
      </c>
      <c r="I494">
        <v>8</v>
      </c>
      <c r="J494" s="1">
        <v>43529</v>
      </c>
      <c r="K494" s="2">
        <v>0.85</v>
      </c>
      <c r="L494" t="s">
        <v>13</v>
      </c>
      <c r="M494">
        <v>8.6999999999999993</v>
      </c>
      <c r="N494" t="str">
        <f t="shared" si="15"/>
        <v>608-4-3797</v>
      </c>
      <c r="O494">
        <f t="shared" si="14"/>
        <v>10.128</v>
      </c>
      <c r="P494">
        <f>(Table1[[#This Row],[Unit price]]*Table1[[#This Row],[Quantity]])+Table1[[#This Row],[Tax_5%]]</f>
        <v>212.68799999999999</v>
      </c>
      <c r="Q494" s="4">
        <f>YEAR(Table1[[#This Row],[Date]])</f>
        <v>2019</v>
      </c>
      <c r="R494" s="4" t="str">
        <f>TEXT(Table1[[#This Row],[Date]],"mmm")</f>
        <v>Mar</v>
      </c>
    </row>
    <row r="495" spans="1:18">
      <c r="A495">
        <v>148</v>
      </c>
      <c r="B495">
        <v>82</v>
      </c>
      <c r="C495">
        <v>2527</v>
      </c>
      <c r="D495" t="s">
        <v>14</v>
      </c>
      <c r="E495" t="s">
        <v>11</v>
      </c>
      <c r="F495" t="s">
        <v>24</v>
      </c>
      <c r="G495" t="s">
        <v>18</v>
      </c>
      <c r="H495">
        <v>12.12</v>
      </c>
      <c r="I495">
        <v>10</v>
      </c>
      <c r="J495" s="1">
        <v>43529</v>
      </c>
      <c r="K495" s="2">
        <v>0.57222222222222219</v>
      </c>
      <c r="L495" t="s">
        <v>19</v>
      </c>
      <c r="M495">
        <v>8.4</v>
      </c>
      <c r="N495" t="str">
        <f t="shared" si="15"/>
        <v>148-82-2527</v>
      </c>
      <c r="O495">
        <f t="shared" si="14"/>
        <v>6.06</v>
      </c>
      <c r="P495">
        <f>(Table1[[#This Row],[Unit price]]*Table1[[#This Row],[Quantity]])+Table1[[#This Row],[Tax_5%]]</f>
        <v>127.25999999999999</v>
      </c>
      <c r="Q495" s="4">
        <f>YEAR(Table1[[#This Row],[Date]])</f>
        <v>2019</v>
      </c>
      <c r="R495" s="4" t="str">
        <f>TEXT(Table1[[#This Row],[Date]],"mmm")</f>
        <v>Mar</v>
      </c>
    </row>
    <row r="496" spans="1:18">
      <c r="A496">
        <v>437</v>
      </c>
      <c r="B496">
        <v>53</v>
      </c>
      <c r="C496">
        <v>3084</v>
      </c>
      <c r="D496" t="s">
        <v>21</v>
      </c>
      <c r="E496" t="s">
        <v>15</v>
      </c>
      <c r="F496" t="s">
        <v>25</v>
      </c>
      <c r="G496" t="s">
        <v>23</v>
      </c>
      <c r="H496">
        <v>99.89</v>
      </c>
      <c r="I496">
        <v>2</v>
      </c>
      <c r="J496" s="1">
        <v>43522</v>
      </c>
      <c r="K496" s="2">
        <v>0.49166666666666664</v>
      </c>
      <c r="L496" t="s">
        <v>13</v>
      </c>
      <c r="M496">
        <v>7.1</v>
      </c>
      <c r="N496" t="str">
        <f t="shared" si="15"/>
        <v>437-53-3084</v>
      </c>
      <c r="O496">
        <f t="shared" si="14"/>
        <v>9.9890000000000008</v>
      </c>
      <c r="P496">
        <f>(Table1[[#This Row],[Unit price]]*Table1[[#This Row],[Quantity]])+Table1[[#This Row],[Tax_5%]]</f>
        <v>209.76900000000001</v>
      </c>
      <c r="Q496" s="4">
        <f>YEAR(Table1[[#This Row],[Date]])</f>
        <v>2019</v>
      </c>
      <c r="R496" s="4" t="str">
        <f>TEXT(Table1[[#This Row],[Date]],"mmm")</f>
        <v>Feb</v>
      </c>
    </row>
    <row r="497" spans="1:18">
      <c r="A497">
        <v>632</v>
      </c>
      <c r="B497">
        <v>32</v>
      </c>
      <c r="C497">
        <v>4574</v>
      </c>
      <c r="D497" t="s">
        <v>21</v>
      </c>
      <c r="E497" t="s">
        <v>15</v>
      </c>
      <c r="F497" t="s">
        <v>25</v>
      </c>
      <c r="G497" t="s">
        <v>20</v>
      </c>
      <c r="H497">
        <v>75.92</v>
      </c>
      <c r="I497">
        <v>8</v>
      </c>
      <c r="J497" s="1">
        <v>43544</v>
      </c>
      <c r="K497" s="2">
        <v>0.59305555555555556</v>
      </c>
      <c r="L497" t="s">
        <v>17</v>
      </c>
      <c r="M497">
        <v>5.5</v>
      </c>
      <c r="N497" t="str">
        <f t="shared" si="15"/>
        <v>632-32-4574</v>
      </c>
      <c r="O497">
        <f t="shared" si="14"/>
        <v>30.368000000000002</v>
      </c>
      <c r="P497">
        <f>(Table1[[#This Row],[Unit price]]*Table1[[#This Row],[Quantity]])+Table1[[#This Row],[Tax_5%]]</f>
        <v>637.72800000000007</v>
      </c>
      <c r="Q497" s="4">
        <f>YEAR(Table1[[#This Row],[Date]])</f>
        <v>2019</v>
      </c>
      <c r="R497" s="4" t="str">
        <f>TEXT(Table1[[#This Row],[Date]],"mmm")</f>
        <v>Mar</v>
      </c>
    </row>
    <row r="498" spans="1:18">
      <c r="A498">
        <v>556</v>
      </c>
      <c r="B498">
        <v>97</v>
      </c>
      <c r="C498">
        <v>7101</v>
      </c>
      <c r="D498" t="s">
        <v>14</v>
      </c>
      <c r="E498" t="s">
        <v>15</v>
      </c>
      <c r="F498" t="s">
        <v>24</v>
      </c>
      <c r="G498" t="s">
        <v>16</v>
      </c>
      <c r="H498">
        <v>63.22</v>
      </c>
      <c r="I498">
        <v>2</v>
      </c>
      <c r="J498" s="1">
        <v>43466</v>
      </c>
      <c r="K498" s="2">
        <v>0.66041666666666665</v>
      </c>
      <c r="L498" t="s">
        <v>17</v>
      </c>
      <c r="M498">
        <v>8.5</v>
      </c>
      <c r="N498" t="str">
        <f t="shared" si="15"/>
        <v>556-97-7101</v>
      </c>
      <c r="O498">
        <f t="shared" si="14"/>
        <v>6.3220000000000001</v>
      </c>
      <c r="P498">
        <f>(Table1[[#This Row],[Unit price]]*Table1[[#This Row],[Quantity]])+Table1[[#This Row],[Tax_5%]]</f>
        <v>132.762</v>
      </c>
      <c r="Q498" s="4">
        <f>YEAR(Table1[[#This Row],[Date]])</f>
        <v>2019</v>
      </c>
      <c r="R498" s="4" t="str">
        <f>TEXT(Table1[[#This Row],[Date]],"mmm")</f>
        <v>Jan</v>
      </c>
    </row>
    <row r="499" spans="1:18">
      <c r="A499">
        <v>862</v>
      </c>
      <c r="B499">
        <v>59</v>
      </c>
      <c r="C499">
        <v>8517</v>
      </c>
      <c r="D499" t="s">
        <v>14</v>
      </c>
      <c r="E499" t="s">
        <v>15</v>
      </c>
      <c r="F499" t="s">
        <v>24</v>
      </c>
      <c r="G499" t="s">
        <v>22</v>
      </c>
      <c r="H499">
        <v>90.24</v>
      </c>
      <c r="I499">
        <v>6</v>
      </c>
      <c r="J499" s="1">
        <v>43492</v>
      </c>
      <c r="K499" s="2">
        <v>0.47013888888888888</v>
      </c>
      <c r="L499" t="s">
        <v>17</v>
      </c>
      <c r="M499">
        <v>6.2</v>
      </c>
      <c r="N499" t="str">
        <f t="shared" si="15"/>
        <v>862-59-8517</v>
      </c>
      <c r="O499">
        <f t="shared" si="14"/>
        <v>27.071999999999999</v>
      </c>
      <c r="P499">
        <f>(Table1[[#This Row],[Unit price]]*Table1[[#This Row],[Quantity]])+Table1[[#This Row],[Tax_5%]]</f>
        <v>568.51199999999994</v>
      </c>
      <c r="Q499" s="4">
        <f>YEAR(Table1[[#This Row],[Date]])</f>
        <v>2019</v>
      </c>
      <c r="R499" s="4" t="str">
        <f>TEXT(Table1[[#This Row],[Date]],"mmm")</f>
        <v>Jan</v>
      </c>
    </row>
    <row r="500" spans="1:18">
      <c r="A500">
        <v>401</v>
      </c>
      <c r="B500">
        <v>18</v>
      </c>
      <c r="C500">
        <v>8016</v>
      </c>
      <c r="D500" t="s">
        <v>21</v>
      </c>
      <c r="E500" t="s">
        <v>11</v>
      </c>
      <c r="F500" t="s">
        <v>24</v>
      </c>
      <c r="G500" t="s">
        <v>20</v>
      </c>
      <c r="H500">
        <v>98.13</v>
      </c>
      <c r="I500">
        <v>1</v>
      </c>
      <c r="J500" s="1">
        <v>43486</v>
      </c>
      <c r="K500" s="2">
        <v>0.73333333333333328</v>
      </c>
      <c r="L500" t="s">
        <v>17</v>
      </c>
      <c r="M500">
        <v>8.9</v>
      </c>
      <c r="N500" t="str">
        <f t="shared" si="15"/>
        <v>401-18-8016</v>
      </c>
      <c r="O500">
        <f t="shared" si="14"/>
        <v>4.9065000000000003</v>
      </c>
      <c r="P500">
        <f>(Table1[[#This Row],[Unit price]]*Table1[[#This Row],[Quantity]])+Table1[[#This Row],[Tax_5%]]</f>
        <v>103.03649999999999</v>
      </c>
      <c r="Q500" s="4">
        <f>YEAR(Table1[[#This Row],[Date]])</f>
        <v>2019</v>
      </c>
      <c r="R500" s="4" t="str">
        <f>TEXT(Table1[[#This Row],[Date]],"mmm")</f>
        <v>Jan</v>
      </c>
    </row>
    <row r="501" spans="1:18">
      <c r="A501">
        <v>420</v>
      </c>
      <c r="B501">
        <v>18</v>
      </c>
      <c r="C501">
        <v>8989</v>
      </c>
      <c r="D501" t="s">
        <v>10</v>
      </c>
      <c r="E501" t="s">
        <v>11</v>
      </c>
      <c r="F501" t="s">
        <v>24</v>
      </c>
      <c r="G501" t="s">
        <v>20</v>
      </c>
      <c r="H501">
        <v>51.52</v>
      </c>
      <c r="I501">
        <v>8</v>
      </c>
      <c r="J501" s="1">
        <v>43498</v>
      </c>
      <c r="K501" s="2">
        <v>0.65763888888888888</v>
      </c>
      <c r="L501" t="s">
        <v>17</v>
      </c>
      <c r="M501">
        <v>9.6</v>
      </c>
      <c r="N501" t="str">
        <f t="shared" si="15"/>
        <v>420-18-8989</v>
      </c>
      <c r="O501">
        <f t="shared" si="14"/>
        <v>20.608000000000004</v>
      </c>
      <c r="P501">
        <f>(Table1[[#This Row],[Unit price]]*Table1[[#This Row],[Quantity]])+Table1[[#This Row],[Tax_5%]]</f>
        <v>432.76800000000003</v>
      </c>
      <c r="Q501" s="4">
        <f>YEAR(Table1[[#This Row],[Date]])</f>
        <v>2019</v>
      </c>
      <c r="R501" s="4" t="str">
        <f>TEXT(Table1[[#This Row],[Date]],"mmm")</f>
        <v>Feb</v>
      </c>
    </row>
    <row r="502" spans="1:18">
      <c r="A502">
        <v>277</v>
      </c>
      <c r="B502">
        <v>63</v>
      </c>
      <c r="C502">
        <v>2961</v>
      </c>
      <c r="D502" t="s">
        <v>21</v>
      </c>
      <c r="E502" t="s">
        <v>11</v>
      </c>
      <c r="F502" t="s">
        <v>25</v>
      </c>
      <c r="G502" t="s">
        <v>20</v>
      </c>
      <c r="H502">
        <v>73.97</v>
      </c>
      <c r="I502">
        <v>1</v>
      </c>
      <c r="J502" s="1">
        <v>43499</v>
      </c>
      <c r="K502" s="2">
        <v>0.66180555555555554</v>
      </c>
      <c r="L502" t="s">
        <v>19</v>
      </c>
      <c r="M502">
        <v>5.4</v>
      </c>
      <c r="N502" t="str">
        <f t="shared" si="15"/>
        <v>277-63-2961</v>
      </c>
      <c r="O502">
        <f t="shared" si="14"/>
        <v>3.6985000000000001</v>
      </c>
      <c r="P502">
        <f>(Table1[[#This Row],[Unit price]]*Table1[[#This Row],[Quantity]])+Table1[[#This Row],[Tax_5%]]</f>
        <v>77.668499999999995</v>
      </c>
      <c r="Q502" s="4">
        <f>YEAR(Table1[[#This Row],[Date]])</f>
        <v>2019</v>
      </c>
      <c r="R502" s="4" t="str">
        <f>TEXT(Table1[[#This Row],[Date]],"mmm")</f>
        <v>Feb</v>
      </c>
    </row>
    <row r="503" spans="1:18">
      <c r="A503">
        <v>573</v>
      </c>
      <c r="B503">
        <v>98</v>
      </c>
      <c r="C503">
        <v>8548</v>
      </c>
      <c r="D503" t="s">
        <v>14</v>
      </c>
      <c r="E503" t="s">
        <v>11</v>
      </c>
      <c r="F503" t="s">
        <v>24</v>
      </c>
      <c r="G503" t="s">
        <v>23</v>
      </c>
      <c r="H503">
        <v>31.9</v>
      </c>
      <c r="I503">
        <v>1</v>
      </c>
      <c r="J503" s="1">
        <v>43470</v>
      </c>
      <c r="K503" s="2">
        <v>0.52777777777777779</v>
      </c>
      <c r="L503" t="s">
        <v>13</v>
      </c>
      <c r="M503">
        <v>9.1</v>
      </c>
      <c r="N503" t="str">
        <f t="shared" si="15"/>
        <v>573-98-8548</v>
      </c>
      <c r="O503">
        <f t="shared" si="14"/>
        <v>1.595</v>
      </c>
      <c r="P503">
        <f>(Table1[[#This Row],[Unit price]]*Table1[[#This Row],[Quantity]])+Table1[[#This Row],[Tax_5%]]</f>
        <v>33.494999999999997</v>
      </c>
      <c r="Q503" s="4">
        <f>YEAR(Table1[[#This Row],[Date]])</f>
        <v>2019</v>
      </c>
      <c r="R503" s="4" t="str">
        <f>TEXT(Table1[[#This Row],[Date]],"mmm")</f>
        <v>Jan</v>
      </c>
    </row>
    <row r="504" spans="1:18">
      <c r="A504">
        <v>620</v>
      </c>
      <c r="B504">
        <v>2</v>
      </c>
      <c r="C504">
        <v>2046</v>
      </c>
      <c r="D504" t="s">
        <v>14</v>
      </c>
      <c r="E504" t="s">
        <v>15</v>
      </c>
      <c r="F504" t="s">
        <v>25</v>
      </c>
      <c r="G504" t="s">
        <v>18</v>
      </c>
      <c r="H504">
        <v>69.400000000000006</v>
      </c>
      <c r="I504">
        <v>2</v>
      </c>
      <c r="J504" s="1">
        <v>43492</v>
      </c>
      <c r="K504" s="2">
        <v>0.82499999999999996</v>
      </c>
      <c r="L504" t="s">
        <v>13</v>
      </c>
      <c r="M504">
        <v>9</v>
      </c>
      <c r="N504" t="str">
        <f t="shared" si="15"/>
        <v>620-2-2046</v>
      </c>
      <c r="O504">
        <f t="shared" si="14"/>
        <v>6.9400000000000013</v>
      </c>
      <c r="P504">
        <f>(Table1[[#This Row],[Unit price]]*Table1[[#This Row],[Quantity]])+Table1[[#This Row],[Tax_5%]]</f>
        <v>145.74</v>
      </c>
      <c r="Q504" s="4">
        <f>YEAR(Table1[[#This Row],[Date]])</f>
        <v>2019</v>
      </c>
      <c r="R504" s="4" t="str">
        <f>TEXT(Table1[[#This Row],[Date]],"mmm")</f>
        <v>Jan</v>
      </c>
    </row>
    <row r="505" spans="1:18">
      <c r="A505">
        <v>282</v>
      </c>
      <c r="B505">
        <v>35</v>
      </c>
      <c r="C505">
        <v>2475</v>
      </c>
      <c r="D505" t="s">
        <v>21</v>
      </c>
      <c r="E505" t="s">
        <v>15</v>
      </c>
      <c r="F505" t="s">
        <v>24</v>
      </c>
      <c r="G505" t="s">
        <v>20</v>
      </c>
      <c r="H505">
        <v>93.31</v>
      </c>
      <c r="I505">
        <v>2</v>
      </c>
      <c r="J505" s="1">
        <v>43549</v>
      </c>
      <c r="K505" s="2">
        <v>0.74513888888888891</v>
      </c>
      <c r="L505" t="s">
        <v>17</v>
      </c>
      <c r="M505">
        <v>6.3</v>
      </c>
      <c r="N505" t="str">
        <f t="shared" si="15"/>
        <v>282-35-2475</v>
      </c>
      <c r="O505">
        <f t="shared" si="14"/>
        <v>9.3310000000000013</v>
      </c>
      <c r="P505">
        <f>(Table1[[#This Row],[Unit price]]*Table1[[#This Row],[Quantity]])+Table1[[#This Row],[Tax_5%]]</f>
        <v>195.95099999999999</v>
      </c>
      <c r="Q505" s="4">
        <f>YEAR(Table1[[#This Row],[Date]])</f>
        <v>2019</v>
      </c>
      <c r="R505" s="4" t="str">
        <f>TEXT(Table1[[#This Row],[Date]],"mmm")</f>
        <v>Mar</v>
      </c>
    </row>
    <row r="506" spans="1:18">
      <c r="A506">
        <v>511</v>
      </c>
      <c r="B506">
        <v>54</v>
      </c>
      <c r="C506">
        <v>3087</v>
      </c>
      <c r="D506" t="s">
        <v>21</v>
      </c>
      <c r="E506" t="s">
        <v>15</v>
      </c>
      <c r="F506" t="s">
        <v>25</v>
      </c>
      <c r="G506" t="s">
        <v>20</v>
      </c>
      <c r="H506">
        <v>88.45</v>
      </c>
      <c r="I506">
        <v>1</v>
      </c>
      <c r="J506" s="1">
        <v>43521</v>
      </c>
      <c r="K506" s="2">
        <v>0.69166666666666665</v>
      </c>
      <c r="L506" t="s">
        <v>19</v>
      </c>
      <c r="M506">
        <v>9.5</v>
      </c>
      <c r="N506" t="str">
        <f t="shared" si="15"/>
        <v>511-54-3087</v>
      </c>
      <c r="O506">
        <f t="shared" si="14"/>
        <v>4.4225000000000003</v>
      </c>
      <c r="P506">
        <f>(Table1[[#This Row],[Unit price]]*Table1[[#This Row],[Quantity]])+Table1[[#This Row],[Tax_5%]]</f>
        <v>92.872500000000002</v>
      </c>
      <c r="Q506" s="4">
        <f>YEAR(Table1[[#This Row],[Date]])</f>
        <v>2019</v>
      </c>
      <c r="R506" s="4" t="str">
        <f>TEXT(Table1[[#This Row],[Date]],"mmm")</f>
        <v>Feb</v>
      </c>
    </row>
    <row r="507" spans="1:18">
      <c r="A507">
        <v>726</v>
      </c>
      <c r="B507">
        <v>29</v>
      </c>
      <c r="C507">
        <v>6793</v>
      </c>
      <c r="D507" t="s">
        <v>10</v>
      </c>
      <c r="E507" t="s">
        <v>11</v>
      </c>
      <c r="F507" t="s">
        <v>25</v>
      </c>
      <c r="G507" t="s">
        <v>16</v>
      </c>
      <c r="H507">
        <v>24.18</v>
      </c>
      <c r="I507">
        <v>8</v>
      </c>
      <c r="J507" s="1">
        <v>43493</v>
      </c>
      <c r="K507" s="2">
        <v>0.87083333333333335</v>
      </c>
      <c r="L507" t="s">
        <v>13</v>
      </c>
      <c r="M507">
        <v>9.8000000000000007</v>
      </c>
      <c r="N507" t="str">
        <f t="shared" si="15"/>
        <v>726-29-6793</v>
      </c>
      <c r="O507">
        <f t="shared" si="14"/>
        <v>9.6720000000000006</v>
      </c>
      <c r="P507">
        <f>(Table1[[#This Row],[Unit price]]*Table1[[#This Row],[Quantity]])+Table1[[#This Row],[Tax_5%]]</f>
        <v>203.11199999999999</v>
      </c>
      <c r="Q507" s="4">
        <f>YEAR(Table1[[#This Row],[Date]])</f>
        <v>2019</v>
      </c>
      <c r="R507" s="4" t="str">
        <f>TEXT(Table1[[#This Row],[Date]],"mmm")</f>
        <v>Jan</v>
      </c>
    </row>
    <row r="508" spans="1:18">
      <c r="A508">
        <v>387</v>
      </c>
      <c r="B508">
        <v>49</v>
      </c>
      <c r="C508">
        <v>4215</v>
      </c>
      <c r="D508" t="s">
        <v>21</v>
      </c>
      <c r="E508" t="s">
        <v>11</v>
      </c>
      <c r="F508" t="s">
        <v>24</v>
      </c>
      <c r="G508" t="s">
        <v>20</v>
      </c>
      <c r="H508">
        <v>48.5</v>
      </c>
      <c r="I508">
        <v>3</v>
      </c>
      <c r="J508" s="1">
        <v>43473</v>
      </c>
      <c r="K508" s="2">
        <v>0.53472222222222221</v>
      </c>
      <c r="L508" t="s">
        <v>17</v>
      </c>
      <c r="M508">
        <v>6.7</v>
      </c>
      <c r="N508" t="str">
        <f t="shared" si="15"/>
        <v>387-49-4215</v>
      </c>
      <c r="O508">
        <f t="shared" si="14"/>
        <v>7.2750000000000004</v>
      </c>
      <c r="P508">
        <f>(Table1[[#This Row],[Unit price]]*Table1[[#This Row],[Quantity]])+Table1[[#This Row],[Tax_5%]]</f>
        <v>152.77500000000001</v>
      </c>
      <c r="Q508" s="4">
        <f>YEAR(Table1[[#This Row],[Date]])</f>
        <v>2019</v>
      </c>
      <c r="R508" s="4" t="str">
        <f>TEXT(Table1[[#This Row],[Date]],"mmm")</f>
        <v>Jan</v>
      </c>
    </row>
    <row r="509" spans="1:18">
      <c r="A509">
        <v>862</v>
      </c>
      <c r="B509">
        <v>17</v>
      </c>
      <c r="C509">
        <v>9201</v>
      </c>
      <c r="D509" t="s">
        <v>21</v>
      </c>
      <c r="E509" t="s">
        <v>15</v>
      </c>
      <c r="F509" t="s">
        <v>24</v>
      </c>
      <c r="G509" t="s">
        <v>22</v>
      </c>
      <c r="H509">
        <v>84.05</v>
      </c>
      <c r="I509">
        <v>6</v>
      </c>
      <c r="J509" s="1">
        <v>43494</v>
      </c>
      <c r="K509" s="2">
        <v>0.45</v>
      </c>
      <c r="L509" t="s">
        <v>19</v>
      </c>
      <c r="M509">
        <v>7.7</v>
      </c>
      <c r="N509" t="str">
        <f t="shared" si="15"/>
        <v>862-17-9201</v>
      </c>
      <c r="O509">
        <f t="shared" si="14"/>
        <v>25.215</v>
      </c>
      <c r="P509">
        <f>(Table1[[#This Row],[Unit price]]*Table1[[#This Row],[Quantity]])+Table1[[#This Row],[Tax_5%]]</f>
        <v>529.51499999999999</v>
      </c>
      <c r="Q509" s="4">
        <f>YEAR(Table1[[#This Row],[Date]])</f>
        <v>2019</v>
      </c>
      <c r="R509" s="4" t="str">
        <f>TEXT(Table1[[#This Row],[Date]],"mmm")</f>
        <v>Jan</v>
      </c>
    </row>
    <row r="510" spans="1:18">
      <c r="A510">
        <v>291</v>
      </c>
      <c r="B510">
        <v>21</v>
      </c>
      <c r="C510">
        <v>5991</v>
      </c>
      <c r="D510" t="s">
        <v>21</v>
      </c>
      <c r="E510" t="s">
        <v>11</v>
      </c>
      <c r="F510" t="s">
        <v>25</v>
      </c>
      <c r="G510" t="s">
        <v>12</v>
      </c>
      <c r="H510">
        <v>61.29</v>
      </c>
      <c r="I510">
        <v>5</v>
      </c>
      <c r="J510" s="1">
        <v>43553</v>
      </c>
      <c r="K510" s="2">
        <v>0.60277777777777775</v>
      </c>
      <c r="L510" t="s">
        <v>17</v>
      </c>
      <c r="M510">
        <v>7</v>
      </c>
      <c r="N510" t="str">
        <f t="shared" si="15"/>
        <v>291-21-5991</v>
      </c>
      <c r="O510">
        <f t="shared" si="14"/>
        <v>15.3225</v>
      </c>
      <c r="P510">
        <f>(Table1[[#This Row],[Unit price]]*Table1[[#This Row],[Quantity]])+Table1[[#This Row],[Tax_5%]]</f>
        <v>321.77249999999998</v>
      </c>
      <c r="Q510" s="4">
        <f>YEAR(Table1[[#This Row],[Date]])</f>
        <v>2019</v>
      </c>
      <c r="R510" s="4" t="str">
        <f>TEXT(Table1[[#This Row],[Date]],"mmm")</f>
        <v>Mar</v>
      </c>
    </row>
    <row r="511" spans="1:18">
      <c r="A511">
        <v>602</v>
      </c>
      <c r="B511">
        <v>80</v>
      </c>
      <c r="C511">
        <v>9671</v>
      </c>
      <c r="D511" t="s">
        <v>14</v>
      </c>
      <c r="E511" t="s">
        <v>11</v>
      </c>
      <c r="F511" t="s">
        <v>24</v>
      </c>
      <c r="G511" t="s">
        <v>18</v>
      </c>
      <c r="H511">
        <v>15.95</v>
      </c>
      <c r="I511">
        <v>6</v>
      </c>
      <c r="J511" s="1">
        <v>43505</v>
      </c>
      <c r="K511" s="2">
        <v>0.71875</v>
      </c>
      <c r="L511" t="s">
        <v>19</v>
      </c>
      <c r="M511">
        <v>5.0999999999999996</v>
      </c>
      <c r="N511" t="str">
        <f t="shared" si="15"/>
        <v>602-80-9671</v>
      </c>
      <c r="O511">
        <f t="shared" si="14"/>
        <v>4.7849999999999993</v>
      </c>
      <c r="P511">
        <f>(Table1[[#This Row],[Unit price]]*Table1[[#This Row],[Quantity]])+Table1[[#This Row],[Tax_5%]]</f>
        <v>100.48499999999999</v>
      </c>
      <c r="Q511" s="4">
        <f>YEAR(Table1[[#This Row],[Date]])</f>
        <v>2019</v>
      </c>
      <c r="R511" s="4" t="str">
        <f>TEXT(Table1[[#This Row],[Date]],"mmm")</f>
        <v>Feb</v>
      </c>
    </row>
    <row r="512" spans="1:18">
      <c r="A512">
        <v>347</v>
      </c>
      <c r="B512">
        <v>72</v>
      </c>
      <c r="C512">
        <v>6115</v>
      </c>
      <c r="D512" t="s">
        <v>21</v>
      </c>
      <c r="E512" t="s">
        <v>11</v>
      </c>
      <c r="F512" t="s">
        <v>24</v>
      </c>
      <c r="G512" t="s">
        <v>20</v>
      </c>
      <c r="H512">
        <v>90.74</v>
      </c>
      <c r="I512">
        <v>7</v>
      </c>
      <c r="J512" s="1">
        <v>43481</v>
      </c>
      <c r="K512" s="2">
        <v>0.75208333333333333</v>
      </c>
      <c r="L512" t="s">
        <v>19</v>
      </c>
      <c r="M512">
        <v>6.2</v>
      </c>
      <c r="N512" t="str">
        <f t="shared" si="15"/>
        <v>347-72-6115</v>
      </c>
      <c r="O512">
        <f t="shared" si="14"/>
        <v>31.759</v>
      </c>
      <c r="P512">
        <f>(Table1[[#This Row],[Unit price]]*Table1[[#This Row],[Quantity]])+Table1[[#This Row],[Tax_5%]]</f>
        <v>666.93899999999996</v>
      </c>
      <c r="Q512" s="4">
        <f>YEAR(Table1[[#This Row],[Date]])</f>
        <v>2019</v>
      </c>
      <c r="R512" s="4" t="str">
        <f>TEXT(Table1[[#This Row],[Date]],"mmm")</f>
        <v>Jan</v>
      </c>
    </row>
    <row r="513" spans="1:18">
      <c r="A513">
        <v>209</v>
      </c>
      <c r="B513">
        <v>61</v>
      </c>
      <c r="C513">
        <v>206</v>
      </c>
      <c r="D513" t="s">
        <v>10</v>
      </c>
      <c r="E513" t="s">
        <v>15</v>
      </c>
      <c r="F513" t="s">
        <v>24</v>
      </c>
      <c r="G513" t="s">
        <v>18</v>
      </c>
      <c r="H513">
        <v>42.91</v>
      </c>
      <c r="I513">
        <v>5</v>
      </c>
      <c r="J513" s="1">
        <v>43470</v>
      </c>
      <c r="K513" s="2">
        <v>0.72847222222222219</v>
      </c>
      <c r="L513" t="s">
        <v>13</v>
      </c>
      <c r="M513">
        <v>6.1</v>
      </c>
      <c r="N513" t="str">
        <f t="shared" si="15"/>
        <v>209-61-206</v>
      </c>
      <c r="O513">
        <f t="shared" si="14"/>
        <v>10.727499999999999</v>
      </c>
      <c r="P513">
        <f>(Table1[[#This Row],[Unit price]]*Table1[[#This Row],[Quantity]])+Table1[[#This Row],[Tax_5%]]</f>
        <v>225.27749999999997</v>
      </c>
      <c r="Q513" s="4">
        <f>YEAR(Table1[[#This Row],[Date]])</f>
        <v>2019</v>
      </c>
      <c r="R513" s="4" t="str">
        <f>TEXT(Table1[[#This Row],[Date]],"mmm")</f>
        <v>Jan</v>
      </c>
    </row>
    <row r="514" spans="1:18">
      <c r="A514">
        <v>595</v>
      </c>
      <c r="B514">
        <v>27</v>
      </c>
      <c r="C514">
        <v>4851</v>
      </c>
      <c r="D514" t="s">
        <v>10</v>
      </c>
      <c r="E514" t="s">
        <v>15</v>
      </c>
      <c r="F514" t="s">
        <v>24</v>
      </c>
      <c r="G514" t="s">
        <v>23</v>
      </c>
      <c r="H514">
        <v>54.28</v>
      </c>
      <c r="I514">
        <v>7</v>
      </c>
      <c r="J514" s="1">
        <v>43492</v>
      </c>
      <c r="K514" s="2">
        <v>0.75347222222222221</v>
      </c>
      <c r="L514" t="s">
        <v>13</v>
      </c>
      <c r="M514">
        <v>9.3000000000000007</v>
      </c>
      <c r="N514" t="str">
        <f t="shared" si="15"/>
        <v>595-27-4851</v>
      </c>
      <c r="O514">
        <f t="shared" ref="O514:O577" si="16">H:H*I:I*0.05</f>
        <v>18.998000000000001</v>
      </c>
      <c r="P514">
        <f>(Table1[[#This Row],[Unit price]]*Table1[[#This Row],[Quantity]])+Table1[[#This Row],[Tax_5%]]</f>
        <v>398.95800000000003</v>
      </c>
      <c r="Q514" s="4">
        <f>YEAR(Table1[[#This Row],[Date]])</f>
        <v>2019</v>
      </c>
      <c r="R514" s="4" t="str">
        <f>TEXT(Table1[[#This Row],[Date]],"mmm")</f>
        <v>Jan</v>
      </c>
    </row>
    <row r="515" spans="1:18">
      <c r="A515">
        <v>189</v>
      </c>
      <c r="B515">
        <v>52</v>
      </c>
      <c r="C515">
        <v>236</v>
      </c>
      <c r="D515" t="s">
        <v>10</v>
      </c>
      <c r="E515" t="s">
        <v>15</v>
      </c>
      <c r="F515" t="s">
        <v>25</v>
      </c>
      <c r="G515" t="s">
        <v>16</v>
      </c>
      <c r="H515">
        <v>99.55</v>
      </c>
      <c r="I515">
        <v>7</v>
      </c>
      <c r="J515" s="1">
        <v>43538</v>
      </c>
      <c r="K515" s="2">
        <v>0.50486111111111109</v>
      </c>
      <c r="L515" t="s">
        <v>17</v>
      </c>
      <c r="M515">
        <v>7.6</v>
      </c>
      <c r="N515" t="str">
        <f t="shared" ref="N515:N578" si="17">A:A &amp; "-" &amp; B:B &amp; "-" &amp; C:C</f>
        <v>189-52-236</v>
      </c>
      <c r="O515">
        <f t="shared" si="16"/>
        <v>34.842500000000001</v>
      </c>
      <c r="P515">
        <f>(Table1[[#This Row],[Unit price]]*Table1[[#This Row],[Quantity]])+Table1[[#This Row],[Tax_5%]]</f>
        <v>731.6925</v>
      </c>
      <c r="Q515" s="4">
        <f>YEAR(Table1[[#This Row],[Date]])</f>
        <v>2019</v>
      </c>
      <c r="R515" s="4" t="str">
        <f>TEXT(Table1[[#This Row],[Date]],"mmm")</f>
        <v>Mar</v>
      </c>
    </row>
    <row r="516" spans="1:18">
      <c r="A516">
        <v>503</v>
      </c>
      <c r="B516">
        <v>7</v>
      </c>
      <c r="C516">
        <v>930</v>
      </c>
      <c r="D516" t="s">
        <v>14</v>
      </c>
      <c r="E516" t="s">
        <v>11</v>
      </c>
      <c r="F516" t="s">
        <v>25</v>
      </c>
      <c r="G516" t="s">
        <v>20</v>
      </c>
      <c r="H516">
        <v>58.39</v>
      </c>
      <c r="I516">
        <v>7</v>
      </c>
      <c r="J516" s="1">
        <v>43519</v>
      </c>
      <c r="K516" s="2">
        <v>0.8256944444444444</v>
      </c>
      <c r="L516" t="s">
        <v>19</v>
      </c>
      <c r="M516">
        <v>8.1999999999999993</v>
      </c>
      <c r="N516" t="str">
        <f t="shared" si="17"/>
        <v>503-7-930</v>
      </c>
      <c r="O516">
        <f t="shared" si="16"/>
        <v>20.436500000000002</v>
      </c>
      <c r="P516">
        <f>(Table1[[#This Row],[Unit price]]*Table1[[#This Row],[Quantity]])+Table1[[#This Row],[Tax_5%]]</f>
        <v>429.16650000000004</v>
      </c>
      <c r="Q516" s="4">
        <f>YEAR(Table1[[#This Row],[Date]])</f>
        <v>2019</v>
      </c>
      <c r="R516" s="4" t="str">
        <f>TEXT(Table1[[#This Row],[Date]],"mmm")</f>
        <v>Feb</v>
      </c>
    </row>
    <row r="517" spans="1:18">
      <c r="A517">
        <v>413</v>
      </c>
      <c r="B517">
        <v>20</v>
      </c>
      <c r="C517">
        <v>6708</v>
      </c>
      <c r="D517" t="s">
        <v>14</v>
      </c>
      <c r="E517" t="s">
        <v>11</v>
      </c>
      <c r="F517" t="s">
        <v>24</v>
      </c>
      <c r="G517" t="s">
        <v>23</v>
      </c>
      <c r="H517">
        <v>51.47</v>
      </c>
      <c r="I517">
        <v>1</v>
      </c>
      <c r="J517" s="1">
        <v>43542</v>
      </c>
      <c r="K517" s="2">
        <v>0.66111111111111109</v>
      </c>
      <c r="L517" t="s">
        <v>13</v>
      </c>
      <c r="M517">
        <v>8.5</v>
      </c>
      <c r="N517" t="str">
        <f t="shared" si="17"/>
        <v>413-20-6708</v>
      </c>
      <c r="O517">
        <f t="shared" si="16"/>
        <v>2.5735000000000001</v>
      </c>
      <c r="P517">
        <f>(Table1[[#This Row],[Unit price]]*Table1[[#This Row],[Quantity]])+Table1[[#This Row],[Tax_5%]]</f>
        <v>54.043500000000002</v>
      </c>
      <c r="Q517" s="4">
        <f>YEAR(Table1[[#This Row],[Date]])</f>
        <v>2019</v>
      </c>
      <c r="R517" s="4" t="str">
        <f>TEXT(Table1[[#This Row],[Date]],"mmm")</f>
        <v>Mar</v>
      </c>
    </row>
    <row r="518" spans="1:18">
      <c r="A518">
        <v>425</v>
      </c>
      <c r="B518">
        <v>85</v>
      </c>
      <c r="C518">
        <v>2085</v>
      </c>
      <c r="D518" t="s">
        <v>21</v>
      </c>
      <c r="E518" t="s">
        <v>11</v>
      </c>
      <c r="F518" t="s">
        <v>25</v>
      </c>
      <c r="G518" t="s">
        <v>12</v>
      </c>
      <c r="H518">
        <v>54.86</v>
      </c>
      <c r="I518">
        <v>5</v>
      </c>
      <c r="J518" s="1">
        <v>43553</v>
      </c>
      <c r="K518" s="2">
        <v>0.7</v>
      </c>
      <c r="L518" t="s">
        <v>13</v>
      </c>
      <c r="M518">
        <v>9.8000000000000007</v>
      </c>
      <c r="N518" t="str">
        <f t="shared" si="17"/>
        <v>425-85-2085</v>
      </c>
      <c r="O518">
        <f t="shared" si="16"/>
        <v>13.715000000000002</v>
      </c>
      <c r="P518">
        <f>(Table1[[#This Row],[Unit price]]*Table1[[#This Row],[Quantity]])+Table1[[#This Row],[Tax_5%]]</f>
        <v>288.01499999999999</v>
      </c>
      <c r="Q518" s="4">
        <f>YEAR(Table1[[#This Row],[Date]])</f>
        <v>2019</v>
      </c>
      <c r="R518" s="4" t="str">
        <f>TEXT(Table1[[#This Row],[Date]],"mmm")</f>
        <v>Mar</v>
      </c>
    </row>
    <row r="519" spans="1:18">
      <c r="A519">
        <v>521</v>
      </c>
      <c r="B519">
        <v>18</v>
      </c>
      <c r="C519">
        <v>7827</v>
      </c>
      <c r="D519" t="s">
        <v>14</v>
      </c>
      <c r="E519" t="s">
        <v>11</v>
      </c>
      <c r="F519" t="s">
        <v>25</v>
      </c>
      <c r="G519" t="s">
        <v>18</v>
      </c>
      <c r="H519">
        <v>39.39</v>
      </c>
      <c r="I519">
        <v>5</v>
      </c>
      <c r="J519" s="1">
        <v>43487</v>
      </c>
      <c r="K519" s="2">
        <v>0.86527777777777781</v>
      </c>
      <c r="L519" t="s">
        <v>19</v>
      </c>
      <c r="M519">
        <v>8.6999999999999993</v>
      </c>
      <c r="N519" t="str">
        <f t="shared" si="17"/>
        <v>521-18-7827</v>
      </c>
      <c r="O519">
        <f t="shared" si="16"/>
        <v>9.8475000000000001</v>
      </c>
      <c r="P519">
        <f>(Table1[[#This Row],[Unit price]]*Table1[[#This Row],[Quantity]])+Table1[[#This Row],[Tax_5%]]</f>
        <v>206.79749999999999</v>
      </c>
      <c r="Q519" s="4">
        <f>YEAR(Table1[[#This Row],[Date]])</f>
        <v>2019</v>
      </c>
      <c r="R519" s="4" t="str">
        <f>TEXT(Table1[[#This Row],[Date]],"mmm")</f>
        <v>Jan</v>
      </c>
    </row>
    <row r="520" spans="1:18">
      <c r="A520">
        <v>220</v>
      </c>
      <c r="B520">
        <v>28</v>
      </c>
      <c r="C520">
        <v>1851</v>
      </c>
      <c r="D520" t="s">
        <v>10</v>
      </c>
      <c r="E520" t="s">
        <v>15</v>
      </c>
      <c r="F520" t="s">
        <v>25</v>
      </c>
      <c r="G520" t="s">
        <v>18</v>
      </c>
      <c r="H520">
        <v>34.729999999999997</v>
      </c>
      <c r="I520">
        <v>2</v>
      </c>
      <c r="J520" s="1">
        <v>43525</v>
      </c>
      <c r="K520" s="2">
        <v>0.75972222222222219</v>
      </c>
      <c r="L520" t="s">
        <v>13</v>
      </c>
      <c r="M520">
        <v>9.6999999999999993</v>
      </c>
      <c r="N520" t="str">
        <f t="shared" si="17"/>
        <v>220-28-1851</v>
      </c>
      <c r="O520">
        <f t="shared" si="16"/>
        <v>3.4729999999999999</v>
      </c>
      <c r="P520">
        <f>(Table1[[#This Row],[Unit price]]*Table1[[#This Row],[Quantity]])+Table1[[#This Row],[Tax_5%]]</f>
        <v>72.932999999999993</v>
      </c>
      <c r="Q520" s="4">
        <f>YEAR(Table1[[#This Row],[Date]])</f>
        <v>2019</v>
      </c>
      <c r="R520" s="4" t="str">
        <f>TEXT(Table1[[#This Row],[Date]],"mmm")</f>
        <v>Mar</v>
      </c>
    </row>
    <row r="521" spans="1:18">
      <c r="A521">
        <v>600</v>
      </c>
      <c r="B521">
        <v>38</v>
      </c>
      <c r="C521">
        <v>9738</v>
      </c>
      <c r="D521" t="s">
        <v>14</v>
      </c>
      <c r="E521" t="s">
        <v>11</v>
      </c>
      <c r="F521" t="s">
        <v>25</v>
      </c>
      <c r="G521" t="s">
        <v>20</v>
      </c>
      <c r="H521">
        <v>71.92</v>
      </c>
      <c r="I521">
        <v>5</v>
      </c>
      <c r="J521" s="1">
        <v>43482</v>
      </c>
      <c r="K521" s="2">
        <v>0.62847222222222221</v>
      </c>
      <c r="L521" t="s">
        <v>19</v>
      </c>
      <c r="M521">
        <v>4.3</v>
      </c>
      <c r="N521" t="str">
        <f t="shared" si="17"/>
        <v>600-38-9738</v>
      </c>
      <c r="O521">
        <f t="shared" si="16"/>
        <v>17.98</v>
      </c>
      <c r="P521">
        <f>(Table1[[#This Row],[Unit price]]*Table1[[#This Row],[Quantity]])+Table1[[#This Row],[Tax_5%]]</f>
        <v>377.58000000000004</v>
      </c>
      <c r="Q521" s="4">
        <f>YEAR(Table1[[#This Row],[Date]])</f>
        <v>2019</v>
      </c>
      <c r="R521" s="4" t="str">
        <f>TEXT(Table1[[#This Row],[Date]],"mmm")</f>
        <v>Jan</v>
      </c>
    </row>
    <row r="522" spans="1:18">
      <c r="A522">
        <v>734</v>
      </c>
      <c r="B522">
        <v>91</v>
      </c>
      <c r="C522">
        <v>1155</v>
      </c>
      <c r="D522" t="s">
        <v>21</v>
      </c>
      <c r="E522" t="s">
        <v>15</v>
      </c>
      <c r="F522" t="s">
        <v>24</v>
      </c>
      <c r="G522" t="s">
        <v>16</v>
      </c>
      <c r="H522">
        <v>45.71</v>
      </c>
      <c r="I522">
        <v>3</v>
      </c>
      <c r="J522" s="1">
        <v>43550</v>
      </c>
      <c r="K522" s="2">
        <v>0.44027777777777777</v>
      </c>
      <c r="L522" t="s">
        <v>19</v>
      </c>
      <c r="M522">
        <v>7.7</v>
      </c>
      <c r="N522" t="str">
        <f t="shared" si="17"/>
        <v>734-91-1155</v>
      </c>
      <c r="O522">
        <f t="shared" si="16"/>
        <v>6.8565000000000005</v>
      </c>
      <c r="P522">
        <f>(Table1[[#This Row],[Unit price]]*Table1[[#This Row],[Quantity]])+Table1[[#This Row],[Tax_5%]]</f>
        <v>143.98650000000001</v>
      </c>
      <c r="Q522" s="4">
        <f>YEAR(Table1[[#This Row],[Date]])</f>
        <v>2019</v>
      </c>
      <c r="R522" s="4" t="str">
        <f>TEXT(Table1[[#This Row],[Date]],"mmm")</f>
        <v>Mar</v>
      </c>
    </row>
    <row r="523" spans="1:18">
      <c r="A523">
        <v>451</v>
      </c>
      <c r="B523">
        <v>28</v>
      </c>
      <c r="C523">
        <v>5717</v>
      </c>
      <c r="D523" t="s">
        <v>14</v>
      </c>
      <c r="E523" t="s">
        <v>11</v>
      </c>
      <c r="F523" t="s">
        <v>24</v>
      </c>
      <c r="G523" t="s">
        <v>18</v>
      </c>
      <c r="H523">
        <v>83.17</v>
      </c>
      <c r="I523">
        <v>6</v>
      </c>
      <c r="J523" s="1">
        <v>43544</v>
      </c>
      <c r="K523" s="2">
        <v>0.47430555555555554</v>
      </c>
      <c r="L523" t="s">
        <v>17</v>
      </c>
      <c r="M523">
        <v>7.3</v>
      </c>
      <c r="N523" t="str">
        <f t="shared" si="17"/>
        <v>451-28-5717</v>
      </c>
      <c r="O523">
        <f t="shared" si="16"/>
        <v>24.951000000000001</v>
      </c>
      <c r="P523">
        <f>(Table1[[#This Row],[Unit price]]*Table1[[#This Row],[Quantity]])+Table1[[#This Row],[Tax_5%]]</f>
        <v>523.971</v>
      </c>
      <c r="Q523" s="4">
        <f>YEAR(Table1[[#This Row],[Date]])</f>
        <v>2019</v>
      </c>
      <c r="R523" s="4" t="str">
        <f>TEXT(Table1[[#This Row],[Date]],"mmm")</f>
        <v>Mar</v>
      </c>
    </row>
    <row r="524" spans="1:18">
      <c r="A524">
        <v>609</v>
      </c>
      <c r="B524">
        <v>81</v>
      </c>
      <c r="C524">
        <v>8548</v>
      </c>
      <c r="D524" t="s">
        <v>10</v>
      </c>
      <c r="E524" t="s">
        <v>11</v>
      </c>
      <c r="F524" t="s">
        <v>24</v>
      </c>
      <c r="G524" t="s">
        <v>18</v>
      </c>
      <c r="H524">
        <v>37.44</v>
      </c>
      <c r="I524">
        <v>6</v>
      </c>
      <c r="J524" s="1">
        <v>43502</v>
      </c>
      <c r="K524" s="2">
        <v>0.57986111111111116</v>
      </c>
      <c r="L524" t="s">
        <v>19</v>
      </c>
      <c r="M524">
        <v>5.9</v>
      </c>
      <c r="N524" t="str">
        <f t="shared" si="17"/>
        <v>609-81-8548</v>
      </c>
      <c r="O524">
        <f t="shared" si="16"/>
        <v>11.231999999999999</v>
      </c>
      <c r="P524">
        <f>(Table1[[#This Row],[Unit price]]*Table1[[#This Row],[Quantity]])+Table1[[#This Row],[Tax_5%]]</f>
        <v>235.87199999999999</v>
      </c>
      <c r="Q524" s="4">
        <f>YEAR(Table1[[#This Row],[Date]])</f>
        <v>2019</v>
      </c>
      <c r="R524" s="4" t="str">
        <f>TEXT(Table1[[#This Row],[Date]],"mmm")</f>
        <v>Feb</v>
      </c>
    </row>
    <row r="525" spans="1:18">
      <c r="A525">
        <v>133</v>
      </c>
      <c r="B525">
        <v>14</v>
      </c>
      <c r="C525">
        <v>7229</v>
      </c>
      <c r="D525" t="s">
        <v>14</v>
      </c>
      <c r="E525" t="s">
        <v>15</v>
      </c>
      <c r="F525" t="s">
        <v>25</v>
      </c>
      <c r="G525" t="s">
        <v>12</v>
      </c>
      <c r="H525">
        <v>62.87</v>
      </c>
      <c r="I525">
        <v>2</v>
      </c>
      <c r="J525" s="1">
        <v>43466</v>
      </c>
      <c r="K525" s="2">
        <v>0.48819444444444443</v>
      </c>
      <c r="L525" t="s">
        <v>17</v>
      </c>
      <c r="M525">
        <v>5</v>
      </c>
      <c r="N525" t="str">
        <f t="shared" si="17"/>
        <v>133-14-7229</v>
      </c>
      <c r="O525">
        <f t="shared" si="16"/>
        <v>6.2869999999999999</v>
      </c>
      <c r="P525">
        <f>(Table1[[#This Row],[Unit price]]*Table1[[#This Row],[Quantity]])+Table1[[#This Row],[Tax_5%]]</f>
        <v>132.02699999999999</v>
      </c>
      <c r="Q525" s="4">
        <f>YEAR(Table1[[#This Row],[Date]])</f>
        <v>2019</v>
      </c>
      <c r="R525" s="4" t="str">
        <f>TEXT(Table1[[#This Row],[Date]],"mmm")</f>
        <v>Jan</v>
      </c>
    </row>
    <row r="526" spans="1:18">
      <c r="A526">
        <v>534</v>
      </c>
      <c r="B526">
        <v>1</v>
      </c>
      <c r="C526">
        <v>4457</v>
      </c>
      <c r="D526" t="s">
        <v>10</v>
      </c>
      <c r="E526" t="s">
        <v>15</v>
      </c>
      <c r="F526" t="s">
        <v>25</v>
      </c>
      <c r="G526" t="s">
        <v>22</v>
      </c>
      <c r="H526">
        <v>81.709999999999994</v>
      </c>
      <c r="I526">
        <v>6</v>
      </c>
      <c r="J526" s="1">
        <v>43492</v>
      </c>
      <c r="K526" s="2">
        <v>0.60833333333333328</v>
      </c>
      <c r="L526" t="s">
        <v>19</v>
      </c>
      <c r="M526">
        <v>8</v>
      </c>
      <c r="N526" t="str">
        <f t="shared" si="17"/>
        <v>534-1-4457</v>
      </c>
      <c r="O526">
        <f t="shared" si="16"/>
        <v>24.513000000000002</v>
      </c>
      <c r="P526">
        <f>(Table1[[#This Row],[Unit price]]*Table1[[#This Row],[Quantity]])+Table1[[#This Row],[Tax_5%]]</f>
        <v>514.77300000000002</v>
      </c>
      <c r="Q526" s="4">
        <f>YEAR(Table1[[#This Row],[Date]])</f>
        <v>2019</v>
      </c>
      <c r="R526" s="4" t="str">
        <f>TEXT(Table1[[#This Row],[Date]],"mmm")</f>
        <v>Jan</v>
      </c>
    </row>
    <row r="527" spans="1:18">
      <c r="A527">
        <v>719</v>
      </c>
      <c r="B527">
        <v>89</v>
      </c>
      <c r="C527">
        <v>8991</v>
      </c>
      <c r="D527" t="s">
        <v>10</v>
      </c>
      <c r="E527" t="s">
        <v>11</v>
      </c>
      <c r="F527" t="s">
        <v>24</v>
      </c>
      <c r="G527" t="s">
        <v>20</v>
      </c>
      <c r="H527">
        <v>91.41</v>
      </c>
      <c r="I527">
        <v>5</v>
      </c>
      <c r="J527" s="1">
        <v>43521</v>
      </c>
      <c r="K527" s="2">
        <v>0.66874999999999996</v>
      </c>
      <c r="L527" t="s">
        <v>13</v>
      </c>
      <c r="M527">
        <v>7.1</v>
      </c>
      <c r="N527" t="str">
        <f t="shared" si="17"/>
        <v>719-89-8991</v>
      </c>
      <c r="O527">
        <f t="shared" si="16"/>
        <v>22.852499999999999</v>
      </c>
      <c r="P527">
        <f>(Table1[[#This Row],[Unit price]]*Table1[[#This Row],[Quantity]])+Table1[[#This Row],[Tax_5%]]</f>
        <v>479.90249999999997</v>
      </c>
      <c r="Q527" s="4">
        <f>YEAR(Table1[[#This Row],[Date]])</f>
        <v>2019</v>
      </c>
      <c r="R527" s="4" t="str">
        <f>TEXT(Table1[[#This Row],[Date]],"mmm")</f>
        <v>Feb</v>
      </c>
    </row>
    <row r="528" spans="1:18">
      <c r="A528">
        <v>286</v>
      </c>
      <c r="B528">
        <v>62</v>
      </c>
      <c r="C528">
        <v>6248</v>
      </c>
      <c r="D528" t="s">
        <v>21</v>
      </c>
      <c r="E528" t="s">
        <v>15</v>
      </c>
      <c r="F528" t="s">
        <v>25</v>
      </c>
      <c r="G528" t="s">
        <v>23</v>
      </c>
      <c r="H528">
        <v>39.21</v>
      </c>
      <c r="I528">
        <v>4</v>
      </c>
      <c r="J528" s="1">
        <v>43481</v>
      </c>
      <c r="K528" s="2">
        <v>0.8354166666666667</v>
      </c>
      <c r="L528" t="s">
        <v>19</v>
      </c>
      <c r="M528">
        <v>9</v>
      </c>
      <c r="N528" t="str">
        <f t="shared" si="17"/>
        <v>286-62-6248</v>
      </c>
      <c r="O528">
        <f t="shared" si="16"/>
        <v>7.8420000000000005</v>
      </c>
      <c r="P528">
        <f>(Table1[[#This Row],[Unit price]]*Table1[[#This Row],[Quantity]])+Table1[[#This Row],[Tax_5%]]</f>
        <v>164.68200000000002</v>
      </c>
      <c r="Q528" s="4">
        <f>YEAR(Table1[[#This Row],[Date]])</f>
        <v>2019</v>
      </c>
      <c r="R528" s="4" t="str">
        <f>TEXT(Table1[[#This Row],[Date]],"mmm")</f>
        <v>Jan</v>
      </c>
    </row>
    <row r="529" spans="1:18">
      <c r="A529">
        <v>339</v>
      </c>
      <c r="B529">
        <v>38</v>
      </c>
      <c r="C529">
        <v>9982</v>
      </c>
      <c r="D529" t="s">
        <v>21</v>
      </c>
      <c r="E529" t="s">
        <v>11</v>
      </c>
      <c r="F529" t="s">
        <v>25</v>
      </c>
      <c r="G529" t="s">
        <v>23</v>
      </c>
      <c r="H529">
        <v>59.86</v>
      </c>
      <c r="I529">
        <v>2</v>
      </c>
      <c r="J529" s="1">
        <v>43478</v>
      </c>
      <c r="K529" s="2">
        <v>0.62152777777777779</v>
      </c>
      <c r="L529" t="s">
        <v>13</v>
      </c>
      <c r="M529">
        <v>6.7</v>
      </c>
      <c r="N529" t="str">
        <f t="shared" si="17"/>
        <v>339-38-9982</v>
      </c>
      <c r="O529">
        <f t="shared" si="16"/>
        <v>5.9860000000000007</v>
      </c>
      <c r="P529">
        <f>(Table1[[#This Row],[Unit price]]*Table1[[#This Row],[Quantity]])+Table1[[#This Row],[Tax_5%]]</f>
        <v>125.706</v>
      </c>
      <c r="Q529" s="4">
        <f>YEAR(Table1[[#This Row],[Date]])</f>
        <v>2019</v>
      </c>
      <c r="R529" s="4" t="str">
        <f>TEXT(Table1[[#This Row],[Date]],"mmm")</f>
        <v>Jan</v>
      </c>
    </row>
    <row r="530" spans="1:18">
      <c r="A530">
        <v>827</v>
      </c>
      <c r="B530">
        <v>44</v>
      </c>
      <c r="C530">
        <v>5872</v>
      </c>
      <c r="D530" t="s">
        <v>21</v>
      </c>
      <c r="E530" t="s">
        <v>11</v>
      </c>
      <c r="F530" t="s">
        <v>24</v>
      </c>
      <c r="G530" t="s">
        <v>22</v>
      </c>
      <c r="H530">
        <v>54.36</v>
      </c>
      <c r="I530">
        <v>10</v>
      </c>
      <c r="J530" s="1">
        <v>43503</v>
      </c>
      <c r="K530" s="2">
        <v>0.4777777777777778</v>
      </c>
      <c r="L530" t="s">
        <v>19</v>
      </c>
      <c r="M530">
        <v>6.1</v>
      </c>
      <c r="N530" t="str">
        <f t="shared" si="17"/>
        <v>827-44-5872</v>
      </c>
      <c r="O530">
        <f t="shared" si="16"/>
        <v>27.180000000000003</v>
      </c>
      <c r="P530">
        <f>(Table1[[#This Row],[Unit price]]*Table1[[#This Row],[Quantity]])+Table1[[#This Row],[Tax_5%]]</f>
        <v>570.78</v>
      </c>
      <c r="Q530" s="4">
        <f>YEAR(Table1[[#This Row],[Date]])</f>
        <v>2019</v>
      </c>
      <c r="R530" s="4" t="str">
        <f>TEXT(Table1[[#This Row],[Date]],"mmm")</f>
        <v>Feb</v>
      </c>
    </row>
    <row r="531" spans="1:18">
      <c r="A531">
        <v>827</v>
      </c>
      <c r="B531">
        <v>77</v>
      </c>
      <c r="C531">
        <v>7633</v>
      </c>
      <c r="D531" t="s">
        <v>10</v>
      </c>
      <c r="E531" t="s">
        <v>15</v>
      </c>
      <c r="F531" t="s">
        <v>25</v>
      </c>
      <c r="G531" t="s">
        <v>20</v>
      </c>
      <c r="H531">
        <v>98.09</v>
      </c>
      <c r="I531">
        <v>9</v>
      </c>
      <c r="J531" s="1">
        <v>43513</v>
      </c>
      <c r="K531" s="2">
        <v>0.82013888888888886</v>
      </c>
      <c r="L531" t="s">
        <v>17</v>
      </c>
      <c r="M531">
        <v>9.3000000000000007</v>
      </c>
      <c r="N531" t="str">
        <f t="shared" si="17"/>
        <v>827-77-7633</v>
      </c>
      <c r="O531">
        <f t="shared" si="16"/>
        <v>44.140500000000003</v>
      </c>
      <c r="P531">
        <f>(Table1[[#This Row],[Unit price]]*Table1[[#This Row],[Quantity]])+Table1[[#This Row],[Tax_5%]]</f>
        <v>926.95050000000003</v>
      </c>
      <c r="Q531" s="4">
        <f>YEAR(Table1[[#This Row],[Date]])</f>
        <v>2019</v>
      </c>
      <c r="R531" s="4" t="str">
        <f>TEXT(Table1[[#This Row],[Date]],"mmm")</f>
        <v>Feb</v>
      </c>
    </row>
    <row r="532" spans="1:18">
      <c r="A532">
        <v>287</v>
      </c>
      <c r="B532">
        <v>83</v>
      </c>
      <c r="C532">
        <v>1405</v>
      </c>
      <c r="D532" t="s">
        <v>10</v>
      </c>
      <c r="E532" t="s">
        <v>15</v>
      </c>
      <c r="F532" t="s">
        <v>25</v>
      </c>
      <c r="G532" t="s">
        <v>12</v>
      </c>
      <c r="H532">
        <v>25.43</v>
      </c>
      <c r="I532">
        <v>6</v>
      </c>
      <c r="J532" s="1">
        <v>43508</v>
      </c>
      <c r="K532" s="2">
        <v>0.79236111111111107</v>
      </c>
      <c r="L532" t="s">
        <v>13</v>
      </c>
      <c r="M532">
        <v>7</v>
      </c>
      <c r="N532" t="str">
        <f t="shared" si="17"/>
        <v>287-83-1405</v>
      </c>
      <c r="O532">
        <f t="shared" si="16"/>
        <v>7.6289999999999996</v>
      </c>
      <c r="P532">
        <f>(Table1[[#This Row],[Unit price]]*Table1[[#This Row],[Quantity]])+Table1[[#This Row],[Tax_5%]]</f>
        <v>160.20899999999997</v>
      </c>
      <c r="Q532" s="4">
        <f>YEAR(Table1[[#This Row],[Date]])</f>
        <v>2019</v>
      </c>
      <c r="R532" s="4" t="str">
        <f>TEXT(Table1[[#This Row],[Date]],"mmm")</f>
        <v>Feb</v>
      </c>
    </row>
    <row r="533" spans="1:18">
      <c r="A533">
        <v>435</v>
      </c>
      <c r="B533">
        <v>13</v>
      </c>
      <c r="C533">
        <v>4908</v>
      </c>
      <c r="D533" t="s">
        <v>10</v>
      </c>
      <c r="E533" t="s">
        <v>11</v>
      </c>
      <c r="F533" t="s">
        <v>25</v>
      </c>
      <c r="G533" t="s">
        <v>23</v>
      </c>
      <c r="H533">
        <v>86.68</v>
      </c>
      <c r="I533">
        <v>8</v>
      </c>
      <c r="J533" s="1">
        <v>43489</v>
      </c>
      <c r="K533" s="2">
        <v>0.75277777777777777</v>
      </c>
      <c r="L533" t="s">
        <v>19</v>
      </c>
      <c r="M533">
        <v>7.2</v>
      </c>
      <c r="N533" t="str">
        <f t="shared" si="17"/>
        <v>435-13-4908</v>
      </c>
      <c r="O533">
        <f t="shared" si="16"/>
        <v>34.672000000000004</v>
      </c>
      <c r="P533">
        <f>(Table1[[#This Row],[Unit price]]*Table1[[#This Row],[Quantity]])+Table1[[#This Row],[Tax_5%]]</f>
        <v>728.11200000000008</v>
      </c>
      <c r="Q533" s="4">
        <f>YEAR(Table1[[#This Row],[Date]])</f>
        <v>2019</v>
      </c>
      <c r="R533" s="4" t="str">
        <f>TEXT(Table1[[#This Row],[Date]],"mmm")</f>
        <v>Jan</v>
      </c>
    </row>
    <row r="534" spans="1:18">
      <c r="A534">
        <v>857</v>
      </c>
      <c r="B534">
        <v>67</v>
      </c>
      <c r="C534">
        <v>9057</v>
      </c>
      <c r="D534" t="s">
        <v>21</v>
      </c>
      <c r="E534" t="s">
        <v>15</v>
      </c>
      <c r="F534" t="s">
        <v>25</v>
      </c>
      <c r="G534" t="s">
        <v>16</v>
      </c>
      <c r="H534">
        <v>22.95</v>
      </c>
      <c r="I534">
        <v>10</v>
      </c>
      <c r="J534" s="1">
        <v>43502</v>
      </c>
      <c r="K534" s="2">
        <v>0.80555555555555558</v>
      </c>
      <c r="L534" t="s">
        <v>13</v>
      </c>
      <c r="M534">
        <v>8.1999999999999993</v>
      </c>
      <c r="N534" t="str">
        <f t="shared" si="17"/>
        <v>857-67-9057</v>
      </c>
      <c r="O534">
        <f t="shared" si="16"/>
        <v>11.475000000000001</v>
      </c>
      <c r="P534">
        <f>(Table1[[#This Row],[Unit price]]*Table1[[#This Row],[Quantity]])+Table1[[#This Row],[Tax_5%]]</f>
        <v>240.97499999999999</v>
      </c>
      <c r="Q534" s="4">
        <f>YEAR(Table1[[#This Row],[Date]])</f>
        <v>2019</v>
      </c>
      <c r="R534" s="4" t="str">
        <f>TEXT(Table1[[#This Row],[Date]],"mmm")</f>
        <v>Feb</v>
      </c>
    </row>
    <row r="535" spans="1:18">
      <c r="A535">
        <v>236</v>
      </c>
      <c r="B535">
        <v>27</v>
      </c>
      <c r="C535">
        <v>1144</v>
      </c>
      <c r="D535" t="s">
        <v>14</v>
      </c>
      <c r="E535" t="s">
        <v>15</v>
      </c>
      <c r="F535" t="s">
        <v>24</v>
      </c>
      <c r="G535" t="s">
        <v>22</v>
      </c>
      <c r="H535">
        <v>16.309999999999999</v>
      </c>
      <c r="I535">
        <v>9</v>
      </c>
      <c r="J535" s="1">
        <v>43550</v>
      </c>
      <c r="K535" s="2">
        <v>0.43819444444444444</v>
      </c>
      <c r="L535" t="s">
        <v>13</v>
      </c>
      <c r="M535">
        <v>8.4</v>
      </c>
      <c r="N535" t="str">
        <f t="shared" si="17"/>
        <v>236-27-1144</v>
      </c>
      <c r="O535">
        <f t="shared" si="16"/>
        <v>7.3395000000000001</v>
      </c>
      <c r="P535">
        <f>(Table1[[#This Row],[Unit price]]*Table1[[#This Row],[Quantity]])+Table1[[#This Row],[Tax_5%]]</f>
        <v>154.12949999999998</v>
      </c>
      <c r="Q535" s="4">
        <f>YEAR(Table1[[#This Row],[Date]])</f>
        <v>2019</v>
      </c>
      <c r="R535" s="4" t="str">
        <f>TEXT(Table1[[#This Row],[Date]],"mmm")</f>
        <v>Mar</v>
      </c>
    </row>
    <row r="536" spans="1:18">
      <c r="A536">
        <v>892</v>
      </c>
      <c r="B536">
        <v>5</v>
      </c>
      <c r="C536">
        <v>6689</v>
      </c>
      <c r="D536" t="s">
        <v>10</v>
      </c>
      <c r="E536" t="s">
        <v>15</v>
      </c>
      <c r="F536" t="s">
        <v>24</v>
      </c>
      <c r="G536" t="s">
        <v>18</v>
      </c>
      <c r="H536">
        <v>28.32</v>
      </c>
      <c r="I536">
        <v>5</v>
      </c>
      <c r="J536" s="1">
        <v>43535</v>
      </c>
      <c r="K536" s="2">
        <v>0.56111111111111112</v>
      </c>
      <c r="L536" t="s">
        <v>13</v>
      </c>
      <c r="M536">
        <v>6.2</v>
      </c>
      <c r="N536" t="str">
        <f t="shared" si="17"/>
        <v>892-5-6689</v>
      </c>
      <c r="O536">
        <f t="shared" si="16"/>
        <v>7.08</v>
      </c>
      <c r="P536">
        <f>(Table1[[#This Row],[Unit price]]*Table1[[#This Row],[Quantity]])+Table1[[#This Row],[Tax_5%]]</f>
        <v>148.68</v>
      </c>
      <c r="Q536" s="4">
        <f>YEAR(Table1[[#This Row],[Date]])</f>
        <v>2019</v>
      </c>
      <c r="R536" s="4" t="str">
        <f>TEXT(Table1[[#This Row],[Date]],"mmm")</f>
        <v>Mar</v>
      </c>
    </row>
    <row r="537" spans="1:18">
      <c r="A537">
        <v>583</v>
      </c>
      <c r="B537">
        <v>41</v>
      </c>
      <c r="C537">
        <v>4548</v>
      </c>
      <c r="D537" t="s">
        <v>14</v>
      </c>
      <c r="E537" t="s">
        <v>15</v>
      </c>
      <c r="F537" t="s">
        <v>25</v>
      </c>
      <c r="G537" t="s">
        <v>18</v>
      </c>
      <c r="H537">
        <v>16.670000000000002</v>
      </c>
      <c r="I537">
        <v>7</v>
      </c>
      <c r="J537" s="1">
        <v>43503</v>
      </c>
      <c r="K537" s="2">
        <v>0.48333333333333334</v>
      </c>
      <c r="L537" t="s">
        <v>13</v>
      </c>
      <c r="M537">
        <v>7.4</v>
      </c>
      <c r="N537" t="str">
        <f t="shared" si="17"/>
        <v>583-41-4548</v>
      </c>
      <c r="O537">
        <f t="shared" si="16"/>
        <v>5.8345000000000011</v>
      </c>
      <c r="P537">
        <f>(Table1[[#This Row],[Unit price]]*Table1[[#This Row],[Quantity]])+Table1[[#This Row],[Tax_5%]]</f>
        <v>122.52450000000002</v>
      </c>
      <c r="Q537" s="4">
        <f>YEAR(Table1[[#This Row],[Date]])</f>
        <v>2019</v>
      </c>
      <c r="R537" s="4" t="str">
        <f>TEXT(Table1[[#This Row],[Date]],"mmm")</f>
        <v>Feb</v>
      </c>
    </row>
    <row r="538" spans="1:18">
      <c r="A538">
        <v>339</v>
      </c>
      <c r="B538">
        <v>12</v>
      </c>
      <c r="C538">
        <v>4827</v>
      </c>
      <c r="D538" t="s">
        <v>21</v>
      </c>
      <c r="E538" t="s">
        <v>11</v>
      </c>
      <c r="F538" t="s">
        <v>24</v>
      </c>
      <c r="G538" t="s">
        <v>23</v>
      </c>
      <c r="H538">
        <v>73.959999999999994</v>
      </c>
      <c r="I538">
        <v>1</v>
      </c>
      <c r="J538" s="1">
        <v>43470</v>
      </c>
      <c r="K538" s="2">
        <v>0.48055555555555557</v>
      </c>
      <c r="L538" t="s">
        <v>19</v>
      </c>
      <c r="M538">
        <v>5</v>
      </c>
      <c r="N538" t="str">
        <f t="shared" si="17"/>
        <v>339-12-4827</v>
      </c>
      <c r="O538">
        <f t="shared" si="16"/>
        <v>3.698</v>
      </c>
      <c r="P538">
        <f>(Table1[[#This Row],[Unit price]]*Table1[[#This Row],[Quantity]])+Table1[[#This Row],[Tax_5%]]</f>
        <v>77.657999999999987</v>
      </c>
      <c r="Q538" s="4">
        <f>YEAR(Table1[[#This Row],[Date]])</f>
        <v>2019</v>
      </c>
      <c r="R538" s="4" t="str">
        <f>TEXT(Table1[[#This Row],[Date]],"mmm")</f>
        <v>Jan</v>
      </c>
    </row>
    <row r="539" spans="1:18">
      <c r="A539">
        <v>643</v>
      </c>
      <c r="B539">
        <v>38</v>
      </c>
      <c r="C539">
        <v>7867</v>
      </c>
      <c r="D539" t="s">
        <v>10</v>
      </c>
      <c r="E539" t="s">
        <v>15</v>
      </c>
      <c r="F539" t="s">
        <v>25</v>
      </c>
      <c r="G539" t="s">
        <v>18</v>
      </c>
      <c r="H539">
        <v>97.94</v>
      </c>
      <c r="I539">
        <v>1</v>
      </c>
      <c r="J539" s="1">
        <v>43531</v>
      </c>
      <c r="K539" s="2">
        <v>0.48888888888888887</v>
      </c>
      <c r="L539" t="s">
        <v>13</v>
      </c>
      <c r="M539">
        <v>6.9</v>
      </c>
      <c r="N539" t="str">
        <f t="shared" si="17"/>
        <v>643-38-7867</v>
      </c>
      <c r="O539">
        <f t="shared" si="16"/>
        <v>4.8970000000000002</v>
      </c>
      <c r="P539">
        <f>(Table1[[#This Row],[Unit price]]*Table1[[#This Row],[Quantity]])+Table1[[#This Row],[Tax_5%]]</f>
        <v>102.837</v>
      </c>
      <c r="Q539" s="4">
        <f>YEAR(Table1[[#This Row],[Date]])</f>
        <v>2019</v>
      </c>
      <c r="R539" s="4" t="str">
        <f>TEXT(Table1[[#This Row],[Date]],"mmm")</f>
        <v>Mar</v>
      </c>
    </row>
    <row r="540" spans="1:18">
      <c r="A540">
        <v>308</v>
      </c>
      <c r="B540">
        <v>81</v>
      </c>
      <c r="C540">
        <v>538</v>
      </c>
      <c r="D540" t="s">
        <v>10</v>
      </c>
      <c r="E540" t="s">
        <v>15</v>
      </c>
      <c r="F540" t="s">
        <v>24</v>
      </c>
      <c r="G540" t="s">
        <v>23</v>
      </c>
      <c r="H540">
        <v>73.05</v>
      </c>
      <c r="I540">
        <v>4</v>
      </c>
      <c r="J540" s="1">
        <v>43521</v>
      </c>
      <c r="K540" s="2">
        <v>0.71944444444444444</v>
      </c>
      <c r="L540" t="s">
        <v>19</v>
      </c>
      <c r="M540">
        <v>4.9000000000000004</v>
      </c>
      <c r="N540" t="str">
        <f t="shared" si="17"/>
        <v>308-81-538</v>
      </c>
      <c r="O540">
        <f t="shared" si="16"/>
        <v>14.61</v>
      </c>
      <c r="P540">
        <f>(Table1[[#This Row],[Unit price]]*Table1[[#This Row],[Quantity]])+Table1[[#This Row],[Tax_5%]]</f>
        <v>306.81</v>
      </c>
      <c r="Q540" s="4">
        <f>YEAR(Table1[[#This Row],[Date]])</f>
        <v>2019</v>
      </c>
      <c r="R540" s="4" t="str">
        <f>TEXT(Table1[[#This Row],[Date]],"mmm")</f>
        <v>Feb</v>
      </c>
    </row>
    <row r="541" spans="1:18">
      <c r="A541">
        <v>358</v>
      </c>
      <c r="B541">
        <v>88</v>
      </c>
      <c r="C541">
        <v>9262</v>
      </c>
      <c r="D541" t="s">
        <v>14</v>
      </c>
      <c r="E541" t="s">
        <v>11</v>
      </c>
      <c r="F541" t="s">
        <v>24</v>
      </c>
      <c r="G541" t="s">
        <v>22</v>
      </c>
      <c r="H541">
        <v>87.48</v>
      </c>
      <c r="I541">
        <v>6</v>
      </c>
      <c r="J541" s="1">
        <v>43497</v>
      </c>
      <c r="K541" s="2">
        <v>0.77986111111111112</v>
      </c>
      <c r="L541" t="s">
        <v>13</v>
      </c>
      <c r="M541">
        <v>5.0999999999999996</v>
      </c>
      <c r="N541" t="str">
        <f t="shared" si="17"/>
        <v>358-88-9262</v>
      </c>
      <c r="O541">
        <f t="shared" si="16"/>
        <v>26.244</v>
      </c>
      <c r="P541">
        <f>(Table1[[#This Row],[Unit price]]*Table1[[#This Row],[Quantity]])+Table1[[#This Row],[Tax_5%]]</f>
        <v>551.12400000000002</v>
      </c>
      <c r="Q541" s="4">
        <f>YEAR(Table1[[#This Row],[Date]])</f>
        <v>2019</v>
      </c>
      <c r="R541" s="4" t="str">
        <f>TEXT(Table1[[#This Row],[Date]],"mmm")</f>
        <v>Feb</v>
      </c>
    </row>
    <row r="542" spans="1:18">
      <c r="A542">
        <v>460</v>
      </c>
      <c r="B542">
        <v>35</v>
      </c>
      <c r="C542">
        <v>4390</v>
      </c>
      <c r="D542" t="s">
        <v>10</v>
      </c>
      <c r="E542" t="s">
        <v>15</v>
      </c>
      <c r="F542" t="s">
        <v>25</v>
      </c>
      <c r="G542" t="s">
        <v>18</v>
      </c>
      <c r="H542">
        <v>30.68</v>
      </c>
      <c r="I542">
        <v>3</v>
      </c>
      <c r="J542" s="1">
        <v>43487</v>
      </c>
      <c r="K542" s="2">
        <v>0.45833333333333331</v>
      </c>
      <c r="L542" t="s">
        <v>13</v>
      </c>
      <c r="M542">
        <v>9.1</v>
      </c>
      <c r="N542" t="str">
        <f t="shared" si="17"/>
        <v>460-35-4390</v>
      </c>
      <c r="O542">
        <f t="shared" si="16"/>
        <v>4.6019999999999994</v>
      </c>
      <c r="P542">
        <f>(Table1[[#This Row],[Unit price]]*Table1[[#This Row],[Quantity]])+Table1[[#This Row],[Tax_5%]]</f>
        <v>96.641999999999996</v>
      </c>
      <c r="Q542" s="4">
        <f>YEAR(Table1[[#This Row],[Date]])</f>
        <v>2019</v>
      </c>
      <c r="R542" s="4" t="str">
        <f>TEXT(Table1[[#This Row],[Date]],"mmm")</f>
        <v>Jan</v>
      </c>
    </row>
    <row r="543" spans="1:18">
      <c r="A543">
        <v>343</v>
      </c>
      <c r="B543">
        <v>87</v>
      </c>
      <c r="C543">
        <v>864</v>
      </c>
      <c r="D543" t="s">
        <v>14</v>
      </c>
      <c r="E543" t="s">
        <v>11</v>
      </c>
      <c r="F543" t="s">
        <v>25</v>
      </c>
      <c r="G543" t="s">
        <v>12</v>
      </c>
      <c r="H543">
        <v>75.88</v>
      </c>
      <c r="I543">
        <v>1</v>
      </c>
      <c r="J543" s="1">
        <v>43468</v>
      </c>
      <c r="K543" s="2">
        <v>0.4375</v>
      </c>
      <c r="L543" t="s">
        <v>19</v>
      </c>
      <c r="M543">
        <v>7.1</v>
      </c>
      <c r="N543" t="str">
        <f t="shared" si="17"/>
        <v>343-87-864</v>
      </c>
      <c r="O543">
        <f t="shared" si="16"/>
        <v>3.794</v>
      </c>
      <c r="P543">
        <f>(Table1[[#This Row],[Unit price]]*Table1[[#This Row],[Quantity]])+Table1[[#This Row],[Tax_5%]]</f>
        <v>79.673999999999992</v>
      </c>
      <c r="Q543" s="4">
        <f>YEAR(Table1[[#This Row],[Date]])</f>
        <v>2019</v>
      </c>
      <c r="R543" s="4" t="str">
        <f>TEXT(Table1[[#This Row],[Date]],"mmm")</f>
        <v>Jan</v>
      </c>
    </row>
    <row r="544" spans="1:18">
      <c r="A544">
        <v>173</v>
      </c>
      <c r="B544">
        <v>50</v>
      </c>
      <c r="C544">
        <v>1108</v>
      </c>
      <c r="D544" t="s">
        <v>21</v>
      </c>
      <c r="E544" t="s">
        <v>11</v>
      </c>
      <c r="F544" t="s">
        <v>24</v>
      </c>
      <c r="G544" t="s">
        <v>20</v>
      </c>
      <c r="H544">
        <v>20.18</v>
      </c>
      <c r="I544">
        <v>4</v>
      </c>
      <c r="J544" s="1">
        <v>43509</v>
      </c>
      <c r="K544" s="2">
        <v>0.50972222222222219</v>
      </c>
      <c r="L544" t="s">
        <v>19</v>
      </c>
      <c r="M544">
        <v>5</v>
      </c>
      <c r="N544" t="str">
        <f t="shared" si="17"/>
        <v>173-50-1108</v>
      </c>
      <c r="O544">
        <f t="shared" si="16"/>
        <v>4.0360000000000005</v>
      </c>
      <c r="P544">
        <f>(Table1[[#This Row],[Unit price]]*Table1[[#This Row],[Quantity]])+Table1[[#This Row],[Tax_5%]]</f>
        <v>84.756</v>
      </c>
      <c r="Q544" s="4">
        <f>YEAR(Table1[[#This Row],[Date]])</f>
        <v>2019</v>
      </c>
      <c r="R544" s="4" t="str">
        <f>TEXT(Table1[[#This Row],[Date]],"mmm")</f>
        <v>Feb</v>
      </c>
    </row>
    <row r="545" spans="1:18">
      <c r="A545">
        <v>243</v>
      </c>
      <c r="B545">
        <v>47</v>
      </c>
      <c r="C545">
        <v>2663</v>
      </c>
      <c r="D545" t="s">
        <v>14</v>
      </c>
      <c r="E545" t="s">
        <v>11</v>
      </c>
      <c r="F545" t="s">
        <v>25</v>
      </c>
      <c r="G545" t="s">
        <v>16</v>
      </c>
      <c r="H545">
        <v>18.77</v>
      </c>
      <c r="I545">
        <v>6</v>
      </c>
      <c r="J545" s="1">
        <v>43493</v>
      </c>
      <c r="K545" s="2">
        <v>0.69652777777777775</v>
      </c>
      <c r="L545" t="s">
        <v>19</v>
      </c>
      <c r="M545">
        <v>5.5</v>
      </c>
      <c r="N545" t="str">
        <f t="shared" si="17"/>
        <v>243-47-2663</v>
      </c>
      <c r="O545">
        <f t="shared" si="16"/>
        <v>5.6310000000000002</v>
      </c>
      <c r="P545">
        <f>(Table1[[#This Row],[Unit price]]*Table1[[#This Row],[Quantity]])+Table1[[#This Row],[Tax_5%]]</f>
        <v>118.251</v>
      </c>
      <c r="Q545" s="4">
        <f>YEAR(Table1[[#This Row],[Date]])</f>
        <v>2019</v>
      </c>
      <c r="R545" s="4" t="str">
        <f>TEXT(Table1[[#This Row],[Date]],"mmm")</f>
        <v>Jan</v>
      </c>
    </row>
    <row r="546" spans="1:18">
      <c r="A546">
        <v>841</v>
      </c>
      <c r="B546">
        <v>18</v>
      </c>
      <c r="C546">
        <v>8232</v>
      </c>
      <c r="D546" t="s">
        <v>21</v>
      </c>
      <c r="E546" t="s">
        <v>15</v>
      </c>
      <c r="F546" t="s">
        <v>24</v>
      </c>
      <c r="G546" t="s">
        <v>22</v>
      </c>
      <c r="H546">
        <v>71.2</v>
      </c>
      <c r="I546">
        <v>1</v>
      </c>
      <c r="J546" s="1">
        <v>43470</v>
      </c>
      <c r="K546" s="2">
        <v>0.86111111111111116</v>
      </c>
      <c r="L546" t="s">
        <v>19</v>
      </c>
      <c r="M546">
        <v>9.1999999999999993</v>
      </c>
      <c r="N546" t="str">
        <f t="shared" si="17"/>
        <v>841-18-8232</v>
      </c>
      <c r="O546">
        <f t="shared" si="16"/>
        <v>3.5600000000000005</v>
      </c>
      <c r="P546">
        <f>(Table1[[#This Row],[Unit price]]*Table1[[#This Row],[Quantity]])+Table1[[#This Row],[Tax_5%]]</f>
        <v>74.760000000000005</v>
      </c>
      <c r="Q546" s="4">
        <f>YEAR(Table1[[#This Row],[Date]])</f>
        <v>2019</v>
      </c>
      <c r="R546" s="4" t="str">
        <f>TEXT(Table1[[#This Row],[Date]],"mmm")</f>
        <v>Jan</v>
      </c>
    </row>
    <row r="547" spans="1:18">
      <c r="A547">
        <v>701</v>
      </c>
      <c r="B547">
        <v>23</v>
      </c>
      <c r="C547">
        <v>5550</v>
      </c>
      <c r="D547" t="s">
        <v>21</v>
      </c>
      <c r="E547" t="s">
        <v>11</v>
      </c>
      <c r="F547" t="s">
        <v>25</v>
      </c>
      <c r="G547" t="s">
        <v>18</v>
      </c>
      <c r="H547">
        <v>38.81</v>
      </c>
      <c r="I547">
        <v>4</v>
      </c>
      <c r="J547" s="1">
        <v>43543</v>
      </c>
      <c r="K547" s="2">
        <v>0.56944444444444442</v>
      </c>
      <c r="L547" t="s">
        <v>13</v>
      </c>
      <c r="M547">
        <v>4.9000000000000004</v>
      </c>
      <c r="N547" t="str">
        <f t="shared" si="17"/>
        <v>701-23-5550</v>
      </c>
      <c r="O547">
        <f t="shared" si="16"/>
        <v>7.7620000000000005</v>
      </c>
      <c r="P547">
        <f>(Table1[[#This Row],[Unit price]]*Table1[[#This Row],[Quantity]])+Table1[[#This Row],[Tax_5%]]</f>
        <v>163.00200000000001</v>
      </c>
      <c r="Q547" s="4">
        <f>YEAR(Table1[[#This Row],[Date]])</f>
        <v>2019</v>
      </c>
      <c r="R547" s="4" t="str">
        <f>TEXT(Table1[[#This Row],[Date]],"mmm")</f>
        <v>Mar</v>
      </c>
    </row>
    <row r="548" spans="1:18">
      <c r="A548">
        <v>647</v>
      </c>
      <c r="B548">
        <v>50</v>
      </c>
      <c r="C548">
        <v>1224</v>
      </c>
      <c r="D548" t="s">
        <v>10</v>
      </c>
      <c r="E548" t="s">
        <v>15</v>
      </c>
      <c r="F548" t="s">
        <v>24</v>
      </c>
      <c r="G548" t="s">
        <v>23</v>
      </c>
      <c r="H548">
        <v>29.42</v>
      </c>
      <c r="I548">
        <v>10</v>
      </c>
      <c r="J548" s="1">
        <v>43477</v>
      </c>
      <c r="K548" s="2">
        <v>0.68263888888888891</v>
      </c>
      <c r="L548" t="s">
        <v>13</v>
      </c>
      <c r="M548">
        <v>8.9</v>
      </c>
      <c r="N548" t="str">
        <f t="shared" si="17"/>
        <v>647-50-1224</v>
      </c>
      <c r="O548">
        <f t="shared" si="16"/>
        <v>14.710000000000003</v>
      </c>
      <c r="P548">
        <f>(Table1[[#This Row],[Unit price]]*Table1[[#This Row],[Quantity]])+Table1[[#This Row],[Tax_5%]]</f>
        <v>308.91000000000003</v>
      </c>
      <c r="Q548" s="4">
        <f>YEAR(Table1[[#This Row],[Date]])</f>
        <v>2019</v>
      </c>
      <c r="R548" s="4" t="str">
        <f>TEXT(Table1[[#This Row],[Date]],"mmm")</f>
        <v>Jan</v>
      </c>
    </row>
    <row r="549" spans="1:18">
      <c r="A549">
        <v>541</v>
      </c>
      <c r="B549">
        <v>48</v>
      </c>
      <c r="C549">
        <v>8554</v>
      </c>
      <c r="D549" t="s">
        <v>10</v>
      </c>
      <c r="E549" t="s">
        <v>15</v>
      </c>
      <c r="F549" t="s">
        <v>25</v>
      </c>
      <c r="G549" t="s">
        <v>20</v>
      </c>
      <c r="H549">
        <v>60.95</v>
      </c>
      <c r="I549">
        <v>9</v>
      </c>
      <c r="J549" s="1">
        <v>43472</v>
      </c>
      <c r="K549" s="2">
        <v>0.50555555555555554</v>
      </c>
      <c r="L549" t="s">
        <v>19</v>
      </c>
      <c r="M549">
        <v>6</v>
      </c>
      <c r="N549" t="str">
        <f t="shared" si="17"/>
        <v>541-48-8554</v>
      </c>
      <c r="O549">
        <f t="shared" si="16"/>
        <v>27.427500000000006</v>
      </c>
      <c r="P549">
        <f>(Table1[[#This Row],[Unit price]]*Table1[[#This Row],[Quantity]])+Table1[[#This Row],[Tax_5%]]</f>
        <v>575.97750000000008</v>
      </c>
      <c r="Q549" s="4">
        <f>YEAR(Table1[[#This Row],[Date]])</f>
        <v>2019</v>
      </c>
      <c r="R549" s="4" t="str">
        <f>TEXT(Table1[[#This Row],[Date]],"mmm")</f>
        <v>Jan</v>
      </c>
    </row>
    <row r="550" spans="1:18">
      <c r="A550">
        <v>539</v>
      </c>
      <c r="B550">
        <v>21</v>
      </c>
      <c r="C550">
        <v>7227</v>
      </c>
      <c r="D550" t="s">
        <v>21</v>
      </c>
      <c r="E550" t="s">
        <v>15</v>
      </c>
      <c r="F550" t="s">
        <v>24</v>
      </c>
      <c r="G550" t="s">
        <v>20</v>
      </c>
      <c r="H550">
        <v>51.54</v>
      </c>
      <c r="I550">
        <v>5</v>
      </c>
      <c r="J550" s="1">
        <v>43491</v>
      </c>
      <c r="K550" s="2">
        <v>0.73958333333333337</v>
      </c>
      <c r="L550" t="s">
        <v>17</v>
      </c>
      <c r="M550">
        <v>4.2</v>
      </c>
      <c r="N550" t="str">
        <f t="shared" si="17"/>
        <v>539-21-7227</v>
      </c>
      <c r="O550">
        <f t="shared" si="16"/>
        <v>12.885</v>
      </c>
      <c r="P550">
        <f>(Table1[[#This Row],[Unit price]]*Table1[[#This Row],[Quantity]])+Table1[[#This Row],[Tax_5%]]</f>
        <v>270.58499999999998</v>
      </c>
      <c r="Q550" s="4">
        <f>YEAR(Table1[[#This Row],[Date]])</f>
        <v>2019</v>
      </c>
      <c r="R550" s="4" t="str">
        <f>TEXT(Table1[[#This Row],[Date]],"mmm")</f>
        <v>Jan</v>
      </c>
    </row>
    <row r="551" spans="1:18">
      <c r="A551">
        <v>213</v>
      </c>
      <c r="B551">
        <v>32</v>
      </c>
      <c r="C551">
        <v>1216</v>
      </c>
      <c r="D551" t="s">
        <v>10</v>
      </c>
      <c r="E551" t="s">
        <v>15</v>
      </c>
      <c r="F551" t="s">
        <v>24</v>
      </c>
      <c r="G551" t="s">
        <v>16</v>
      </c>
      <c r="H551">
        <v>66.06</v>
      </c>
      <c r="I551">
        <v>6</v>
      </c>
      <c r="J551" s="1">
        <v>43488</v>
      </c>
      <c r="K551" s="2">
        <v>0.43611111111111112</v>
      </c>
      <c r="L551" t="s">
        <v>17</v>
      </c>
      <c r="M551">
        <v>7.3</v>
      </c>
      <c r="N551" t="str">
        <f t="shared" si="17"/>
        <v>213-32-1216</v>
      </c>
      <c r="O551">
        <f t="shared" si="16"/>
        <v>19.818000000000001</v>
      </c>
      <c r="P551">
        <f>(Table1[[#This Row],[Unit price]]*Table1[[#This Row],[Quantity]])+Table1[[#This Row],[Tax_5%]]</f>
        <v>416.178</v>
      </c>
      <c r="Q551" s="4">
        <f>YEAR(Table1[[#This Row],[Date]])</f>
        <v>2019</v>
      </c>
      <c r="R551" s="4" t="str">
        <f>TEXT(Table1[[#This Row],[Date]],"mmm")</f>
        <v>Jan</v>
      </c>
    </row>
    <row r="552" spans="1:18">
      <c r="A552">
        <v>747</v>
      </c>
      <c r="B552">
        <v>58</v>
      </c>
      <c r="C552">
        <v>7183</v>
      </c>
      <c r="D552" t="s">
        <v>21</v>
      </c>
      <c r="E552" t="s">
        <v>15</v>
      </c>
      <c r="F552" t="s">
        <v>25</v>
      </c>
      <c r="G552" t="s">
        <v>23</v>
      </c>
      <c r="H552">
        <v>57.27</v>
      </c>
      <c r="I552">
        <v>3</v>
      </c>
      <c r="J552" s="1">
        <v>43505</v>
      </c>
      <c r="K552" s="2">
        <v>0.85486111111111107</v>
      </c>
      <c r="L552" t="s">
        <v>13</v>
      </c>
      <c r="M552">
        <v>6.5</v>
      </c>
      <c r="N552" t="str">
        <f t="shared" si="17"/>
        <v>747-58-7183</v>
      </c>
      <c r="O552">
        <f t="shared" si="16"/>
        <v>8.5905000000000005</v>
      </c>
      <c r="P552">
        <f>(Table1[[#This Row],[Unit price]]*Table1[[#This Row],[Quantity]])+Table1[[#This Row],[Tax_5%]]</f>
        <v>180.40049999999999</v>
      </c>
      <c r="Q552" s="4">
        <f>YEAR(Table1[[#This Row],[Date]])</f>
        <v>2019</v>
      </c>
      <c r="R552" s="4" t="str">
        <f>TEXT(Table1[[#This Row],[Date]],"mmm")</f>
        <v>Feb</v>
      </c>
    </row>
    <row r="553" spans="1:18">
      <c r="A553">
        <v>582</v>
      </c>
      <c r="B553">
        <v>52</v>
      </c>
      <c r="C553">
        <v>8065</v>
      </c>
      <c r="D553" t="s">
        <v>21</v>
      </c>
      <c r="E553" t="s">
        <v>15</v>
      </c>
      <c r="F553" t="s">
        <v>24</v>
      </c>
      <c r="G553" t="s">
        <v>23</v>
      </c>
      <c r="H553">
        <v>54.31</v>
      </c>
      <c r="I553">
        <v>9</v>
      </c>
      <c r="J553" s="1">
        <v>43518</v>
      </c>
      <c r="K553" s="2">
        <v>0.45069444444444445</v>
      </c>
      <c r="L553" t="s">
        <v>17</v>
      </c>
      <c r="M553">
        <v>8.9</v>
      </c>
      <c r="N553" t="str">
        <f t="shared" si="17"/>
        <v>582-52-8065</v>
      </c>
      <c r="O553">
        <f t="shared" si="16"/>
        <v>24.439500000000002</v>
      </c>
      <c r="P553">
        <f>(Table1[[#This Row],[Unit price]]*Table1[[#This Row],[Quantity]])+Table1[[#This Row],[Tax_5%]]</f>
        <v>513.22950000000003</v>
      </c>
      <c r="Q553" s="4">
        <f>YEAR(Table1[[#This Row],[Date]])</f>
        <v>2019</v>
      </c>
      <c r="R553" s="4" t="str">
        <f>TEXT(Table1[[#This Row],[Date]],"mmm")</f>
        <v>Feb</v>
      </c>
    </row>
    <row r="554" spans="1:18">
      <c r="A554">
        <v>210</v>
      </c>
      <c r="B554">
        <v>57</v>
      </c>
      <c r="C554">
        <v>1719</v>
      </c>
      <c r="D554" t="s">
        <v>21</v>
      </c>
      <c r="E554" t="s">
        <v>15</v>
      </c>
      <c r="F554" t="s">
        <v>24</v>
      </c>
      <c r="G554" t="s">
        <v>12</v>
      </c>
      <c r="H554">
        <v>58.24</v>
      </c>
      <c r="I554">
        <v>9</v>
      </c>
      <c r="J554" s="1">
        <v>43501</v>
      </c>
      <c r="K554" s="2">
        <v>0.52361111111111114</v>
      </c>
      <c r="L554" t="s">
        <v>17</v>
      </c>
      <c r="M554">
        <v>9.6999999999999993</v>
      </c>
      <c r="N554" t="str">
        <f t="shared" si="17"/>
        <v>210-57-1719</v>
      </c>
      <c r="O554">
        <f t="shared" si="16"/>
        <v>26.207999999999998</v>
      </c>
      <c r="P554">
        <f>(Table1[[#This Row],[Unit price]]*Table1[[#This Row],[Quantity]])+Table1[[#This Row],[Tax_5%]]</f>
        <v>550.36799999999994</v>
      </c>
      <c r="Q554" s="4">
        <f>YEAR(Table1[[#This Row],[Date]])</f>
        <v>2019</v>
      </c>
      <c r="R554" s="4" t="str">
        <f>TEXT(Table1[[#This Row],[Date]],"mmm")</f>
        <v>Feb</v>
      </c>
    </row>
    <row r="555" spans="1:18">
      <c r="A555">
        <v>399</v>
      </c>
      <c r="B555">
        <v>69</v>
      </c>
      <c r="C555">
        <v>4630</v>
      </c>
      <c r="D555" t="s">
        <v>14</v>
      </c>
      <c r="E555" t="s">
        <v>15</v>
      </c>
      <c r="F555" t="s">
        <v>25</v>
      </c>
      <c r="G555" t="s">
        <v>16</v>
      </c>
      <c r="H555">
        <v>22.21</v>
      </c>
      <c r="I555">
        <v>6</v>
      </c>
      <c r="J555" s="1">
        <v>43531</v>
      </c>
      <c r="K555" s="2">
        <v>0.43263888888888891</v>
      </c>
      <c r="L555" t="s">
        <v>19</v>
      </c>
      <c r="M555">
        <v>8.6</v>
      </c>
      <c r="N555" t="str">
        <f t="shared" si="17"/>
        <v>399-69-4630</v>
      </c>
      <c r="O555">
        <f t="shared" si="16"/>
        <v>6.6630000000000003</v>
      </c>
      <c r="P555">
        <f>(Table1[[#This Row],[Unit price]]*Table1[[#This Row],[Quantity]])+Table1[[#This Row],[Tax_5%]]</f>
        <v>139.923</v>
      </c>
      <c r="Q555" s="4">
        <f>YEAR(Table1[[#This Row],[Date]])</f>
        <v>2019</v>
      </c>
      <c r="R555" s="4" t="str">
        <f>TEXT(Table1[[#This Row],[Date]],"mmm")</f>
        <v>Mar</v>
      </c>
    </row>
    <row r="556" spans="1:18">
      <c r="A556">
        <v>134</v>
      </c>
      <c r="B556">
        <v>75</v>
      </c>
      <c r="C556">
        <v>2619</v>
      </c>
      <c r="D556" t="s">
        <v>10</v>
      </c>
      <c r="E556" t="s">
        <v>11</v>
      </c>
      <c r="F556" t="s">
        <v>25</v>
      </c>
      <c r="G556" t="s">
        <v>16</v>
      </c>
      <c r="H556">
        <v>19.32</v>
      </c>
      <c r="I556">
        <v>7</v>
      </c>
      <c r="J556" s="1">
        <v>43549</v>
      </c>
      <c r="K556" s="2">
        <v>0.78541666666666665</v>
      </c>
      <c r="L556" t="s">
        <v>17</v>
      </c>
      <c r="M556">
        <v>6.9</v>
      </c>
      <c r="N556" t="str">
        <f t="shared" si="17"/>
        <v>134-75-2619</v>
      </c>
      <c r="O556">
        <f t="shared" si="16"/>
        <v>6.7620000000000005</v>
      </c>
      <c r="P556">
        <f>(Table1[[#This Row],[Unit price]]*Table1[[#This Row],[Quantity]])+Table1[[#This Row],[Tax_5%]]</f>
        <v>142.00200000000001</v>
      </c>
      <c r="Q556" s="4">
        <f>YEAR(Table1[[#This Row],[Date]])</f>
        <v>2019</v>
      </c>
      <c r="R556" s="4" t="str">
        <f>TEXT(Table1[[#This Row],[Date]],"mmm")</f>
        <v>Mar</v>
      </c>
    </row>
    <row r="557" spans="1:18">
      <c r="A557">
        <v>356</v>
      </c>
      <c r="B557">
        <v>44</v>
      </c>
      <c r="C557">
        <v>8813</v>
      </c>
      <c r="D557" t="s">
        <v>21</v>
      </c>
      <c r="E557" t="s">
        <v>15</v>
      </c>
      <c r="F557" t="s">
        <v>25</v>
      </c>
      <c r="G557" t="s">
        <v>18</v>
      </c>
      <c r="H557">
        <v>37.479999999999997</v>
      </c>
      <c r="I557">
        <v>3</v>
      </c>
      <c r="J557" s="1">
        <v>43485</v>
      </c>
      <c r="K557" s="2">
        <v>0.57291666666666663</v>
      </c>
      <c r="L557" t="s">
        <v>19</v>
      </c>
      <c r="M557">
        <v>7.7</v>
      </c>
      <c r="N557" t="str">
        <f t="shared" si="17"/>
        <v>356-44-8813</v>
      </c>
      <c r="O557">
        <f t="shared" si="16"/>
        <v>5.6219999999999999</v>
      </c>
      <c r="P557">
        <f>(Table1[[#This Row],[Unit price]]*Table1[[#This Row],[Quantity]])+Table1[[#This Row],[Tax_5%]]</f>
        <v>118.062</v>
      </c>
      <c r="Q557" s="4">
        <f>YEAR(Table1[[#This Row],[Date]])</f>
        <v>2019</v>
      </c>
      <c r="R557" s="4" t="str">
        <f>TEXT(Table1[[#This Row],[Date]],"mmm")</f>
        <v>Jan</v>
      </c>
    </row>
    <row r="558" spans="1:18">
      <c r="A558">
        <v>198</v>
      </c>
      <c r="B558">
        <v>66</v>
      </c>
      <c r="C558">
        <v>9832</v>
      </c>
      <c r="D558" t="s">
        <v>21</v>
      </c>
      <c r="E558" t="s">
        <v>11</v>
      </c>
      <c r="F558" t="s">
        <v>24</v>
      </c>
      <c r="G558" t="s">
        <v>23</v>
      </c>
      <c r="H558">
        <v>72.040000000000006</v>
      </c>
      <c r="I558">
        <v>2</v>
      </c>
      <c r="J558" s="1">
        <v>43500</v>
      </c>
      <c r="K558" s="2">
        <v>0.81805555555555554</v>
      </c>
      <c r="L558" t="s">
        <v>17</v>
      </c>
      <c r="M558">
        <v>9.5</v>
      </c>
      <c r="N558" t="str">
        <f t="shared" si="17"/>
        <v>198-66-9832</v>
      </c>
      <c r="O558">
        <f t="shared" si="16"/>
        <v>7.2040000000000006</v>
      </c>
      <c r="P558">
        <f>(Table1[[#This Row],[Unit price]]*Table1[[#This Row],[Quantity]])+Table1[[#This Row],[Tax_5%]]</f>
        <v>151.28400000000002</v>
      </c>
      <c r="Q558" s="4">
        <f>YEAR(Table1[[#This Row],[Date]])</f>
        <v>2019</v>
      </c>
      <c r="R558" s="4" t="str">
        <f>TEXT(Table1[[#This Row],[Date]],"mmm")</f>
        <v>Feb</v>
      </c>
    </row>
    <row r="559" spans="1:18">
      <c r="A559">
        <v>283</v>
      </c>
      <c r="B559">
        <v>26</v>
      </c>
      <c r="C559">
        <v>5248</v>
      </c>
      <c r="D559" t="s">
        <v>14</v>
      </c>
      <c r="E559" t="s">
        <v>11</v>
      </c>
      <c r="F559" t="s">
        <v>24</v>
      </c>
      <c r="G559" t="s">
        <v>22</v>
      </c>
      <c r="H559">
        <v>98.52</v>
      </c>
      <c r="I559">
        <v>10</v>
      </c>
      <c r="J559" s="1">
        <v>43495</v>
      </c>
      <c r="K559" s="2">
        <v>0.84930555555555554</v>
      </c>
      <c r="L559" t="s">
        <v>13</v>
      </c>
      <c r="M559">
        <v>4.5</v>
      </c>
      <c r="N559" t="str">
        <f t="shared" si="17"/>
        <v>283-26-5248</v>
      </c>
      <c r="O559">
        <f t="shared" si="16"/>
        <v>49.26</v>
      </c>
      <c r="P559">
        <f>(Table1[[#This Row],[Unit price]]*Table1[[#This Row],[Quantity]])+Table1[[#This Row],[Tax_5%]]</f>
        <v>1034.46</v>
      </c>
      <c r="Q559" s="4">
        <f>YEAR(Table1[[#This Row],[Date]])</f>
        <v>2019</v>
      </c>
      <c r="R559" s="4" t="str">
        <f>TEXT(Table1[[#This Row],[Date]],"mmm")</f>
        <v>Jan</v>
      </c>
    </row>
    <row r="560" spans="1:18">
      <c r="A560">
        <v>712</v>
      </c>
      <c r="B560">
        <v>39</v>
      </c>
      <c r="C560">
        <v>363</v>
      </c>
      <c r="D560" t="s">
        <v>10</v>
      </c>
      <c r="E560" t="s">
        <v>11</v>
      </c>
      <c r="F560" t="s">
        <v>25</v>
      </c>
      <c r="G560" t="s">
        <v>22</v>
      </c>
      <c r="H560">
        <v>41.66</v>
      </c>
      <c r="I560">
        <v>6</v>
      </c>
      <c r="J560" s="1">
        <v>43467</v>
      </c>
      <c r="K560" s="2">
        <v>0.64166666666666672</v>
      </c>
      <c r="L560" t="s">
        <v>13</v>
      </c>
      <c r="M560">
        <v>5.6</v>
      </c>
      <c r="N560" t="str">
        <f t="shared" si="17"/>
        <v>712-39-363</v>
      </c>
      <c r="O560">
        <f t="shared" si="16"/>
        <v>12.497999999999999</v>
      </c>
      <c r="P560">
        <f>(Table1[[#This Row],[Unit price]]*Table1[[#This Row],[Quantity]])+Table1[[#This Row],[Tax_5%]]</f>
        <v>262.45799999999997</v>
      </c>
      <c r="Q560" s="4">
        <f>YEAR(Table1[[#This Row],[Date]])</f>
        <v>2019</v>
      </c>
      <c r="R560" s="4" t="str">
        <f>TEXT(Table1[[#This Row],[Date]],"mmm")</f>
        <v>Jan</v>
      </c>
    </row>
    <row r="561" spans="1:18">
      <c r="A561">
        <v>218</v>
      </c>
      <c r="B561">
        <v>59</v>
      </c>
      <c r="C561">
        <v>9410</v>
      </c>
      <c r="D561" t="s">
        <v>10</v>
      </c>
      <c r="E561" t="s">
        <v>11</v>
      </c>
      <c r="F561" t="s">
        <v>24</v>
      </c>
      <c r="G561" t="s">
        <v>18</v>
      </c>
      <c r="H561">
        <v>72.42</v>
      </c>
      <c r="I561">
        <v>3</v>
      </c>
      <c r="J561" s="1">
        <v>43553</v>
      </c>
      <c r="K561" s="2">
        <v>0.70416666666666672</v>
      </c>
      <c r="L561" t="s">
        <v>13</v>
      </c>
      <c r="M561">
        <v>8.1999999999999993</v>
      </c>
      <c r="N561" t="str">
        <f t="shared" si="17"/>
        <v>218-59-9410</v>
      </c>
      <c r="O561">
        <f t="shared" si="16"/>
        <v>10.863</v>
      </c>
      <c r="P561">
        <f>(Table1[[#This Row],[Unit price]]*Table1[[#This Row],[Quantity]])+Table1[[#This Row],[Tax_5%]]</f>
        <v>228.12299999999999</v>
      </c>
      <c r="Q561" s="4">
        <f>YEAR(Table1[[#This Row],[Date]])</f>
        <v>2019</v>
      </c>
      <c r="R561" s="4" t="str">
        <f>TEXT(Table1[[#This Row],[Date]],"mmm")</f>
        <v>Mar</v>
      </c>
    </row>
    <row r="562" spans="1:18">
      <c r="A562">
        <v>174</v>
      </c>
      <c r="B562">
        <v>75</v>
      </c>
      <c r="C562">
        <v>888</v>
      </c>
      <c r="D562" t="s">
        <v>21</v>
      </c>
      <c r="E562" t="s">
        <v>15</v>
      </c>
      <c r="F562" t="s">
        <v>25</v>
      </c>
      <c r="G562" t="s">
        <v>16</v>
      </c>
      <c r="H562">
        <v>21.58</v>
      </c>
      <c r="I562">
        <v>9</v>
      </c>
      <c r="J562" s="1">
        <v>43538</v>
      </c>
      <c r="K562" s="2">
        <v>0.52222222222222225</v>
      </c>
      <c r="L562" t="s">
        <v>17</v>
      </c>
      <c r="M562">
        <v>7.3</v>
      </c>
      <c r="N562" t="str">
        <f t="shared" si="17"/>
        <v>174-75-888</v>
      </c>
      <c r="O562">
        <f t="shared" si="16"/>
        <v>9.7109999999999985</v>
      </c>
      <c r="P562">
        <f>(Table1[[#This Row],[Unit price]]*Table1[[#This Row],[Quantity]])+Table1[[#This Row],[Tax_5%]]</f>
        <v>203.93099999999998</v>
      </c>
      <c r="Q562" s="4">
        <f>YEAR(Table1[[#This Row],[Date]])</f>
        <v>2019</v>
      </c>
      <c r="R562" s="4" t="str">
        <f>TEXT(Table1[[#This Row],[Date]],"mmm")</f>
        <v>Mar</v>
      </c>
    </row>
    <row r="563" spans="1:18">
      <c r="A563">
        <v>866</v>
      </c>
      <c r="B563">
        <v>99</v>
      </c>
      <c r="C563">
        <v>7614</v>
      </c>
      <c r="D563" t="s">
        <v>14</v>
      </c>
      <c r="E563" t="s">
        <v>15</v>
      </c>
      <c r="F563" t="s">
        <v>25</v>
      </c>
      <c r="G563" t="s">
        <v>22</v>
      </c>
      <c r="H563">
        <v>89.2</v>
      </c>
      <c r="I563">
        <v>10</v>
      </c>
      <c r="J563" s="1">
        <v>43507</v>
      </c>
      <c r="K563" s="2">
        <v>0.65416666666666667</v>
      </c>
      <c r="L563" t="s">
        <v>19</v>
      </c>
      <c r="M563">
        <v>4.4000000000000004</v>
      </c>
      <c r="N563" t="str">
        <f t="shared" si="17"/>
        <v>866-99-7614</v>
      </c>
      <c r="O563">
        <f t="shared" si="16"/>
        <v>44.6</v>
      </c>
      <c r="P563">
        <f>(Table1[[#This Row],[Unit price]]*Table1[[#This Row],[Quantity]])+Table1[[#This Row],[Tax_5%]]</f>
        <v>936.6</v>
      </c>
      <c r="Q563" s="4">
        <f>YEAR(Table1[[#This Row],[Date]])</f>
        <v>2019</v>
      </c>
      <c r="R563" s="4" t="str">
        <f>TEXT(Table1[[#This Row],[Date]],"mmm")</f>
        <v>Feb</v>
      </c>
    </row>
    <row r="564" spans="1:18">
      <c r="A564">
        <v>134</v>
      </c>
      <c r="B564">
        <v>54</v>
      </c>
      <c r="C564">
        <v>4720</v>
      </c>
      <c r="D564" t="s">
        <v>21</v>
      </c>
      <c r="E564" t="s">
        <v>15</v>
      </c>
      <c r="F564" t="s">
        <v>24</v>
      </c>
      <c r="G564" t="s">
        <v>16</v>
      </c>
      <c r="H564">
        <v>42.42</v>
      </c>
      <c r="I564">
        <v>8</v>
      </c>
      <c r="J564" s="1">
        <v>43495</v>
      </c>
      <c r="K564" s="2">
        <v>0.58194444444444449</v>
      </c>
      <c r="L564" t="s">
        <v>13</v>
      </c>
      <c r="M564">
        <v>5.7</v>
      </c>
      <c r="N564" t="str">
        <f t="shared" si="17"/>
        <v>134-54-4720</v>
      </c>
      <c r="O564">
        <f t="shared" si="16"/>
        <v>16.968</v>
      </c>
      <c r="P564">
        <f>(Table1[[#This Row],[Unit price]]*Table1[[#This Row],[Quantity]])+Table1[[#This Row],[Tax_5%]]</f>
        <v>356.32800000000003</v>
      </c>
      <c r="Q564" s="4">
        <f>YEAR(Table1[[#This Row],[Date]])</f>
        <v>2019</v>
      </c>
      <c r="R564" s="4" t="str">
        <f>TEXT(Table1[[#This Row],[Date]],"mmm")</f>
        <v>Jan</v>
      </c>
    </row>
    <row r="565" spans="1:18">
      <c r="A565">
        <v>760</v>
      </c>
      <c r="B565">
        <v>90</v>
      </c>
      <c r="C565">
        <v>2357</v>
      </c>
      <c r="D565" t="s">
        <v>10</v>
      </c>
      <c r="E565" t="s">
        <v>11</v>
      </c>
      <c r="F565" t="s">
        <v>25</v>
      </c>
      <c r="G565" t="s">
        <v>16</v>
      </c>
      <c r="H565">
        <v>74.510000000000005</v>
      </c>
      <c r="I565">
        <v>6</v>
      </c>
      <c r="J565" s="1">
        <v>43544</v>
      </c>
      <c r="K565" s="2">
        <v>0.63055555555555554</v>
      </c>
      <c r="L565" t="s">
        <v>13</v>
      </c>
      <c r="M565">
        <v>5</v>
      </c>
      <c r="N565" t="str">
        <f t="shared" si="17"/>
        <v>760-90-2357</v>
      </c>
      <c r="O565">
        <f t="shared" si="16"/>
        <v>22.353000000000005</v>
      </c>
      <c r="P565">
        <f>(Table1[[#This Row],[Unit price]]*Table1[[#This Row],[Quantity]])+Table1[[#This Row],[Tax_5%]]</f>
        <v>469.41300000000007</v>
      </c>
      <c r="Q565" s="4">
        <f>YEAR(Table1[[#This Row],[Date]])</f>
        <v>2019</v>
      </c>
      <c r="R565" s="4" t="str">
        <f>TEXT(Table1[[#This Row],[Date]],"mmm")</f>
        <v>Mar</v>
      </c>
    </row>
    <row r="566" spans="1:18">
      <c r="A566">
        <v>514</v>
      </c>
      <c r="B566">
        <v>37</v>
      </c>
      <c r="C566">
        <v>2845</v>
      </c>
      <c r="D566" t="s">
        <v>21</v>
      </c>
      <c r="E566" t="s">
        <v>15</v>
      </c>
      <c r="F566" t="s">
        <v>25</v>
      </c>
      <c r="G566" t="s">
        <v>23</v>
      </c>
      <c r="H566">
        <v>99.25</v>
      </c>
      <c r="I566">
        <v>2</v>
      </c>
      <c r="J566" s="1">
        <v>43544</v>
      </c>
      <c r="K566" s="2">
        <v>0.54305555555555551</v>
      </c>
      <c r="L566" t="s">
        <v>17</v>
      </c>
      <c r="M566">
        <v>9</v>
      </c>
      <c r="N566" t="str">
        <f t="shared" si="17"/>
        <v>514-37-2845</v>
      </c>
      <c r="O566">
        <f t="shared" si="16"/>
        <v>9.9250000000000007</v>
      </c>
      <c r="P566">
        <f>(Table1[[#This Row],[Unit price]]*Table1[[#This Row],[Quantity]])+Table1[[#This Row],[Tax_5%]]</f>
        <v>208.42500000000001</v>
      </c>
      <c r="Q566" s="4">
        <f>YEAR(Table1[[#This Row],[Date]])</f>
        <v>2019</v>
      </c>
      <c r="R566" s="4" t="str">
        <f>TEXT(Table1[[#This Row],[Date]],"mmm")</f>
        <v>Mar</v>
      </c>
    </row>
    <row r="567" spans="1:18">
      <c r="A567">
        <v>698</v>
      </c>
      <c r="B567">
        <v>98</v>
      </c>
      <c r="C567">
        <v>5964</v>
      </c>
      <c r="D567" t="s">
        <v>10</v>
      </c>
      <c r="E567" t="s">
        <v>15</v>
      </c>
      <c r="F567" t="s">
        <v>24</v>
      </c>
      <c r="G567" t="s">
        <v>22</v>
      </c>
      <c r="H567">
        <v>81.209999999999994</v>
      </c>
      <c r="I567">
        <v>10</v>
      </c>
      <c r="J567" s="1">
        <v>43482</v>
      </c>
      <c r="K567" s="2">
        <v>0.54236111111111107</v>
      </c>
      <c r="L567" t="s">
        <v>19</v>
      </c>
      <c r="M567">
        <v>6.3</v>
      </c>
      <c r="N567" t="str">
        <f t="shared" si="17"/>
        <v>698-98-5964</v>
      </c>
      <c r="O567">
        <f t="shared" si="16"/>
        <v>40.604999999999997</v>
      </c>
      <c r="P567">
        <f>(Table1[[#This Row],[Unit price]]*Table1[[#This Row],[Quantity]])+Table1[[#This Row],[Tax_5%]]</f>
        <v>852.70499999999993</v>
      </c>
      <c r="Q567" s="4">
        <f>YEAR(Table1[[#This Row],[Date]])</f>
        <v>2019</v>
      </c>
      <c r="R567" s="4" t="str">
        <f>TEXT(Table1[[#This Row],[Date]],"mmm")</f>
        <v>Jan</v>
      </c>
    </row>
    <row r="568" spans="1:18">
      <c r="A568">
        <v>718</v>
      </c>
      <c r="B568">
        <v>57</v>
      </c>
      <c r="C568">
        <v>9773</v>
      </c>
      <c r="D568" t="s">
        <v>14</v>
      </c>
      <c r="E568" t="s">
        <v>15</v>
      </c>
      <c r="F568" t="s">
        <v>24</v>
      </c>
      <c r="G568" t="s">
        <v>20</v>
      </c>
      <c r="H568">
        <v>49.33</v>
      </c>
      <c r="I568">
        <v>10</v>
      </c>
      <c r="J568" s="1">
        <v>43499</v>
      </c>
      <c r="K568" s="2">
        <v>0.69444444444444442</v>
      </c>
      <c r="L568" t="s">
        <v>19</v>
      </c>
      <c r="M568">
        <v>9.4</v>
      </c>
      <c r="N568" t="str">
        <f t="shared" si="17"/>
        <v>718-57-9773</v>
      </c>
      <c r="O568">
        <f t="shared" si="16"/>
        <v>24.664999999999999</v>
      </c>
      <c r="P568">
        <f>(Table1[[#This Row],[Unit price]]*Table1[[#This Row],[Quantity]])+Table1[[#This Row],[Tax_5%]]</f>
        <v>517.96499999999992</v>
      </c>
      <c r="Q568" s="4">
        <f>YEAR(Table1[[#This Row],[Date]])</f>
        <v>2019</v>
      </c>
      <c r="R568" s="4" t="str">
        <f>TEXT(Table1[[#This Row],[Date]],"mmm")</f>
        <v>Feb</v>
      </c>
    </row>
    <row r="569" spans="1:18">
      <c r="A569">
        <v>651</v>
      </c>
      <c r="B569">
        <v>88</v>
      </c>
      <c r="C569">
        <v>7328</v>
      </c>
      <c r="D569" t="s">
        <v>10</v>
      </c>
      <c r="E569" t="s">
        <v>15</v>
      </c>
      <c r="F569" t="s">
        <v>24</v>
      </c>
      <c r="G569" t="s">
        <v>23</v>
      </c>
      <c r="H569">
        <v>65.739999999999995</v>
      </c>
      <c r="I569">
        <v>9</v>
      </c>
      <c r="J569" s="1">
        <v>43466</v>
      </c>
      <c r="K569" s="2">
        <v>0.57986111111111116</v>
      </c>
      <c r="L569" t="s">
        <v>17</v>
      </c>
      <c r="M569">
        <v>7.7</v>
      </c>
      <c r="N569" t="str">
        <f t="shared" si="17"/>
        <v>651-88-7328</v>
      </c>
      <c r="O569">
        <f t="shared" si="16"/>
        <v>29.582999999999998</v>
      </c>
      <c r="P569">
        <f>(Table1[[#This Row],[Unit price]]*Table1[[#This Row],[Quantity]])+Table1[[#This Row],[Tax_5%]]</f>
        <v>621.24299999999994</v>
      </c>
      <c r="Q569" s="4">
        <f>YEAR(Table1[[#This Row],[Date]])</f>
        <v>2019</v>
      </c>
      <c r="R569" s="4" t="str">
        <f>TEXT(Table1[[#This Row],[Date]],"mmm")</f>
        <v>Jan</v>
      </c>
    </row>
    <row r="570" spans="1:18">
      <c r="A570">
        <v>241</v>
      </c>
      <c r="B570">
        <v>11</v>
      </c>
      <c r="C570">
        <v>2261</v>
      </c>
      <c r="D570" t="s">
        <v>21</v>
      </c>
      <c r="E570" t="s">
        <v>15</v>
      </c>
      <c r="F570" t="s">
        <v>24</v>
      </c>
      <c r="G570" t="s">
        <v>23</v>
      </c>
      <c r="H570">
        <v>79.86</v>
      </c>
      <c r="I570">
        <v>7</v>
      </c>
      <c r="J570" s="1">
        <v>43475</v>
      </c>
      <c r="K570" s="2">
        <v>0.43958333333333333</v>
      </c>
      <c r="L570" t="s">
        <v>19</v>
      </c>
      <c r="M570">
        <v>5.5</v>
      </c>
      <c r="N570" t="str">
        <f t="shared" si="17"/>
        <v>241-11-2261</v>
      </c>
      <c r="O570">
        <f t="shared" si="16"/>
        <v>27.951000000000001</v>
      </c>
      <c r="P570">
        <f>(Table1[[#This Row],[Unit price]]*Table1[[#This Row],[Quantity]])+Table1[[#This Row],[Tax_5%]]</f>
        <v>586.971</v>
      </c>
      <c r="Q570" s="4">
        <f>YEAR(Table1[[#This Row],[Date]])</f>
        <v>2019</v>
      </c>
      <c r="R570" s="4" t="str">
        <f>TEXT(Table1[[#This Row],[Date]],"mmm")</f>
        <v>Jan</v>
      </c>
    </row>
    <row r="571" spans="1:18">
      <c r="A571">
        <v>408</v>
      </c>
      <c r="B571">
        <v>26</v>
      </c>
      <c r="C571">
        <v>9866</v>
      </c>
      <c r="D571" t="s">
        <v>14</v>
      </c>
      <c r="E571" t="s">
        <v>15</v>
      </c>
      <c r="F571" t="s">
        <v>24</v>
      </c>
      <c r="G571" t="s">
        <v>20</v>
      </c>
      <c r="H571">
        <v>73.98</v>
      </c>
      <c r="I571">
        <v>7</v>
      </c>
      <c r="J571" s="1">
        <v>43526</v>
      </c>
      <c r="K571" s="2">
        <v>0.6958333333333333</v>
      </c>
      <c r="L571" t="s">
        <v>13</v>
      </c>
      <c r="M571">
        <v>4.0999999999999996</v>
      </c>
      <c r="N571" t="str">
        <f t="shared" si="17"/>
        <v>408-26-9866</v>
      </c>
      <c r="O571">
        <f t="shared" si="16"/>
        <v>25.893000000000001</v>
      </c>
      <c r="P571">
        <f>(Table1[[#This Row],[Unit price]]*Table1[[#This Row],[Quantity]])+Table1[[#This Row],[Tax_5%]]</f>
        <v>543.75300000000004</v>
      </c>
      <c r="Q571" s="4">
        <f>YEAR(Table1[[#This Row],[Date]])</f>
        <v>2019</v>
      </c>
      <c r="R571" s="4" t="str">
        <f>TEXT(Table1[[#This Row],[Date]],"mmm")</f>
        <v>Mar</v>
      </c>
    </row>
    <row r="572" spans="1:18">
      <c r="A572">
        <v>834</v>
      </c>
      <c r="B572">
        <v>83</v>
      </c>
      <c r="C572">
        <v>1826</v>
      </c>
      <c r="D572" t="s">
        <v>21</v>
      </c>
      <c r="E572" t="s">
        <v>11</v>
      </c>
      <c r="F572" t="s">
        <v>24</v>
      </c>
      <c r="G572" t="s">
        <v>18</v>
      </c>
      <c r="H572">
        <v>82.04</v>
      </c>
      <c r="I572">
        <v>5</v>
      </c>
      <c r="J572" s="1">
        <v>43521</v>
      </c>
      <c r="K572" s="2">
        <v>0.71944444444444444</v>
      </c>
      <c r="L572" t="s">
        <v>19</v>
      </c>
      <c r="M572">
        <v>7.6</v>
      </c>
      <c r="N572" t="str">
        <f t="shared" si="17"/>
        <v>834-83-1826</v>
      </c>
      <c r="O572">
        <f t="shared" si="16"/>
        <v>20.510000000000005</v>
      </c>
      <c r="P572">
        <f>(Table1[[#This Row],[Unit price]]*Table1[[#This Row],[Quantity]])+Table1[[#This Row],[Tax_5%]]</f>
        <v>430.71000000000004</v>
      </c>
      <c r="Q572" s="4">
        <f>YEAR(Table1[[#This Row],[Date]])</f>
        <v>2019</v>
      </c>
      <c r="R572" s="4" t="str">
        <f>TEXT(Table1[[#This Row],[Date]],"mmm")</f>
        <v>Feb</v>
      </c>
    </row>
    <row r="573" spans="1:18">
      <c r="A573">
        <v>343</v>
      </c>
      <c r="B573">
        <v>61</v>
      </c>
      <c r="C573">
        <v>3544</v>
      </c>
      <c r="D573" t="s">
        <v>21</v>
      </c>
      <c r="E573" t="s">
        <v>11</v>
      </c>
      <c r="F573" t="s">
        <v>25</v>
      </c>
      <c r="G573" t="s">
        <v>20</v>
      </c>
      <c r="H573">
        <v>26.67</v>
      </c>
      <c r="I573">
        <v>10</v>
      </c>
      <c r="J573" s="1">
        <v>43494</v>
      </c>
      <c r="K573" s="2">
        <v>0.49166666666666664</v>
      </c>
      <c r="L573" t="s">
        <v>17</v>
      </c>
      <c r="M573">
        <v>8.6</v>
      </c>
      <c r="N573" t="str">
        <f t="shared" si="17"/>
        <v>343-61-3544</v>
      </c>
      <c r="O573">
        <f t="shared" si="16"/>
        <v>13.335000000000003</v>
      </c>
      <c r="P573">
        <f>(Table1[[#This Row],[Unit price]]*Table1[[#This Row],[Quantity]])+Table1[[#This Row],[Tax_5%]]</f>
        <v>280.03500000000003</v>
      </c>
      <c r="Q573" s="4">
        <f>YEAR(Table1[[#This Row],[Date]])</f>
        <v>2019</v>
      </c>
      <c r="R573" s="4" t="str">
        <f>TEXT(Table1[[#This Row],[Date]],"mmm")</f>
        <v>Jan</v>
      </c>
    </row>
    <row r="574" spans="1:18">
      <c r="A574">
        <v>239</v>
      </c>
      <c r="B574">
        <v>48</v>
      </c>
      <c r="C574">
        <v>4278</v>
      </c>
      <c r="D574" t="s">
        <v>10</v>
      </c>
      <c r="E574" t="s">
        <v>11</v>
      </c>
      <c r="F574" t="s">
        <v>25</v>
      </c>
      <c r="G574" t="s">
        <v>22</v>
      </c>
      <c r="H574">
        <v>10.130000000000001</v>
      </c>
      <c r="I574">
        <v>7</v>
      </c>
      <c r="J574" s="1">
        <v>43534</v>
      </c>
      <c r="K574" s="2">
        <v>0.81597222222222221</v>
      </c>
      <c r="L574" t="s">
        <v>13</v>
      </c>
      <c r="M574">
        <v>8.3000000000000007</v>
      </c>
      <c r="N574" t="str">
        <f t="shared" si="17"/>
        <v>239-48-4278</v>
      </c>
      <c r="O574">
        <f t="shared" si="16"/>
        <v>3.5455000000000005</v>
      </c>
      <c r="P574">
        <f>(Table1[[#This Row],[Unit price]]*Table1[[#This Row],[Quantity]])+Table1[[#This Row],[Tax_5%]]</f>
        <v>74.455500000000015</v>
      </c>
      <c r="Q574" s="4">
        <f>YEAR(Table1[[#This Row],[Date]])</f>
        <v>2019</v>
      </c>
      <c r="R574" s="4" t="str">
        <f>TEXT(Table1[[#This Row],[Date]],"mmm")</f>
        <v>Mar</v>
      </c>
    </row>
    <row r="575" spans="1:18">
      <c r="A575">
        <v>355</v>
      </c>
      <c r="B575">
        <v>34</v>
      </c>
      <c r="C575">
        <v>6244</v>
      </c>
      <c r="D575" t="s">
        <v>21</v>
      </c>
      <c r="E575" t="s">
        <v>15</v>
      </c>
      <c r="F575" t="s">
        <v>25</v>
      </c>
      <c r="G575" t="s">
        <v>22</v>
      </c>
      <c r="H575">
        <v>72.39</v>
      </c>
      <c r="I575">
        <v>2</v>
      </c>
      <c r="J575" s="1">
        <v>43478</v>
      </c>
      <c r="K575" s="2">
        <v>0.82986111111111116</v>
      </c>
      <c r="L575" t="s">
        <v>19</v>
      </c>
      <c r="M575">
        <v>8.1</v>
      </c>
      <c r="N575" t="str">
        <f t="shared" si="17"/>
        <v>355-34-6244</v>
      </c>
      <c r="O575">
        <f t="shared" si="16"/>
        <v>7.2390000000000008</v>
      </c>
      <c r="P575">
        <f>(Table1[[#This Row],[Unit price]]*Table1[[#This Row],[Quantity]])+Table1[[#This Row],[Tax_5%]]</f>
        <v>152.01900000000001</v>
      </c>
      <c r="Q575" s="4">
        <f>YEAR(Table1[[#This Row],[Date]])</f>
        <v>2019</v>
      </c>
      <c r="R575" s="4" t="str">
        <f>TEXT(Table1[[#This Row],[Date]],"mmm")</f>
        <v>Jan</v>
      </c>
    </row>
    <row r="576" spans="1:18">
      <c r="A576">
        <v>550</v>
      </c>
      <c r="B576">
        <v>84</v>
      </c>
      <c r="C576">
        <v>8664</v>
      </c>
      <c r="D576" t="s">
        <v>10</v>
      </c>
      <c r="E576" t="s">
        <v>15</v>
      </c>
      <c r="F576" t="s">
        <v>25</v>
      </c>
      <c r="G576" t="s">
        <v>20</v>
      </c>
      <c r="H576">
        <v>85.91</v>
      </c>
      <c r="I576">
        <v>5</v>
      </c>
      <c r="J576" s="1">
        <v>43546</v>
      </c>
      <c r="K576" s="2">
        <v>0.60624999999999996</v>
      </c>
      <c r="L576" t="s">
        <v>19</v>
      </c>
      <c r="M576">
        <v>8.6</v>
      </c>
      <c r="N576" t="str">
        <f t="shared" si="17"/>
        <v>550-84-8664</v>
      </c>
      <c r="O576">
        <f t="shared" si="16"/>
        <v>21.477499999999999</v>
      </c>
      <c r="P576">
        <f>(Table1[[#This Row],[Unit price]]*Table1[[#This Row],[Quantity]])+Table1[[#This Row],[Tax_5%]]</f>
        <v>451.02749999999997</v>
      </c>
      <c r="Q576" s="4">
        <f>YEAR(Table1[[#This Row],[Date]])</f>
        <v>2019</v>
      </c>
      <c r="R576" s="4" t="str">
        <f>TEXT(Table1[[#This Row],[Date]],"mmm")</f>
        <v>Mar</v>
      </c>
    </row>
    <row r="577" spans="1:18">
      <c r="A577">
        <v>339</v>
      </c>
      <c r="B577">
        <v>96</v>
      </c>
      <c r="C577">
        <v>8318</v>
      </c>
      <c r="D577" t="s">
        <v>21</v>
      </c>
      <c r="E577" t="s">
        <v>11</v>
      </c>
      <c r="F577" t="s">
        <v>25</v>
      </c>
      <c r="G577" t="s">
        <v>23</v>
      </c>
      <c r="H577">
        <v>81.31</v>
      </c>
      <c r="I577">
        <v>7</v>
      </c>
      <c r="J577" s="1">
        <v>43525</v>
      </c>
      <c r="K577" s="2">
        <v>0.8256944444444444</v>
      </c>
      <c r="L577" t="s">
        <v>13</v>
      </c>
      <c r="M577">
        <v>6.3</v>
      </c>
      <c r="N577" t="str">
        <f t="shared" si="17"/>
        <v>339-96-8318</v>
      </c>
      <c r="O577">
        <f t="shared" si="16"/>
        <v>28.458500000000004</v>
      </c>
      <c r="P577">
        <f>(Table1[[#This Row],[Unit price]]*Table1[[#This Row],[Quantity]])+Table1[[#This Row],[Tax_5%]]</f>
        <v>597.62850000000003</v>
      </c>
      <c r="Q577" s="4">
        <f>YEAR(Table1[[#This Row],[Date]])</f>
        <v>2019</v>
      </c>
      <c r="R577" s="4" t="str">
        <f>TEXT(Table1[[#This Row],[Date]],"mmm")</f>
        <v>Mar</v>
      </c>
    </row>
    <row r="578" spans="1:18">
      <c r="A578">
        <v>458</v>
      </c>
      <c r="B578">
        <v>61</v>
      </c>
      <c r="C578">
        <v>11</v>
      </c>
      <c r="D578" t="s">
        <v>21</v>
      </c>
      <c r="E578" t="s">
        <v>15</v>
      </c>
      <c r="F578" t="s">
        <v>25</v>
      </c>
      <c r="G578" t="s">
        <v>22</v>
      </c>
      <c r="H578">
        <v>60.3</v>
      </c>
      <c r="I578">
        <v>4</v>
      </c>
      <c r="J578" s="1">
        <v>43516</v>
      </c>
      <c r="K578" s="2">
        <v>0.77986111111111112</v>
      </c>
      <c r="L578" t="s">
        <v>17</v>
      </c>
      <c r="M578">
        <v>5.8</v>
      </c>
      <c r="N578" t="str">
        <f t="shared" si="17"/>
        <v>458-61-11</v>
      </c>
      <c r="O578">
        <f t="shared" ref="O578:O641" si="18">H:H*I:I*0.05</f>
        <v>12.06</v>
      </c>
      <c r="P578">
        <f>(Table1[[#This Row],[Unit price]]*Table1[[#This Row],[Quantity]])+Table1[[#This Row],[Tax_5%]]</f>
        <v>253.26</v>
      </c>
      <c r="Q578" s="4">
        <f>YEAR(Table1[[#This Row],[Date]])</f>
        <v>2019</v>
      </c>
      <c r="R578" s="4" t="str">
        <f>TEXT(Table1[[#This Row],[Date]],"mmm")</f>
        <v>Feb</v>
      </c>
    </row>
    <row r="579" spans="1:18">
      <c r="A579">
        <v>592</v>
      </c>
      <c r="B579">
        <v>34</v>
      </c>
      <c r="C579">
        <v>6155</v>
      </c>
      <c r="D579" t="s">
        <v>14</v>
      </c>
      <c r="E579" t="s">
        <v>15</v>
      </c>
      <c r="F579" t="s">
        <v>25</v>
      </c>
      <c r="G579" t="s">
        <v>22</v>
      </c>
      <c r="H579">
        <v>31.77</v>
      </c>
      <c r="I579">
        <v>4</v>
      </c>
      <c r="J579" s="1">
        <v>43479</v>
      </c>
      <c r="K579" s="2">
        <v>0.61319444444444449</v>
      </c>
      <c r="L579" t="s">
        <v>13</v>
      </c>
      <c r="M579">
        <v>6.2</v>
      </c>
      <c r="N579" t="str">
        <f t="shared" ref="N579:N642" si="19">A:A &amp; "-" &amp; B:B &amp; "-" &amp; C:C</f>
        <v>592-34-6155</v>
      </c>
      <c r="O579">
        <f t="shared" si="18"/>
        <v>6.3540000000000001</v>
      </c>
      <c r="P579">
        <f>(Table1[[#This Row],[Unit price]]*Table1[[#This Row],[Quantity]])+Table1[[#This Row],[Tax_5%]]</f>
        <v>133.434</v>
      </c>
      <c r="Q579" s="4">
        <f>YEAR(Table1[[#This Row],[Date]])</f>
        <v>2019</v>
      </c>
      <c r="R579" s="4" t="str">
        <f>TEXT(Table1[[#This Row],[Date]],"mmm")</f>
        <v>Jan</v>
      </c>
    </row>
    <row r="580" spans="1:18">
      <c r="A580">
        <v>797</v>
      </c>
      <c r="B580">
        <v>88</v>
      </c>
      <c r="C580">
        <v>493</v>
      </c>
      <c r="D580" t="s">
        <v>10</v>
      </c>
      <c r="E580" t="s">
        <v>15</v>
      </c>
      <c r="F580" t="s">
        <v>24</v>
      </c>
      <c r="G580" t="s">
        <v>12</v>
      </c>
      <c r="H580">
        <v>64.27</v>
      </c>
      <c r="I580">
        <v>4</v>
      </c>
      <c r="J580" s="1">
        <v>43550</v>
      </c>
      <c r="K580" s="2">
        <v>0.57916666666666672</v>
      </c>
      <c r="L580" t="s">
        <v>17</v>
      </c>
      <c r="M580">
        <v>7.7</v>
      </c>
      <c r="N580" t="str">
        <f t="shared" si="19"/>
        <v>797-88-493</v>
      </c>
      <c r="O580">
        <f t="shared" si="18"/>
        <v>12.853999999999999</v>
      </c>
      <c r="P580">
        <f>(Table1[[#This Row],[Unit price]]*Table1[[#This Row],[Quantity]])+Table1[[#This Row],[Tax_5%]]</f>
        <v>269.93399999999997</v>
      </c>
      <c r="Q580" s="4">
        <f>YEAR(Table1[[#This Row],[Date]])</f>
        <v>2019</v>
      </c>
      <c r="R580" s="4" t="str">
        <f>TEXT(Table1[[#This Row],[Date]],"mmm")</f>
        <v>Mar</v>
      </c>
    </row>
    <row r="581" spans="1:18">
      <c r="A581">
        <v>207</v>
      </c>
      <c r="B581">
        <v>73</v>
      </c>
      <c r="C581">
        <v>1363</v>
      </c>
      <c r="D581" t="s">
        <v>21</v>
      </c>
      <c r="E581" t="s">
        <v>15</v>
      </c>
      <c r="F581" t="s">
        <v>25</v>
      </c>
      <c r="G581" t="s">
        <v>12</v>
      </c>
      <c r="H581">
        <v>69.510000000000005</v>
      </c>
      <c r="I581">
        <v>2</v>
      </c>
      <c r="J581" s="1">
        <v>43525</v>
      </c>
      <c r="K581" s="2">
        <v>0.51041666666666663</v>
      </c>
      <c r="L581" t="s">
        <v>13</v>
      </c>
      <c r="M581">
        <v>8.1</v>
      </c>
      <c r="N581" t="str">
        <f t="shared" si="19"/>
        <v>207-73-1363</v>
      </c>
      <c r="O581">
        <f t="shared" si="18"/>
        <v>6.9510000000000005</v>
      </c>
      <c r="P581">
        <f>(Table1[[#This Row],[Unit price]]*Table1[[#This Row],[Quantity]])+Table1[[#This Row],[Tax_5%]]</f>
        <v>145.971</v>
      </c>
      <c r="Q581" s="4">
        <f>YEAR(Table1[[#This Row],[Date]])</f>
        <v>2019</v>
      </c>
      <c r="R581" s="4" t="str">
        <f>TEXT(Table1[[#This Row],[Date]],"mmm")</f>
        <v>Mar</v>
      </c>
    </row>
    <row r="582" spans="1:18">
      <c r="A582">
        <v>390</v>
      </c>
      <c r="B582">
        <v>31</v>
      </c>
      <c r="C582">
        <v>6381</v>
      </c>
      <c r="D582" t="s">
        <v>14</v>
      </c>
      <c r="E582" t="s">
        <v>15</v>
      </c>
      <c r="F582" t="s">
        <v>25</v>
      </c>
      <c r="G582" t="s">
        <v>22</v>
      </c>
      <c r="H582">
        <v>27.22</v>
      </c>
      <c r="I582">
        <v>3</v>
      </c>
      <c r="J582" s="1">
        <v>43472</v>
      </c>
      <c r="K582" s="2">
        <v>0.52569444444444446</v>
      </c>
      <c r="L582" t="s">
        <v>17</v>
      </c>
      <c r="M582">
        <v>7.3</v>
      </c>
      <c r="N582" t="str">
        <f t="shared" si="19"/>
        <v>390-31-6381</v>
      </c>
      <c r="O582">
        <f t="shared" si="18"/>
        <v>4.0830000000000002</v>
      </c>
      <c r="P582">
        <f>(Table1[[#This Row],[Unit price]]*Table1[[#This Row],[Quantity]])+Table1[[#This Row],[Tax_5%]]</f>
        <v>85.742999999999995</v>
      </c>
      <c r="Q582" s="4">
        <f>YEAR(Table1[[#This Row],[Date]])</f>
        <v>2019</v>
      </c>
      <c r="R582" s="4" t="str">
        <f>TEXT(Table1[[#This Row],[Date]],"mmm")</f>
        <v>Jan</v>
      </c>
    </row>
    <row r="583" spans="1:18">
      <c r="A583">
        <v>443</v>
      </c>
      <c r="B583">
        <v>82</v>
      </c>
      <c r="C583">
        <v>585</v>
      </c>
      <c r="D583" t="s">
        <v>10</v>
      </c>
      <c r="E583" t="s">
        <v>11</v>
      </c>
      <c r="F583" t="s">
        <v>24</v>
      </c>
      <c r="G583" t="s">
        <v>12</v>
      </c>
      <c r="H583">
        <v>77.680000000000007</v>
      </c>
      <c r="I583">
        <v>4</v>
      </c>
      <c r="J583" s="1">
        <v>43497</v>
      </c>
      <c r="K583" s="2">
        <v>0.82916666666666672</v>
      </c>
      <c r="L583" t="s">
        <v>17</v>
      </c>
      <c r="M583">
        <v>8.4</v>
      </c>
      <c r="N583" t="str">
        <f t="shared" si="19"/>
        <v>443-82-585</v>
      </c>
      <c r="O583">
        <f t="shared" si="18"/>
        <v>15.536000000000001</v>
      </c>
      <c r="P583">
        <f>(Table1[[#This Row],[Unit price]]*Table1[[#This Row],[Quantity]])+Table1[[#This Row],[Tax_5%]]</f>
        <v>326.25600000000003</v>
      </c>
      <c r="Q583" s="4">
        <f>YEAR(Table1[[#This Row],[Date]])</f>
        <v>2019</v>
      </c>
      <c r="R583" s="4" t="str">
        <f>TEXT(Table1[[#This Row],[Date]],"mmm")</f>
        <v>Feb</v>
      </c>
    </row>
    <row r="584" spans="1:18">
      <c r="A584">
        <v>339</v>
      </c>
      <c r="B584">
        <v>18</v>
      </c>
      <c r="C584">
        <v>7061</v>
      </c>
      <c r="D584" t="s">
        <v>14</v>
      </c>
      <c r="E584" t="s">
        <v>11</v>
      </c>
      <c r="F584" t="s">
        <v>24</v>
      </c>
      <c r="G584" t="s">
        <v>23</v>
      </c>
      <c r="H584">
        <v>92.98</v>
      </c>
      <c r="I584">
        <v>2</v>
      </c>
      <c r="J584" s="1">
        <v>43509</v>
      </c>
      <c r="K584" s="2">
        <v>0.62916666666666665</v>
      </c>
      <c r="L584" t="s">
        <v>19</v>
      </c>
      <c r="M584">
        <v>8</v>
      </c>
      <c r="N584" t="str">
        <f t="shared" si="19"/>
        <v>339-18-7061</v>
      </c>
      <c r="O584">
        <f t="shared" si="18"/>
        <v>9.298</v>
      </c>
      <c r="P584">
        <f>(Table1[[#This Row],[Unit price]]*Table1[[#This Row],[Quantity]])+Table1[[#This Row],[Tax_5%]]</f>
        <v>195.25800000000001</v>
      </c>
      <c r="Q584" s="4">
        <f>YEAR(Table1[[#This Row],[Date]])</f>
        <v>2019</v>
      </c>
      <c r="R584" s="4" t="str">
        <f>TEXT(Table1[[#This Row],[Date]],"mmm")</f>
        <v>Feb</v>
      </c>
    </row>
    <row r="585" spans="1:18">
      <c r="A585">
        <v>359</v>
      </c>
      <c r="B585">
        <v>90</v>
      </c>
      <c r="C585">
        <v>3665</v>
      </c>
      <c r="D585" t="s">
        <v>21</v>
      </c>
      <c r="E585" t="s">
        <v>11</v>
      </c>
      <c r="F585" t="s">
        <v>24</v>
      </c>
      <c r="G585" t="s">
        <v>23</v>
      </c>
      <c r="H585">
        <v>18.079999999999998</v>
      </c>
      <c r="I585">
        <v>4</v>
      </c>
      <c r="J585" s="1">
        <v>43479</v>
      </c>
      <c r="K585" s="2">
        <v>0.75208333333333333</v>
      </c>
      <c r="L585" t="s">
        <v>19</v>
      </c>
      <c r="M585">
        <v>9.5</v>
      </c>
      <c r="N585" t="str">
        <f t="shared" si="19"/>
        <v>359-90-3665</v>
      </c>
      <c r="O585">
        <f t="shared" si="18"/>
        <v>3.6159999999999997</v>
      </c>
      <c r="P585">
        <f>(Table1[[#This Row],[Unit price]]*Table1[[#This Row],[Quantity]])+Table1[[#This Row],[Tax_5%]]</f>
        <v>75.935999999999993</v>
      </c>
      <c r="Q585" s="4">
        <f>YEAR(Table1[[#This Row],[Date]])</f>
        <v>2019</v>
      </c>
      <c r="R585" s="4" t="str">
        <f>TEXT(Table1[[#This Row],[Date]],"mmm")</f>
        <v>Jan</v>
      </c>
    </row>
    <row r="586" spans="1:18">
      <c r="A586">
        <v>375</v>
      </c>
      <c r="B586">
        <v>72</v>
      </c>
      <c r="C586">
        <v>3056</v>
      </c>
      <c r="D586" t="s">
        <v>21</v>
      </c>
      <c r="E586" t="s">
        <v>15</v>
      </c>
      <c r="F586" t="s">
        <v>25</v>
      </c>
      <c r="G586" t="s">
        <v>20</v>
      </c>
      <c r="H586">
        <v>63.06</v>
      </c>
      <c r="I586">
        <v>3</v>
      </c>
      <c r="J586" s="1">
        <v>43484</v>
      </c>
      <c r="K586" s="2">
        <v>0.66527777777777775</v>
      </c>
      <c r="L586" t="s">
        <v>13</v>
      </c>
      <c r="M586">
        <v>7</v>
      </c>
      <c r="N586" t="str">
        <f t="shared" si="19"/>
        <v>375-72-3056</v>
      </c>
      <c r="O586">
        <f t="shared" si="18"/>
        <v>9.4590000000000014</v>
      </c>
      <c r="P586">
        <f>(Table1[[#This Row],[Unit price]]*Table1[[#This Row],[Quantity]])+Table1[[#This Row],[Tax_5%]]</f>
        <v>198.63900000000001</v>
      </c>
      <c r="Q586" s="4">
        <f>YEAR(Table1[[#This Row],[Date]])</f>
        <v>2019</v>
      </c>
      <c r="R586" s="4" t="str">
        <f>TEXT(Table1[[#This Row],[Date]],"mmm")</f>
        <v>Jan</v>
      </c>
    </row>
    <row r="587" spans="1:18">
      <c r="A587">
        <v>127</v>
      </c>
      <c r="B587">
        <v>47</v>
      </c>
      <c r="C587">
        <v>6963</v>
      </c>
      <c r="D587" t="s">
        <v>10</v>
      </c>
      <c r="E587" t="s">
        <v>15</v>
      </c>
      <c r="F587" t="s">
        <v>25</v>
      </c>
      <c r="G587" t="s">
        <v>12</v>
      </c>
      <c r="H587">
        <v>51.71</v>
      </c>
      <c r="I587">
        <v>4</v>
      </c>
      <c r="J587" s="1">
        <v>43533</v>
      </c>
      <c r="K587" s="2">
        <v>0.57847222222222228</v>
      </c>
      <c r="L587" t="s">
        <v>19</v>
      </c>
      <c r="M587">
        <v>9.8000000000000007</v>
      </c>
      <c r="N587" t="str">
        <f t="shared" si="19"/>
        <v>127-47-6963</v>
      </c>
      <c r="O587">
        <f t="shared" si="18"/>
        <v>10.342000000000001</v>
      </c>
      <c r="P587">
        <f>(Table1[[#This Row],[Unit price]]*Table1[[#This Row],[Quantity]])+Table1[[#This Row],[Tax_5%]]</f>
        <v>217.18200000000002</v>
      </c>
      <c r="Q587" s="4">
        <f>YEAR(Table1[[#This Row],[Date]])</f>
        <v>2019</v>
      </c>
      <c r="R587" s="4" t="str">
        <f>TEXT(Table1[[#This Row],[Date]],"mmm")</f>
        <v>Mar</v>
      </c>
    </row>
    <row r="588" spans="1:18">
      <c r="A588">
        <v>278</v>
      </c>
      <c r="B588">
        <v>86</v>
      </c>
      <c r="C588">
        <v>2735</v>
      </c>
      <c r="D588" t="s">
        <v>10</v>
      </c>
      <c r="E588" t="s">
        <v>15</v>
      </c>
      <c r="F588" t="s">
        <v>24</v>
      </c>
      <c r="G588" t="s">
        <v>22</v>
      </c>
      <c r="H588">
        <v>52.34</v>
      </c>
      <c r="I588">
        <v>3</v>
      </c>
      <c r="J588" s="1">
        <v>43551</v>
      </c>
      <c r="K588" s="2">
        <v>0.5854166666666667</v>
      </c>
      <c r="L588" t="s">
        <v>17</v>
      </c>
      <c r="M588">
        <v>9.1999999999999993</v>
      </c>
      <c r="N588" t="str">
        <f t="shared" si="19"/>
        <v>278-86-2735</v>
      </c>
      <c r="O588">
        <f t="shared" si="18"/>
        <v>7.8510000000000009</v>
      </c>
      <c r="P588">
        <f>(Table1[[#This Row],[Unit price]]*Table1[[#This Row],[Quantity]])+Table1[[#This Row],[Tax_5%]]</f>
        <v>164.87100000000001</v>
      </c>
      <c r="Q588" s="4">
        <f>YEAR(Table1[[#This Row],[Date]])</f>
        <v>2019</v>
      </c>
      <c r="R588" s="4" t="str">
        <f>TEXT(Table1[[#This Row],[Date]],"mmm")</f>
        <v>Mar</v>
      </c>
    </row>
    <row r="589" spans="1:18">
      <c r="A589">
        <v>695</v>
      </c>
      <c r="B589">
        <v>28</v>
      </c>
      <c r="C589">
        <v>6250</v>
      </c>
      <c r="D589" t="s">
        <v>10</v>
      </c>
      <c r="E589" t="s">
        <v>15</v>
      </c>
      <c r="F589" t="s">
        <v>24</v>
      </c>
      <c r="G589" t="s">
        <v>20</v>
      </c>
      <c r="H589">
        <v>43.06</v>
      </c>
      <c r="I589">
        <v>5</v>
      </c>
      <c r="J589" s="1">
        <v>43500</v>
      </c>
      <c r="K589" s="2">
        <v>0.69305555555555554</v>
      </c>
      <c r="L589" t="s">
        <v>13</v>
      </c>
      <c r="M589">
        <v>7.7</v>
      </c>
      <c r="N589" t="str">
        <f t="shared" si="19"/>
        <v>695-28-6250</v>
      </c>
      <c r="O589">
        <f t="shared" si="18"/>
        <v>10.765000000000001</v>
      </c>
      <c r="P589">
        <f>(Table1[[#This Row],[Unit price]]*Table1[[#This Row],[Quantity]])+Table1[[#This Row],[Tax_5%]]</f>
        <v>226.065</v>
      </c>
      <c r="Q589" s="4">
        <f>YEAR(Table1[[#This Row],[Date]])</f>
        <v>2019</v>
      </c>
      <c r="R589" s="4" t="str">
        <f>TEXT(Table1[[#This Row],[Date]],"mmm")</f>
        <v>Feb</v>
      </c>
    </row>
    <row r="590" spans="1:18">
      <c r="A590">
        <v>379</v>
      </c>
      <c r="B590">
        <v>17</v>
      </c>
      <c r="C590">
        <v>6588</v>
      </c>
      <c r="D590" t="s">
        <v>14</v>
      </c>
      <c r="E590" t="s">
        <v>15</v>
      </c>
      <c r="F590" t="s">
        <v>25</v>
      </c>
      <c r="G590" t="s">
        <v>23</v>
      </c>
      <c r="H590">
        <v>59.61</v>
      </c>
      <c r="I590">
        <v>10</v>
      </c>
      <c r="J590" s="1">
        <v>43538</v>
      </c>
      <c r="K590" s="2">
        <v>0.46319444444444446</v>
      </c>
      <c r="L590" t="s">
        <v>17</v>
      </c>
      <c r="M590">
        <v>5.3</v>
      </c>
      <c r="N590" t="str">
        <f t="shared" si="19"/>
        <v>379-17-6588</v>
      </c>
      <c r="O590">
        <f t="shared" si="18"/>
        <v>29.805000000000003</v>
      </c>
      <c r="P590">
        <f>(Table1[[#This Row],[Unit price]]*Table1[[#This Row],[Quantity]])+Table1[[#This Row],[Tax_5%]]</f>
        <v>625.90499999999997</v>
      </c>
      <c r="Q590" s="4">
        <f>YEAR(Table1[[#This Row],[Date]])</f>
        <v>2019</v>
      </c>
      <c r="R590" s="4" t="str">
        <f>TEXT(Table1[[#This Row],[Date]],"mmm")</f>
        <v>Mar</v>
      </c>
    </row>
    <row r="591" spans="1:18">
      <c r="A591">
        <v>227</v>
      </c>
      <c r="B591">
        <v>50</v>
      </c>
      <c r="C591">
        <v>3718</v>
      </c>
      <c r="D591" t="s">
        <v>10</v>
      </c>
      <c r="E591" t="s">
        <v>15</v>
      </c>
      <c r="F591" t="s">
        <v>25</v>
      </c>
      <c r="G591" t="s">
        <v>12</v>
      </c>
      <c r="H591">
        <v>14.62</v>
      </c>
      <c r="I591">
        <v>5</v>
      </c>
      <c r="J591" s="1">
        <v>43528</v>
      </c>
      <c r="K591" s="2">
        <v>0.51597222222222228</v>
      </c>
      <c r="L591" t="s">
        <v>17</v>
      </c>
      <c r="M591">
        <v>4.4000000000000004</v>
      </c>
      <c r="N591" t="str">
        <f t="shared" si="19"/>
        <v>227-50-3718</v>
      </c>
      <c r="O591">
        <f t="shared" si="18"/>
        <v>3.6549999999999998</v>
      </c>
      <c r="P591">
        <f>(Table1[[#This Row],[Unit price]]*Table1[[#This Row],[Quantity]])+Table1[[#This Row],[Tax_5%]]</f>
        <v>76.754999999999995</v>
      </c>
      <c r="Q591" s="4">
        <f>YEAR(Table1[[#This Row],[Date]])</f>
        <v>2019</v>
      </c>
      <c r="R591" s="4" t="str">
        <f>TEXT(Table1[[#This Row],[Date]],"mmm")</f>
        <v>Mar</v>
      </c>
    </row>
    <row r="592" spans="1:18">
      <c r="A592">
        <v>302</v>
      </c>
      <c r="B592">
        <v>15</v>
      </c>
      <c r="C592">
        <v>2162</v>
      </c>
      <c r="D592" t="s">
        <v>14</v>
      </c>
      <c r="E592" t="s">
        <v>11</v>
      </c>
      <c r="F592" t="s">
        <v>25</v>
      </c>
      <c r="G592" t="s">
        <v>12</v>
      </c>
      <c r="H592">
        <v>46.53</v>
      </c>
      <c r="I592">
        <v>6</v>
      </c>
      <c r="J592" s="1">
        <v>43527</v>
      </c>
      <c r="K592" s="2">
        <v>0.45416666666666666</v>
      </c>
      <c r="L592" t="s">
        <v>19</v>
      </c>
      <c r="M592">
        <v>4.3</v>
      </c>
      <c r="N592" t="str">
        <f t="shared" si="19"/>
        <v>302-15-2162</v>
      </c>
      <c r="O592">
        <f t="shared" si="18"/>
        <v>13.959000000000001</v>
      </c>
      <c r="P592">
        <f>(Table1[[#This Row],[Unit price]]*Table1[[#This Row],[Quantity]])+Table1[[#This Row],[Tax_5%]]</f>
        <v>293.13900000000001</v>
      </c>
      <c r="Q592" s="4">
        <f>YEAR(Table1[[#This Row],[Date]])</f>
        <v>2019</v>
      </c>
      <c r="R592" s="4" t="str">
        <f>TEXT(Table1[[#This Row],[Date]],"mmm")</f>
        <v>Mar</v>
      </c>
    </row>
    <row r="593" spans="1:18">
      <c r="A593">
        <v>788</v>
      </c>
      <c r="B593">
        <v>7</v>
      </c>
      <c r="C593">
        <v>8452</v>
      </c>
      <c r="D593" t="s">
        <v>14</v>
      </c>
      <c r="E593" t="s">
        <v>11</v>
      </c>
      <c r="F593" t="s">
        <v>24</v>
      </c>
      <c r="G593" t="s">
        <v>18</v>
      </c>
      <c r="H593">
        <v>24.24</v>
      </c>
      <c r="I593">
        <v>7</v>
      </c>
      <c r="J593" s="1">
        <v>43492</v>
      </c>
      <c r="K593" s="2">
        <v>0.73472222222222228</v>
      </c>
      <c r="L593" t="s">
        <v>13</v>
      </c>
      <c r="M593">
        <v>9.4</v>
      </c>
      <c r="N593" t="str">
        <f t="shared" si="19"/>
        <v>788-7-8452</v>
      </c>
      <c r="O593">
        <f t="shared" si="18"/>
        <v>8.484</v>
      </c>
      <c r="P593">
        <f>(Table1[[#This Row],[Unit price]]*Table1[[#This Row],[Quantity]])+Table1[[#This Row],[Tax_5%]]</f>
        <v>178.16399999999999</v>
      </c>
      <c r="Q593" s="4">
        <f>YEAR(Table1[[#This Row],[Date]])</f>
        <v>2019</v>
      </c>
      <c r="R593" s="4" t="str">
        <f>TEXT(Table1[[#This Row],[Date]],"mmm")</f>
        <v>Jan</v>
      </c>
    </row>
    <row r="594" spans="1:18">
      <c r="A594">
        <v>560</v>
      </c>
      <c r="B594">
        <v>49</v>
      </c>
      <c r="C594">
        <v>6611</v>
      </c>
      <c r="D594" t="s">
        <v>10</v>
      </c>
      <c r="E594" t="s">
        <v>11</v>
      </c>
      <c r="F594" t="s">
        <v>24</v>
      </c>
      <c r="G594" t="s">
        <v>20</v>
      </c>
      <c r="H594">
        <v>45.58</v>
      </c>
      <c r="I594">
        <v>1</v>
      </c>
      <c r="J594" s="1">
        <v>43503</v>
      </c>
      <c r="K594" s="2">
        <v>0.59236111111111112</v>
      </c>
      <c r="L594" t="s">
        <v>17</v>
      </c>
      <c r="M594">
        <v>9.8000000000000007</v>
      </c>
      <c r="N594" t="str">
        <f t="shared" si="19"/>
        <v>560-49-6611</v>
      </c>
      <c r="O594">
        <f t="shared" si="18"/>
        <v>2.2789999999999999</v>
      </c>
      <c r="P594">
        <f>(Table1[[#This Row],[Unit price]]*Table1[[#This Row],[Quantity]])+Table1[[#This Row],[Tax_5%]]</f>
        <v>47.858999999999995</v>
      </c>
      <c r="Q594" s="4">
        <f>YEAR(Table1[[#This Row],[Date]])</f>
        <v>2019</v>
      </c>
      <c r="R594" s="4" t="str">
        <f>TEXT(Table1[[#This Row],[Date]],"mmm")</f>
        <v>Feb</v>
      </c>
    </row>
    <row r="595" spans="1:18">
      <c r="A595">
        <v>880</v>
      </c>
      <c r="B595">
        <v>35</v>
      </c>
      <c r="C595">
        <v>356</v>
      </c>
      <c r="D595" t="s">
        <v>10</v>
      </c>
      <c r="E595" t="s">
        <v>11</v>
      </c>
      <c r="F595" t="s">
        <v>24</v>
      </c>
      <c r="G595" t="s">
        <v>20</v>
      </c>
      <c r="H595">
        <v>75.2</v>
      </c>
      <c r="I595">
        <v>3</v>
      </c>
      <c r="J595" s="1">
        <v>43501</v>
      </c>
      <c r="K595" s="2">
        <v>0.49375000000000002</v>
      </c>
      <c r="L595" t="s">
        <v>13</v>
      </c>
      <c r="M595">
        <v>4.8</v>
      </c>
      <c r="N595" t="str">
        <f t="shared" si="19"/>
        <v>880-35-356</v>
      </c>
      <c r="O595">
        <f t="shared" si="18"/>
        <v>11.280000000000001</v>
      </c>
      <c r="P595">
        <f>(Table1[[#This Row],[Unit price]]*Table1[[#This Row],[Quantity]])+Table1[[#This Row],[Tax_5%]]</f>
        <v>236.88000000000002</v>
      </c>
      <c r="Q595" s="4">
        <f>YEAR(Table1[[#This Row],[Date]])</f>
        <v>2019</v>
      </c>
      <c r="R595" s="4" t="str">
        <f>TEXT(Table1[[#This Row],[Date]],"mmm")</f>
        <v>Feb</v>
      </c>
    </row>
    <row r="596" spans="1:18">
      <c r="A596">
        <v>585</v>
      </c>
      <c r="B596">
        <v>11</v>
      </c>
      <c r="C596">
        <v>6748</v>
      </c>
      <c r="D596" t="s">
        <v>21</v>
      </c>
      <c r="E596" t="s">
        <v>11</v>
      </c>
      <c r="F596" t="s">
        <v>25</v>
      </c>
      <c r="G596" t="s">
        <v>20</v>
      </c>
      <c r="H596">
        <v>96.8</v>
      </c>
      <c r="I596">
        <v>3</v>
      </c>
      <c r="J596" s="1">
        <v>43539</v>
      </c>
      <c r="K596" s="2">
        <v>0.54513888888888884</v>
      </c>
      <c r="L596" t="s">
        <v>17</v>
      </c>
      <c r="M596">
        <v>5.3</v>
      </c>
      <c r="N596" t="str">
        <f t="shared" si="19"/>
        <v>585-11-6748</v>
      </c>
      <c r="O596">
        <f t="shared" si="18"/>
        <v>14.52</v>
      </c>
      <c r="P596">
        <f>(Table1[[#This Row],[Unit price]]*Table1[[#This Row],[Quantity]])+Table1[[#This Row],[Tax_5%]]</f>
        <v>304.91999999999996</v>
      </c>
      <c r="Q596" s="4">
        <f>YEAR(Table1[[#This Row],[Date]])</f>
        <v>2019</v>
      </c>
      <c r="R596" s="4" t="str">
        <f>TEXT(Table1[[#This Row],[Date]],"mmm")</f>
        <v>Mar</v>
      </c>
    </row>
    <row r="597" spans="1:18">
      <c r="A597">
        <v>470</v>
      </c>
      <c r="B597">
        <v>31</v>
      </c>
      <c r="C597">
        <v>3286</v>
      </c>
      <c r="D597" t="s">
        <v>21</v>
      </c>
      <c r="E597" t="s">
        <v>15</v>
      </c>
      <c r="F597" t="s">
        <v>25</v>
      </c>
      <c r="G597" t="s">
        <v>12</v>
      </c>
      <c r="H597">
        <v>14.82</v>
      </c>
      <c r="I597">
        <v>3</v>
      </c>
      <c r="J597" s="1">
        <v>43525</v>
      </c>
      <c r="K597" s="2">
        <v>0.47916666666666669</v>
      </c>
      <c r="L597" t="s">
        <v>19</v>
      </c>
      <c r="M597">
        <v>8.6999999999999993</v>
      </c>
      <c r="N597" t="str">
        <f t="shared" si="19"/>
        <v>470-31-3286</v>
      </c>
      <c r="O597">
        <f t="shared" si="18"/>
        <v>2.2230000000000003</v>
      </c>
      <c r="P597">
        <f>(Table1[[#This Row],[Unit price]]*Table1[[#This Row],[Quantity]])+Table1[[#This Row],[Tax_5%]]</f>
        <v>46.683</v>
      </c>
      <c r="Q597" s="4">
        <f>YEAR(Table1[[#This Row],[Date]])</f>
        <v>2019</v>
      </c>
      <c r="R597" s="4" t="str">
        <f>TEXT(Table1[[#This Row],[Date]],"mmm")</f>
        <v>Mar</v>
      </c>
    </row>
    <row r="598" spans="1:18">
      <c r="A598">
        <v>152</v>
      </c>
      <c r="B598">
        <v>68</v>
      </c>
      <c r="C598">
        <v>2907</v>
      </c>
      <c r="D598" t="s">
        <v>10</v>
      </c>
      <c r="E598" t="s">
        <v>15</v>
      </c>
      <c r="F598" t="s">
        <v>25</v>
      </c>
      <c r="G598" t="s">
        <v>22</v>
      </c>
      <c r="H598">
        <v>52.2</v>
      </c>
      <c r="I598">
        <v>3</v>
      </c>
      <c r="J598" s="1">
        <v>43511</v>
      </c>
      <c r="K598" s="2">
        <v>0.5625</v>
      </c>
      <c r="L598" t="s">
        <v>19</v>
      </c>
      <c r="M598">
        <v>9.5</v>
      </c>
      <c r="N598" t="str">
        <f t="shared" si="19"/>
        <v>152-68-2907</v>
      </c>
      <c r="O598">
        <f t="shared" si="18"/>
        <v>7.8300000000000018</v>
      </c>
      <c r="P598">
        <f>(Table1[[#This Row],[Unit price]]*Table1[[#This Row],[Quantity]])+Table1[[#This Row],[Tax_5%]]</f>
        <v>164.43000000000004</v>
      </c>
      <c r="Q598" s="4">
        <f>YEAR(Table1[[#This Row],[Date]])</f>
        <v>2019</v>
      </c>
      <c r="R598" s="4" t="str">
        <f>TEXT(Table1[[#This Row],[Date]],"mmm")</f>
        <v>Feb</v>
      </c>
    </row>
    <row r="599" spans="1:18">
      <c r="A599">
        <v>123</v>
      </c>
      <c r="B599">
        <v>35</v>
      </c>
      <c r="C599">
        <v>4896</v>
      </c>
      <c r="D599" t="s">
        <v>14</v>
      </c>
      <c r="E599" t="s">
        <v>15</v>
      </c>
      <c r="F599" t="s">
        <v>24</v>
      </c>
      <c r="G599" t="s">
        <v>20</v>
      </c>
      <c r="H599">
        <v>46.66</v>
      </c>
      <c r="I599">
        <v>9</v>
      </c>
      <c r="J599" s="1">
        <v>43513</v>
      </c>
      <c r="K599" s="2">
        <v>0.7993055555555556</v>
      </c>
      <c r="L599" t="s">
        <v>13</v>
      </c>
      <c r="M599">
        <v>5.3</v>
      </c>
      <c r="N599" t="str">
        <f t="shared" si="19"/>
        <v>123-35-4896</v>
      </c>
      <c r="O599">
        <f t="shared" si="18"/>
        <v>20.997</v>
      </c>
      <c r="P599">
        <f>(Table1[[#This Row],[Unit price]]*Table1[[#This Row],[Quantity]])+Table1[[#This Row],[Tax_5%]]</f>
        <v>440.93699999999995</v>
      </c>
      <c r="Q599" s="4">
        <f>YEAR(Table1[[#This Row],[Date]])</f>
        <v>2019</v>
      </c>
      <c r="R599" s="4" t="str">
        <f>TEXT(Table1[[#This Row],[Date]],"mmm")</f>
        <v>Feb</v>
      </c>
    </row>
    <row r="600" spans="1:18">
      <c r="A600">
        <v>258</v>
      </c>
      <c r="B600">
        <v>69</v>
      </c>
      <c r="C600">
        <v>7810</v>
      </c>
      <c r="D600" t="s">
        <v>14</v>
      </c>
      <c r="E600" t="s">
        <v>15</v>
      </c>
      <c r="F600" t="s">
        <v>24</v>
      </c>
      <c r="G600" t="s">
        <v>23</v>
      </c>
      <c r="H600">
        <v>36.85</v>
      </c>
      <c r="I600">
        <v>5</v>
      </c>
      <c r="J600" s="1">
        <v>43491</v>
      </c>
      <c r="K600" s="2">
        <v>0.78680555555555554</v>
      </c>
      <c r="L600" t="s">
        <v>17</v>
      </c>
      <c r="M600">
        <v>9.1999999999999993</v>
      </c>
      <c r="N600" t="str">
        <f t="shared" si="19"/>
        <v>258-69-7810</v>
      </c>
      <c r="O600">
        <f t="shared" si="18"/>
        <v>9.2125000000000004</v>
      </c>
      <c r="P600">
        <f>(Table1[[#This Row],[Unit price]]*Table1[[#This Row],[Quantity]])+Table1[[#This Row],[Tax_5%]]</f>
        <v>193.46250000000001</v>
      </c>
      <c r="Q600" s="4">
        <f>YEAR(Table1[[#This Row],[Date]])</f>
        <v>2019</v>
      </c>
      <c r="R600" s="4" t="str">
        <f>TEXT(Table1[[#This Row],[Date]],"mmm")</f>
        <v>Jan</v>
      </c>
    </row>
    <row r="601" spans="1:18">
      <c r="A601">
        <v>334</v>
      </c>
      <c r="B601">
        <v>64</v>
      </c>
      <c r="C601">
        <v>2006</v>
      </c>
      <c r="D601" t="s">
        <v>10</v>
      </c>
      <c r="E601" t="s">
        <v>11</v>
      </c>
      <c r="F601" t="s">
        <v>24</v>
      </c>
      <c r="G601" t="s">
        <v>18</v>
      </c>
      <c r="H601">
        <v>70.319999999999993</v>
      </c>
      <c r="I601">
        <v>2</v>
      </c>
      <c r="J601" s="1">
        <v>43548</v>
      </c>
      <c r="K601" s="2">
        <v>0.59861111111111109</v>
      </c>
      <c r="L601" t="s">
        <v>13</v>
      </c>
      <c r="M601">
        <v>9.6</v>
      </c>
      <c r="N601" t="str">
        <f t="shared" si="19"/>
        <v>334-64-2006</v>
      </c>
      <c r="O601">
        <f t="shared" si="18"/>
        <v>7.032</v>
      </c>
      <c r="P601">
        <f>(Table1[[#This Row],[Unit price]]*Table1[[#This Row],[Quantity]])+Table1[[#This Row],[Tax_5%]]</f>
        <v>147.672</v>
      </c>
      <c r="Q601" s="4">
        <f>YEAR(Table1[[#This Row],[Date]])</f>
        <v>2019</v>
      </c>
      <c r="R601" s="4" t="str">
        <f>TEXT(Table1[[#This Row],[Date]],"mmm")</f>
        <v>Mar</v>
      </c>
    </row>
    <row r="602" spans="1:18">
      <c r="A602">
        <v>219</v>
      </c>
      <c r="B602">
        <v>61</v>
      </c>
      <c r="C602">
        <v>4139</v>
      </c>
      <c r="D602" t="s">
        <v>14</v>
      </c>
      <c r="E602" t="s">
        <v>15</v>
      </c>
      <c r="F602" t="s">
        <v>25</v>
      </c>
      <c r="G602" t="s">
        <v>16</v>
      </c>
      <c r="H602">
        <v>83.08</v>
      </c>
      <c r="I602">
        <v>1</v>
      </c>
      <c r="J602" s="1">
        <v>43488</v>
      </c>
      <c r="K602" s="2">
        <v>0.71944444444444444</v>
      </c>
      <c r="L602" t="s">
        <v>13</v>
      </c>
      <c r="M602">
        <v>6.4</v>
      </c>
      <c r="N602" t="str">
        <f t="shared" si="19"/>
        <v>219-61-4139</v>
      </c>
      <c r="O602">
        <f t="shared" si="18"/>
        <v>4.1539999999999999</v>
      </c>
      <c r="P602">
        <f>(Table1[[#This Row],[Unit price]]*Table1[[#This Row],[Quantity]])+Table1[[#This Row],[Tax_5%]]</f>
        <v>87.233999999999995</v>
      </c>
      <c r="Q602" s="4">
        <f>YEAR(Table1[[#This Row],[Date]])</f>
        <v>2019</v>
      </c>
      <c r="R602" s="4" t="str">
        <f>TEXT(Table1[[#This Row],[Date]],"mmm")</f>
        <v>Jan</v>
      </c>
    </row>
    <row r="603" spans="1:18">
      <c r="A603">
        <v>881</v>
      </c>
      <c r="B603">
        <v>41</v>
      </c>
      <c r="C603">
        <v>7302</v>
      </c>
      <c r="D603" t="s">
        <v>14</v>
      </c>
      <c r="E603" t="s">
        <v>15</v>
      </c>
      <c r="F603" t="s">
        <v>24</v>
      </c>
      <c r="G603" t="s">
        <v>23</v>
      </c>
      <c r="H603">
        <v>64.989999999999995</v>
      </c>
      <c r="I603">
        <v>1</v>
      </c>
      <c r="J603" s="1">
        <v>43491</v>
      </c>
      <c r="K603" s="2">
        <v>0.42083333333333334</v>
      </c>
      <c r="L603" t="s">
        <v>19</v>
      </c>
      <c r="M603">
        <v>4.5</v>
      </c>
      <c r="N603" t="str">
        <f t="shared" si="19"/>
        <v>881-41-7302</v>
      </c>
      <c r="O603">
        <f t="shared" si="18"/>
        <v>3.2494999999999998</v>
      </c>
      <c r="P603">
        <f>(Table1[[#This Row],[Unit price]]*Table1[[#This Row],[Quantity]])+Table1[[#This Row],[Tax_5%]]</f>
        <v>68.239499999999992</v>
      </c>
      <c r="Q603" s="4">
        <f>YEAR(Table1[[#This Row],[Date]])</f>
        <v>2019</v>
      </c>
      <c r="R603" s="4" t="str">
        <f>TEXT(Table1[[#This Row],[Date]],"mmm")</f>
        <v>Jan</v>
      </c>
    </row>
    <row r="604" spans="1:18">
      <c r="A604">
        <v>373</v>
      </c>
      <c r="B604">
        <v>9</v>
      </c>
      <c r="C604">
        <v>4567</v>
      </c>
      <c r="D604" t="s">
        <v>14</v>
      </c>
      <c r="E604" t="s">
        <v>15</v>
      </c>
      <c r="F604" t="s">
        <v>25</v>
      </c>
      <c r="G604" t="s">
        <v>22</v>
      </c>
      <c r="H604">
        <v>77.56</v>
      </c>
      <c r="I604">
        <v>10</v>
      </c>
      <c r="J604" s="1">
        <v>43538</v>
      </c>
      <c r="K604" s="2">
        <v>0.85763888888888884</v>
      </c>
      <c r="L604" t="s">
        <v>13</v>
      </c>
      <c r="M604">
        <v>6.9</v>
      </c>
      <c r="N604" t="str">
        <f t="shared" si="19"/>
        <v>373-9-4567</v>
      </c>
      <c r="O604">
        <f t="shared" si="18"/>
        <v>38.78</v>
      </c>
      <c r="P604">
        <f>(Table1[[#This Row],[Unit price]]*Table1[[#This Row],[Quantity]])+Table1[[#This Row],[Tax_5%]]</f>
        <v>814.38</v>
      </c>
      <c r="Q604" s="4">
        <f>YEAR(Table1[[#This Row],[Date]])</f>
        <v>2019</v>
      </c>
      <c r="R604" s="4" t="str">
        <f>TEXT(Table1[[#This Row],[Date]],"mmm")</f>
        <v>Mar</v>
      </c>
    </row>
    <row r="605" spans="1:18">
      <c r="A605">
        <v>642</v>
      </c>
      <c r="B605">
        <v>30</v>
      </c>
      <c r="C605">
        <v>6693</v>
      </c>
      <c r="D605" t="s">
        <v>21</v>
      </c>
      <c r="E605" t="s">
        <v>15</v>
      </c>
      <c r="F605" t="s">
        <v>24</v>
      </c>
      <c r="G605" t="s">
        <v>20</v>
      </c>
      <c r="H605">
        <v>54.51</v>
      </c>
      <c r="I605">
        <v>6</v>
      </c>
      <c r="J605" s="1">
        <v>43541</v>
      </c>
      <c r="K605" s="2">
        <v>0.57916666666666672</v>
      </c>
      <c r="L605" t="s">
        <v>13</v>
      </c>
      <c r="M605">
        <v>7.8</v>
      </c>
      <c r="N605" t="str">
        <f t="shared" si="19"/>
        <v>642-30-6693</v>
      </c>
      <c r="O605">
        <f t="shared" si="18"/>
        <v>16.353000000000002</v>
      </c>
      <c r="P605">
        <f>(Table1[[#This Row],[Unit price]]*Table1[[#This Row],[Quantity]])+Table1[[#This Row],[Tax_5%]]</f>
        <v>343.41300000000001</v>
      </c>
      <c r="Q605" s="4">
        <f>YEAR(Table1[[#This Row],[Date]])</f>
        <v>2019</v>
      </c>
      <c r="R605" s="4" t="str">
        <f>TEXT(Table1[[#This Row],[Date]],"mmm")</f>
        <v>Mar</v>
      </c>
    </row>
    <row r="606" spans="1:18">
      <c r="A606">
        <v>484</v>
      </c>
      <c r="B606">
        <v>22</v>
      </c>
      <c r="C606">
        <v>8230</v>
      </c>
      <c r="D606" t="s">
        <v>14</v>
      </c>
      <c r="E606" t="s">
        <v>11</v>
      </c>
      <c r="F606" t="s">
        <v>24</v>
      </c>
      <c r="G606" t="s">
        <v>23</v>
      </c>
      <c r="H606">
        <v>51.89</v>
      </c>
      <c r="I606">
        <v>7</v>
      </c>
      <c r="J606" s="1">
        <v>43473</v>
      </c>
      <c r="K606" s="2">
        <v>0.83888888888888891</v>
      </c>
      <c r="L606" t="s">
        <v>17</v>
      </c>
      <c r="M606">
        <v>4.5</v>
      </c>
      <c r="N606" t="str">
        <f t="shared" si="19"/>
        <v>484-22-8230</v>
      </c>
      <c r="O606">
        <f t="shared" si="18"/>
        <v>18.1615</v>
      </c>
      <c r="P606">
        <f>(Table1[[#This Row],[Unit price]]*Table1[[#This Row],[Quantity]])+Table1[[#This Row],[Tax_5%]]</f>
        <v>381.39150000000001</v>
      </c>
      <c r="Q606" s="4">
        <f>YEAR(Table1[[#This Row],[Date]])</f>
        <v>2019</v>
      </c>
      <c r="R606" s="4" t="str">
        <f>TEXT(Table1[[#This Row],[Date]],"mmm")</f>
        <v>Jan</v>
      </c>
    </row>
    <row r="607" spans="1:18">
      <c r="A607">
        <v>830</v>
      </c>
      <c r="B607">
        <v>58</v>
      </c>
      <c r="C607">
        <v>2383</v>
      </c>
      <c r="D607" t="s">
        <v>21</v>
      </c>
      <c r="E607" t="s">
        <v>15</v>
      </c>
      <c r="F607" t="s">
        <v>25</v>
      </c>
      <c r="G607" t="s">
        <v>18</v>
      </c>
      <c r="H607">
        <v>31.75</v>
      </c>
      <c r="I607">
        <v>4</v>
      </c>
      <c r="J607" s="1">
        <v>43504</v>
      </c>
      <c r="K607" s="2">
        <v>0.6430555555555556</v>
      </c>
      <c r="L607" t="s">
        <v>17</v>
      </c>
      <c r="M607">
        <v>8.6</v>
      </c>
      <c r="N607" t="str">
        <f t="shared" si="19"/>
        <v>830-58-2383</v>
      </c>
      <c r="O607">
        <f t="shared" si="18"/>
        <v>6.3500000000000005</v>
      </c>
      <c r="P607">
        <f>(Table1[[#This Row],[Unit price]]*Table1[[#This Row],[Quantity]])+Table1[[#This Row],[Tax_5%]]</f>
        <v>133.35</v>
      </c>
      <c r="Q607" s="4">
        <f>YEAR(Table1[[#This Row],[Date]])</f>
        <v>2019</v>
      </c>
      <c r="R607" s="4" t="str">
        <f>TEXT(Table1[[#This Row],[Date]],"mmm")</f>
        <v>Feb</v>
      </c>
    </row>
    <row r="608" spans="1:18">
      <c r="A608">
        <v>559</v>
      </c>
      <c r="B608">
        <v>98</v>
      </c>
      <c r="C608">
        <v>9873</v>
      </c>
      <c r="D608" t="s">
        <v>10</v>
      </c>
      <c r="E608" t="s">
        <v>11</v>
      </c>
      <c r="F608" t="s">
        <v>24</v>
      </c>
      <c r="G608" t="s">
        <v>23</v>
      </c>
      <c r="H608">
        <v>53.65</v>
      </c>
      <c r="I608">
        <v>7</v>
      </c>
      <c r="J608" s="1">
        <v>43506</v>
      </c>
      <c r="K608" s="2">
        <v>0.53888888888888886</v>
      </c>
      <c r="L608" t="s">
        <v>13</v>
      </c>
      <c r="M608">
        <v>5.2</v>
      </c>
      <c r="N608" t="str">
        <f t="shared" si="19"/>
        <v>559-98-9873</v>
      </c>
      <c r="O608">
        <f t="shared" si="18"/>
        <v>18.7775</v>
      </c>
      <c r="P608">
        <f>(Table1[[#This Row],[Unit price]]*Table1[[#This Row],[Quantity]])+Table1[[#This Row],[Tax_5%]]</f>
        <v>394.32749999999999</v>
      </c>
      <c r="Q608" s="4">
        <f>YEAR(Table1[[#This Row],[Date]])</f>
        <v>2019</v>
      </c>
      <c r="R608" s="4" t="str">
        <f>TEXT(Table1[[#This Row],[Date]],"mmm")</f>
        <v>Feb</v>
      </c>
    </row>
    <row r="609" spans="1:18">
      <c r="A609">
        <v>544</v>
      </c>
      <c r="B609">
        <v>32</v>
      </c>
      <c r="C609">
        <v>5024</v>
      </c>
      <c r="D609" t="s">
        <v>14</v>
      </c>
      <c r="E609" t="s">
        <v>11</v>
      </c>
      <c r="F609" t="s">
        <v>24</v>
      </c>
      <c r="G609" t="s">
        <v>22</v>
      </c>
      <c r="H609">
        <v>49.79</v>
      </c>
      <c r="I609">
        <v>4</v>
      </c>
      <c r="J609" s="1">
        <v>43552</v>
      </c>
      <c r="K609" s="2">
        <v>0.80277777777777781</v>
      </c>
      <c r="L609" t="s">
        <v>19</v>
      </c>
      <c r="M609">
        <v>6.4</v>
      </c>
      <c r="N609" t="str">
        <f t="shared" si="19"/>
        <v>544-32-5024</v>
      </c>
      <c r="O609">
        <f t="shared" si="18"/>
        <v>9.9580000000000002</v>
      </c>
      <c r="P609">
        <f>(Table1[[#This Row],[Unit price]]*Table1[[#This Row],[Quantity]])+Table1[[#This Row],[Tax_5%]]</f>
        <v>209.11799999999999</v>
      </c>
      <c r="Q609" s="4">
        <f>YEAR(Table1[[#This Row],[Date]])</f>
        <v>2019</v>
      </c>
      <c r="R609" s="4" t="str">
        <f>TEXT(Table1[[#This Row],[Date]],"mmm")</f>
        <v>Mar</v>
      </c>
    </row>
    <row r="610" spans="1:18">
      <c r="A610">
        <v>318</v>
      </c>
      <c r="B610">
        <v>12</v>
      </c>
      <c r="C610">
        <v>304</v>
      </c>
      <c r="D610" t="s">
        <v>10</v>
      </c>
      <c r="E610" t="s">
        <v>15</v>
      </c>
      <c r="F610" t="s">
        <v>25</v>
      </c>
      <c r="G610" t="s">
        <v>23</v>
      </c>
      <c r="H610">
        <v>30.61</v>
      </c>
      <c r="I610">
        <v>1</v>
      </c>
      <c r="J610" s="1">
        <v>43488</v>
      </c>
      <c r="K610" s="2">
        <v>0.51388888888888884</v>
      </c>
      <c r="L610" t="s">
        <v>13</v>
      </c>
      <c r="M610">
        <v>5.2</v>
      </c>
      <c r="N610" t="str">
        <f t="shared" si="19"/>
        <v>318-12-304</v>
      </c>
      <c r="O610">
        <f t="shared" si="18"/>
        <v>1.5305</v>
      </c>
      <c r="P610">
        <f>(Table1[[#This Row],[Unit price]]*Table1[[#This Row],[Quantity]])+Table1[[#This Row],[Tax_5%]]</f>
        <v>32.140500000000003</v>
      </c>
      <c r="Q610" s="4">
        <f>YEAR(Table1[[#This Row],[Date]])</f>
        <v>2019</v>
      </c>
      <c r="R610" s="4" t="str">
        <f>TEXT(Table1[[#This Row],[Date]],"mmm")</f>
        <v>Jan</v>
      </c>
    </row>
    <row r="611" spans="1:18">
      <c r="A611">
        <v>349</v>
      </c>
      <c r="B611">
        <v>97</v>
      </c>
      <c r="C611">
        <v>8902</v>
      </c>
      <c r="D611" t="s">
        <v>21</v>
      </c>
      <c r="E611" t="s">
        <v>11</v>
      </c>
      <c r="F611" t="s">
        <v>25</v>
      </c>
      <c r="G611" t="s">
        <v>22</v>
      </c>
      <c r="H611">
        <v>57.89</v>
      </c>
      <c r="I611">
        <v>2</v>
      </c>
      <c r="J611" s="1">
        <v>43482</v>
      </c>
      <c r="K611" s="2">
        <v>0.44236111111111109</v>
      </c>
      <c r="L611" t="s">
        <v>13</v>
      </c>
      <c r="M611">
        <v>8.9</v>
      </c>
      <c r="N611" t="str">
        <f t="shared" si="19"/>
        <v>349-97-8902</v>
      </c>
      <c r="O611">
        <f t="shared" si="18"/>
        <v>5.7890000000000006</v>
      </c>
      <c r="P611">
        <f>(Table1[[#This Row],[Unit price]]*Table1[[#This Row],[Quantity]])+Table1[[#This Row],[Tax_5%]]</f>
        <v>121.569</v>
      </c>
      <c r="Q611" s="4">
        <f>YEAR(Table1[[#This Row],[Date]])</f>
        <v>2019</v>
      </c>
      <c r="R611" s="4" t="str">
        <f>TEXT(Table1[[#This Row],[Date]],"mmm")</f>
        <v>Jan</v>
      </c>
    </row>
    <row r="612" spans="1:18">
      <c r="A612">
        <v>421</v>
      </c>
      <c r="B612">
        <v>95</v>
      </c>
      <c r="C612">
        <v>9805</v>
      </c>
      <c r="D612" t="s">
        <v>10</v>
      </c>
      <c r="E612" t="s">
        <v>15</v>
      </c>
      <c r="F612" t="s">
        <v>24</v>
      </c>
      <c r="G612" t="s">
        <v>16</v>
      </c>
      <c r="H612">
        <v>28.96</v>
      </c>
      <c r="I612">
        <v>1</v>
      </c>
      <c r="J612" s="1">
        <v>43503</v>
      </c>
      <c r="K612" s="2">
        <v>0.42916666666666664</v>
      </c>
      <c r="L612" t="s">
        <v>19</v>
      </c>
      <c r="M612">
        <v>6.2</v>
      </c>
      <c r="N612" t="str">
        <f t="shared" si="19"/>
        <v>421-95-9805</v>
      </c>
      <c r="O612">
        <f t="shared" si="18"/>
        <v>1.4480000000000002</v>
      </c>
      <c r="P612">
        <f>(Table1[[#This Row],[Unit price]]*Table1[[#This Row],[Quantity]])+Table1[[#This Row],[Tax_5%]]</f>
        <v>30.408000000000001</v>
      </c>
      <c r="Q612" s="4">
        <f>YEAR(Table1[[#This Row],[Date]])</f>
        <v>2019</v>
      </c>
      <c r="R612" s="4" t="str">
        <f>TEXT(Table1[[#This Row],[Date]],"mmm")</f>
        <v>Feb</v>
      </c>
    </row>
    <row r="613" spans="1:18">
      <c r="A613">
        <v>277</v>
      </c>
      <c r="B613">
        <v>35</v>
      </c>
      <c r="C613">
        <v>5865</v>
      </c>
      <c r="D613" t="s">
        <v>14</v>
      </c>
      <c r="E613" t="s">
        <v>11</v>
      </c>
      <c r="F613" t="s">
        <v>24</v>
      </c>
      <c r="G613" t="s">
        <v>22</v>
      </c>
      <c r="H613">
        <v>98.97</v>
      </c>
      <c r="I613">
        <v>9</v>
      </c>
      <c r="J613" s="1">
        <v>43533</v>
      </c>
      <c r="K613" s="2">
        <v>0.47430555555555554</v>
      </c>
      <c r="L613" t="s">
        <v>17</v>
      </c>
      <c r="M613">
        <v>6.7</v>
      </c>
      <c r="N613" t="str">
        <f t="shared" si="19"/>
        <v>277-35-5865</v>
      </c>
      <c r="O613">
        <f t="shared" si="18"/>
        <v>44.536500000000004</v>
      </c>
      <c r="P613">
        <f>(Table1[[#This Row],[Unit price]]*Table1[[#This Row],[Quantity]])+Table1[[#This Row],[Tax_5%]]</f>
        <v>935.26650000000006</v>
      </c>
      <c r="Q613" s="4">
        <f>YEAR(Table1[[#This Row],[Date]])</f>
        <v>2019</v>
      </c>
      <c r="R613" s="4" t="str">
        <f>TEXT(Table1[[#This Row],[Date]],"mmm")</f>
        <v>Mar</v>
      </c>
    </row>
    <row r="614" spans="1:18">
      <c r="A614">
        <v>789</v>
      </c>
      <c r="B614">
        <v>23</v>
      </c>
      <c r="C614">
        <v>8625</v>
      </c>
      <c r="D614" t="s">
        <v>21</v>
      </c>
      <c r="E614" t="s">
        <v>11</v>
      </c>
      <c r="F614" t="s">
        <v>25</v>
      </c>
      <c r="G614" t="s">
        <v>23</v>
      </c>
      <c r="H614">
        <v>93.22</v>
      </c>
      <c r="I614">
        <v>3</v>
      </c>
      <c r="J614" s="1">
        <v>43489</v>
      </c>
      <c r="K614" s="2">
        <v>0.48958333333333331</v>
      </c>
      <c r="L614" t="s">
        <v>17</v>
      </c>
      <c r="M614">
        <v>7.2</v>
      </c>
      <c r="N614" t="str">
        <f t="shared" si="19"/>
        <v>789-23-8625</v>
      </c>
      <c r="O614">
        <f t="shared" si="18"/>
        <v>13.982999999999999</v>
      </c>
      <c r="P614">
        <f>(Table1[[#This Row],[Unit price]]*Table1[[#This Row],[Quantity]])+Table1[[#This Row],[Tax_5%]]</f>
        <v>293.64299999999997</v>
      </c>
      <c r="Q614" s="4">
        <f>YEAR(Table1[[#This Row],[Date]])</f>
        <v>2019</v>
      </c>
      <c r="R614" s="4" t="str">
        <f>TEXT(Table1[[#This Row],[Date]],"mmm")</f>
        <v>Jan</v>
      </c>
    </row>
    <row r="615" spans="1:18">
      <c r="A615">
        <v>284</v>
      </c>
      <c r="B615">
        <v>54</v>
      </c>
      <c r="C615">
        <v>4231</v>
      </c>
      <c r="D615" t="s">
        <v>14</v>
      </c>
      <c r="E615" t="s">
        <v>11</v>
      </c>
      <c r="F615" t="s">
        <v>25</v>
      </c>
      <c r="G615" t="s">
        <v>20</v>
      </c>
      <c r="H615">
        <v>80.930000000000007</v>
      </c>
      <c r="I615">
        <v>1</v>
      </c>
      <c r="J615" s="1">
        <v>43484</v>
      </c>
      <c r="K615" s="2">
        <v>0.67222222222222228</v>
      </c>
      <c r="L615" t="s">
        <v>19</v>
      </c>
      <c r="M615">
        <v>9</v>
      </c>
      <c r="N615" t="str">
        <f t="shared" si="19"/>
        <v>284-54-4231</v>
      </c>
      <c r="O615">
        <f t="shared" si="18"/>
        <v>4.0465000000000009</v>
      </c>
      <c r="P615">
        <f>(Table1[[#This Row],[Unit price]]*Table1[[#This Row],[Quantity]])+Table1[[#This Row],[Tax_5%]]</f>
        <v>84.976500000000001</v>
      </c>
      <c r="Q615" s="4">
        <f>YEAR(Table1[[#This Row],[Date]])</f>
        <v>2019</v>
      </c>
      <c r="R615" s="4" t="str">
        <f>TEXT(Table1[[#This Row],[Date]],"mmm")</f>
        <v>Jan</v>
      </c>
    </row>
    <row r="616" spans="1:18">
      <c r="A616">
        <v>443</v>
      </c>
      <c r="B616">
        <v>59</v>
      </c>
      <c r="C616">
        <v>61</v>
      </c>
      <c r="D616" t="s">
        <v>10</v>
      </c>
      <c r="E616" t="s">
        <v>11</v>
      </c>
      <c r="F616" t="s">
        <v>25</v>
      </c>
      <c r="G616" t="s">
        <v>22</v>
      </c>
      <c r="H616">
        <v>67.45</v>
      </c>
      <c r="I616">
        <v>10</v>
      </c>
      <c r="J616" s="1">
        <v>43499</v>
      </c>
      <c r="K616" s="2">
        <v>0.47569444444444442</v>
      </c>
      <c r="L616" t="s">
        <v>13</v>
      </c>
      <c r="M616">
        <v>4.2</v>
      </c>
      <c r="N616" t="str">
        <f t="shared" si="19"/>
        <v>443-59-61</v>
      </c>
      <c r="O616">
        <f t="shared" si="18"/>
        <v>33.725000000000001</v>
      </c>
      <c r="P616">
        <f>(Table1[[#This Row],[Unit price]]*Table1[[#This Row],[Quantity]])+Table1[[#This Row],[Tax_5%]]</f>
        <v>708.22500000000002</v>
      </c>
      <c r="Q616" s="4">
        <f>YEAR(Table1[[#This Row],[Date]])</f>
        <v>2019</v>
      </c>
      <c r="R616" s="4" t="str">
        <f>TEXT(Table1[[#This Row],[Date]],"mmm")</f>
        <v>Feb</v>
      </c>
    </row>
    <row r="617" spans="1:18">
      <c r="A617">
        <v>509</v>
      </c>
      <c r="B617">
        <v>29</v>
      </c>
      <c r="C617">
        <v>3912</v>
      </c>
      <c r="D617" t="s">
        <v>10</v>
      </c>
      <c r="E617" t="s">
        <v>11</v>
      </c>
      <c r="F617" t="s">
        <v>24</v>
      </c>
      <c r="G617" t="s">
        <v>20</v>
      </c>
      <c r="H617">
        <v>38.72</v>
      </c>
      <c r="I617">
        <v>9</v>
      </c>
      <c r="J617" s="1">
        <v>43544</v>
      </c>
      <c r="K617" s="2">
        <v>0.51666666666666672</v>
      </c>
      <c r="L617" t="s">
        <v>13</v>
      </c>
      <c r="M617">
        <v>4.2</v>
      </c>
      <c r="N617" t="str">
        <f t="shared" si="19"/>
        <v>509-29-3912</v>
      </c>
      <c r="O617">
        <f t="shared" si="18"/>
        <v>17.424000000000003</v>
      </c>
      <c r="P617">
        <f>(Table1[[#This Row],[Unit price]]*Table1[[#This Row],[Quantity]])+Table1[[#This Row],[Tax_5%]]</f>
        <v>365.904</v>
      </c>
      <c r="Q617" s="4">
        <f>YEAR(Table1[[#This Row],[Date]])</f>
        <v>2019</v>
      </c>
      <c r="R617" s="4" t="str">
        <f>TEXT(Table1[[#This Row],[Date]],"mmm")</f>
        <v>Mar</v>
      </c>
    </row>
    <row r="618" spans="1:18">
      <c r="A618">
        <v>327</v>
      </c>
      <c r="B618">
        <v>40</v>
      </c>
      <c r="C618">
        <v>9673</v>
      </c>
      <c r="D618" t="s">
        <v>21</v>
      </c>
      <c r="E618" t="s">
        <v>11</v>
      </c>
      <c r="F618" t="s">
        <v>25</v>
      </c>
      <c r="G618" t="s">
        <v>20</v>
      </c>
      <c r="H618">
        <v>72.599999999999994</v>
      </c>
      <c r="I618">
        <v>6</v>
      </c>
      <c r="J618" s="1">
        <v>43478</v>
      </c>
      <c r="K618" s="2">
        <v>0.82708333333333328</v>
      </c>
      <c r="L618" t="s">
        <v>17</v>
      </c>
      <c r="M618">
        <v>6.9</v>
      </c>
      <c r="N618" t="str">
        <f t="shared" si="19"/>
        <v>327-40-9673</v>
      </c>
      <c r="O618">
        <f t="shared" si="18"/>
        <v>21.78</v>
      </c>
      <c r="P618">
        <f>(Table1[[#This Row],[Unit price]]*Table1[[#This Row],[Quantity]])+Table1[[#This Row],[Tax_5%]]</f>
        <v>457.38</v>
      </c>
      <c r="Q618" s="4">
        <f>YEAR(Table1[[#This Row],[Date]])</f>
        <v>2019</v>
      </c>
      <c r="R618" s="4" t="str">
        <f>TEXT(Table1[[#This Row],[Date]],"mmm")</f>
        <v>Jan</v>
      </c>
    </row>
    <row r="619" spans="1:18">
      <c r="A619">
        <v>840</v>
      </c>
      <c r="B619">
        <v>19</v>
      </c>
      <c r="C619">
        <v>2096</v>
      </c>
      <c r="D619" t="s">
        <v>14</v>
      </c>
      <c r="E619" t="s">
        <v>11</v>
      </c>
      <c r="F619" t="s">
        <v>25</v>
      </c>
      <c r="G619" t="s">
        <v>16</v>
      </c>
      <c r="H619">
        <v>87.91</v>
      </c>
      <c r="I619">
        <v>5</v>
      </c>
      <c r="J619" s="1">
        <v>43538</v>
      </c>
      <c r="K619" s="2">
        <v>0.75694444444444442</v>
      </c>
      <c r="L619" t="s">
        <v>13</v>
      </c>
      <c r="M619">
        <v>4.4000000000000004</v>
      </c>
      <c r="N619" t="str">
        <f t="shared" si="19"/>
        <v>840-19-2096</v>
      </c>
      <c r="O619">
        <f t="shared" si="18"/>
        <v>21.977499999999999</v>
      </c>
      <c r="P619">
        <f>(Table1[[#This Row],[Unit price]]*Table1[[#This Row],[Quantity]])+Table1[[#This Row],[Tax_5%]]</f>
        <v>461.52749999999997</v>
      </c>
      <c r="Q619" s="4">
        <f>YEAR(Table1[[#This Row],[Date]])</f>
        <v>2019</v>
      </c>
      <c r="R619" s="4" t="str">
        <f>TEXT(Table1[[#This Row],[Date]],"mmm")</f>
        <v>Mar</v>
      </c>
    </row>
    <row r="620" spans="1:18">
      <c r="A620">
        <v>828</v>
      </c>
      <c r="B620">
        <v>46</v>
      </c>
      <c r="C620">
        <v>6863</v>
      </c>
      <c r="D620" t="s">
        <v>10</v>
      </c>
      <c r="E620" t="s">
        <v>11</v>
      </c>
      <c r="F620" t="s">
        <v>25</v>
      </c>
      <c r="G620" t="s">
        <v>22</v>
      </c>
      <c r="H620">
        <v>98.53</v>
      </c>
      <c r="I620">
        <v>6</v>
      </c>
      <c r="J620" s="1">
        <v>43488</v>
      </c>
      <c r="K620" s="2">
        <v>0.47361111111111109</v>
      </c>
      <c r="L620" t="s">
        <v>19</v>
      </c>
      <c r="M620">
        <v>4</v>
      </c>
      <c r="N620" t="str">
        <f t="shared" si="19"/>
        <v>828-46-6863</v>
      </c>
      <c r="O620">
        <f t="shared" si="18"/>
        <v>29.559000000000005</v>
      </c>
      <c r="P620">
        <f>(Table1[[#This Row],[Unit price]]*Table1[[#This Row],[Quantity]])+Table1[[#This Row],[Tax_5%]]</f>
        <v>620.73900000000003</v>
      </c>
      <c r="Q620" s="4">
        <f>YEAR(Table1[[#This Row],[Date]])</f>
        <v>2019</v>
      </c>
      <c r="R620" s="4" t="str">
        <f>TEXT(Table1[[#This Row],[Date]],"mmm")</f>
        <v>Jan</v>
      </c>
    </row>
    <row r="621" spans="1:18">
      <c r="A621">
        <v>641</v>
      </c>
      <c r="B621">
        <v>96</v>
      </c>
      <c r="C621">
        <v>3695</v>
      </c>
      <c r="D621" t="s">
        <v>14</v>
      </c>
      <c r="E621" t="s">
        <v>11</v>
      </c>
      <c r="F621" t="s">
        <v>24</v>
      </c>
      <c r="G621" t="s">
        <v>23</v>
      </c>
      <c r="H621">
        <v>43.46</v>
      </c>
      <c r="I621">
        <v>6</v>
      </c>
      <c r="J621" s="1">
        <v>43503</v>
      </c>
      <c r="K621" s="2">
        <v>0.74652777777777779</v>
      </c>
      <c r="L621" t="s">
        <v>13</v>
      </c>
      <c r="M621">
        <v>8.5</v>
      </c>
      <c r="N621" t="str">
        <f t="shared" si="19"/>
        <v>641-96-3695</v>
      </c>
      <c r="O621">
        <f t="shared" si="18"/>
        <v>13.038</v>
      </c>
      <c r="P621">
        <f>(Table1[[#This Row],[Unit price]]*Table1[[#This Row],[Quantity]])+Table1[[#This Row],[Tax_5%]]</f>
        <v>273.798</v>
      </c>
      <c r="Q621" s="4">
        <f>YEAR(Table1[[#This Row],[Date]])</f>
        <v>2019</v>
      </c>
      <c r="R621" s="4" t="str">
        <f>TEXT(Table1[[#This Row],[Date]],"mmm")</f>
        <v>Feb</v>
      </c>
    </row>
    <row r="622" spans="1:18">
      <c r="A622">
        <v>420</v>
      </c>
      <c r="B622">
        <v>97</v>
      </c>
      <c r="C622">
        <v>3340</v>
      </c>
      <c r="D622" t="s">
        <v>10</v>
      </c>
      <c r="E622" t="s">
        <v>15</v>
      </c>
      <c r="F622" t="s">
        <v>24</v>
      </c>
      <c r="G622" t="s">
        <v>22</v>
      </c>
      <c r="H622">
        <v>71.680000000000007</v>
      </c>
      <c r="I622">
        <v>3</v>
      </c>
      <c r="J622" s="1">
        <v>43552</v>
      </c>
      <c r="K622" s="2">
        <v>0.64583333333333337</v>
      </c>
      <c r="L622" t="s">
        <v>19</v>
      </c>
      <c r="M622">
        <v>9.1999999999999993</v>
      </c>
      <c r="N622" t="str">
        <f t="shared" si="19"/>
        <v>420-97-3340</v>
      </c>
      <c r="O622">
        <f t="shared" si="18"/>
        <v>10.752000000000002</v>
      </c>
      <c r="P622">
        <f>(Table1[[#This Row],[Unit price]]*Table1[[#This Row],[Quantity]])+Table1[[#This Row],[Tax_5%]]</f>
        <v>225.79200000000003</v>
      </c>
      <c r="Q622" s="4">
        <f>YEAR(Table1[[#This Row],[Date]])</f>
        <v>2019</v>
      </c>
      <c r="R622" s="4" t="str">
        <f>TEXT(Table1[[#This Row],[Date]],"mmm")</f>
        <v>Mar</v>
      </c>
    </row>
    <row r="623" spans="1:18">
      <c r="A623">
        <v>436</v>
      </c>
      <c r="B623">
        <v>54</v>
      </c>
      <c r="C623">
        <v>4512</v>
      </c>
      <c r="D623" t="s">
        <v>10</v>
      </c>
      <c r="E623" t="s">
        <v>11</v>
      </c>
      <c r="F623" t="s">
        <v>24</v>
      </c>
      <c r="G623" t="s">
        <v>22</v>
      </c>
      <c r="H623">
        <v>91.61</v>
      </c>
      <c r="I623">
        <v>1</v>
      </c>
      <c r="J623" s="1">
        <v>43544</v>
      </c>
      <c r="K623" s="2">
        <v>0.82222222222222219</v>
      </c>
      <c r="L623" t="s">
        <v>17</v>
      </c>
      <c r="M623">
        <v>9.8000000000000007</v>
      </c>
      <c r="N623" t="str">
        <f t="shared" si="19"/>
        <v>436-54-4512</v>
      </c>
      <c r="O623">
        <f t="shared" si="18"/>
        <v>4.5804999999999998</v>
      </c>
      <c r="P623">
        <f>(Table1[[#This Row],[Unit price]]*Table1[[#This Row],[Quantity]])+Table1[[#This Row],[Tax_5%]]</f>
        <v>96.1905</v>
      </c>
      <c r="Q623" s="4">
        <f>YEAR(Table1[[#This Row],[Date]])</f>
        <v>2019</v>
      </c>
      <c r="R623" s="4" t="str">
        <f>TEXT(Table1[[#This Row],[Date]],"mmm")</f>
        <v>Mar</v>
      </c>
    </row>
    <row r="624" spans="1:18">
      <c r="A624">
        <v>670</v>
      </c>
      <c r="B624">
        <v>79</v>
      </c>
      <c r="C624">
        <v>6321</v>
      </c>
      <c r="D624" t="s">
        <v>21</v>
      </c>
      <c r="E624" t="s">
        <v>11</v>
      </c>
      <c r="F624" t="s">
        <v>24</v>
      </c>
      <c r="G624" t="s">
        <v>18</v>
      </c>
      <c r="H624">
        <v>94.59</v>
      </c>
      <c r="I624">
        <v>7</v>
      </c>
      <c r="J624" s="1">
        <v>43482</v>
      </c>
      <c r="K624" s="2">
        <v>0.64375000000000004</v>
      </c>
      <c r="L624" t="s">
        <v>19</v>
      </c>
      <c r="M624">
        <v>4.9000000000000004</v>
      </c>
      <c r="N624" t="str">
        <f t="shared" si="19"/>
        <v>670-79-6321</v>
      </c>
      <c r="O624">
        <f t="shared" si="18"/>
        <v>33.106500000000004</v>
      </c>
      <c r="P624">
        <f>(Table1[[#This Row],[Unit price]]*Table1[[#This Row],[Quantity]])+Table1[[#This Row],[Tax_5%]]</f>
        <v>695.23649999999998</v>
      </c>
      <c r="Q624" s="4">
        <f>YEAR(Table1[[#This Row],[Date]])</f>
        <v>2019</v>
      </c>
      <c r="R624" s="4" t="str">
        <f>TEXT(Table1[[#This Row],[Date]],"mmm")</f>
        <v>Jan</v>
      </c>
    </row>
    <row r="625" spans="1:18">
      <c r="A625">
        <v>852</v>
      </c>
      <c r="B625">
        <v>62</v>
      </c>
      <c r="C625">
        <v>7105</v>
      </c>
      <c r="D625" t="s">
        <v>21</v>
      </c>
      <c r="E625" t="s">
        <v>15</v>
      </c>
      <c r="F625" t="s">
        <v>24</v>
      </c>
      <c r="G625" t="s">
        <v>23</v>
      </c>
      <c r="H625">
        <v>83.25</v>
      </c>
      <c r="I625">
        <v>10</v>
      </c>
      <c r="J625" s="1">
        <v>43477</v>
      </c>
      <c r="K625" s="2">
        <v>0.47569444444444442</v>
      </c>
      <c r="L625" t="s">
        <v>19</v>
      </c>
      <c r="M625">
        <v>4.4000000000000004</v>
      </c>
      <c r="N625" t="str">
        <f t="shared" si="19"/>
        <v>852-62-7105</v>
      </c>
      <c r="O625">
        <f t="shared" si="18"/>
        <v>41.625</v>
      </c>
      <c r="P625">
        <f>(Table1[[#This Row],[Unit price]]*Table1[[#This Row],[Quantity]])+Table1[[#This Row],[Tax_5%]]</f>
        <v>874.125</v>
      </c>
      <c r="Q625" s="4">
        <f>YEAR(Table1[[#This Row],[Date]])</f>
        <v>2019</v>
      </c>
      <c r="R625" s="4" t="str">
        <f>TEXT(Table1[[#This Row],[Date]],"mmm")</f>
        <v>Jan</v>
      </c>
    </row>
    <row r="626" spans="1:18">
      <c r="A626">
        <v>598</v>
      </c>
      <c r="B626">
        <v>6</v>
      </c>
      <c r="C626">
        <v>7312</v>
      </c>
      <c r="D626" t="s">
        <v>21</v>
      </c>
      <c r="E626" t="s">
        <v>11</v>
      </c>
      <c r="F626" t="s">
        <v>25</v>
      </c>
      <c r="G626" t="s">
        <v>23</v>
      </c>
      <c r="H626">
        <v>91.35</v>
      </c>
      <c r="I626">
        <v>1</v>
      </c>
      <c r="J626" s="1">
        <v>43512</v>
      </c>
      <c r="K626" s="2">
        <v>0.65416666666666667</v>
      </c>
      <c r="L626" t="s">
        <v>17</v>
      </c>
      <c r="M626">
        <v>6.8</v>
      </c>
      <c r="N626" t="str">
        <f t="shared" si="19"/>
        <v>598-6-7312</v>
      </c>
      <c r="O626">
        <f t="shared" si="18"/>
        <v>4.5674999999999999</v>
      </c>
      <c r="P626">
        <f>(Table1[[#This Row],[Unit price]]*Table1[[#This Row],[Quantity]])+Table1[[#This Row],[Tax_5%]]</f>
        <v>95.91749999999999</v>
      </c>
      <c r="Q626" s="4">
        <f>YEAR(Table1[[#This Row],[Date]])</f>
        <v>2019</v>
      </c>
      <c r="R626" s="4" t="str">
        <f>TEXT(Table1[[#This Row],[Date]],"mmm")</f>
        <v>Feb</v>
      </c>
    </row>
    <row r="627" spans="1:18">
      <c r="A627">
        <v>135</v>
      </c>
      <c r="B627">
        <v>13</v>
      </c>
      <c r="C627">
        <v>8269</v>
      </c>
      <c r="D627" t="s">
        <v>21</v>
      </c>
      <c r="E627" t="s">
        <v>11</v>
      </c>
      <c r="F627" t="s">
        <v>24</v>
      </c>
      <c r="G627" t="s">
        <v>22</v>
      </c>
      <c r="H627">
        <v>78.88</v>
      </c>
      <c r="I627">
        <v>2</v>
      </c>
      <c r="J627" s="1">
        <v>43491</v>
      </c>
      <c r="K627" s="2">
        <v>0.6694444444444444</v>
      </c>
      <c r="L627" t="s">
        <v>17</v>
      </c>
      <c r="M627">
        <v>9.1</v>
      </c>
      <c r="N627" t="str">
        <f t="shared" si="19"/>
        <v>135-13-8269</v>
      </c>
      <c r="O627">
        <f t="shared" si="18"/>
        <v>7.8879999999999999</v>
      </c>
      <c r="P627">
        <f>(Table1[[#This Row],[Unit price]]*Table1[[#This Row],[Quantity]])+Table1[[#This Row],[Tax_5%]]</f>
        <v>165.648</v>
      </c>
      <c r="Q627" s="4">
        <f>YEAR(Table1[[#This Row],[Date]])</f>
        <v>2019</v>
      </c>
      <c r="R627" s="4" t="str">
        <f>TEXT(Table1[[#This Row],[Date]],"mmm")</f>
        <v>Jan</v>
      </c>
    </row>
    <row r="628" spans="1:18">
      <c r="A628">
        <v>816</v>
      </c>
      <c r="B628">
        <v>57</v>
      </c>
      <c r="C628">
        <v>2053</v>
      </c>
      <c r="D628" t="s">
        <v>10</v>
      </c>
      <c r="E628" t="s">
        <v>15</v>
      </c>
      <c r="F628" t="s">
        <v>25</v>
      </c>
      <c r="G628" t="s">
        <v>20</v>
      </c>
      <c r="H628">
        <v>60.87</v>
      </c>
      <c r="I628">
        <v>2</v>
      </c>
      <c r="J628" s="1">
        <v>43533</v>
      </c>
      <c r="K628" s="2">
        <v>0.52569444444444446</v>
      </c>
      <c r="L628" t="s">
        <v>13</v>
      </c>
      <c r="M628">
        <v>8.6999999999999993</v>
      </c>
      <c r="N628" t="str">
        <f t="shared" si="19"/>
        <v>816-57-2053</v>
      </c>
      <c r="O628">
        <f t="shared" si="18"/>
        <v>6.0869999999999997</v>
      </c>
      <c r="P628">
        <f>(Table1[[#This Row],[Unit price]]*Table1[[#This Row],[Quantity]])+Table1[[#This Row],[Tax_5%]]</f>
        <v>127.827</v>
      </c>
      <c r="Q628" s="4">
        <f>YEAR(Table1[[#This Row],[Date]])</f>
        <v>2019</v>
      </c>
      <c r="R628" s="4" t="str">
        <f>TEXT(Table1[[#This Row],[Date]],"mmm")</f>
        <v>Mar</v>
      </c>
    </row>
    <row r="629" spans="1:18">
      <c r="A629">
        <v>628</v>
      </c>
      <c r="B629">
        <v>90</v>
      </c>
      <c r="C629">
        <v>8624</v>
      </c>
      <c r="D629" t="s">
        <v>21</v>
      </c>
      <c r="E629" t="s">
        <v>11</v>
      </c>
      <c r="F629" t="s">
        <v>25</v>
      </c>
      <c r="G629" t="s">
        <v>12</v>
      </c>
      <c r="H629">
        <v>82.58</v>
      </c>
      <c r="I629">
        <v>10</v>
      </c>
      <c r="J629" s="1">
        <v>43538</v>
      </c>
      <c r="K629" s="2">
        <v>0.6118055555555556</v>
      </c>
      <c r="L629" t="s">
        <v>17</v>
      </c>
      <c r="M629">
        <v>5</v>
      </c>
      <c r="N629" t="str">
        <f t="shared" si="19"/>
        <v>628-90-8624</v>
      </c>
      <c r="O629">
        <f t="shared" si="18"/>
        <v>41.29</v>
      </c>
      <c r="P629">
        <f>(Table1[[#This Row],[Unit price]]*Table1[[#This Row],[Quantity]])+Table1[[#This Row],[Tax_5%]]</f>
        <v>867.08999999999992</v>
      </c>
      <c r="Q629" s="4">
        <f>YEAR(Table1[[#This Row],[Date]])</f>
        <v>2019</v>
      </c>
      <c r="R629" s="4" t="str">
        <f>TEXT(Table1[[#This Row],[Date]],"mmm")</f>
        <v>Mar</v>
      </c>
    </row>
    <row r="630" spans="1:18">
      <c r="A630">
        <v>856</v>
      </c>
      <c r="B630">
        <v>66</v>
      </c>
      <c r="C630">
        <v>2701</v>
      </c>
      <c r="D630" t="s">
        <v>10</v>
      </c>
      <c r="E630" t="s">
        <v>11</v>
      </c>
      <c r="F630" t="s">
        <v>25</v>
      </c>
      <c r="G630" t="s">
        <v>18</v>
      </c>
      <c r="H630">
        <v>53.3</v>
      </c>
      <c r="I630">
        <v>3</v>
      </c>
      <c r="J630" s="1">
        <v>43490</v>
      </c>
      <c r="K630" s="2">
        <v>0.59652777777777777</v>
      </c>
      <c r="L630" t="s">
        <v>13</v>
      </c>
      <c r="M630">
        <v>7.5</v>
      </c>
      <c r="N630" t="str">
        <f t="shared" si="19"/>
        <v>856-66-2701</v>
      </c>
      <c r="O630">
        <f t="shared" si="18"/>
        <v>7.9949999999999992</v>
      </c>
      <c r="P630">
        <f>(Table1[[#This Row],[Unit price]]*Table1[[#This Row],[Quantity]])+Table1[[#This Row],[Tax_5%]]</f>
        <v>167.89499999999998</v>
      </c>
      <c r="Q630" s="4">
        <f>YEAR(Table1[[#This Row],[Date]])</f>
        <v>2019</v>
      </c>
      <c r="R630" s="4" t="str">
        <f>TEXT(Table1[[#This Row],[Date]],"mmm")</f>
        <v>Jan</v>
      </c>
    </row>
    <row r="631" spans="1:18">
      <c r="A631">
        <v>308</v>
      </c>
      <c r="B631">
        <v>39</v>
      </c>
      <c r="C631">
        <v>1707</v>
      </c>
      <c r="D631" t="s">
        <v>10</v>
      </c>
      <c r="E631" t="s">
        <v>15</v>
      </c>
      <c r="F631" t="s">
        <v>24</v>
      </c>
      <c r="G631" t="s">
        <v>23</v>
      </c>
      <c r="H631">
        <v>12.09</v>
      </c>
      <c r="I631">
        <v>1</v>
      </c>
      <c r="J631" s="1">
        <v>43491</v>
      </c>
      <c r="K631" s="2">
        <v>0.7631944444444444</v>
      </c>
      <c r="L631" t="s">
        <v>19</v>
      </c>
      <c r="M631">
        <v>8.1999999999999993</v>
      </c>
      <c r="N631" t="str">
        <f t="shared" si="19"/>
        <v>308-39-1707</v>
      </c>
      <c r="O631">
        <f t="shared" si="18"/>
        <v>0.60450000000000004</v>
      </c>
      <c r="P631">
        <f>(Table1[[#This Row],[Unit price]]*Table1[[#This Row],[Quantity]])+Table1[[#This Row],[Tax_5%]]</f>
        <v>12.6945</v>
      </c>
      <c r="Q631" s="4">
        <f>YEAR(Table1[[#This Row],[Date]])</f>
        <v>2019</v>
      </c>
      <c r="R631" s="4" t="str">
        <f>TEXT(Table1[[#This Row],[Date]],"mmm")</f>
        <v>Jan</v>
      </c>
    </row>
    <row r="632" spans="1:18">
      <c r="A632">
        <v>149</v>
      </c>
      <c r="B632">
        <v>61</v>
      </c>
      <c r="C632">
        <v>1929</v>
      </c>
      <c r="D632" t="s">
        <v>10</v>
      </c>
      <c r="E632" t="s">
        <v>15</v>
      </c>
      <c r="F632" t="s">
        <v>25</v>
      </c>
      <c r="G632" t="s">
        <v>20</v>
      </c>
      <c r="H632">
        <v>64.19</v>
      </c>
      <c r="I632">
        <v>10</v>
      </c>
      <c r="J632" s="1">
        <v>43484</v>
      </c>
      <c r="K632" s="2">
        <v>0.58888888888888891</v>
      </c>
      <c r="L632" t="s">
        <v>19</v>
      </c>
      <c r="M632">
        <v>6.7</v>
      </c>
      <c r="N632" t="str">
        <f t="shared" si="19"/>
        <v>149-61-1929</v>
      </c>
      <c r="O632">
        <f t="shared" si="18"/>
        <v>32.094999999999999</v>
      </c>
      <c r="P632">
        <f>(Table1[[#This Row],[Unit price]]*Table1[[#This Row],[Quantity]])+Table1[[#This Row],[Tax_5%]]</f>
        <v>673.995</v>
      </c>
      <c r="Q632" s="4">
        <f>YEAR(Table1[[#This Row],[Date]])</f>
        <v>2019</v>
      </c>
      <c r="R632" s="4" t="str">
        <f>TEXT(Table1[[#This Row],[Date]],"mmm")</f>
        <v>Jan</v>
      </c>
    </row>
    <row r="633" spans="1:18">
      <c r="A633">
        <v>655</v>
      </c>
      <c r="B633">
        <v>7</v>
      </c>
      <c r="C633">
        <v>2265</v>
      </c>
      <c r="D633" t="s">
        <v>10</v>
      </c>
      <c r="E633" t="s">
        <v>15</v>
      </c>
      <c r="F633" t="s">
        <v>25</v>
      </c>
      <c r="G633" t="s">
        <v>16</v>
      </c>
      <c r="H633">
        <v>78.31</v>
      </c>
      <c r="I633">
        <v>3</v>
      </c>
      <c r="J633" s="1">
        <v>43529</v>
      </c>
      <c r="K633" s="2">
        <v>0.69305555555555554</v>
      </c>
      <c r="L633" t="s">
        <v>13</v>
      </c>
      <c r="M633">
        <v>5.4</v>
      </c>
      <c r="N633" t="str">
        <f t="shared" si="19"/>
        <v>655-7-2265</v>
      </c>
      <c r="O633">
        <f t="shared" si="18"/>
        <v>11.746500000000001</v>
      </c>
      <c r="P633">
        <f>(Table1[[#This Row],[Unit price]]*Table1[[#This Row],[Quantity]])+Table1[[#This Row],[Tax_5%]]</f>
        <v>246.6765</v>
      </c>
      <c r="Q633" s="4">
        <f>YEAR(Table1[[#This Row],[Date]])</f>
        <v>2019</v>
      </c>
      <c r="R633" s="4" t="str">
        <f>TEXT(Table1[[#This Row],[Date]],"mmm")</f>
        <v>Mar</v>
      </c>
    </row>
    <row r="634" spans="1:18">
      <c r="A634">
        <v>589</v>
      </c>
      <c r="B634">
        <v>2</v>
      </c>
      <c r="C634">
        <v>8023</v>
      </c>
      <c r="D634" t="s">
        <v>10</v>
      </c>
      <c r="E634" t="s">
        <v>11</v>
      </c>
      <c r="F634" t="s">
        <v>25</v>
      </c>
      <c r="G634" t="s">
        <v>22</v>
      </c>
      <c r="H634">
        <v>83.77</v>
      </c>
      <c r="I634">
        <v>2</v>
      </c>
      <c r="J634" s="1">
        <v>43480</v>
      </c>
      <c r="K634" s="2">
        <v>0.45416666666666666</v>
      </c>
      <c r="L634" t="s">
        <v>19</v>
      </c>
      <c r="M634">
        <v>7</v>
      </c>
      <c r="N634" t="str">
        <f t="shared" si="19"/>
        <v>589-2-8023</v>
      </c>
      <c r="O634">
        <f t="shared" si="18"/>
        <v>8.3770000000000007</v>
      </c>
      <c r="P634">
        <f>(Table1[[#This Row],[Unit price]]*Table1[[#This Row],[Quantity]])+Table1[[#This Row],[Tax_5%]]</f>
        <v>175.917</v>
      </c>
      <c r="Q634" s="4">
        <f>YEAR(Table1[[#This Row],[Date]])</f>
        <v>2019</v>
      </c>
      <c r="R634" s="4" t="str">
        <f>TEXT(Table1[[#This Row],[Date]],"mmm")</f>
        <v>Jan</v>
      </c>
    </row>
    <row r="635" spans="1:18">
      <c r="A635">
        <v>420</v>
      </c>
      <c r="B635">
        <v>4</v>
      </c>
      <c r="C635">
        <v>7590</v>
      </c>
      <c r="D635" t="s">
        <v>21</v>
      </c>
      <c r="E635" t="s">
        <v>15</v>
      </c>
      <c r="F635" t="s">
        <v>25</v>
      </c>
      <c r="G635" t="s">
        <v>18</v>
      </c>
      <c r="H635">
        <v>99.7</v>
      </c>
      <c r="I635">
        <v>3</v>
      </c>
      <c r="J635" s="1">
        <v>43542</v>
      </c>
      <c r="K635" s="2">
        <v>0.47847222222222224</v>
      </c>
      <c r="L635" t="s">
        <v>13</v>
      </c>
      <c r="M635">
        <v>4.7</v>
      </c>
      <c r="N635" t="str">
        <f t="shared" si="19"/>
        <v>420-4-7590</v>
      </c>
      <c r="O635">
        <f t="shared" si="18"/>
        <v>14.955000000000002</v>
      </c>
      <c r="P635">
        <f>(Table1[[#This Row],[Unit price]]*Table1[[#This Row],[Quantity]])+Table1[[#This Row],[Tax_5%]]</f>
        <v>314.05500000000001</v>
      </c>
      <c r="Q635" s="4">
        <f>YEAR(Table1[[#This Row],[Date]])</f>
        <v>2019</v>
      </c>
      <c r="R635" s="4" t="str">
        <f>TEXT(Table1[[#This Row],[Date]],"mmm")</f>
        <v>Mar</v>
      </c>
    </row>
    <row r="636" spans="1:18">
      <c r="A636">
        <v>182</v>
      </c>
      <c r="B636">
        <v>88</v>
      </c>
      <c r="C636">
        <v>2763</v>
      </c>
      <c r="D636" t="s">
        <v>21</v>
      </c>
      <c r="E636" t="s">
        <v>11</v>
      </c>
      <c r="F636" t="s">
        <v>25</v>
      </c>
      <c r="G636" t="s">
        <v>22</v>
      </c>
      <c r="H636">
        <v>79.91</v>
      </c>
      <c r="I636">
        <v>3</v>
      </c>
      <c r="J636" s="1">
        <v>43544</v>
      </c>
      <c r="K636" s="2">
        <v>0.81111111111111112</v>
      </c>
      <c r="L636" t="s">
        <v>19</v>
      </c>
      <c r="M636">
        <v>5</v>
      </c>
      <c r="N636" t="str">
        <f t="shared" si="19"/>
        <v>182-88-2763</v>
      </c>
      <c r="O636">
        <f t="shared" si="18"/>
        <v>11.986499999999999</v>
      </c>
      <c r="P636">
        <f>(Table1[[#This Row],[Unit price]]*Table1[[#This Row],[Quantity]])+Table1[[#This Row],[Tax_5%]]</f>
        <v>251.7165</v>
      </c>
      <c r="Q636" s="4">
        <f>YEAR(Table1[[#This Row],[Date]])</f>
        <v>2019</v>
      </c>
      <c r="R636" s="4" t="str">
        <f>TEXT(Table1[[#This Row],[Date]],"mmm")</f>
        <v>Mar</v>
      </c>
    </row>
    <row r="637" spans="1:18">
      <c r="A637">
        <v>188</v>
      </c>
      <c r="B637">
        <v>55</v>
      </c>
      <c r="C637">
        <v>967</v>
      </c>
      <c r="D637" t="s">
        <v>21</v>
      </c>
      <c r="E637" t="s">
        <v>11</v>
      </c>
      <c r="F637" t="s">
        <v>25</v>
      </c>
      <c r="G637" t="s">
        <v>12</v>
      </c>
      <c r="H637">
        <v>66.47</v>
      </c>
      <c r="I637">
        <v>10</v>
      </c>
      <c r="J637" s="1">
        <v>43480</v>
      </c>
      <c r="K637" s="2">
        <v>0.62569444444444444</v>
      </c>
      <c r="L637" t="s">
        <v>19</v>
      </c>
      <c r="M637">
        <v>5</v>
      </c>
      <c r="N637" t="str">
        <f t="shared" si="19"/>
        <v>188-55-967</v>
      </c>
      <c r="O637">
        <f t="shared" si="18"/>
        <v>33.235000000000007</v>
      </c>
      <c r="P637">
        <f>(Table1[[#This Row],[Unit price]]*Table1[[#This Row],[Quantity]])+Table1[[#This Row],[Tax_5%]]</f>
        <v>697.93500000000006</v>
      </c>
      <c r="Q637" s="4">
        <f>YEAR(Table1[[#This Row],[Date]])</f>
        <v>2019</v>
      </c>
      <c r="R637" s="4" t="str">
        <f>TEXT(Table1[[#This Row],[Date]],"mmm")</f>
        <v>Jan</v>
      </c>
    </row>
    <row r="638" spans="1:18">
      <c r="A638">
        <v>610</v>
      </c>
      <c r="B638">
        <v>46</v>
      </c>
      <c r="C638">
        <v>4100</v>
      </c>
      <c r="D638" t="s">
        <v>10</v>
      </c>
      <c r="E638" t="s">
        <v>15</v>
      </c>
      <c r="F638" t="s">
        <v>25</v>
      </c>
      <c r="G638" t="s">
        <v>12</v>
      </c>
      <c r="H638">
        <v>28.95</v>
      </c>
      <c r="I638">
        <v>7</v>
      </c>
      <c r="J638" s="1">
        <v>43527</v>
      </c>
      <c r="K638" s="2">
        <v>0.85486111111111107</v>
      </c>
      <c r="L638" t="s">
        <v>19</v>
      </c>
      <c r="M638">
        <v>6</v>
      </c>
      <c r="N638" t="str">
        <f t="shared" si="19"/>
        <v>610-46-4100</v>
      </c>
      <c r="O638">
        <f t="shared" si="18"/>
        <v>10.1325</v>
      </c>
      <c r="P638">
        <f>(Table1[[#This Row],[Unit price]]*Table1[[#This Row],[Quantity]])+Table1[[#This Row],[Tax_5%]]</f>
        <v>212.7825</v>
      </c>
      <c r="Q638" s="4">
        <f>YEAR(Table1[[#This Row],[Date]])</f>
        <v>2019</v>
      </c>
      <c r="R638" s="4" t="str">
        <f>TEXT(Table1[[#This Row],[Date]],"mmm")</f>
        <v>Mar</v>
      </c>
    </row>
    <row r="639" spans="1:18">
      <c r="A639">
        <v>318</v>
      </c>
      <c r="B639">
        <v>81</v>
      </c>
      <c r="C639">
        <v>2368</v>
      </c>
      <c r="D639" t="s">
        <v>14</v>
      </c>
      <c r="E639" t="s">
        <v>15</v>
      </c>
      <c r="F639" t="s">
        <v>24</v>
      </c>
      <c r="G639" t="s">
        <v>16</v>
      </c>
      <c r="H639">
        <v>46.2</v>
      </c>
      <c r="I639">
        <v>1</v>
      </c>
      <c r="J639" s="1">
        <v>43543</v>
      </c>
      <c r="K639" s="2">
        <v>0.51111111111111107</v>
      </c>
      <c r="L639" t="s">
        <v>17</v>
      </c>
      <c r="M639">
        <v>6.3</v>
      </c>
      <c r="N639" t="str">
        <f t="shared" si="19"/>
        <v>318-81-2368</v>
      </c>
      <c r="O639">
        <f t="shared" si="18"/>
        <v>2.31</v>
      </c>
      <c r="P639">
        <f>(Table1[[#This Row],[Unit price]]*Table1[[#This Row],[Quantity]])+Table1[[#This Row],[Tax_5%]]</f>
        <v>48.510000000000005</v>
      </c>
      <c r="Q639" s="4">
        <f>YEAR(Table1[[#This Row],[Date]])</f>
        <v>2019</v>
      </c>
      <c r="R639" s="4" t="str">
        <f>TEXT(Table1[[#This Row],[Date]],"mmm")</f>
        <v>Mar</v>
      </c>
    </row>
    <row r="640" spans="1:18">
      <c r="A640">
        <v>364</v>
      </c>
      <c r="B640">
        <v>33</v>
      </c>
      <c r="C640">
        <v>8584</v>
      </c>
      <c r="D640" t="s">
        <v>21</v>
      </c>
      <c r="E640" t="s">
        <v>11</v>
      </c>
      <c r="F640" t="s">
        <v>24</v>
      </c>
      <c r="G640" t="s">
        <v>22</v>
      </c>
      <c r="H640">
        <v>17.63</v>
      </c>
      <c r="I640">
        <v>5</v>
      </c>
      <c r="J640" s="1">
        <v>43532</v>
      </c>
      <c r="K640" s="2">
        <v>0.64375000000000004</v>
      </c>
      <c r="L640" t="s">
        <v>17</v>
      </c>
      <c r="M640">
        <v>8.5</v>
      </c>
      <c r="N640" t="str">
        <f t="shared" si="19"/>
        <v>364-33-8584</v>
      </c>
      <c r="O640">
        <f t="shared" si="18"/>
        <v>4.4074999999999998</v>
      </c>
      <c r="P640">
        <f>(Table1[[#This Row],[Unit price]]*Table1[[#This Row],[Quantity]])+Table1[[#This Row],[Tax_5%]]</f>
        <v>92.55749999999999</v>
      </c>
      <c r="Q640" s="4">
        <f>YEAR(Table1[[#This Row],[Date]])</f>
        <v>2019</v>
      </c>
      <c r="R640" s="4" t="str">
        <f>TEXT(Table1[[#This Row],[Date]],"mmm")</f>
        <v>Mar</v>
      </c>
    </row>
    <row r="641" spans="1:18">
      <c r="A641">
        <v>665</v>
      </c>
      <c r="B641">
        <v>63</v>
      </c>
      <c r="C641">
        <v>9737</v>
      </c>
      <c r="D641" t="s">
        <v>21</v>
      </c>
      <c r="E641" t="s">
        <v>15</v>
      </c>
      <c r="F641" t="s">
        <v>25</v>
      </c>
      <c r="G641" t="s">
        <v>23</v>
      </c>
      <c r="H641">
        <v>52.42</v>
      </c>
      <c r="I641">
        <v>3</v>
      </c>
      <c r="J641" s="1">
        <v>43523</v>
      </c>
      <c r="K641" s="2">
        <v>0.73333333333333328</v>
      </c>
      <c r="L641" t="s">
        <v>13</v>
      </c>
      <c r="M641">
        <v>7.5</v>
      </c>
      <c r="N641" t="str">
        <f t="shared" si="19"/>
        <v>665-63-9737</v>
      </c>
      <c r="O641">
        <f t="shared" si="18"/>
        <v>7.8629999999999995</v>
      </c>
      <c r="P641">
        <f>(Table1[[#This Row],[Unit price]]*Table1[[#This Row],[Quantity]])+Table1[[#This Row],[Tax_5%]]</f>
        <v>165.12299999999999</v>
      </c>
      <c r="Q641" s="4">
        <f>YEAR(Table1[[#This Row],[Date]])</f>
        <v>2019</v>
      </c>
      <c r="R641" s="4" t="str">
        <f>TEXT(Table1[[#This Row],[Date]],"mmm")</f>
        <v>Feb</v>
      </c>
    </row>
    <row r="642" spans="1:18">
      <c r="A642">
        <v>695</v>
      </c>
      <c r="B642">
        <v>9</v>
      </c>
      <c r="C642">
        <v>5146</v>
      </c>
      <c r="D642" t="s">
        <v>21</v>
      </c>
      <c r="E642" t="s">
        <v>11</v>
      </c>
      <c r="F642" t="s">
        <v>24</v>
      </c>
      <c r="G642" t="s">
        <v>22</v>
      </c>
      <c r="H642">
        <v>98.79</v>
      </c>
      <c r="I642">
        <v>3</v>
      </c>
      <c r="J642" s="1">
        <v>43519</v>
      </c>
      <c r="K642" s="2">
        <v>0.83333333333333337</v>
      </c>
      <c r="L642" t="s">
        <v>13</v>
      </c>
      <c r="M642">
        <v>6.4</v>
      </c>
      <c r="N642" t="str">
        <f t="shared" si="19"/>
        <v>695-9-5146</v>
      </c>
      <c r="O642">
        <f t="shared" ref="O642:O705" si="20">H:H*I:I*0.05</f>
        <v>14.8185</v>
      </c>
      <c r="P642">
        <f>(Table1[[#This Row],[Unit price]]*Table1[[#This Row],[Quantity]])+Table1[[#This Row],[Tax_5%]]</f>
        <v>311.18849999999998</v>
      </c>
      <c r="Q642" s="4">
        <f>YEAR(Table1[[#This Row],[Date]])</f>
        <v>2019</v>
      </c>
      <c r="R642" s="4" t="str">
        <f>TEXT(Table1[[#This Row],[Date]],"mmm")</f>
        <v>Feb</v>
      </c>
    </row>
    <row r="643" spans="1:18">
      <c r="A643">
        <v>155</v>
      </c>
      <c r="B643">
        <v>45</v>
      </c>
      <c r="C643">
        <v>3814</v>
      </c>
      <c r="D643" t="s">
        <v>14</v>
      </c>
      <c r="E643" t="s">
        <v>11</v>
      </c>
      <c r="F643" t="s">
        <v>24</v>
      </c>
      <c r="G643" t="s">
        <v>16</v>
      </c>
      <c r="H643">
        <v>88.55</v>
      </c>
      <c r="I643">
        <v>8</v>
      </c>
      <c r="J643" s="1">
        <v>43543</v>
      </c>
      <c r="K643" s="2">
        <v>0.64513888888888893</v>
      </c>
      <c r="L643" t="s">
        <v>13</v>
      </c>
      <c r="M643">
        <v>4.7</v>
      </c>
      <c r="N643" t="str">
        <f t="shared" ref="N643:N706" si="21">A:A &amp; "-" &amp; B:B &amp; "-" &amp; C:C</f>
        <v>155-45-3814</v>
      </c>
      <c r="O643">
        <f t="shared" si="20"/>
        <v>35.42</v>
      </c>
      <c r="P643">
        <f>(Table1[[#This Row],[Unit price]]*Table1[[#This Row],[Quantity]])+Table1[[#This Row],[Tax_5%]]</f>
        <v>743.81999999999994</v>
      </c>
      <c r="Q643" s="4">
        <f>YEAR(Table1[[#This Row],[Date]])</f>
        <v>2019</v>
      </c>
      <c r="R643" s="4" t="str">
        <f>TEXT(Table1[[#This Row],[Date]],"mmm")</f>
        <v>Mar</v>
      </c>
    </row>
    <row r="644" spans="1:18">
      <c r="A644">
        <v>794</v>
      </c>
      <c r="B644">
        <v>32</v>
      </c>
      <c r="C644">
        <v>2436</v>
      </c>
      <c r="D644" t="s">
        <v>21</v>
      </c>
      <c r="E644" t="s">
        <v>11</v>
      </c>
      <c r="F644" t="s">
        <v>25</v>
      </c>
      <c r="G644" t="s">
        <v>16</v>
      </c>
      <c r="H644">
        <v>55.67</v>
      </c>
      <c r="I644">
        <v>2</v>
      </c>
      <c r="J644" s="1">
        <v>43551</v>
      </c>
      <c r="K644" s="2">
        <v>0.63055555555555554</v>
      </c>
      <c r="L644" t="s">
        <v>13</v>
      </c>
      <c r="M644">
        <v>6</v>
      </c>
      <c r="N644" t="str">
        <f t="shared" si="21"/>
        <v>794-32-2436</v>
      </c>
      <c r="O644">
        <f t="shared" si="20"/>
        <v>5.5670000000000002</v>
      </c>
      <c r="P644">
        <f>(Table1[[#This Row],[Unit price]]*Table1[[#This Row],[Quantity]])+Table1[[#This Row],[Tax_5%]]</f>
        <v>116.90700000000001</v>
      </c>
      <c r="Q644" s="4">
        <f>YEAR(Table1[[#This Row],[Date]])</f>
        <v>2019</v>
      </c>
      <c r="R644" s="4" t="str">
        <f>TEXT(Table1[[#This Row],[Date]],"mmm")</f>
        <v>Mar</v>
      </c>
    </row>
    <row r="645" spans="1:18">
      <c r="A645">
        <v>131</v>
      </c>
      <c r="B645">
        <v>15</v>
      </c>
      <c r="C645">
        <v>8856</v>
      </c>
      <c r="D645" t="s">
        <v>14</v>
      </c>
      <c r="E645" t="s">
        <v>11</v>
      </c>
      <c r="F645" t="s">
        <v>24</v>
      </c>
      <c r="G645" t="s">
        <v>22</v>
      </c>
      <c r="H645">
        <v>72.52</v>
      </c>
      <c r="I645">
        <v>8</v>
      </c>
      <c r="J645" s="1">
        <v>43554</v>
      </c>
      <c r="K645" s="2">
        <v>0.80972222222222223</v>
      </c>
      <c r="L645" t="s">
        <v>19</v>
      </c>
      <c r="M645">
        <v>4</v>
      </c>
      <c r="N645" t="str">
        <f t="shared" si="21"/>
        <v>131-15-8856</v>
      </c>
      <c r="O645">
        <f t="shared" si="20"/>
        <v>29.007999999999999</v>
      </c>
      <c r="P645">
        <f>(Table1[[#This Row],[Unit price]]*Table1[[#This Row],[Quantity]])+Table1[[#This Row],[Tax_5%]]</f>
        <v>609.16800000000001</v>
      </c>
      <c r="Q645" s="4">
        <f>YEAR(Table1[[#This Row],[Date]])</f>
        <v>2019</v>
      </c>
      <c r="R645" s="4" t="str">
        <f>TEXT(Table1[[#This Row],[Date]],"mmm")</f>
        <v>Mar</v>
      </c>
    </row>
    <row r="646" spans="1:18">
      <c r="A646">
        <v>273</v>
      </c>
      <c r="B646">
        <v>84</v>
      </c>
      <c r="C646">
        <v>2164</v>
      </c>
      <c r="D646" t="s">
        <v>14</v>
      </c>
      <c r="E646" t="s">
        <v>11</v>
      </c>
      <c r="F646" t="s">
        <v>25</v>
      </c>
      <c r="G646" t="s">
        <v>16</v>
      </c>
      <c r="H646">
        <v>12.05</v>
      </c>
      <c r="I646">
        <v>5</v>
      </c>
      <c r="J646" s="1">
        <v>43512</v>
      </c>
      <c r="K646" s="2">
        <v>0.66180555555555554</v>
      </c>
      <c r="L646" t="s">
        <v>13</v>
      </c>
      <c r="M646">
        <v>5.5</v>
      </c>
      <c r="N646" t="str">
        <f t="shared" si="21"/>
        <v>273-84-2164</v>
      </c>
      <c r="O646">
        <f t="shared" si="20"/>
        <v>3.0125000000000002</v>
      </c>
      <c r="P646">
        <f>(Table1[[#This Row],[Unit price]]*Table1[[#This Row],[Quantity]])+Table1[[#This Row],[Tax_5%]]</f>
        <v>63.262500000000003</v>
      </c>
      <c r="Q646" s="4">
        <f>YEAR(Table1[[#This Row],[Date]])</f>
        <v>2019</v>
      </c>
      <c r="R646" s="4" t="str">
        <f>TEXT(Table1[[#This Row],[Date]],"mmm")</f>
        <v>Feb</v>
      </c>
    </row>
    <row r="647" spans="1:18">
      <c r="A647">
        <v>706</v>
      </c>
      <c r="B647">
        <v>36</v>
      </c>
      <c r="C647">
        <v>6154</v>
      </c>
      <c r="D647" t="s">
        <v>10</v>
      </c>
      <c r="E647" t="s">
        <v>11</v>
      </c>
      <c r="F647" t="s">
        <v>25</v>
      </c>
      <c r="G647" t="s">
        <v>18</v>
      </c>
      <c r="H647">
        <v>19.36</v>
      </c>
      <c r="I647">
        <v>9</v>
      </c>
      <c r="J647" s="1">
        <v>43483</v>
      </c>
      <c r="K647" s="2">
        <v>0.77986111111111112</v>
      </c>
      <c r="L647" t="s">
        <v>13</v>
      </c>
      <c r="M647">
        <v>8.6999999999999993</v>
      </c>
      <c r="N647" t="str">
        <f t="shared" si="21"/>
        <v>706-36-6154</v>
      </c>
      <c r="O647">
        <f t="shared" si="20"/>
        <v>8.7120000000000015</v>
      </c>
      <c r="P647">
        <f>(Table1[[#This Row],[Unit price]]*Table1[[#This Row],[Quantity]])+Table1[[#This Row],[Tax_5%]]</f>
        <v>182.952</v>
      </c>
      <c r="Q647" s="4">
        <f>YEAR(Table1[[#This Row],[Date]])</f>
        <v>2019</v>
      </c>
      <c r="R647" s="4" t="str">
        <f>TEXT(Table1[[#This Row],[Date]],"mmm")</f>
        <v>Jan</v>
      </c>
    </row>
    <row r="648" spans="1:18">
      <c r="A648">
        <v>778</v>
      </c>
      <c r="B648">
        <v>89</v>
      </c>
      <c r="C648">
        <v>7974</v>
      </c>
      <c r="D648" t="s">
        <v>14</v>
      </c>
      <c r="E648" t="s">
        <v>15</v>
      </c>
      <c r="F648" t="s">
        <v>25</v>
      </c>
      <c r="G648" t="s">
        <v>12</v>
      </c>
      <c r="H648">
        <v>70.209999999999994</v>
      </c>
      <c r="I648">
        <v>6</v>
      </c>
      <c r="J648" s="1">
        <v>43554</v>
      </c>
      <c r="K648" s="2">
        <v>0.62361111111111112</v>
      </c>
      <c r="L648" t="s">
        <v>17</v>
      </c>
      <c r="M648">
        <v>7.4</v>
      </c>
      <c r="N648" t="str">
        <f t="shared" si="21"/>
        <v>778-89-7974</v>
      </c>
      <c r="O648">
        <f t="shared" si="20"/>
        <v>21.063000000000002</v>
      </c>
      <c r="P648">
        <f>(Table1[[#This Row],[Unit price]]*Table1[[#This Row],[Quantity]])+Table1[[#This Row],[Tax_5%]]</f>
        <v>442.32299999999998</v>
      </c>
      <c r="Q648" s="4">
        <f>YEAR(Table1[[#This Row],[Date]])</f>
        <v>2019</v>
      </c>
      <c r="R648" s="4" t="str">
        <f>TEXT(Table1[[#This Row],[Date]],"mmm")</f>
        <v>Mar</v>
      </c>
    </row>
    <row r="649" spans="1:18">
      <c r="A649">
        <v>574</v>
      </c>
      <c r="B649">
        <v>31</v>
      </c>
      <c r="C649">
        <v>8277</v>
      </c>
      <c r="D649" t="s">
        <v>21</v>
      </c>
      <c r="E649" t="s">
        <v>11</v>
      </c>
      <c r="F649" t="s">
        <v>25</v>
      </c>
      <c r="G649" t="s">
        <v>23</v>
      </c>
      <c r="H649">
        <v>33.630000000000003</v>
      </c>
      <c r="I649">
        <v>1</v>
      </c>
      <c r="J649" s="1">
        <v>43544</v>
      </c>
      <c r="K649" s="2">
        <v>0.82986111111111116</v>
      </c>
      <c r="L649" t="s">
        <v>17</v>
      </c>
      <c r="M649">
        <v>5.6</v>
      </c>
      <c r="N649" t="str">
        <f t="shared" si="21"/>
        <v>574-31-8277</v>
      </c>
      <c r="O649">
        <f t="shared" si="20"/>
        <v>1.6815000000000002</v>
      </c>
      <c r="P649">
        <f>(Table1[[#This Row],[Unit price]]*Table1[[#This Row],[Quantity]])+Table1[[#This Row],[Tax_5%]]</f>
        <v>35.311500000000002</v>
      </c>
      <c r="Q649" s="4">
        <f>YEAR(Table1[[#This Row],[Date]])</f>
        <v>2019</v>
      </c>
      <c r="R649" s="4" t="str">
        <f>TEXT(Table1[[#This Row],[Date]],"mmm")</f>
        <v>Mar</v>
      </c>
    </row>
    <row r="650" spans="1:18">
      <c r="A650">
        <v>859</v>
      </c>
      <c r="B650">
        <v>71</v>
      </c>
      <c r="C650">
        <v>933</v>
      </c>
      <c r="D650" t="s">
        <v>14</v>
      </c>
      <c r="E650" t="s">
        <v>11</v>
      </c>
      <c r="F650" t="s">
        <v>24</v>
      </c>
      <c r="G650" t="s">
        <v>20</v>
      </c>
      <c r="H650">
        <v>15.49</v>
      </c>
      <c r="I650">
        <v>2</v>
      </c>
      <c r="J650" s="1">
        <v>43481</v>
      </c>
      <c r="K650" s="2">
        <v>0.63194444444444442</v>
      </c>
      <c r="L650" t="s">
        <v>17</v>
      </c>
      <c r="M650">
        <v>6.3</v>
      </c>
      <c r="N650" t="str">
        <f t="shared" si="21"/>
        <v>859-71-933</v>
      </c>
      <c r="O650">
        <f t="shared" si="20"/>
        <v>1.5490000000000002</v>
      </c>
      <c r="P650">
        <f>(Table1[[#This Row],[Unit price]]*Table1[[#This Row],[Quantity]])+Table1[[#This Row],[Tax_5%]]</f>
        <v>32.529000000000003</v>
      </c>
      <c r="Q650" s="4">
        <f>YEAR(Table1[[#This Row],[Date]])</f>
        <v>2019</v>
      </c>
      <c r="R650" s="4" t="str">
        <f>TEXT(Table1[[#This Row],[Date]],"mmm")</f>
        <v>Jan</v>
      </c>
    </row>
    <row r="651" spans="1:18">
      <c r="A651">
        <v>740</v>
      </c>
      <c r="B651">
        <v>11</v>
      </c>
      <c r="C651">
        <v>5257</v>
      </c>
      <c r="D651" t="s">
        <v>14</v>
      </c>
      <c r="E651" t="s">
        <v>15</v>
      </c>
      <c r="F651" t="s">
        <v>25</v>
      </c>
      <c r="G651" t="s">
        <v>16</v>
      </c>
      <c r="H651">
        <v>24.74</v>
      </c>
      <c r="I651">
        <v>10</v>
      </c>
      <c r="J651" s="1">
        <v>43520</v>
      </c>
      <c r="K651" s="2">
        <v>0.69722222222222219</v>
      </c>
      <c r="L651" t="s">
        <v>17</v>
      </c>
      <c r="M651">
        <v>7.1</v>
      </c>
      <c r="N651" t="str">
        <f t="shared" si="21"/>
        <v>740-11-5257</v>
      </c>
      <c r="O651">
        <f t="shared" si="20"/>
        <v>12.37</v>
      </c>
      <c r="P651">
        <f>(Table1[[#This Row],[Unit price]]*Table1[[#This Row],[Quantity]])+Table1[[#This Row],[Tax_5%]]</f>
        <v>259.77</v>
      </c>
      <c r="Q651" s="4">
        <f>YEAR(Table1[[#This Row],[Date]])</f>
        <v>2019</v>
      </c>
      <c r="R651" s="4" t="str">
        <f>TEXT(Table1[[#This Row],[Date]],"mmm")</f>
        <v>Feb</v>
      </c>
    </row>
    <row r="652" spans="1:18">
      <c r="A652">
        <v>369</v>
      </c>
      <c r="B652">
        <v>82</v>
      </c>
      <c r="C652">
        <v>2676</v>
      </c>
      <c r="D652" t="s">
        <v>21</v>
      </c>
      <c r="E652" t="s">
        <v>15</v>
      </c>
      <c r="F652" t="s">
        <v>25</v>
      </c>
      <c r="G652" t="s">
        <v>16</v>
      </c>
      <c r="H652">
        <v>75.66</v>
      </c>
      <c r="I652">
        <v>5</v>
      </c>
      <c r="J652" s="1">
        <v>43480</v>
      </c>
      <c r="K652" s="2">
        <v>0.76527777777777772</v>
      </c>
      <c r="L652" t="s">
        <v>13</v>
      </c>
      <c r="M652">
        <v>7.8</v>
      </c>
      <c r="N652" t="str">
        <f t="shared" si="21"/>
        <v>369-82-2676</v>
      </c>
      <c r="O652">
        <f t="shared" si="20"/>
        <v>18.914999999999999</v>
      </c>
      <c r="P652">
        <f>(Table1[[#This Row],[Unit price]]*Table1[[#This Row],[Quantity]])+Table1[[#This Row],[Tax_5%]]</f>
        <v>397.21499999999997</v>
      </c>
      <c r="Q652" s="4">
        <f>YEAR(Table1[[#This Row],[Date]])</f>
        <v>2019</v>
      </c>
      <c r="R652" s="4" t="str">
        <f>TEXT(Table1[[#This Row],[Date]],"mmm")</f>
        <v>Jan</v>
      </c>
    </row>
    <row r="653" spans="1:18">
      <c r="A653">
        <v>563</v>
      </c>
      <c r="B653">
        <v>47</v>
      </c>
      <c r="C653">
        <v>4072</v>
      </c>
      <c r="D653" t="s">
        <v>21</v>
      </c>
      <c r="E653" t="s">
        <v>15</v>
      </c>
      <c r="F653" t="s">
        <v>24</v>
      </c>
      <c r="G653" t="s">
        <v>12</v>
      </c>
      <c r="H653">
        <v>55.81</v>
      </c>
      <c r="I653">
        <v>6</v>
      </c>
      <c r="J653" s="1">
        <v>43487</v>
      </c>
      <c r="K653" s="2">
        <v>0.49444444444444446</v>
      </c>
      <c r="L653" t="s">
        <v>17</v>
      </c>
      <c r="M653">
        <v>9.9</v>
      </c>
      <c r="N653" t="str">
        <f t="shared" si="21"/>
        <v>563-47-4072</v>
      </c>
      <c r="O653">
        <f t="shared" si="20"/>
        <v>16.743000000000002</v>
      </c>
      <c r="P653">
        <f>(Table1[[#This Row],[Unit price]]*Table1[[#This Row],[Quantity]])+Table1[[#This Row],[Tax_5%]]</f>
        <v>351.60300000000001</v>
      </c>
      <c r="Q653" s="4">
        <f>YEAR(Table1[[#This Row],[Date]])</f>
        <v>2019</v>
      </c>
      <c r="R653" s="4" t="str">
        <f>TEXT(Table1[[#This Row],[Date]],"mmm")</f>
        <v>Jan</v>
      </c>
    </row>
    <row r="654" spans="1:18">
      <c r="A654">
        <v>742</v>
      </c>
      <c r="B654">
        <v>4</v>
      </c>
      <c r="C654">
        <v>5161</v>
      </c>
      <c r="D654" t="s">
        <v>10</v>
      </c>
      <c r="E654" t="s">
        <v>11</v>
      </c>
      <c r="F654" t="s">
        <v>25</v>
      </c>
      <c r="G654" t="s">
        <v>18</v>
      </c>
      <c r="H654">
        <v>72.78</v>
      </c>
      <c r="I654">
        <v>10</v>
      </c>
      <c r="J654" s="1">
        <v>43499</v>
      </c>
      <c r="K654" s="2">
        <v>0.72499999999999998</v>
      </c>
      <c r="L654" t="s">
        <v>17</v>
      </c>
      <c r="M654">
        <v>7.3</v>
      </c>
      <c r="N654" t="str">
        <f t="shared" si="21"/>
        <v>742-4-5161</v>
      </c>
      <c r="O654">
        <f t="shared" si="20"/>
        <v>36.39</v>
      </c>
      <c r="P654">
        <f>(Table1[[#This Row],[Unit price]]*Table1[[#This Row],[Quantity]])+Table1[[#This Row],[Tax_5%]]</f>
        <v>764.18999999999994</v>
      </c>
      <c r="Q654" s="4">
        <f>YEAR(Table1[[#This Row],[Date]])</f>
        <v>2019</v>
      </c>
      <c r="R654" s="4" t="str">
        <f>TEXT(Table1[[#This Row],[Date]],"mmm")</f>
        <v>Feb</v>
      </c>
    </row>
    <row r="655" spans="1:18">
      <c r="A655">
        <v>149</v>
      </c>
      <c r="B655">
        <v>15</v>
      </c>
      <c r="C655">
        <v>7606</v>
      </c>
      <c r="D655" t="s">
        <v>21</v>
      </c>
      <c r="E655" t="s">
        <v>11</v>
      </c>
      <c r="F655" t="s">
        <v>25</v>
      </c>
      <c r="G655" t="s">
        <v>20</v>
      </c>
      <c r="H655">
        <v>37.32</v>
      </c>
      <c r="I655">
        <v>9</v>
      </c>
      <c r="J655" s="1">
        <v>43530</v>
      </c>
      <c r="K655" s="2">
        <v>0.64652777777777781</v>
      </c>
      <c r="L655" t="s">
        <v>13</v>
      </c>
      <c r="M655">
        <v>5.0999999999999996</v>
      </c>
      <c r="N655" t="str">
        <f t="shared" si="21"/>
        <v>149-15-7606</v>
      </c>
      <c r="O655">
        <f t="shared" si="20"/>
        <v>16.794</v>
      </c>
      <c r="P655">
        <f>(Table1[[#This Row],[Unit price]]*Table1[[#This Row],[Quantity]])+Table1[[#This Row],[Tax_5%]]</f>
        <v>352.67399999999998</v>
      </c>
      <c r="Q655" s="4">
        <f>YEAR(Table1[[#This Row],[Date]])</f>
        <v>2019</v>
      </c>
      <c r="R655" s="4" t="str">
        <f>TEXT(Table1[[#This Row],[Date]],"mmm")</f>
        <v>Mar</v>
      </c>
    </row>
    <row r="656" spans="1:18">
      <c r="A656">
        <v>133</v>
      </c>
      <c r="B656">
        <v>77</v>
      </c>
      <c r="C656">
        <v>3154</v>
      </c>
      <c r="D656" t="s">
        <v>21</v>
      </c>
      <c r="E656" t="s">
        <v>11</v>
      </c>
      <c r="F656" t="s">
        <v>25</v>
      </c>
      <c r="G656" t="s">
        <v>23</v>
      </c>
      <c r="H656">
        <v>60.18</v>
      </c>
      <c r="I656">
        <v>4</v>
      </c>
      <c r="J656" s="1">
        <v>43512</v>
      </c>
      <c r="K656" s="2">
        <v>0.75277777777777777</v>
      </c>
      <c r="L656" t="s">
        <v>19</v>
      </c>
      <c r="M656">
        <v>9.4</v>
      </c>
      <c r="N656" t="str">
        <f t="shared" si="21"/>
        <v>133-77-3154</v>
      </c>
      <c r="O656">
        <f t="shared" si="20"/>
        <v>12.036000000000001</v>
      </c>
      <c r="P656">
        <f>(Table1[[#This Row],[Unit price]]*Table1[[#This Row],[Quantity]])+Table1[[#This Row],[Tax_5%]]</f>
        <v>252.756</v>
      </c>
      <c r="Q656" s="4">
        <f>YEAR(Table1[[#This Row],[Date]])</f>
        <v>2019</v>
      </c>
      <c r="R656" s="4" t="str">
        <f>TEXT(Table1[[#This Row],[Date]],"mmm")</f>
        <v>Feb</v>
      </c>
    </row>
    <row r="657" spans="1:18">
      <c r="A657">
        <v>169</v>
      </c>
      <c r="B657">
        <v>52</v>
      </c>
      <c r="C657">
        <v>4504</v>
      </c>
      <c r="D657" t="s">
        <v>10</v>
      </c>
      <c r="E657" t="s">
        <v>15</v>
      </c>
      <c r="F657" t="s">
        <v>24</v>
      </c>
      <c r="G657" t="s">
        <v>16</v>
      </c>
      <c r="H657">
        <v>15.69</v>
      </c>
      <c r="I657">
        <v>3</v>
      </c>
      <c r="J657" s="1">
        <v>43538</v>
      </c>
      <c r="K657" s="2">
        <v>0.59236111111111112</v>
      </c>
      <c r="L657" t="s">
        <v>19</v>
      </c>
      <c r="M657">
        <v>5.8</v>
      </c>
      <c r="N657" t="str">
        <f t="shared" si="21"/>
        <v>169-52-4504</v>
      </c>
      <c r="O657">
        <f t="shared" si="20"/>
        <v>2.3534999999999999</v>
      </c>
      <c r="P657">
        <f>(Table1[[#This Row],[Unit price]]*Table1[[#This Row],[Quantity]])+Table1[[#This Row],[Tax_5%]]</f>
        <v>49.423499999999997</v>
      </c>
      <c r="Q657" s="4">
        <f>YEAR(Table1[[#This Row],[Date]])</f>
        <v>2019</v>
      </c>
      <c r="R657" s="4" t="str">
        <f>TEXT(Table1[[#This Row],[Date]],"mmm")</f>
        <v>Mar</v>
      </c>
    </row>
    <row r="658" spans="1:18">
      <c r="A658">
        <v>250</v>
      </c>
      <c r="B658">
        <v>81</v>
      </c>
      <c r="C658">
        <v>7186</v>
      </c>
      <c r="D658" t="s">
        <v>14</v>
      </c>
      <c r="E658" t="s">
        <v>15</v>
      </c>
      <c r="F658" t="s">
        <v>24</v>
      </c>
      <c r="G658" t="s">
        <v>16</v>
      </c>
      <c r="H658">
        <v>99.69</v>
      </c>
      <c r="I658">
        <v>1</v>
      </c>
      <c r="J658" s="1">
        <v>43523</v>
      </c>
      <c r="K658" s="2">
        <v>0.43263888888888891</v>
      </c>
      <c r="L658" t="s">
        <v>19</v>
      </c>
      <c r="M658">
        <v>8</v>
      </c>
      <c r="N658" t="str">
        <f t="shared" si="21"/>
        <v>250-81-7186</v>
      </c>
      <c r="O658">
        <f t="shared" si="20"/>
        <v>4.9845000000000006</v>
      </c>
      <c r="P658">
        <f>(Table1[[#This Row],[Unit price]]*Table1[[#This Row],[Quantity]])+Table1[[#This Row],[Tax_5%]]</f>
        <v>104.67449999999999</v>
      </c>
      <c r="Q658" s="4">
        <f>YEAR(Table1[[#This Row],[Date]])</f>
        <v>2019</v>
      </c>
      <c r="R658" s="4" t="str">
        <f>TEXT(Table1[[#This Row],[Date]],"mmm")</f>
        <v>Feb</v>
      </c>
    </row>
    <row r="659" spans="1:18">
      <c r="A659">
        <v>562</v>
      </c>
      <c r="B659">
        <v>12</v>
      </c>
      <c r="C659">
        <v>5430</v>
      </c>
      <c r="D659" t="s">
        <v>10</v>
      </c>
      <c r="E659" t="s">
        <v>11</v>
      </c>
      <c r="F659" t="s">
        <v>24</v>
      </c>
      <c r="G659" t="s">
        <v>23</v>
      </c>
      <c r="H659">
        <v>88.15</v>
      </c>
      <c r="I659">
        <v>3</v>
      </c>
      <c r="J659" s="1">
        <v>43483</v>
      </c>
      <c r="K659" s="2">
        <v>0.42430555555555555</v>
      </c>
      <c r="L659" t="s">
        <v>13</v>
      </c>
      <c r="M659">
        <v>7.9</v>
      </c>
      <c r="N659" t="str">
        <f t="shared" si="21"/>
        <v>562-12-5430</v>
      </c>
      <c r="O659">
        <f t="shared" si="20"/>
        <v>13.222500000000004</v>
      </c>
      <c r="P659">
        <f>(Table1[[#This Row],[Unit price]]*Table1[[#This Row],[Quantity]])+Table1[[#This Row],[Tax_5%]]</f>
        <v>277.67250000000007</v>
      </c>
      <c r="Q659" s="4">
        <f>YEAR(Table1[[#This Row],[Date]])</f>
        <v>2019</v>
      </c>
      <c r="R659" s="4" t="str">
        <f>TEXT(Table1[[#This Row],[Date]],"mmm")</f>
        <v>Jan</v>
      </c>
    </row>
    <row r="660" spans="1:18">
      <c r="A660">
        <v>816</v>
      </c>
      <c r="B660">
        <v>72</v>
      </c>
      <c r="C660">
        <v>8853</v>
      </c>
      <c r="D660" t="s">
        <v>10</v>
      </c>
      <c r="E660" t="s">
        <v>11</v>
      </c>
      <c r="F660" t="s">
        <v>24</v>
      </c>
      <c r="G660" t="s">
        <v>20</v>
      </c>
      <c r="H660">
        <v>27.93</v>
      </c>
      <c r="I660">
        <v>5</v>
      </c>
      <c r="J660" s="1">
        <v>43494</v>
      </c>
      <c r="K660" s="2">
        <v>0.65833333333333333</v>
      </c>
      <c r="L660" t="s">
        <v>17</v>
      </c>
      <c r="M660">
        <v>5.9</v>
      </c>
      <c r="N660" t="str">
        <f t="shared" si="21"/>
        <v>816-72-8853</v>
      </c>
      <c r="O660">
        <f t="shared" si="20"/>
        <v>6.9825000000000008</v>
      </c>
      <c r="P660">
        <f>(Table1[[#This Row],[Unit price]]*Table1[[#This Row],[Quantity]])+Table1[[#This Row],[Tax_5%]]</f>
        <v>146.63249999999999</v>
      </c>
      <c r="Q660" s="4">
        <f>YEAR(Table1[[#This Row],[Date]])</f>
        <v>2019</v>
      </c>
      <c r="R660" s="4" t="str">
        <f>TEXT(Table1[[#This Row],[Date]],"mmm")</f>
        <v>Jan</v>
      </c>
    </row>
    <row r="661" spans="1:18">
      <c r="A661">
        <v>491</v>
      </c>
      <c r="B661">
        <v>38</v>
      </c>
      <c r="C661">
        <v>3499</v>
      </c>
      <c r="D661" t="s">
        <v>10</v>
      </c>
      <c r="E661" t="s">
        <v>11</v>
      </c>
      <c r="F661" t="s">
        <v>25</v>
      </c>
      <c r="G661" t="s">
        <v>23</v>
      </c>
      <c r="H661">
        <v>55.45</v>
      </c>
      <c r="I661">
        <v>1</v>
      </c>
      <c r="J661" s="1">
        <v>43522</v>
      </c>
      <c r="K661" s="2">
        <v>0.74027777777777781</v>
      </c>
      <c r="L661" t="s">
        <v>19</v>
      </c>
      <c r="M661">
        <v>4.9000000000000004</v>
      </c>
      <c r="N661" t="str">
        <f t="shared" si="21"/>
        <v>491-38-3499</v>
      </c>
      <c r="O661">
        <f t="shared" si="20"/>
        <v>2.7725000000000004</v>
      </c>
      <c r="P661">
        <f>(Table1[[#This Row],[Unit price]]*Table1[[#This Row],[Quantity]])+Table1[[#This Row],[Tax_5%]]</f>
        <v>58.222500000000004</v>
      </c>
      <c r="Q661" s="4">
        <f>YEAR(Table1[[#This Row],[Date]])</f>
        <v>2019</v>
      </c>
      <c r="R661" s="4" t="str">
        <f>TEXT(Table1[[#This Row],[Date]],"mmm")</f>
        <v>Feb</v>
      </c>
    </row>
    <row r="662" spans="1:18">
      <c r="A662">
        <v>322</v>
      </c>
      <c r="B662">
        <v>2</v>
      </c>
      <c r="C662">
        <v>2271</v>
      </c>
      <c r="D662" t="s">
        <v>21</v>
      </c>
      <c r="E662" t="s">
        <v>15</v>
      </c>
      <c r="F662" t="s">
        <v>24</v>
      </c>
      <c r="G662" t="s">
        <v>20</v>
      </c>
      <c r="H662">
        <v>42.97</v>
      </c>
      <c r="I662">
        <v>3</v>
      </c>
      <c r="J662" s="1">
        <v>43499</v>
      </c>
      <c r="K662" s="2">
        <v>0.49027777777777776</v>
      </c>
      <c r="L662" t="s">
        <v>17</v>
      </c>
      <c r="M662">
        <v>9.3000000000000007</v>
      </c>
      <c r="N662" t="str">
        <f t="shared" si="21"/>
        <v>322-2-2271</v>
      </c>
      <c r="O662">
        <f t="shared" si="20"/>
        <v>6.4455</v>
      </c>
      <c r="P662">
        <f>(Table1[[#This Row],[Unit price]]*Table1[[#This Row],[Quantity]])+Table1[[#This Row],[Tax_5%]]</f>
        <v>135.35550000000001</v>
      </c>
      <c r="Q662" s="4">
        <f>YEAR(Table1[[#This Row],[Date]])</f>
        <v>2019</v>
      </c>
      <c r="R662" s="4" t="str">
        <f>TEXT(Table1[[#This Row],[Date]],"mmm")</f>
        <v>Feb</v>
      </c>
    </row>
    <row r="663" spans="1:18">
      <c r="A663">
        <v>842</v>
      </c>
      <c r="B663">
        <v>29</v>
      </c>
      <c r="C663">
        <v>4695</v>
      </c>
      <c r="D663" t="s">
        <v>14</v>
      </c>
      <c r="E663" t="s">
        <v>11</v>
      </c>
      <c r="F663" t="s">
        <v>25</v>
      </c>
      <c r="G663" t="s">
        <v>20</v>
      </c>
      <c r="H663">
        <v>17.14</v>
      </c>
      <c r="I663">
        <v>7</v>
      </c>
      <c r="J663" s="1">
        <v>43481</v>
      </c>
      <c r="K663" s="2">
        <v>0.50486111111111109</v>
      </c>
      <c r="L663" t="s">
        <v>19</v>
      </c>
      <c r="M663">
        <v>7.9</v>
      </c>
      <c r="N663" t="str">
        <f t="shared" si="21"/>
        <v>842-29-4695</v>
      </c>
      <c r="O663">
        <f t="shared" si="20"/>
        <v>5.9990000000000006</v>
      </c>
      <c r="P663">
        <f>(Table1[[#This Row],[Unit price]]*Table1[[#This Row],[Quantity]])+Table1[[#This Row],[Tax_5%]]</f>
        <v>125.979</v>
      </c>
      <c r="Q663" s="4">
        <f>YEAR(Table1[[#This Row],[Date]])</f>
        <v>2019</v>
      </c>
      <c r="R663" s="4" t="str">
        <f>TEXT(Table1[[#This Row],[Date]],"mmm")</f>
        <v>Jan</v>
      </c>
    </row>
    <row r="664" spans="1:18">
      <c r="A664">
        <v>725</v>
      </c>
      <c r="B664">
        <v>67</v>
      </c>
      <c r="C664">
        <v>2480</v>
      </c>
      <c r="D664" t="s">
        <v>21</v>
      </c>
      <c r="E664" t="s">
        <v>11</v>
      </c>
      <c r="F664" t="s">
        <v>24</v>
      </c>
      <c r="G664" t="s">
        <v>23</v>
      </c>
      <c r="H664">
        <v>58.75</v>
      </c>
      <c r="I664">
        <v>6</v>
      </c>
      <c r="J664" s="1">
        <v>43548</v>
      </c>
      <c r="K664" s="2">
        <v>0.75972222222222219</v>
      </c>
      <c r="L664" t="s">
        <v>19</v>
      </c>
      <c r="M664">
        <v>5.9</v>
      </c>
      <c r="N664" t="str">
        <f t="shared" si="21"/>
        <v>725-67-2480</v>
      </c>
      <c r="O664">
        <f t="shared" si="20"/>
        <v>17.625</v>
      </c>
      <c r="P664">
        <f>(Table1[[#This Row],[Unit price]]*Table1[[#This Row],[Quantity]])+Table1[[#This Row],[Tax_5%]]</f>
        <v>370.125</v>
      </c>
      <c r="Q664" s="4">
        <f>YEAR(Table1[[#This Row],[Date]])</f>
        <v>2019</v>
      </c>
      <c r="R664" s="4" t="str">
        <f>TEXT(Table1[[#This Row],[Date]],"mmm")</f>
        <v>Mar</v>
      </c>
    </row>
    <row r="665" spans="1:18">
      <c r="A665">
        <v>641</v>
      </c>
      <c r="B665">
        <v>51</v>
      </c>
      <c r="C665">
        <v>2661</v>
      </c>
      <c r="D665" t="s">
        <v>14</v>
      </c>
      <c r="E665" t="s">
        <v>11</v>
      </c>
      <c r="F665" t="s">
        <v>24</v>
      </c>
      <c r="G665" t="s">
        <v>22</v>
      </c>
      <c r="H665">
        <v>87.1</v>
      </c>
      <c r="I665">
        <v>10</v>
      </c>
      <c r="J665" s="1">
        <v>43508</v>
      </c>
      <c r="K665" s="2">
        <v>0.61458333333333337</v>
      </c>
      <c r="L665" t="s">
        <v>19</v>
      </c>
      <c r="M665">
        <v>9.9</v>
      </c>
      <c r="N665" t="str">
        <f t="shared" si="21"/>
        <v>641-51-2661</v>
      </c>
      <c r="O665">
        <f t="shared" si="20"/>
        <v>43.550000000000004</v>
      </c>
      <c r="P665">
        <f>(Table1[[#This Row],[Unit price]]*Table1[[#This Row],[Quantity]])+Table1[[#This Row],[Tax_5%]]</f>
        <v>914.55</v>
      </c>
      <c r="Q665" s="4">
        <f>YEAR(Table1[[#This Row],[Date]])</f>
        <v>2019</v>
      </c>
      <c r="R665" s="4" t="str">
        <f>TEXT(Table1[[#This Row],[Date]],"mmm")</f>
        <v>Feb</v>
      </c>
    </row>
    <row r="666" spans="1:18">
      <c r="A666">
        <v>714</v>
      </c>
      <c r="B666">
        <v>2</v>
      </c>
      <c r="C666">
        <v>3114</v>
      </c>
      <c r="D666" t="s">
        <v>14</v>
      </c>
      <c r="E666" t="s">
        <v>15</v>
      </c>
      <c r="F666" t="s">
        <v>24</v>
      </c>
      <c r="G666" t="s">
        <v>20</v>
      </c>
      <c r="H666">
        <v>98.8</v>
      </c>
      <c r="I666">
        <v>2</v>
      </c>
      <c r="J666" s="1">
        <v>43517</v>
      </c>
      <c r="K666" s="2">
        <v>0.48541666666666666</v>
      </c>
      <c r="L666" t="s">
        <v>17</v>
      </c>
      <c r="M666">
        <v>7.7</v>
      </c>
      <c r="N666" t="str">
        <f t="shared" si="21"/>
        <v>714-2-3114</v>
      </c>
      <c r="O666">
        <f t="shared" si="20"/>
        <v>9.8800000000000008</v>
      </c>
      <c r="P666">
        <f>(Table1[[#This Row],[Unit price]]*Table1[[#This Row],[Quantity]])+Table1[[#This Row],[Tax_5%]]</f>
        <v>207.48</v>
      </c>
      <c r="Q666" s="4">
        <f>YEAR(Table1[[#This Row],[Date]])</f>
        <v>2019</v>
      </c>
      <c r="R666" s="4" t="str">
        <f>TEXT(Table1[[#This Row],[Date]],"mmm")</f>
        <v>Feb</v>
      </c>
    </row>
    <row r="667" spans="1:18">
      <c r="A667">
        <v>518</v>
      </c>
      <c r="B667">
        <v>17</v>
      </c>
      <c r="C667">
        <v>2983</v>
      </c>
      <c r="D667" t="s">
        <v>10</v>
      </c>
      <c r="E667" t="s">
        <v>15</v>
      </c>
      <c r="F667" t="s">
        <v>24</v>
      </c>
      <c r="G667" t="s">
        <v>23</v>
      </c>
      <c r="H667">
        <v>48.63</v>
      </c>
      <c r="I667">
        <v>4</v>
      </c>
      <c r="J667" s="1">
        <v>43500</v>
      </c>
      <c r="K667" s="2">
        <v>0.65555555555555556</v>
      </c>
      <c r="L667" t="s">
        <v>13</v>
      </c>
      <c r="M667">
        <v>7.6</v>
      </c>
      <c r="N667" t="str">
        <f t="shared" si="21"/>
        <v>518-17-2983</v>
      </c>
      <c r="O667">
        <f t="shared" si="20"/>
        <v>9.7260000000000009</v>
      </c>
      <c r="P667">
        <f>(Table1[[#This Row],[Unit price]]*Table1[[#This Row],[Quantity]])+Table1[[#This Row],[Tax_5%]]</f>
        <v>204.24600000000001</v>
      </c>
      <c r="Q667" s="4">
        <f>YEAR(Table1[[#This Row],[Date]])</f>
        <v>2019</v>
      </c>
      <c r="R667" s="4" t="str">
        <f>TEXT(Table1[[#This Row],[Date]],"mmm")</f>
        <v>Feb</v>
      </c>
    </row>
    <row r="668" spans="1:18">
      <c r="A668">
        <v>779</v>
      </c>
      <c r="B668">
        <v>42</v>
      </c>
      <c r="C668">
        <v>2410</v>
      </c>
      <c r="D668" t="s">
        <v>21</v>
      </c>
      <c r="E668" t="s">
        <v>11</v>
      </c>
      <c r="F668" t="s">
        <v>25</v>
      </c>
      <c r="G668" t="s">
        <v>22</v>
      </c>
      <c r="H668">
        <v>57.74</v>
      </c>
      <c r="I668">
        <v>3</v>
      </c>
      <c r="J668" s="1">
        <v>43516</v>
      </c>
      <c r="K668" s="2">
        <v>0.54583333333333328</v>
      </c>
      <c r="L668" t="s">
        <v>13</v>
      </c>
      <c r="M668">
        <v>7.7</v>
      </c>
      <c r="N668" t="str">
        <f t="shared" si="21"/>
        <v>779-42-2410</v>
      </c>
      <c r="O668">
        <f t="shared" si="20"/>
        <v>8.6609999999999996</v>
      </c>
      <c r="P668">
        <f>(Table1[[#This Row],[Unit price]]*Table1[[#This Row],[Quantity]])+Table1[[#This Row],[Tax_5%]]</f>
        <v>181.881</v>
      </c>
      <c r="Q668" s="4">
        <f>YEAR(Table1[[#This Row],[Date]])</f>
        <v>2019</v>
      </c>
      <c r="R668" s="4" t="str">
        <f>TEXT(Table1[[#This Row],[Date]],"mmm")</f>
        <v>Feb</v>
      </c>
    </row>
    <row r="669" spans="1:18">
      <c r="A669">
        <v>190</v>
      </c>
      <c r="B669">
        <v>14</v>
      </c>
      <c r="C669">
        <v>3147</v>
      </c>
      <c r="D669" t="s">
        <v>21</v>
      </c>
      <c r="E669" t="s">
        <v>15</v>
      </c>
      <c r="F669" t="s">
        <v>24</v>
      </c>
      <c r="G669" t="s">
        <v>12</v>
      </c>
      <c r="H669">
        <v>17.97</v>
      </c>
      <c r="I669">
        <v>4</v>
      </c>
      <c r="J669" s="1">
        <v>43519</v>
      </c>
      <c r="K669" s="2">
        <v>0.86319444444444449</v>
      </c>
      <c r="L669" t="s">
        <v>13</v>
      </c>
      <c r="M669">
        <v>6.4</v>
      </c>
      <c r="N669" t="str">
        <f t="shared" si="21"/>
        <v>190-14-3147</v>
      </c>
      <c r="O669">
        <f t="shared" si="20"/>
        <v>3.5939999999999999</v>
      </c>
      <c r="P669">
        <f>(Table1[[#This Row],[Unit price]]*Table1[[#This Row],[Quantity]])+Table1[[#This Row],[Tax_5%]]</f>
        <v>75.47399999999999</v>
      </c>
      <c r="Q669" s="4">
        <f>YEAR(Table1[[#This Row],[Date]])</f>
        <v>2019</v>
      </c>
      <c r="R669" s="4" t="str">
        <f>TEXT(Table1[[#This Row],[Date]],"mmm")</f>
        <v>Feb</v>
      </c>
    </row>
    <row r="670" spans="1:18">
      <c r="A670">
        <v>408</v>
      </c>
      <c r="B670">
        <v>66</v>
      </c>
      <c r="C670">
        <v>6712</v>
      </c>
      <c r="D670" t="s">
        <v>14</v>
      </c>
      <c r="E670" t="s">
        <v>11</v>
      </c>
      <c r="F670" t="s">
        <v>24</v>
      </c>
      <c r="G670" t="s">
        <v>12</v>
      </c>
      <c r="H670">
        <v>47.71</v>
      </c>
      <c r="I670">
        <v>6</v>
      </c>
      <c r="J670" s="1">
        <v>43512</v>
      </c>
      <c r="K670" s="2">
        <v>0.59652777777777777</v>
      </c>
      <c r="L670" t="s">
        <v>13</v>
      </c>
      <c r="M670">
        <v>4.4000000000000004</v>
      </c>
      <c r="N670" t="str">
        <f t="shared" si="21"/>
        <v>408-66-6712</v>
      </c>
      <c r="O670">
        <f t="shared" si="20"/>
        <v>14.313000000000001</v>
      </c>
      <c r="P670">
        <f>(Table1[[#This Row],[Unit price]]*Table1[[#This Row],[Quantity]])+Table1[[#This Row],[Tax_5%]]</f>
        <v>300.57299999999998</v>
      </c>
      <c r="Q670" s="4">
        <f>YEAR(Table1[[#This Row],[Date]])</f>
        <v>2019</v>
      </c>
      <c r="R670" s="4" t="str">
        <f>TEXT(Table1[[#This Row],[Date]],"mmm")</f>
        <v>Feb</v>
      </c>
    </row>
    <row r="671" spans="1:18">
      <c r="A671">
        <v>679</v>
      </c>
      <c r="B671">
        <v>22</v>
      </c>
      <c r="C671">
        <v>6530</v>
      </c>
      <c r="D671" t="s">
        <v>21</v>
      </c>
      <c r="E671" t="s">
        <v>15</v>
      </c>
      <c r="F671" t="s">
        <v>24</v>
      </c>
      <c r="G671" t="s">
        <v>20</v>
      </c>
      <c r="H671">
        <v>40.619999999999997</v>
      </c>
      <c r="I671">
        <v>2</v>
      </c>
      <c r="J671" s="1">
        <v>43482</v>
      </c>
      <c r="K671" s="2">
        <v>0.41736111111111113</v>
      </c>
      <c r="L671" t="s">
        <v>19</v>
      </c>
      <c r="M671">
        <v>4.0999999999999996</v>
      </c>
      <c r="N671" t="str">
        <f t="shared" si="21"/>
        <v>679-22-6530</v>
      </c>
      <c r="O671">
        <f t="shared" si="20"/>
        <v>4.0620000000000003</v>
      </c>
      <c r="P671">
        <f>(Table1[[#This Row],[Unit price]]*Table1[[#This Row],[Quantity]])+Table1[[#This Row],[Tax_5%]]</f>
        <v>85.301999999999992</v>
      </c>
      <c r="Q671" s="4">
        <f>YEAR(Table1[[#This Row],[Date]])</f>
        <v>2019</v>
      </c>
      <c r="R671" s="4" t="str">
        <f>TEXT(Table1[[#This Row],[Date]],"mmm")</f>
        <v>Jan</v>
      </c>
    </row>
    <row r="672" spans="1:18">
      <c r="A672">
        <v>588</v>
      </c>
      <c r="B672">
        <v>47</v>
      </c>
      <c r="C672">
        <v>8641</v>
      </c>
      <c r="D672" t="s">
        <v>10</v>
      </c>
      <c r="E672" t="s">
        <v>11</v>
      </c>
      <c r="F672" t="s">
        <v>25</v>
      </c>
      <c r="G672" t="s">
        <v>23</v>
      </c>
      <c r="H672">
        <v>56.04</v>
      </c>
      <c r="I672">
        <v>10</v>
      </c>
      <c r="J672" s="1">
        <v>43479</v>
      </c>
      <c r="K672" s="2">
        <v>0.8125</v>
      </c>
      <c r="L672" t="s">
        <v>13</v>
      </c>
      <c r="M672">
        <v>4.4000000000000004</v>
      </c>
      <c r="N672" t="str">
        <f t="shared" si="21"/>
        <v>588-47-8641</v>
      </c>
      <c r="O672">
        <f t="shared" si="20"/>
        <v>28.02</v>
      </c>
      <c r="P672">
        <f>(Table1[[#This Row],[Unit price]]*Table1[[#This Row],[Quantity]])+Table1[[#This Row],[Tax_5%]]</f>
        <v>588.41999999999996</v>
      </c>
      <c r="Q672" s="4">
        <f>YEAR(Table1[[#This Row],[Date]])</f>
        <v>2019</v>
      </c>
      <c r="R672" s="4" t="str">
        <f>TEXT(Table1[[#This Row],[Date]],"mmm")</f>
        <v>Jan</v>
      </c>
    </row>
    <row r="673" spans="1:18">
      <c r="A673">
        <v>642</v>
      </c>
      <c r="B673">
        <v>61</v>
      </c>
      <c r="C673">
        <v>4706</v>
      </c>
      <c r="D673" t="s">
        <v>21</v>
      </c>
      <c r="E673" t="s">
        <v>11</v>
      </c>
      <c r="F673" t="s">
        <v>25</v>
      </c>
      <c r="G673" t="s">
        <v>22</v>
      </c>
      <c r="H673">
        <v>93.4</v>
      </c>
      <c r="I673">
        <v>2</v>
      </c>
      <c r="J673" s="1">
        <v>43554</v>
      </c>
      <c r="K673" s="2">
        <v>0.69027777777777777</v>
      </c>
      <c r="L673" t="s">
        <v>17</v>
      </c>
      <c r="M673">
        <v>5.5</v>
      </c>
      <c r="N673" t="str">
        <f t="shared" si="21"/>
        <v>642-61-4706</v>
      </c>
      <c r="O673">
        <f t="shared" si="20"/>
        <v>9.3400000000000016</v>
      </c>
      <c r="P673">
        <f>(Table1[[#This Row],[Unit price]]*Table1[[#This Row],[Quantity]])+Table1[[#This Row],[Tax_5%]]</f>
        <v>196.14000000000001</v>
      </c>
      <c r="Q673" s="4">
        <f>YEAR(Table1[[#This Row],[Date]])</f>
        <v>2019</v>
      </c>
      <c r="R673" s="4" t="str">
        <f>TEXT(Table1[[#This Row],[Date]],"mmm")</f>
        <v>Mar</v>
      </c>
    </row>
    <row r="674" spans="1:18">
      <c r="A674">
        <v>576</v>
      </c>
      <c r="B674">
        <v>31</v>
      </c>
      <c r="C674">
        <v>4774</v>
      </c>
      <c r="D674" t="s">
        <v>21</v>
      </c>
      <c r="E674" t="s">
        <v>15</v>
      </c>
      <c r="F674" t="s">
        <v>24</v>
      </c>
      <c r="G674" t="s">
        <v>12</v>
      </c>
      <c r="H674">
        <v>73.41</v>
      </c>
      <c r="I674">
        <v>3</v>
      </c>
      <c r="J674" s="1">
        <v>43526</v>
      </c>
      <c r="K674" s="2">
        <v>0.54861111111111116</v>
      </c>
      <c r="L674" t="s">
        <v>13</v>
      </c>
      <c r="M674">
        <v>4</v>
      </c>
      <c r="N674" t="str">
        <f t="shared" si="21"/>
        <v>576-31-4774</v>
      </c>
      <c r="O674">
        <f t="shared" si="20"/>
        <v>11.0115</v>
      </c>
      <c r="P674">
        <f>(Table1[[#This Row],[Unit price]]*Table1[[#This Row],[Quantity]])+Table1[[#This Row],[Tax_5%]]</f>
        <v>231.2415</v>
      </c>
      <c r="Q674" s="4">
        <f>YEAR(Table1[[#This Row],[Date]])</f>
        <v>2019</v>
      </c>
      <c r="R674" s="4" t="str">
        <f>TEXT(Table1[[#This Row],[Date]],"mmm")</f>
        <v>Mar</v>
      </c>
    </row>
    <row r="675" spans="1:18">
      <c r="A675">
        <v>556</v>
      </c>
      <c r="B675">
        <v>41</v>
      </c>
      <c r="C675">
        <v>6224</v>
      </c>
      <c r="D675" t="s">
        <v>14</v>
      </c>
      <c r="E675" t="s">
        <v>15</v>
      </c>
      <c r="F675" t="s">
        <v>25</v>
      </c>
      <c r="G675" t="s">
        <v>12</v>
      </c>
      <c r="H675">
        <v>33.64</v>
      </c>
      <c r="I675">
        <v>8</v>
      </c>
      <c r="J675" s="1">
        <v>43511</v>
      </c>
      <c r="K675" s="2">
        <v>0.71527777777777779</v>
      </c>
      <c r="L675" t="s">
        <v>19</v>
      </c>
      <c r="M675">
        <v>9.3000000000000007</v>
      </c>
      <c r="N675" t="str">
        <f t="shared" si="21"/>
        <v>556-41-6224</v>
      </c>
      <c r="O675">
        <f t="shared" si="20"/>
        <v>13.456000000000001</v>
      </c>
      <c r="P675">
        <f>(Table1[[#This Row],[Unit price]]*Table1[[#This Row],[Quantity]])+Table1[[#This Row],[Tax_5%]]</f>
        <v>282.57600000000002</v>
      </c>
      <c r="Q675" s="4">
        <f>YEAR(Table1[[#This Row],[Date]])</f>
        <v>2019</v>
      </c>
      <c r="R675" s="4" t="str">
        <f>TEXT(Table1[[#This Row],[Date]],"mmm")</f>
        <v>Feb</v>
      </c>
    </row>
    <row r="676" spans="1:18">
      <c r="A676">
        <v>811</v>
      </c>
      <c r="B676">
        <v>3</v>
      </c>
      <c r="C676">
        <v>8790</v>
      </c>
      <c r="D676" t="s">
        <v>10</v>
      </c>
      <c r="E676" t="s">
        <v>15</v>
      </c>
      <c r="F676" t="s">
        <v>24</v>
      </c>
      <c r="G676" t="s">
        <v>16</v>
      </c>
      <c r="H676">
        <v>45.48</v>
      </c>
      <c r="I676">
        <v>10</v>
      </c>
      <c r="J676" s="1">
        <v>43525</v>
      </c>
      <c r="K676" s="2">
        <v>0.43194444444444446</v>
      </c>
      <c r="L676" t="s">
        <v>19</v>
      </c>
      <c r="M676">
        <v>4.8</v>
      </c>
      <c r="N676" t="str">
        <f t="shared" si="21"/>
        <v>811-3-8790</v>
      </c>
      <c r="O676">
        <f t="shared" si="20"/>
        <v>22.74</v>
      </c>
      <c r="P676">
        <f>(Table1[[#This Row],[Unit price]]*Table1[[#This Row],[Quantity]])+Table1[[#This Row],[Tax_5%]]</f>
        <v>477.53999999999996</v>
      </c>
      <c r="Q676" s="4">
        <f>YEAR(Table1[[#This Row],[Date]])</f>
        <v>2019</v>
      </c>
      <c r="R676" s="4" t="str">
        <f>TEXT(Table1[[#This Row],[Date]],"mmm")</f>
        <v>Mar</v>
      </c>
    </row>
    <row r="677" spans="1:18">
      <c r="A677">
        <v>242</v>
      </c>
      <c r="B677">
        <v>11</v>
      </c>
      <c r="C677">
        <v>3142</v>
      </c>
      <c r="D677" t="s">
        <v>21</v>
      </c>
      <c r="E677" t="s">
        <v>11</v>
      </c>
      <c r="F677" t="s">
        <v>25</v>
      </c>
      <c r="G677" t="s">
        <v>23</v>
      </c>
      <c r="H677">
        <v>83.77</v>
      </c>
      <c r="I677">
        <v>2</v>
      </c>
      <c r="J677" s="1">
        <v>43520</v>
      </c>
      <c r="K677" s="2">
        <v>0.83125000000000004</v>
      </c>
      <c r="L677" t="s">
        <v>17</v>
      </c>
      <c r="M677">
        <v>4.5999999999999996</v>
      </c>
      <c r="N677" t="str">
        <f t="shared" si="21"/>
        <v>242-11-3142</v>
      </c>
      <c r="O677">
        <f t="shared" si="20"/>
        <v>8.3770000000000007</v>
      </c>
      <c r="P677">
        <f>(Table1[[#This Row],[Unit price]]*Table1[[#This Row],[Quantity]])+Table1[[#This Row],[Tax_5%]]</f>
        <v>175.917</v>
      </c>
      <c r="Q677" s="4">
        <f>YEAR(Table1[[#This Row],[Date]])</f>
        <v>2019</v>
      </c>
      <c r="R677" s="4" t="str">
        <f>TEXT(Table1[[#This Row],[Date]],"mmm")</f>
        <v>Feb</v>
      </c>
    </row>
    <row r="678" spans="1:18">
      <c r="A678">
        <v>752</v>
      </c>
      <c r="B678">
        <v>23</v>
      </c>
      <c r="C678">
        <v>3760</v>
      </c>
      <c r="D678" t="s">
        <v>21</v>
      </c>
      <c r="E678" t="s">
        <v>11</v>
      </c>
      <c r="F678" t="s">
        <v>24</v>
      </c>
      <c r="G678" t="s">
        <v>20</v>
      </c>
      <c r="H678">
        <v>64.08</v>
      </c>
      <c r="I678">
        <v>7</v>
      </c>
      <c r="J678" s="1">
        <v>43515</v>
      </c>
      <c r="K678" s="2">
        <v>0.81180555555555556</v>
      </c>
      <c r="L678" t="s">
        <v>19</v>
      </c>
      <c r="M678">
        <v>7.3</v>
      </c>
      <c r="N678" t="str">
        <f t="shared" si="21"/>
        <v>752-23-3760</v>
      </c>
      <c r="O678">
        <f t="shared" si="20"/>
        <v>22.428000000000001</v>
      </c>
      <c r="P678">
        <f>(Table1[[#This Row],[Unit price]]*Table1[[#This Row],[Quantity]])+Table1[[#This Row],[Tax_5%]]</f>
        <v>470.988</v>
      </c>
      <c r="Q678" s="4">
        <f>YEAR(Table1[[#This Row],[Date]])</f>
        <v>2019</v>
      </c>
      <c r="R678" s="4" t="str">
        <f>TEXT(Table1[[#This Row],[Date]],"mmm")</f>
        <v>Feb</v>
      </c>
    </row>
    <row r="679" spans="1:18">
      <c r="A679">
        <v>274</v>
      </c>
      <c r="B679">
        <v>5</v>
      </c>
      <c r="C679">
        <v>5470</v>
      </c>
      <c r="D679" t="s">
        <v>10</v>
      </c>
      <c r="E679" t="s">
        <v>11</v>
      </c>
      <c r="F679" t="s">
        <v>24</v>
      </c>
      <c r="G679" t="s">
        <v>22</v>
      </c>
      <c r="H679">
        <v>73.47</v>
      </c>
      <c r="I679">
        <v>4</v>
      </c>
      <c r="J679" s="1">
        <v>43519</v>
      </c>
      <c r="K679" s="2">
        <v>0.77083333333333337</v>
      </c>
      <c r="L679" t="s">
        <v>17</v>
      </c>
      <c r="M679">
        <v>6</v>
      </c>
      <c r="N679" t="str">
        <f t="shared" si="21"/>
        <v>274-5-5470</v>
      </c>
      <c r="O679">
        <f t="shared" si="20"/>
        <v>14.694000000000001</v>
      </c>
      <c r="P679">
        <f>(Table1[[#This Row],[Unit price]]*Table1[[#This Row],[Quantity]])+Table1[[#This Row],[Tax_5%]]</f>
        <v>308.57400000000001</v>
      </c>
      <c r="Q679" s="4">
        <f>YEAR(Table1[[#This Row],[Date]])</f>
        <v>2019</v>
      </c>
      <c r="R679" s="4" t="str">
        <f>TEXT(Table1[[#This Row],[Date]],"mmm")</f>
        <v>Feb</v>
      </c>
    </row>
    <row r="680" spans="1:18">
      <c r="A680">
        <v>648</v>
      </c>
      <c r="B680">
        <v>94</v>
      </c>
      <c r="C680">
        <v>3045</v>
      </c>
      <c r="D680" t="s">
        <v>14</v>
      </c>
      <c r="E680" t="s">
        <v>15</v>
      </c>
      <c r="F680" t="s">
        <v>25</v>
      </c>
      <c r="G680" t="s">
        <v>12</v>
      </c>
      <c r="H680">
        <v>58.95</v>
      </c>
      <c r="I680">
        <v>10</v>
      </c>
      <c r="J680" s="1">
        <v>43503</v>
      </c>
      <c r="K680" s="2">
        <v>0.6020833333333333</v>
      </c>
      <c r="L680" t="s">
        <v>13</v>
      </c>
      <c r="M680">
        <v>8.1</v>
      </c>
      <c r="N680" t="str">
        <f t="shared" si="21"/>
        <v>648-94-3045</v>
      </c>
      <c r="O680">
        <f t="shared" si="20"/>
        <v>29.475000000000001</v>
      </c>
      <c r="P680">
        <f>(Table1[[#This Row],[Unit price]]*Table1[[#This Row],[Quantity]])+Table1[[#This Row],[Tax_5%]]</f>
        <v>618.97500000000002</v>
      </c>
      <c r="Q680" s="4">
        <f>YEAR(Table1[[#This Row],[Date]])</f>
        <v>2019</v>
      </c>
      <c r="R680" s="4" t="str">
        <f>TEXT(Table1[[#This Row],[Date]],"mmm")</f>
        <v>Feb</v>
      </c>
    </row>
    <row r="681" spans="1:18">
      <c r="A681">
        <v>130</v>
      </c>
      <c r="B681">
        <v>67</v>
      </c>
      <c r="C681">
        <v>4723</v>
      </c>
      <c r="D681" t="s">
        <v>10</v>
      </c>
      <c r="E681" t="s">
        <v>11</v>
      </c>
      <c r="F681" t="s">
        <v>25</v>
      </c>
      <c r="G681" t="s">
        <v>22</v>
      </c>
      <c r="H681">
        <v>48.5</v>
      </c>
      <c r="I681">
        <v>6</v>
      </c>
      <c r="J681" s="1">
        <v>43476</v>
      </c>
      <c r="K681" s="2">
        <v>0.58125000000000004</v>
      </c>
      <c r="L681" t="s">
        <v>13</v>
      </c>
      <c r="M681">
        <v>9.4</v>
      </c>
      <c r="N681" t="str">
        <f t="shared" si="21"/>
        <v>130-67-4723</v>
      </c>
      <c r="O681">
        <f t="shared" si="20"/>
        <v>14.55</v>
      </c>
      <c r="P681">
        <f>(Table1[[#This Row],[Unit price]]*Table1[[#This Row],[Quantity]])+Table1[[#This Row],[Tax_5%]]</f>
        <v>305.55</v>
      </c>
      <c r="Q681" s="4">
        <f>YEAR(Table1[[#This Row],[Date]])</f>
        <v>2019</v>
      </c>
      <c r="R681" s="4" t="str">
        <f>TEXT(Table1[[#This Row],[Date]],"mmm")</f>
        <v>Jan</v>
      </c>
    </row>
    <row r="682" spans="1:18">
      <c r="A682">
        <v>528</v>
      </c>
      <c r="B682">
        <v>87</v>
      </c>
      <c r="C682">
        <v>5606</v>
      </c>
      <c r="D682" t="s">
        <v>21</v>
      </c>
      <c r="E682" t="s">
        <v>11</v>
      </c>
      <c r="F682" t="s">
        <v>24</v>
      </c>
      <c r="G682" t="s">
        <v>16</v>
      </c>
      <c r="H682">
        <v>39.479999999999997</v>
      </c>
      <c r="I682">
        <v>1</v>
      </c>
      <c r="J682" s="1">
        <v>43508</v>
      </c>
      <c r="K682" s="2">
        <v>0.82152777777777775</v>
      </c>
      <c r="L682" t="s">
        <v>17</v>
      </c>
      <c r="M682">
        <v>6.5</v>
      </c>
      <c r="N682" t="str">
        <f t="shared" si="21"/>
        <v>528-87-5606</v>
      </c>
      <c r="O682">
        <f t="shared" si="20"/>
        <v>1.974</v>
      </c>
      <c r="P682">
        <f>(Table1[[#This Row],[Unit price]]*Table1[[#This Row],[Quantity]])+Table1[[#This Row],[Tax_5%]]</f>
        <v>41.453999999999994</v>
      </c>
      <c r="Q682" s="4">
        <f>YEAR(Table1[[#This Row],[Date]])</f>
        <v>2019</v>
      </c>
      <c r="R682" s="4" t="str">
        <f>TEXT(Table1[[#This Row],[Date]],"mmm")</f>
        <v>Feb</v>
      </c>
    </row>
    <row r="683" spans="1:18">
      <c r="A683">
        <v>320</v>
      </c>
      <c r="B683">
        <v>85</v>
      </c>
      <c r="C683">
        <v>2052</v>
      </c>
      <c r="D683" t="s">
        <v>21</v>
      </c>
      <c r="E683" t="s">
        <v>15</v>
      </c>
      <c r="F683" t="s">
        <v>24</v>
      </c>
      <c r="G683" t="s">
        <v>20</v>
      </c>
      <c r="H683">
        <v>34.81</v>
      </c>
      <c r="I683">
        <v>1</v>
      </c>
      <c r="J683" s="1">
        <v>43479</v>
      </c>
      <c r="K683" s="2">
        <v>0.42430555555555555</v>
      </c>
      <c r="L683" t="s">
        <v>19</v>
      </c>
      <c r="M683">
        <v>7</v>
      </c>
      <c r="N683" t="str">
        <f t="shared" si="21"/>
        <v>320-85-2052</v>
      </c>
      <c r="O683">
        <f t="shared" si="20"/>
        <v>1.7405000000000002</v>
      </c>
      <c r="P683">
        <f>(Table1[[#This Row],[Unit price]]*Table1[[#This Row],[Quantity]])+Table1[[#This Row],[Tax_5%]]</f>
        <v>36.5505</v>
      </c>
      <c r="Q683" s="4">
        <f>YEAR(Table1[[#This Row],[Date]])</f>
        <v>2019</v>
      </c>
      <c r="R683" s="4" t="str">
        <f>TEXT(Table1[[#This Row],[Date]],"mmm")</f>
        <v>Jan</v>
      </c>
    </row>
    <row r="684" spans="1:18">
      <c r="A684">
        <v>370</v>
      </c>
      <c r="B684">
        <v>96</v>
      </c>
      <c r="C684">
        <v>655</v>
      </c>
      <c r="D684" t="s">
        <v>14</v>
      </c>
      <c r="E684" t="s">
        <v>15</v>
      </c>
      <c r="F684" t="s">
        <v>24</v>
      </c>
      <c r="G684" t="s">
        <v>23</v>
      </c>
      <c r="H684">
        <v>49.32</v>
      </c>
      <c r="I684">
        <v>6</v>
      </c>
      <c r="J684" s="1">
        <v>43474</v>
      </c>
      <c r="K684" s="2">
        <v>0.57361111111111107</v>
      </c>
      <c r="L684" t="s">
        <v>13</v>
      </c>
      <c r="M684">
        <v>7.1</v>
      </c>
      <c r="N684" t="str">
        <f t="shared" si="21"/>
        <v>370-96-655</v>
      </c>
      <c r="O684">
        <f t="shared" si="20"/>
        <v>14.796000000000001</v>
      </c>
      <c r="P684">
        <f>(Table1[[#This Row],[Unit price]]*Table1[[#This Row],[Quantity]])+Table1[[#This Row],[Tax_5%]]</f>
        <v>310.71600000000001</v>
      </c>
      <c r="Q684" s="4">
        <f>YEAR(Table1[[#This Row],[Date]])</f>
        <v>2019</v>
      </c>
      <c r="R684" s="4" t="str">
        <f>TEXT(Table1[[#This Row],[Date]],"mmm")</f>
        <v>Jan</v>
      </c>
    </row>
    <row r="685" spans="1:18">
      <c r="A685">
        <v>105</v>
      </c>
      <c r="B685">
        <v>10</v>
      </c>
      <c r="C685">
        <v>6182</v>
      </c>
      <c r="D685" t="s">
        <v>10</v>
      </c>
      <c r="E685" t="s">
        <v>11</v>
      </c>
      <c r="F685" t="s">
        <v>25</v>
      </c>
      <c r="G685" t="s">
        <v>23</v>
      </c>
      <c r="H685">
        <v>21.48</v>
      </c>
      <c r="I685">
        <v>2</v>
      </c>
      <c r="J685" s="1">
        <v>43523</v>
      </c>
      <c r="K685" s="2">
        <v>0.51527777777777772</v>
      </c>
      <c r="L685" t="s">
        <v>13</v>
      </c>
      <c r="M685">
        <v>6.6</v>
      </c>
      <c r="N685" t="str">
        <f t="shared" si="21"/>
        <v>105-10-6182</v>
      </c>
      <c r="O685">
        <f t="shared" si="20"/>
        <v>2.1480000000000001</v>
      </c>
      <c r="P685">
        <f>(Table1[[#This Row],[Unit price]]*Table1[[#This Row],[Quantity]])+Table1[[#This Row],[Tax_5%]]</f>
        <v>45.108000000000004</v>
      </c>
      <c r="Q685" s="4">
        <f>YEAR(Table1[[#This Row],[Date]])</f>
        <v>2019</v>
      </c>
      <c r="R685" s="4" t="str">
        <f>TEXT(Table1[[#This Row],[Date]],"mmm")</f>
        <v>Feb</v>
      </c>
    </row>
    <row r="686" spans="1:18">
      <c r="A686">
        <v>510</v>
      </c>
      <c r="B686">
        <v>79</v>
      </c>
      <c r="C686">
        <v>415</v>
      </c>
      <c r="D686" t="s">
        <v>21</v>
      </c>
      <c r="E686" t="s">
        <v>11</v>
      </c>
      <c r="F686" t="s">
        <v>24</v>
      </c>
      <c r="G686" t="s">
        <v>20</v>
      </c>
      <c r="H686">
        <v>23.08</v>
      </c>
      <c r="I686">
        <v>6</v>
      </c>
      <c r="J686" s="1">
        <v>43489</v>
      </c>
      <c r="K686" s="2">
        <v>0.80555555555555558</v>
      </c>
      <c r="L686" t="s">
        <v>13</v>
      </c>
      <c r="M686">
        <v>4.9000000000000004</v>
      </c>
      <c r="N686" t="str">
        <f t="shared" si="21"/>
        <v>510-79-415</v>
      </c>
      <c r="O686">
        <f t="shared" si="20"/>
        <v>6.9239999999999995</v>
      </c>
      <c r="P686">
        <f>(Table1[[#This Row],[Unit price]]*Table1[[#This Row],[Quantity]])+Table1[[#This Row],[Tax_5%]]</f>
        <v>145.404</v>
      </c>
      <c r="Q686" s="4">
        <f>YEAR(Table1[[#This Row],[Date]])</f>
        <v>2019</v>
      </c>
      <c r="R686" s="4" t="str">
        <f>TEXT(Table1[[#This Row],[Date]],"mmm")</f>
        <v>Jan</v>
      </c>
    </row>
    <row r="687" spans="1:18">
      <c r="A687">
        <v>241</v>
      </c>
      <c r="B687">
        <v>96</v>
      </c>
      <c r="C687">
        <v>5076</v>
      </c>
      <c r="D687" t="s">
        <v>21</v>
      </c>
      <c r="E687" t="s">
        <v>11</v>
      </c>
      <c r="F687" t="s">
        <v>24</v>
      </c>
      <c r="G687" t="s">
        <v>18</v>
      </c>
      <c r="H687">
        <v>49.1</v>
      </c>
      <c r="I687">
        <v>2</v>
      </c>
      <c r="J687" s="1">
        <v>43473</v>
      </c>
      <c r="K687" s="2">
        <v>0.54027777777777775</v>
      </c>
      <c r="L687" t="s">
        <v>19</v>
      </c>
      <c r="M687">
        <v>6.4</v>
      </c>
      <c r="N687" t="str">
        <f t="shared" si="21"/>
        <v>241-96-5076</v>
      </c>
      <c r="O687">
        <f t="shared" si="20"/>
        <v>4.91</v>
      </c>
      <c r="P687">
        <f>(Table1[[#This Row],[Unit price]]*Table1[[#This Row],[Quantity]])+Table1[[#This Row],[Tax_5%]]</f>
        <v>103.11</v>
      </c>
      <c r="Q687" s="4">
        <f>YEAR(Table1[[#This Row],[Date]])</f>
        <v>2019</v>
      </c>
      <c r="R687" s="4" t="str">
        <f>TEXT(Table1[[#This Row],[Date]],"mmm")</f>
        <v>Jan</v>
      </c>
    </row>
    <row r="688" spans="1:18">
      <c r="A688">
        <v>767</v>
      </c>
      <c r="B688">
        <v>97</v>
      </c>
      <c r="C688">
        <v>4650</v>
      </c>
      <c r="D688" t="s">
        <v>21</v>
      </c>
      <c r="E688" t="s">
        <v>11</v>
      </c>
      <c r="F688" t="s">
        <v>24</v>
      </c>
      <c r="G688" t="s">
        <v>20</v>
      </c>
      <c r="H688">
        <v>64.83</v>
      </c>
      <c r="I688">
        <v>2</v>
      </c>
      <c r="J688" s="1">
        <v>43473</v>
      </c>
      <c r="K688" s="2">
        <v>0.49930555555555556</v>
      </c>
      <c r="L688" t="s">
        <v>19</v>
      </c>
      <c r="M688">
        <v>8</v>
      </c>
      <c r="N688" t="str">
        <f t="shared" si="21"/>
        <v>767-97-4650</v>
      </c>
      <c r="O688">
        <f t="shared" si="20"/>
        <v>6.4830000000000005</v>
      </c>
      <c r="P688">
        <f>(Table1[[#This Row],[Unit price]]*Table1[[#This Row],[Quantity]])+Table1[[#This Row],[Tax_5%]]</f>
        <v>136.143</v>
      </c>
      <c r="Q688" s="4">
        <f>YEAR(Table1[[#This Row],[Date]])</f>
        <v>2019</v>
      </c>
      <c r="R688" s="4" t="str">
        <f>TEXT(Table1[[#This Row],[Date]],"mmm")</f>
        <v>Jan</v>
      </c>
    </row>
    <row r="689" spans="1:18">
      <c r="A689">
        <v>648</v>
      </c>
      <c r="B689">
        <v>83</v>
      </c>
      <c r="C689">
        <v>1321</v>
      </c>
      <c r="D689" t="s">
        <v>10</v>
      </c>
      <c r="E689" t="s">
        <v>11</v>
      </c>
      <c r="F689" t="s">
        <v>25</v>
      </c>
      <c r="G689" t="s">
        <v>18</v>
      </c>
      <c r="H689">
        <v>63.56</v>
      </c>
      <c r="I689">
        <v>10</v>
      </c>
      <c r="J689" s="1">
        <v>43481</v>
      </c>
      <c r="K689" s="2">
        <v>0.74930555555555556</v>
      </c>
      <c r="L689" t="s">
        <v>17</v>
      </c>
      <c r="M689">
        <v>4.3</v>
      </c>
      <c r="N689" t="str">
        <f t="shared" si="21"/>
        <v>648-83-1321</v>
      </c>
      <c r="O689">
        <f t="shared" si="20"/>
        <v>31.78</v>
      </c>
      <c r="P689">
        <f>(Table1[[#This Row],[Unit price]]*Table1[[#This Row],[Quantity]])+Table1[[#This Row],[Tax_5%]]</f>
        <v>667.38</v>
      </c>
      <c r="Q689" s="4">
        <f>YEAR(Table1[[#This Row],[Date]])</f>
        <v>2019</v>
      </c>
      <c r="R689" s="4" t="str">
        <f>TEXT(Table1[[#This Row],[Date]],"mmm")</f>
        <v>Jan</v>
      </c>
    </row>
    <row r="690" spans="1:18">
      <c r="A690">
        <v>173</v>
      </c>
      <c r="B690">
        <v>57</v>
      </c>
      <c r="C690">
        <v>2300</v>
      </c>
      <c r="D690" t="s">
        <v>14</v>
      </c>
      <c r="E690" t="s">
        <v>11</v>
      </c>
      <c r="F690" t="s">
        <v>25</v>
      </c>
      <c r="G690" t="s">
        <v>20</v>
      </c>
      <c r="H690">
        <v>72.88</v>
      </c>
      <c r="I690">
        <v>2</v>
      </c>
      <c r="J690" s="1">
        <v>43537</v>
      </c>
      <c r="K690" s="2">
        <v>0.53541666666666665</v>
      </c>
      <c r="L690" t="s">
        <v>17</v>
      </c>
      <c r="M690">
        <v>6.1</v>
      </c>
      <c r="N690" t="str">
        <f t="shared" si="21"/>
        <v>173-57-2300</v>
      </c>
      <c r="O690">
        <f t="shared" si="20"/>
        <v>7.2880000000000003</v>
      </c>
      <c r="P690">
        <f>(Table1[[#This Row],[Unit price]]*Table1[[#This Row],[Quantity]])+Table1[[#This Row],[Tax_5%]]</f>
        <v>153.048</v>
      </c>
      <c r="Q690" s="4">
        <f>YEAR(Table1[[#This Row],[Date]])</f>
        <v>2019</v>
      </c>
      <c r="R690" s="4" t="str">
        <f>TEXT(Table1[[#This Row],[Date]],"mmm")</f>
        <v>Mar</v>
      </c>
    </row>
    <row r="691" spans="1:18">
      <c r="A691">
        <v>305</v>
      </c>
      <c r="B691">
        <v>3</v>
      </c>
      <c r="C691">
        <v>2383</v>
      </c>
      <c r="D691" t="s">
        <v>10</v>
      </c>
      <c r="E691" t="s">
        <v>15</v>
      </c>
      <c r="F691" t="s">
        <v>24</v>
      </c>
      <c r="G691" t="s">
        <v>22</v>
      </c>
      <c r="H691">
        <v>67.099999999999994</v>
      </c>
      <c r="I691">
        <v>3</v>
      </c>
      <c r="J691" s="1">
        <v>43511</v>
      </c>
      <c r="K691" s="2">
        <v>0.44166666666666665</v>
      </c>
      <c r="L691" t="s">
        <v>17</v>
      </c>
      <c r="M691">
        <v>7.5</v>
      </c>
      <c r="N691" t="str">
        <f t="shared" si="21"/>
        <v>305-3-2383</v>
      </c>
      <c r="O691">
        <f t="shared" si="20"/>
        <v>10.065</v>
      </c>
      <c r="P691">
        <f>(Table1[[#This Row],[Unit price]]*Table1[[#This Row],[Quantity]])+Table1[[#This Row],[Tax_5%]]</f>
        <v>211.36499999999998</v>
      </c>
      <c r="Q691" s="4">
        <f>YEAR(Table1[[#This Row],[Date]])</f>
        <v>2019</v>
      </c>
      <c r="R691" s="4" t="str">
        <f>TEXT(Table1[[#This Row],[Date]],"mmm")</f>
        <v>Feb</v>
      </c>
    </row>
    <row r="692" spans="1:18">
      <c r="A692">
        <v>394</v>
      </c>
      <c r="B692">
        <v>55</v>
      </c>
      <c r="C692">
        <v>6384</v>
      </c>
      <c r="D692" t="s">
        <v>14</v>
      </c>
      <c r="E692" t="s">
        <v>11</v>
      </c>
      <c r="F692" t="s">
        <v>24</v>
      </c>
      <c r="G692" t="s">
        <v>20</v>
      </c>
      <c r="H692">
        <v>70.19</v>
      </c>
      <c r="I692">
        <v>9</v>
      </c>
      <c r="J692" s="1">
        <v>43490</v>
      </c>
      <c r="K692" s="2">
        <v>0.56805555555555554</v>
      </c>
      <c r="L692" t="s">
        <v>17</v>
      </c>
      <c r="M692">
        <v>6.7</v>
      </c>
      <c r="N692" t="str">
        <f t="shared" si="21"/>
        <v>394-55-6384</v>
      </c>
      <c r="O692">
        <f t="shared" si="20"/>
        <v>31.585500000000003</v>
      </c>
      <c r="P692">
        <f>(Table1[[#This Row],[Unit price]]*Table1[[#This Row],[Quantity]])+Table1[[#This Row],[Tax_5%]]</f>
        <v>663.29550000000006</v>
      </c>
      <c r="Q692" s="4">
        <f>YEAR(Table1[[#This Row],[Date]])</f>
        <v>2019</v>
      </c>
      <c r="R692" s="4" t="str">
        <f>TEXT(Table1[[#This Row],[Date]],"mmm")</f>
        <v>Jan</v>
      </c>
    </row>
    <row r="693" spans="1:18">
      <c r="A693">
        <v>266</v>
      </c>
      <c r="B693">
        <v>20</v>
      </c>
      <c r="C693">
        <v>6657</v>
      </c>
      <c r="D693" t="s">
        <v>14</v>
      </c>
      <c r="E693" t="s">
        <v>11</v>
      </c>
      <c r="F693" t="s">
        <v>25</v>
      </c>
      <c r="G693" t="s">
        <v>22</v>
      </c>
      <c r="H693">
        <v>55.04</v>
      </c>
      <c r="I693">
        <v>7</v>
      </c>
      <c r="J693" s="1">
        <v>43536</v>
      </c>
      <c r="K693" s="2">
        <v>0.81874999999999998</v>
      </c>
      <c r="L693" t="s">
        <v>13</v>
      </c>
      <c r="M693">
        <v>5.2</v>
      </c>
      <c r="N693" t="str">
        <f t="shared" si="21"/>
        <v>266-20-6657</v>
      </c>
      <c r="O693">
        <f t="shared" si="20"/>
        <v>19.263999999999999</v>
      </c>
      <c r="P693">
        <f>(Table1[[#This Row],[Unit price]]*Table1[[#This Row],[Quantity]])+Table1[[#This Row],[Tax_5%]]</f>
        <v>404.54399999999998</v>
      </c>
      <c r="Q693" s="4">
        <f>YEAR(Table1[[#This Row],[Date]])</f>
        <v>2019</v>
      </c>
      <c r="R693" s="4" t="str">
        <f>TEXT(Table1[[#This Row],[Date]],"mmm")</f>
        <v>Mar</v>
      </c>
    </row>
    <row r="694" spans="1:18">
      <c r="A694">
        <v>689</v>
      </c>
      <c r="B694">
        <v>5</v>
      </c>
      <c r="C694">
        <v>1884</v>
      </c>
      <c r="D694" t="s">
        <v>10</v>
      </c>
      <c r="E694" t="s">
        <v>11</v>
      </c>
      <c r="F694" t="s">
        <v>25</v>
      </c>
      <c r="G694" t="s">
        <v>12</v>
      </c>
      <c r="H694">
        <v>48.63</v>
      </c>
      <c r="I694">
        <v>10</v>
      </c>
      <c r="J694" s="1">
        <v>43528</v>
      </c>
      <c r="K694" s="2">
        <v>0.53055555555555556</v>
      </c>
      <c r="L694" t="s">
        <v>17</v>
      </c>
      <c r="M694">
        <v>8.8000000000000007</v>
      </c>
      <c r="N694" t="str">
        <f t="shared" si="21"/>
        <v>689-5-1884</v>
      </c>
      <c r="O694">
        <f t="shared" si="20"/>
        <v>24.315000000000001</v>
      </c>
      <c r="P694">
        <f>(Table1[[#This Row],[Unit price]]*Table1[[#This Row],[Quantity]])+Table1[[#This Row],[Tax_5%]]</f>
        <v>510.61500000000001</v>
      </c>
      <c r="Q694" s="4">
        <f>YEAR(Table1[[#This Row],[Date]])</f>
        <v>2019</v>
      </c>
      <c r="R694" s="4" t="str">
        <f>TEXT(Table1[[#This Row],[Date]],"mmm")</f>
        <v>Mar</v>
      </c>
    </row>
    <row r="695" spans="1:18">
      <c r="A695">
        <v>196</v>
      </c>
      <c r="B695">
        <v>1</v>
      </c>
      <c r="C695">
        <v>2849</v>
      </c>
      <c r="D695" t="s">
        <v>14</v>
      </c>
      <c r="E695" t="s">
        <v>11</v>
      </c>
      <c r="F695" t="s">
        <v>24</v>
      </c>
      <c r="G695" t="s">
        <v>23</v>
      </c>
      <c r="H695">
        <v>73.38</v>
      </c>
      <c r="I695">
        <v>7</v>
      </c>
      <c r="J695" s="1">
        <v>43506</v>
      </c>
      <c r="K695" s="2">
        <v>0.5805555555555556</v>
      </c>
      <c r="L695" t="s">
        <v>17</v>
      </c>
      <c r="M695">
        <v>9.5</v>
      </c>
      <c r="N695" t="str">
        <f t="shared" si="21"/>
        <v>196-1-2849</v>
      </c>
      <c r="O695">
        <f t="shared" si="20"/>
        <v>25.683</v>
      </c>
      <c r="P695">
        <f>(Table1[[#This Row],[Unit price]]*Table1[[#This Row],[Quantity]])+Table1[[#This Row],[Tax_5%]]</f>
        <v>539.34299999999996</v>
      </c>
      <c r="Q695" s="4">
        <f>YEAR(Table1[[#This Row],[Date]])</f>
        <v>2019</v>
      </c>
      <c r="R695" s="4" t="str">
        <f>TEXT(Table1[[#This Row],[Date]],"mmm")</f>
        <v>Feb</v>
      </c>
    </row>
    <row r="696" spans="1:18">
      <c r="A696">
        <v>372</v>
      </c>
      <c r="B696">
        <v>62</v>
      </c>
      <c r="C696">
        <v>5264</v>
      </c>
      <c r="D696" t="s">
        <v>14</v>
      </c>
      <c r="E696" t="s">
        <v>15</v>
      </c>
      <c r="F696" t="s">
        <v>24</v>
      </c>
      <c r="G696" t="s">
        <v>22</v>
      </c>
      <c r="H696">
        <v>52.6</v>
      </c>
      <c r="I696">
        <v>9</v>
      </c>
      <c r="J696" s="1">
        <v>43481</v>
      </c>
      <c r="K696" s="2">
        <v>0.61250000000000004</v>
      </c>
      <c r="L696" t="s">
        <v>17</v>
      </c>
      <c r="M696">
        <v>7.6</v>
      </c>
      <c r="N696" t="str">
        <f t="shared" si="21"/>
        <v>372-62-5264</v>
      </c>
      <c r="O696">
        <f t="shared" si="20"/>
        <v>23.67</v>
      </c>
      <c r="P696">
        <f>(Table1[[#This Row],[Unit price]]*Table1[[#This Row],[Quantity]])+Table1[[#This Row],[Tax_5%]]</f>
        <v>497.07000000000005</v>
      </c>
      <c r="Q696" s="4">
        <f>YEAR(Table1[[#This Row],[Date]])</f>
        <v>2019</v>
      </c>
      <c r="R696" s="4" t="str">
        <f>TEXT(Table1[[#This Row],[Date]],"mmm")</f>
        <v>Jan</v>
      </c>
    </row>
    <row r="697" spans="1:18">
      <c r="A697">
        <v>800</v>
      </c>
      <c r="B697">
        <v>9</v>
      </c>
      <c r="C697">
        <v>8606</v>
      </c>
      <c r="D697" t="s">
        <v>10</v>
      </c>
      <c r="E697" t="s">
        <v>11</v>
      </c>
      <c r="F697" t="s">
        <v>24</v>
      </c>
      <c r="G697" t="s">
        <v>18</v>
      </c>
      <c r="H697">
        <v>87.37</v>
      </c>
      <c r="I697">
        <v>5</v>
      </c>
      <c r="J697" s="1">
        <v>43494</v>
      </c>
      <c r="K697" s="2">
        <v>0.82291666666666663</v>
      </c>
      <c r="L697" t="s">
        <v>17</v>
      </c>
      <c r="M697">
        <v>6.6</v>
      </c>
      <c r="N697" t="str">
        <f t="shared" si="21"/>
        <v>800-9-8606</v>
      </c>
      <c r="O697">
        <f t="shared" si="20"/>
        <v>21.842500000000001</v>
      </c>
      <c r="P697">
        <f>(Table1[[#This Row],[Unit price]]*Table1[[#This Row],[Quantity]])+Table1[[#This Row],[Tax_5%]]</f>
        <v>458.6925</v>
      </c>
      <c r="Q697" s="4">
        <f>YEAR(Table1[[#This Row],[Date]])</f>
        <v>2019</v>
      </c>
      <c r="R697" s="4" t="str">
        <f>TEXT(Table1[[#This Row],[Date]],"mmm")</f>
        <v>Jan</v>
      </c>
    </row>
    <row r="698" spans="1:18">
      <c r="A698">
        <v>182</v>
      </c>
      <c r="B698">
        <v>52</v>
      </c>
      <c r="C698">
        <v>7000</v>
      </c>
      <c r="D698" t="s">
        <v>10</v>
      </c>
      <c r="E698" t="s">
        <v>11</v>
      </c>
      <c r="F698" t="s">
        <v>24</v>
      </c>
      <c r="G698" t="s">
        <v>20</v>
      </c>
      <c r="H698">
        <v>27.04</v>
      </c>
      <c r="I698">
        <v>4</v>
      </c>
      <c r="J698" s="1">
        <v>43466</v>
      </c>
      <c r="K698" s="2">
        <v>0.85138888888888886</v>
      </c>
      <c r="L698" t="s">
        <v>13</v>
      </c>
      <c r="M698">
        <v>6.9</v>
      </c>
      <c r="N698" t="str">
        <f t="shared" si="21"/>
        <v>182-52-7000</v>
      </c>
      <c r="O698">
        <f t="shared" si="20"/>
        <v>5.4080000000000004</v>
      </c>
      <c r="P698">
        <f>(Table1[[#This Row],[Unit price]]*Table1[[#This Row],[Quantity]])+Table1[[#This Row],[Tax_5%]]</f>
        <v>113.568</v>
      </c>
      <c r="Q698" s="4">
        <f>YEAR(Table1[[#This Row],[Date]])</f>
        <v>2019</v>
      </c>
      <c r="R698" s="4" t="str">
        <f>TEXT(Table1[[#This Row],[Date]],"mmm")</f>
        <v>Jan</v>
      </c>
    </row>
    <row r="699" spans="1:18">
      <c r="A699">
        <v>826</v>
      </c>
      <c r="B699">
        <v>58</v>
      </c>
      <c r="C699">
        <v>8051</v>
      </c>
      <c r="D699" t="s">
        <v>21</v>
      </c>
      <c r="E699" t="s">
        <v>15</v>
      </c>
      <c r="F699" t="s">
        <v>25</v>
      </c>
      <c r="G699" t="s">
        <v>18</v>
      </c>
      <c r="H699">
        <v>62.19</v>
      </c>
      <c r="I699">
        <v>4</v>
      </c>
      <c r="J699" s="1">
        <v>43471</v>
      </c>
      <c r="K699" s="2">
        <v>0.82361111111111107</v>
      </c>
      <c r="L699" t="s">
        <v>13</v>
      </c>
      <c r="M699">
        <v>4.3</v>
      </c>
      <c r="N699" t="str">
        <f t="shared" si="21"/>
        <v>826-58-8051</v>
      </c>
      <c r="O699">
        <f t="shared" si="20"/>
        <v>12.438000000000001</v>
      </c>
      <c r="P699">
        <f>(Table1[[#This Row],[Unit price]]*Table1[[#This Row],[Quantity]])+Table1[[#This Row],[Tax_5%]]</f>
        <v>261.19799999999998</v>
      </c>
      <c r="Q699" s="4">
        <f>YEAR(Table1[[#This Row],[Date]])</f>
        <v>2019</v>
      </c>
      <c r="R699" s="4" t="str">
        <f>TEXT(Table1[[#This Row],[Date]],"mmm")</f>
        <v>Jan</v>
      </c>
    </row>
    <row r="700" spans="1:18">
      <c r="A700">
        <v>868</v>
      </c>
      <c r="B700">
        <v>6</v>
      </c>
      <c r="C700">
        <v>466</v>
      </c>
      <c r="D700" t="s">
        <v>10</v>
      </c>
      <c r="E700" t="s">
        <v>11</v>
      </c>
      <c r="F700" t="s">
        <v>25</v>
      </c>
      <c r="G700" t="s">
        <v>16</v>
      </c>
      <c r="H700">
        <v>69.58</v>
      </c>
      <c r="I700">
        <v>9</v>
      </c>
      <c r="J700" s="1">
        <v>43515</v>
      </c>
      <c r="K700" s="2">
        <v>0.81805555555555554</v>
      </c>
      <c r="L700" t="s">
        <v>19</v>
      </c>
      <c r="M700">
        <v>7.8</v>
      </c>
      <c r="N700" t="str">
        <f t="shared" si="21"/>
        <v>868-6-466</v>
      </c>
      <c r="O700">
        <f t="shared" si="20"/>
        <v>31.311000000000003</v>
      </c>
      <c r="P700">
        <f>(Table1[[#This Row],[Unit price]]*Table1[[#This Row],[Quantity]])+Table1[[#This Row],[Tax_5%]]</f>
        <v>657.53100000000006</v>
      </c>
      <c r="Q700" s="4">
        <f>YEAR(Table1[[#This Row],[Date]])</f>
        <v>2019</v>
      </c>
      <c r="R700" s="4" t="str">
        <f>TEXT(Table1[[#This Row],[Date]],"mmm")</f>
        <v>Feb</v>
      </c>
    </row>
    <row r="701" spans="1:18">
      <c r="A701">
        <v>751</v>
      </c>
      <c r="B701">
        <v>41</v>
      </c>
      <c r="C701">
        <v>9720</v>
      </c>
      <c r="D701" t="s">
        <v>14</v>
      </c>
      <c r="E701" t="s">
        <v>15</v>
      </c>
      <c r="F701" t="s">
        <v>25</v>
      </c>
      <c r="G701" t="s">
        <v>18</v>
      </c>
      <c r="H701">
        <v>97.5</v>
      </c>
      <c r="I701">
        <v>10</v>
      </c>
      <c r="J701" s="1">
        <v>43477</v>
      </c>
      <c r="K701" s="2">
        <v>0.6791666666666667</v>
      </c>
      <c r="L701" t="s">
        <v>13</v>
      </c>
      <c r="M701">
        <v>8</v>
      </c>
      <c r="N701" t="str">
        <f t="shared" si="21"/>
        <v>751-41-9720</v>
      </c>
      <c r="O701">
        <f t="shared" si="20"/>
        <v>48.75</v>
      </c>
      <c r="P701">
        <f>(Table1[[#This Row],[Unit price]]*Table1[[#This Row],[Quantity]])+Table1[[#This Row],[Tax_5%]]</f>
        <v>1023.75</v>
      </c>
      <c r="Q701" s="4">
        <f>YEAR(Table1[[#This Row],[Date]])</f>
        <v>2019</v>
      </c>
      <c r="R701" s="4" t="str">
        <f>TEXT(Table1[[#This Row],[Date]],"mmm")</f>
        <v>Jan</v>
      </c>
    </row>
    <row r="702" spans="1:18">
      <c r="A702">
        <v>626</v>
      </c>
      <c r="B702">
        <v>43</v>
      </c>
      <c r="C702">
        <v>7888</v>
      </c>
      <c r="D702" t="s">
        <v>14</v>
      </c>
      <c r="E702" t="s">
        <v>15</v>
      </c>
      <c r="F702" t="s">
        <v>24</v>
      </c>
      <c r="G702" t="s">
        <v>23</v>
      </c>
      <c r="H702">
        <v>60.41</v>
      </c>
      <c r="I702">
        <v>8</v>
      </c>
      <c r="J702" s="1">
        <v>43503</v>
      </c>
      <c r="K702" s="2">
        <v>0.51597222222222228</v>
      </c>
      <c r="L702" t="s">
        <v>13</v>
      </c>
      <c r="M702">
        <v>9.6</v>
      </c>
      <c r="N702" t="str">
        <f t="shared" si="21"/>
        <v>626-43-7888</v>
      </c>
      <c r="O702">
        <f t="shared" si="20"/>
        <v>24.164000000000001</v>
      </c>
      <c r="P702">
        <f>(Table1[[#This Row],[Unit price]]*Table1[[#This Row],[Quantity]])+Table1[[#This Row],[Tax_5%]]</f>
        <v>507.44399999999996</v>
      </c>
      <c r="Q702" s="4">
        <f>YEAR(Table1[[#This Row],[Date]])</f>
        <v>2019</v>
      </c>
      <c r="R702" s="4" t="str">
        <f>TEXT(Table1[[#This Row],[Date]],"mmm")</f>
        <v>Feb</v>
      </c>
    </row>
    <row r="703" spans="1:18">
      <c r="A703">
        <v>176</v>
      </c>
      <c r="B703">
        <v>64</v>
      </c>
      <c r="C703">
        <v>7711</v>
      </c>
      <c r="D703" t="s">
        <v>21</v>
      </c>
      <c r="E703" t="s">
        <v>15</v>
      </c>
      <c r="F703" t="s">
        <v>25</v>
      </c>
      <c r="G703" t="s">
        <v>22</v>
      </c>
      <c r="H703">
        <v>32.32</v>
      </c>
      <c r="I703">
        <v>3</v>
      </c>
      <c r="J703" s="1">
        <v>43551</v>
      </c>
      <c r="K703" s="2">
        <v>0.7993055555555556</v>
      </c>
      <c r="L703" t="s">
        <v>19</v>
      </c>
      <c r="M703">
        <v>4.3</v>
      </c>
      <c r="N703" t="str">
        <f t="shared" si="21"/>
        <v>176-64-7711</v>
      </c>
      <c r="O703">
        <f t="shared" si="20"/>
        <v>4.8480000000000008</v>
      </c>
      <c r="P703">
        <f>(Table1[[#This Row],[Unit price]]*Table1[[#This Row],[Quantity]])+Table1[[#This Row],[Tax_5%]]</f>
        <v>101.80800000000001</v>
      </c>
      <c r="Q703" s="4">
        <f>YEAR(Table1[[#This Row],[Date]])</f>
        <v>2019</v>
      </c>
      <c r="R703" s="4" t="str">
        <f>TEXT(Table1[[#This Row],[Date]],"mmm")</f>
        <v>Mar</v>
      </c>
    </row>
    <row r="704" spans="1:18">
      <c r="A704">
        <v>191</v>
      </c>
      <c r="B704">
        <v>29</v>
      </c>
      <c r="C704">
        <v>321</v>
      </c>
      <c r="D704" t="s">
        <v>21</v>
      </c>
      <c r="E704" t="s">
        <v>11</v>
      </c>
      <c r="F704" t="s">
        <v>24</v>
      </c>
      <c r="G704" t="s">
        <v>23</v>
      </c>
      <c r="H704">
        <v>19.77</v>
      </c>
      <c r="I704">
        <v>10</v>
      </c>
      <c r="J704" s="1">
        <v>43523</v>
      </c>
      <c r="K704" s="2">
        <v>0.7895833333333333</v>
      </c>
      <c r="L704" t="s">
        <v>19</v>
      </c>
      <c r="M704">
        <v>5</v>
      </c>
      <c r="N704" t="str">
        <f t="shared" si="21"/>
        <v>191-29-321</v>
      </c>
      <c r="O704">
        <f t="shared" si="20"/>
        <v>9.8849999999999998</v>
      </c>
      <c r="P704">
        <f>(Table1[[#This Row],[Unit price]]*Table1[[#This Row],[Quantity]])+Table1[[#This Row],[Tax_5%]]</f>
        <v>207.58499999999998</v>
      </c>
      <c r="Q704" s="4">
        <f>YEAR(Table1[[#This Row],[Date]])</f>
        <v>2019</v>
      </c>
      <c r="R704" s="4" t="str">
        <f>TEXT(Table1[[#This Row],[Date]],"mmm")</f>
        <v>Feb</v>
      </c>
    </row>
    <row r="705" spans="1:18">
      <c r="A705">
        <v>729</v>
      </c>
      <c r="B705">
        <v>6</v>
      </c>
      <c r="C705">
        <v>2010</v>
      </c>
      <c r="D705" t="s">
        <v>21</v>
      </c>
      <c r="E705" t="s">
        <v>11</v>
      </c>
      <c r="F705" t="s">
        <v>25</v>
      </c>
      <c r="G705" t="s">
        <v>12</v>
      </c>
      <c r="H705">
        <v>80.47</v>
      </c>
      <c r="I705">
        <v>9</v>
      </c>
      <c r="J705" s="1">
        <v>43471</v>
      </c>
      <c r="K705" s="2">
        <v>0.47083333333333333</v>
      </c>
      <c r="L705" t="s">
        <v>17</v>
      </c>
      <c r="M705">
        <v>9.1999999999999993</v>
      </c>
      <c r="N705" t="str">
        <f t="shared" si="21"/>
        <v>729-6-2010</v>
      </c>
      <c r="O705">
        <f t="shared" si="20"/>
        <v>36.211500000000001</v>
      </c>
      <c r="P705">
        <f>(Table1[[#This Row],[Unit price]]*Table1[[#This Row],[Quantity]])+Table1[[#This Row],[Tax_5%]]</f>
        <v>760.44150000000002</v>
      </c>
      <c r="Q705" s="4">
        <f>YEAR(Table1[[#This Row],[Date]])</f>
        <v>2019</v>
      </c>
      <c r="R705" s="4" t="str">
        <f>TEXT(Table1[[#This Row],[Date]],"mmm")</f>
        <v>Jan</v>
      </c>
    </row>
    <row r="706" spans="1:18">
      <c r="A706">
        <v>640</v>
      </c>
      <c r="B706">
        <v>48</v>
      </c>
      <c r="C706">
        <v>5028</v>
      </c>
      <c r="D706" t="s">
        <v>21</v>
      </c>
      <c r="E706" t="s">
        <v>11</v>
      </c>
      <c r="F706" t="s">
        <v>24</v>
      </c>
      <c r="G706" t="s">
        <v>18</v>
      </c>
      <c r="H706">
        <v>88.39</v>
      </c>
      <c r="I706">
        <v>9</v>
      </c>
      <c r="J706" s="1">
        <v>43526</v>
      </c>
      <c r="K706" s="2">
        <v>0.52777777777777779</v>
      </c>
      <c r="L706" t="s">
        <v>17</v>
      </c>
      <c r="M706">
        <v>6.3</v>
      </c>
      <c r="N706" t="str">
        <f t="shared" si="21"/>
        <v>640-48-5028</v>
      </c>
      <c r="O706">
        <f t="shared" ref="O706:O769" si="22">H:H*I:I*0.05</f>
        <v>39.775500000000001</v>
      </c>
      <c r="P706">
        <f>(Table1[[#This Row],[Unit price]]*Table1[[#This Row],[Quantity]])+Table1[[#This Row],[Tax_5%]]</f>
        <v>835.28549999999996</v>
      </c>
      <c r="Q706" s="4">
        <f>YEAR(Table1[[#This Row],[Date]])</f>
        <v>2019</v>
      </c>
      <c r="R706" s="4" t="str">
        <f>TEXT(Table1[[#This Row],[Date]],"mmm")</f>
        <v>Mar</v>
      </c>
    </row>
    <row r="707" spans="1:18">
      <c r="A707">
        <v>186</v>
      </c>
      <c r="B707">
        <v>79</v>
      </c>
      <c r="C707">
        <v>9562</v>
      </c>
      <c r="D707" t="s">
        <v>21</v>
      </c>
      <c r="E707" t="s">
        <v>15</v>
      </c>
      <c r="F707" t="s">
        <v>25</v>
      </c>
      <c r="G707" t="s">
        <v>12</v>
      </c>
      <c r="H707">
        <v>71.77</v>
      </c>
      <c r="I707">
        <v>7</v>
      </c>
      <c r="J707" s="1">
        <v>43553</v>
      </c>
      <c r="K707" s="2">
        <v>0.58750000000000002</v>
      </c>
      <c r="L707" t="s">
        <v>17</v>
      </c>
      <c r="M707">
        <v>8.9</v>
      </c>
      <c r="N707" t="str">
        <f t="shared" ref="N707:N770" si="23">A:A &amp; "-" &amp; B:B &amp; "-" &amp; C:C</f>
        <v>186-79-9562</v>
      </c>
      <c r="O707">
        <f t="shared" si="22"/>
        <v>25.119500000000002</v>
      </c>
      <c r="P707">
        <f>(Table1[[#This Row],[Unit price]]*Table1[[#This Row],[Quantity]])+Table1[[#This Row],[Tax_5%]]</f>
        <v>527.5095</v>
      </c>
      <c r="Q707" s="4">
        <f>YEAR(Table1[[#This Row],[Date]])</f>
        <v>2019</v>
      </c>
      <c r="R707" s="4" t="str">
        <f>TEXT(Table1[[#This Row],[Date]],"mmm")</f>
        <v>Mar</v>
      </c>
    </row>
    <row r="708" spans="1:18">
      <c r="A708">
        <v>834</v>
      </c>
      <c r="B708">
        <v>45</v>
      </c>
      <c r="C708">
        <v>5519</v>
      </c>
      <c r="D708" t="s">
        <v>21</v>
      </c>
      <c r="E708" t="s">
        <v>15</v>
      </c>
      <c r="F708" t="s">
        <v>24</v>
      </c>
      <c r="G708" t="s">
        <v>16</v>
      </c>
      <c r="H708">
        <v>43</v>
      </c>
      <c r="I708">
        <v>4</v>
      </c>
      <c r="J708" s="1">
        <v>43496</v>
      </c>
      <c r="K708" s="2">
        <v>0.8666666666666667</v>
      </c>
      <c r="L708" t="s">
        <v>13</v>
      </c>
      <c r="M708">
        <v>7.6</v>
      </c>
      <c r="N708" t="str">
        <f t="shared" si="23"/>
        <v>834-45-5519</v>
      </c>
      <c r="O708">
        <f t="shared" si="22"/>
        <v>8.6</v>
      </c>
      <c r="P708">
        <f>(Table1[[#This Row],[Unit price]]*Table1[[#This Row],[Quantity]])+Table1[[#This Row],[Tax_5%]]</f>
        <v>180.6</v>
      </c>
      <c r="Q708" s="4">
        <f>YEAR(Table1[[#This Row],[Date]])</f>
        <v>2019</v>
      </c>
      <c r="R708" s="4" t="str">
        <f>TEXT(Table1[[#This Row],[Date]],"mmm")</f>
        <v>Jan</v>
      </c>
    </row>
    <row r="709" spans="1:18">
      <c r="A709">
        <v>162</v>
      </c>
      <c r="B709">
        <v>65</v>
      </c>
      <c r="C709">
        <v>8559</v>
      </c>
      <c r="D709" t="s">
        <v>14</v>
      </c>
      <c r="E709" t="s">
        <v>11</v>
      </c>
      <c r="F709" t="s">
        <v>25</v>
      </c>
      <c r="G709" t="s">
        <v>22</v>
      </c>
      <c r="H709">
        <v>68.98</v>
      </c>
      <c r="I709">
        <v>1</v>
      </c>
      <c r="J709" s="1">
        <v>43486</v>
      </c>
      <c r="K709" s="2">
        <v>0.84236111111111112</v>
      </c>
      <c r="L709" t="s">
        <v>17</v>
      </c>
      <c r="M709">
        <v>4.8</v>
      </c>
      <c r="N709" t="str">
        <f t="shared" si="23"/>
        <v>162-65-8559</v>
      </c>
      <c r="O709">
        <f t="shared" si="22"/>
        <v>3.4490000000000003</v>
      </c>
      <c r="P709">
        <f>(Table1[[#This Row],[Unit price]]*Table1[[#This Row],[Quantity]])+Table1[[#This Row],[Tax_5%]]</f>
        <v>72.429000000000002</v>
      </c>
      <c r="Q709" s="4">
        <f>YEAR(Table1[[#This Row],[Date]])</f>
        <v>2019</v>
      </c>
      <c r="R709" s="4" t="str">
        <f>TEXT(Table1[[#This Row],[Date]],"mmm")</f>
        <v>Jan</v>
      </c>
    </row>
    <row r="710" spans="1:18">
      <c r="A710">
        <v>760</v>
      </c>
      <c r="B710">
        <v>27</v>
      </c>
      <c r="C710">
        <v>5490</v>
      </c>
      <c r="D710" t="s">
        <v>14</v>
      </c>
      <c r="E710" t="s">
        <v>15</v>
      </c>
      <c r="F710" t="s">
        <v>25</v>
      </c>
      <c r="G710" t="s">
        <v>23</v>
      </c>
      <c r="H710">
        <v>15.62</v>
      </c>
      <c r="I710">
        <v>8</v>
      </c>
      <c r="J710" s="1">
        <v>43485</v>
      </c>
      <c r="K710" s="2">
        <v>0.85902777777777772</v>
      </c>
      <c r="L710" t="s">
        <v>13</v>
      </c>
      <c r="M710">
        <v>9.1</v>
      </c>
      <c r="N710" t="str">
        <f t="shared" si="23"/>
        <v>760-27-5490</v>
      </c>
      <c r="O710">
        <f t="shared" si="22"/>
        <v>6.2480000000000002</v>
      </c>
      <c r="P710">
        <f>(Table1[[#This Row],[Unit price]]*Table1[[#This Row],[Quantity]])+Table1[[#This Row],[Tax_5%]]</f>
        <v>131.208</v>
      </c>
      <c r="Q710" s="4">
        <f>YEAR(Table1[[#This Row],[Date]])</f>
        <v>2019</v>
      </c>
      <c r="R710" s="4" t="str">
        <f>TEXT(Table1[[#This Row],[Date]],"mmm")</f>
        <v>Jan</v>
      </c>
    </row>
    <row r="711" spans="1:18">
      <c r="A711">
        <v>445</v>
      </c>
      <c r="B711">
        <v>30</v>
      </c>
      <c r="C711">
        <v>9252</v>
      </c>
      <c r="D711" t="s">
        <v>10</v>
      </c>
      <c r="E711" t="s">
        <v>15</v>
      </c>
      <c r="F711" t="s">
        <v>25</v>
      </c>
      <c r="G711" t="s">
        <v>20</v>
      </c>
      <c r="H711">
        <v>25.7</v>
      </c>
      <c r="I711">
        <v>3</v>
      </c>
      <c r="J711" s="1">
        <v>43482</v>
      </c>
      <c r="K711" s="2">
        <v>0.74930555555555556</v>
      </c>
      <c r="L711" t="s">
        <v>13</v>
      </c>
      <c r="M711">
        <v>6.1</v>
      </c>
      <c r="N711" t="str">
        <f t="shared" si="23"/>
        <v>445-30-9252</v>
      </c>
      <c r="O711">
        <f t="shared" si="22"/>
        <v>3.855</v>
      </c>
      <c r="P711">
        <f>(Table1[[#This Row],[Unit price]]*Table1[[#This Row],[Quantity]])+Table1[[#This Row],[Tax_5%]]</f>
        <v>80.954999999999998</v>
      </c>
      <c r="Q711" s="4">
        <f>YEAR(Table1[[#This Row],[Date]])</f>
        <v>2019</v>
      </c>
      <c r="R711" s="4" t="str">
        <f>TEXT(Table1[[#This Row],[Date]],"mmm")</f>
        <v>Jan</v>
      </c>
    </row>
    <row r="712" spans="1:18">
      <c r="A712">
        <v>786</v>
      </c>
      <c r="B712">
        <v>94</v>
      </c>
      <c r="C712">
        <v>2700</v>
      </c>
      <c r="D712" t="s">
        <v>10</v>
      </c>
      <c r="E712" t="s">
        <v>11</v>
      </c>
      <c r="F712" t="s">
        <v>25</v>
      </c>
      <c r="G712" t="s">
        <v>22</v>
      </c>
      <c r="H712">
        <v>80.62</v>
      </c>
      <c r="I712">
        <v>6</v>
      </c>
      <c r="J712" s="1">
        <v>43524</v>
      </c>
      <c r="K712" s="2">
        <v>0.84583333333333333</v>
      </c>
      <c r="L712" t="s">
        <v>17</v>
      </c>
      <c r="M712">
        <v>9.1</v>
      </c>
      <c r="N712" t="str">
        <f t="shared" si="23"/>
        <v>786-94-2700</v>
      </c>
      <c r="O712">
        <f t="shared" si="22"/>
        <v>24.186000000000003</v>
      </c>
      <c r="P712">
        <f>(Table1[[#This Row],[Unit price]]*Table1[[#This Row],[Quantity]])+Table1[[#This Row],[Tax_5%]]</f>
        <v>507.90600000000001</v>
      </c>
      <c r="Q712" s="4">
        <f>YEAR(Table1[[#This Row],[Date]])</f>
        <v>2019</v>
      </c>
      <c r="R712" s="4" t="str">
        <f>TEXT(Table1[[#This Row],[Date]],"mmm")</f>
        <v>Feb</v>
      </c>
    </row>
    <row r="713" spans="1:18">
      <c r="A713">
        <v>728</v>
      </c>
      <c r="B713">
        <v>88</v>
      </c>
      <c r="C713">
        <v>7867</v>
      </c>
      <c r="D713" t="s">
        <v>14</v>
      </c>
      <c r="E713" t="s">
        <v>11</v>
      </c>
      <c r="F713" t="s">
        <v>24</v>
      </c>
      <c r="G713" t="s">
        <v>18</v>
      </c>
      <c r="H713">
        <v>75.53</v>
      </c>
      <c r="I713">
        <v>4</v>
      </c>
      <c r="J713" s="1">
        <v>43543</v>
      </c>
      <c r="K713" s="2">
        <v>0.66111111111111109</v>
      </c>
      <c r="L713" t="s">
        <v>13</v>
      </c>
      <c r="M713">
        <v>8.3000000000000007</v>
      </c>
      <c r="N713" t="str">
        <f t="shared" si="23"/>
        <v>728-88-7867</v>
      </c>
      <c r="O713">
        <f t="shared" si="22"/>
        <v>15.106000000000002</v>
      </c>
      <c r="P713">
        <f>(Table1[[#This Row],[Unit price]]*Table1[[#This Row],[Quantity]])+Table1[[#This Row],[Tax_5%]]</f>
        <v>317.226</v>
      </c>
      <c r="Q713" s="4">
        <f>YEAR(Table1[[#This Row],[Date]])</f>
        <v>2019</v>
      </c>
      <c r="R713" s="4" t="str">
        <f>TEXT(Table1[[#This Row],[Date]],"mmm")</f>
        <v>Mar</v>
      </c>
    </row>
    <row r="714" spans="1:18">
      <c r="A714">
        <v>183</v>
      </c>
      <c r="B714">
        <v>21</v>
      </c>
      <c r="C714">
        <v>3799</v>
      </c>
      <c r="D714" t="s">
        <v>14</v>
      </c>
      <c r="E714" t="s">
        <v>15</v>
      </c>
      <c r="F714" t="s">
        <v>24</v>
      </c>
      <c r="G714" t="s">
        <v>16</v>
      </c>
      <c r="H714">
        <v>77.63</v>
      </c>
      <c r="I714">
        <v>9</v>
      </c>
      <c r="J714" s="1">
        <v>43515</v>
      </c>
      <c r="K714" s="2">
        <v>0.63472222222222219</v>
      </c>
      <c r="L714" t="s">
        <v>13</v>
      </c>
      <c r="M714">
        <v>7.2</v>
      </c>
      <c r="N714" t="str">
        <f t="shared" si="23"/>
        <v>183-21-3799</v>
      </c>
      <c r="O714">
        <f t="shared" si="22"/>
        <v>34.933500000000002</v>
      </c>
      <c r="P714">
        <f>(Table1[[#This Row],[Unit price]]*Table1[[#This Row],[Quantity]])+Table1[[#This Row],[Tax_5%]]</f>
        <v>733.60349999999994</v>
      </c>
      <c r="Q714" s="4">
        <f>YEAR(Table1[[#This Row],[Date]])</f>
        <v>2019</v>
      </c>
      <c r="R714" s="4" t="str">
        <f>TEXT(Table1[[#This Row],[Date]],"mmm")</f>
        <v>Feb</v>
      </c>
    </row>
    <row r="715" spans="1:18">
      <c r="A715">
        <v>268</v>
      </c>
      <c r="B715">
        <v>20</v>
      </c>
      <c r="C715">
        <v>3585</v>
      </c>
      <c r="D715" t="s">
        <v>14</v>
      </c>
      <c r="E715" t="s">
        <v>15</v>
      </c>
      <c r="F715" t="s">
        <v>24</v>
      </c>
      <c r="G715" t="s">
        <v>12</v>
      </c>
      <c r="H715">
        <v>13.85</v>
      </c>
      <c r="I715">
        <v>9</v>
      </c>
      <c r="J715" s="1">
        <v>43500</v>
      </c>
      <c r="K715" s="2">
        <v>0.53472222222222221</v>
      </c>
      <c r="L715" t="s">
        <v>13</v>
      </c>
      <c r="M715">
        <v>6</v>
      </c>
      <c r="N715" t="str">
        <f t="shared" si="23"/>
        <v>268-20-3585</v>
      </c>
      <c r="O715">
        <f t="shared" si="22"/>
        <v>6.2324999999999999</v>
      </c>
      <c r="P715">
        <f>(Table1[[#This Row],[Unit price]]*Table1[[#This Row],[Quantity]])+Table1[[#This Row],[Tax_5%]]</f>
        <v>130.88249999999999</v>
      </c>
      <c r="Q715" s="4">
        <f>YEAR(Table1[[#This Row],[Date]])</f>
        <v>2019</v>
      </c>
      <c r="R715" s="4" t="str">
        <f>TEXT(Table1[[#This Row],[Date]],"mmm")</f>
        <v>Feb</v>
      </c>
    </row>
    <row r="716" spans="1:18">
      <c r="A716">
        <v>735</v>
      </c>
      <c r="B716">
        <v>32</v>
      </c>
      <c r="C716">
        <v>9839</v>
      </c>
      <c r="D716" t="s">
        <v>14</v>
      </c>
      <c r="E716" t="s">
        <v>11</v>
      </c>
      <c r="F716" t="s">
        <v>25</v>
      </c>
      <c r="G716" t="s">
        <v>23</v>
      </c>
      <c r="H716">
        <v>98.7</v>
      </c>
      <c r="I716">
        <v>8</v>
      </c>
      <c r="J716" s="1">
        <v>43496</v>
      </c>
      <c r="K716" s="2">
        <v>0.44166666666666665</v>
      </c>
      <c r="L716" t="s">
        <v>13</v>
      </c>
      <c r="M716">
        <v>8.5</v>
      </c>
      <c r="N716" t="str">
        <f t="shared" si="23"/>
        <v>735-32-9839</v>
      </c>
      <c r="O716">
        <f t="shared" si="22"/>
        <v>39.480000000000004</v>
      </c>
      <c r="P716">
        <f>(Table1[[#This Row],[Unit price]]*Table1[[#This Row],[Quantity]])+Table1[[#This Row],[Tax_5%]]</f>
        <v>829.08</v>
      </c>
      <c r="Q716" s="4">
        <f>YEAR(Table1[[#This Row],[Date]])</f>
        <v>2019</v>
      </c>
      <c r="R716" s="4" t="str">
        <f>TEXT(Table1[[#This Row],[Date]],"mmm")</f>
        <v>Jan</v>
      </c>
    </row>
    <row r="717" spans="1:18">
      <c r="A717">
        <v>258</v>
      </c>
      <c r="B717">
        <v>92</v>
      </c>
      <c r="C717">
        <v>7466</v>
      </c>
      <c r="D717" t="s">
        <v>10</v>
      </c>
      <c r="E717" t="s">
        <v>15</v>
      </c>
      <c r="F717" t="s">
        <v>24</v>
      </c>
      <c r="G717" t="s">
        <v>12</v>
      </c>
      <c r="H717">
        <v>35.68</v>
      </c>
      <c r="I717">
        <v>5</v>
      </c>
      <c r="J717" s="1">
        <v>43502</v>
      </c>
      <c r="K717" s="2">
        <v>0.7729166666666667</v>
      </c>
      <c r="L717" t="s">
        <v>19</v>
      </c>
      <c r="M717">
        <v>6.6</v>
      </c>
      <c r="N717" t="str">
        <f t="shared" si="23"/>
        <v>258-92-7466</v>
      </c>
      <c r="O717">
        <f t="shared" si="22"/>
        <v>8.92</v>
      </c>
      <c r="P717">
        <f>(Table1[[#This Row],[Unit price]]*Table1[[#This Row],[Quantity]])+Table1[[#This Row],[Tax_5%]]</f>
        <v>187.32</v>
      </c>
      <c r="Q717" s="4">
        <f>YEAR(Table1[[#This Row],[Date]])</f>
        <v>2019</v>
      </c>
      <c r="R717" s="4" t="str">
        <f>TEXT(Table1[[#This Row],[Date]],"mmm")</f>
        <v>Feb</v>
      </c>
    </row>
    <row r="718" spans="1:18">
      <c r="A718">
        <v>857</v>
      </c>
      <c r="B718">
        <v>16</v>
      </c>
      <c r="C718">
        <v>3520</v>
      </c>
      <c r="D718" t="s">
        <v>10</v>
      </c>
      <c r="E718" t="s">
        <v>11</v>
      </c>
      <c r="F718" t="s">
        <v>24</v>
      </c>
      <c r="G718" t="s">
        <v>23</v>
      </c>
      <c r="H718">
        <v>71.459999999999994</v>
      </c>
      <c r="I718">
        <v>7</v>
      </c>
      <c r="J718" s="1">
        <v>43552</v>
      </c>
      <c r="K718" s="2">
        <v>0.67083333333333328</v>
      </c>
      <c r="L718" t="s">
        <v>13</v>
      </c>
      <c r="M718">
        <v>4.5</v>
      </c>
      <c r="N718" t="str">
        <f t="shared" si="23"/>
        <v>857-16-3520</v>
      </c>
      <c r="O718">
        <f t="shared" si="22"/>
        <v>25.010999999999999</v>
      </c>
      <c r="P718">
        <f>(Table1[[#This Row],[Unit price]]*Table1[[#This Row],[Quantity]])+Table1[[#This Row],[Tax_5%]]</f>
        <v>525.23099999999999</v>
      </c>
      <c r="Q718" s="4">
        <f>YEAR(Table1[[#This Row],[Date]])</f>
        <v>2019</v>
      </c>
      <c r="R718" s="4" t="str">
        <f>TEXT(Table1[[#This Row],[Date]],"mmm")</f>
        <v>Mar</v>
      </c>
    </row>
    <row r="719" spans="1:18">
      <c r="A719">
        <v>482</v>
      </c>
      <c r="B719">
        <v>17</v>
      </c>
      <c r="C719">
        <v>1179</v>
      </c>
      <c r="D719" t="s">
        <v>10</v>
      </c>
      <c r="E719" t="s">
        <v>11</v>
      </c>
      <c r="F719" t="s">
        <v>25</v>
      </c>
      <c r="G719" t="s">
        <v>16</v>
      </c>
      <c r="H719">
        <v>11.94</v>
      </c>
      <c r="I719">
        <v>3</v>
      </c>
      <c r="J719" s="1">
        <v>43484</v>
      </c>
      <c r="K719" s="2">
        <v>0.53263888888888888</v>
      </c>
      <c r="L719" t="s">
        <v>19</v>
      </c>
      <c r="M719">
        <v>8.1</v>
      </c>
      <c r="N719" t="str">
        <f t="shared" si="23"/>
        <v>482-17-1179</v>
      </c>
      <c r="O719">
        <f t="shared" si="22"/>
        <v>1.7910000000000001</v>
      </c>
      <c r="P719">
        <f>(Table1[[#This Row],[Unit price]]*Table1[[#This Row],[Quantity]])+Table1[[#This Row],[Tax_5%]]</f>
        <v>37.610999999999997</v>
      </c>
      <c r="Q719" s="4">
        <f>YEAR(Table1[[#This Row],[Date]])</f>
        <v>2019</v>
      </c>
      <c r="R719" s="4" t="str">
        <f>TEXT(Table1[[#This Row],[Date]],"mmm")</f>
        <v>Jan</v>
      </c>
    </row>
    <row r="720" spans="1:18">
      <c r="A720">
        <v>788</v>
      </c>
      <c r="B720">
        <v>21</v>
      </c>
      <c r="C720">
        <v>5741</v>
      </c>
      <c r="D720" t="s">
        <v>10</v>
      </c>
      <c r="E720" t="s">
        <v>15</v>
      </c>
      <c r="F720" t="s">
        <v>25</v>
      </c>
      <c r="G720" t="s">
        <v>23</v>
      </c>
      <c r="H720">
        <v>45.38</v>
      </c>
      <c r="I720">
        <v>3</v>
      </c>
      <c r="J720" s="1">
        <v>43513</v>
      </c>
      <c r="K720" s="2">
        <v>0.56527777777777777</v>
      </c>
      <c r="L720" t="s">
        <v>19</v>
      </c>
      <c r="M720">
        <v>7.2</v>
      </c>
      <c r="N720" t="str">
        <f t="shared" si="23"/>
        <v>788-21-5741</v>
      </c>
      <c r="O720">
        <f t="shared" si="22"/>
        <v>6.8070000000000013</v>
      </c>
      <c r="P720">
        <f>(Table1[[#This Row],[Unit price]]*Table1[[#This Row],[Quantity]])+Table1[[#This Row],[Tax_5%]]</f>
        <v>142.947</v>
      </c>
      <c r="Q720" s="4">
        <f>YEAR(Table1[[#This Row],[Date]])</f>
        <v>2019</v>
      </c>
      <c r="R720" s="4" t="str">
        <f>TEXT(Table1[[#This Row],[Date]],"mmm")</f>
        <v>Feb</v>
      </c>
    </row>
    <row r="721" spans="1:18">
      <c r="A721">
        <v>821</v>
      </c>
      <c r="B721">
        <v>14</v>
      </c>
      <c r="C721">
        <v>9046</v>
      </c>
      <c r="D721" t="s">
        <v>21</v>
      </c>
      <c r="E721" t="s">
        <v>11</v>
      </c>
      <c r="F721" t="s">
        <v>24</v>
      </c>
      <c r="G721" t="s">
        <v>23</v>
      </c>
      <c r="H721">
        <v>17.48</v>
      </c>
      <c r="I721">
        <v>6</v>
      </c>
      <c r="J721" s="1">
        <v>43483</v>
      </c>
      <c r="K721" s="2">
        <v>0.62777777777777777</v>
      </c>
      <c r="L721" t="s">
        <v>19</v>
      </c>
      <c r="M721">
        <v>6.1</v>
      </c>
      <c r="N721" t="str">
        <f t="shared" si="23"/>
        <v>821-14-9046</v>
      </c>
      <c r="O721">
        <f t="shared" si="22"/>
        <v>5.2439999999999998</v>
      </c>
      <c r="P721">
        <f>(Table1[[#This Row],[Unit price]]*Table1[[#This Row],[Quantity]])+Table1[[#This Row],[Tax_5%]]</f>
        <v>110.124</v>
      </c>
      <c r="Q721" s="4">
        <f>YEAR(Table1[[#This Row],[Date]])</f>
        <v>2019</v>
      </c>
      <c r="R721" s="4" t="str">
        <f>TEXT(Table1[[#This Row],[Date]],"mmm")</f>
        <v>Jan</v>
      </c>
    </row>
    <row r="722" spans="1:18">
      <c r="A722">
        <v>418</v>
      </c>
      <c r="B722">
        <v>5</v>
      </c>
      <c r="C722">
        <v>656</v>
      </c>
      <c r="D722" t="s">
        <v>21</v>
      </c>
      <c r="E722" t="s">
        <v>15</v>
      </c>
      <c r="F722" t="s">
        <v>24</v>
      </c>
      <c r="G722" t="s">
        <v>23</v>
      </c>
      <c r="H722">
        <v>25.56</v>
      </c>
      <c r="I722">
        <v>7</v>
      </c>
      <c r="J722" s="1">
        <v>43498</v>
      </c>
      <c r="K722" s="2">
        <v>0.86250000000000004</v>
      </c>
      <c r="L722" t="s">
        <v>17</v>
      </c>
      <c r="M722">
        <v>7.1</v>
      </c>
      <c r="N722" t="str">
        <f t="shared" si="23"/>
        <v>418-5-656</v>
      </c>
      <c r="O722">
        <f t="shared" si="22"/>
        <v>8.9459999999999997</v>
      </c>
      <c r="P722">
        <f>(Table1[[#This Row],[Unit price]]*Table1[[#This Row],[Quantity]])+Table1[[#This Row],[Tax_5%]]</f>
        <v>187.86599999999999</v>
      </c>
      <c r="Q722" s="4">
        <f>YEAR(Table1[[#This Row],[Date]])</f>
        <v>2019</v>
      </c>
      <c r="R722" s="4" t="str">
        <f>TEXT(Table1[[#This Row],[Date]],"mmm")</f>
        <v>Feb</v>
      </c>
    </row>
    <row r="723" spans="1:18">
      <c r="A723">
        <v>678</v>
      </c>
      <c r="B723">
        <v>79</v>
      </c>
      <c r="C723">
        <v>726</v>
      </c>
      <c r="D723" t="s">
        <v>14</v>
      </c>
      <c r="E723" t="s">
        <v>11</v>
      </c>
      <c r="F723" t="s">
        <v>24</v>
      </c>
      <c r="G723" t="s">
        <v>20</v>
      </c>
      <c r="H723">
        <v>90.63</v>
      </c>
      <c r="I723">
        <v>9</v>
      </c>
      <c r="J723" s="1">
        <v>43483</v>
      </c>
      <c r="K723" s="2">
        <v>0.64444444444444449</v>
      </c>
      <c r="L723" t="s">
        <v>17</v>
      </c>
      <c r="M723">
        <v>5.0999999999999996</v>
      </c>
      <c r="N723" t="str">
        <f t="shared" si="23"/>
        <v>678-79-726</v>
      </c>
      <c r="O723">
        <f t="shared" si="22"/>
        <v>40.783500000000004</v>
      </c>
      <c r="P723">
        <f>(Table1[[#This Row],[Unit price]]*Table1[[#This Row],[Quantity]])+Table1[[#This Row],[Tax_5%]]</f>
        <v>856.45349999999996</v>
      </c>
      <c r="Q723" s="4">
        <f>YEAR(Table1[[#This Row],[Date]])</f>
        <v>2019</v>
      </c>
      <c r="R723" s="4" t="str">
        <f>TEXT(Table1[[#This Row],[Date]],"mmm")</f>
        <v>Jan</v>
      </c>
    </row>
    <row r="724" spans="1:18">
      <c r="A724">
        <v>776</v>
      </c>
      <c r="B724">
        <v>68</v>
      </c>
      <c r="C724">
        <v>1096</v>
      </c>
      <c r="D724" t="s">
        <v>21</v>
      </c>
      <c r="E724" t="s">
        <v>15</v>
      </c>
      <c r="F724" t="s">
        <v>25</v>
      </c>
      <c r="G724" t="s">
        <v>18</v>
      </c>
      <c r="H724">
        <v>44.12</v>
      </c>
      <c r="I724">
        <v>3</v>
      </c>
      <c r="J724" s="1">
        <v>43542</v>
      </c>
      <c r="K724" s="2">
        <v>0.57291666666666663</v>
      </c>
      <c r="L724" t="s">
        <v>19</v>
      </c>
      <c r="M724">
        <v>7.9</v>
      </c>
      <c r="N724" t="str">
        <f t="shared" si="23"/>
        <v>776-68-1096</v>
      </c>
      <c r="O724">
        <f t="shared" si="22"/>
        <v>6.6179999999999994</v>
      </c>
      <c r="P724">
        <f>(Table1[[#This Row],[Unit price]]*Table1[[#This Row],[Quantity]])+Table1[[#This Row],[Tax_5%]]</f>
        <v>138.97799999999998</v>
      </c>
      <c r="Q724" s="4">
        <f>YEAR(Table1[[#This Row],[Date]])</f>
        <v>2019</v>
      </c>
      <c r="R724" s="4" t="str">
        <f>TEXT(Table1[[#This Row],[Date]],"mmm")</f>
        <v>Mar</v>
      </c>
    </row>
    <row r="725" spans="1:18">
      <c r="A725">
        <v>592</v>
      </c>
      <c r="B725">
        <v>46</v>
      </c>
      <c r="C725">
        <v>1692</v>
      </c>
      <c r="D725" t="s">
        <v>14</v>
      </c>
      <c r="E725" t="s">
        <v>11</v>
      </c>
      <c r="F725" t="s">
        <v>24</v>
      </c>
      <c r="G725" t="s">
        <v>22</v>
      </c>
      <c r="H725">
        <v>36.770000000000003</v>
      </c>
      <c r="I725">
        <v>7</v>
      </c>
      <c r="J725" s="1">
        <v>43476</v>
      </c>
      <c r="K725" s="2">
        <v>0.84027777777777779</v>
      </c>
      <c r="L725" t="s">
        <v>17</v>
      </c>
      <c r="M725">
        <v>7.4</v>
      </c>
      <c r="N725" t="str">
        <f t="shared" si="23"/>
        <v>592-46-1692</v>
      </c>
      <c r="O725">
        <f t="shared" si="22"/>
        <v>12.869500000000002</v>
      </c>
      <c r="P725">
        <f>(Table1[[#This Row],[Unit price]]*Table1[[#This Row],[Quantity]])+Table1[[#This Row],[Tax_5%]]</f>
        <v>270.25950000000006</v>
      </c>
      <c r="Q725" s="4">
        <f>YEAR(Table1[[#This Row],[Date]])</f>
        <v>2019</v>
      </c>
      <c r="R725" s="4" t="str">
        <f>TEXT(Table1[[#This Row],[Date]],"mmm")</f>
        <v>Jan</v>
      </c>
    </row>
    <row r="726" spans="1:18">
      <c r="A726">
        <v>434</v>
      </c>
      <c r="B726">
        <v>35</v>
      </c>
      <c r="C726">
        <v>9162</v>
      </c>
      <c r="D726" t="s">
        <v>21</v>
      </c>
      <c r="E726" t="s">
        <v>11</v>
      </c>
      <c r="F726" t="s">
        <v>25</v>
      </c>
      <c r="G726" t="s">
        <v>22</v>
      </c>
      <c r="H726">
        <v>23.34</v>
      </c>
      <c r="I726">
        <v>4</v>
      </c>
      <c r="J726" s="1">
        <v>43500</v>
      </c>
      <c r="K726" s="2">
        <v>0.78680555555555554</v>
      </c>
      <c r="L726" t="s">
        <v>13</v>
      </c>
      <c r="M726">
        <v>7.4</v>
      </c>
      <c r="N726" t="str">
        <f t="shared" si="23"/>
        <v>434-35-9162</v>
      </c>
      <c r="O726">
        <f t="shared" si="22"/>
        <v>4.6680000000000001</v>
      </c>
      <c r="P726">
        <f>(Table1[[#This Row],[Unit price]]*Table1[[#This Row],[Quantity]])+Table1[[#This Row],[Tax_5%]]</f>
        <v>98.028000000000006</v>
      </c>
      <c r="Q726" s="4">
        <f>YEAR(Table1[[#This Row],[Date]])</f>
        <v>2019</v>
      </c>
      <c r="R726" s="4" t="str">
        <f>TEXT(Table1[[#This Row],[Date]],"mmm")</f>
        <v>Feb</v>
      </c>
    </row>
    <row r="727" spans="1:18">
      <c r="A727">
        <v>149</v>
      </c>
      <c r="B727">
        <v>14</v>
      </c>
      <c r="C727">
        <v>304</v>
      </c>
      <c r="D727" t="s">
        <v>14</v>
      </c>
      <c r="E727" t="s">
        <v>11</v>
      </c>
      <c r="F727" t="s">
        <v>24</v>
      </c>
      <c r="G727" t="s">
        <v>12</v>
      </c>
      <c r="H727">
        <v>28.5</v>
      </c>
      <c r="I727">
        <v>8</v>
      </c>
      <c r="J727" s="1">
        <v>43502</v>
      </c>
      <c r="K727" s="2">
        <v>0.6</v>
      </c>
      <c r="L727" t="s">
        <v>17</v>
      </c>
      <c r="M727">
        <v>6.6</v>
      </c>
      <c r="N727" t="str">
        <f t="shared" si="23"/>
        <v>149-14-304</v>
      </c>
      <c r="O727">
        <f t="shared" si="22"/>
        <v>11.4</v>
      </c>
      <c r="P727">
        <f>(Table1[[#This Row],[Unit price]]*Table1[[#This Row],[Quantity]])+Table1[[#This Row],[Tax_5%]]</f>
        <v>239.4</v>
      </c>
      <c r="Q727" s="4">
        <f>YEAR(Table1[[#This Row],[Date]])</f>
        <v>2019</v>
      </c>
      <c r="R727" s="4" t="str">
        <f>TEXT(Table1[[#This Row],[Date]],"mmm")</f>
        <v>Feb</v>
      </c>
    </row>
    <row r="728" spans="1:18">
      <c r="A728">
        <v>442</v>
      </c>
      <c r="B728">
        <v>44</v>
      </c>
      <c r="C728">
        <v>6497</v>
      </c>
      <c r="D728" t="s">
        <v>14</v>
      </c>
      <c r="E728" t="s">
        <v>11</v>
      </c>
      <c r="F728" t="s">
        <v>25</v>
      </c>
      <c r="G728" t="s">
        <v>18</v>
      </c>
      <c r="H728">
        <v>55.57</v>
      </c>
      <c r="I728">
        <v>3</v>
      </c>
      <c r="J728" s="1">
        <v>43473</v>
      </c>
      <c r="K728" s="2">
        <v>0.48749999999999999</v>
      </c>
      <c r="L728" t="s">
        <v>19</v>
      </c>
      <c r="M728">
        <v>5.9</v>
      </c>
      <c r="N728" t="str">
        <f t="shared" si="23"/>
        <v>442-44-6497</v>
      </c>
      <c r="O728">
        <f t="shared" si="22"/>
        <v>8.3355000000000015</v>
      </c>
      <c r="P728">
        <f>(Table1[[#This Row],[Unit price]]*Table1[[#This Row],[Quantity]])+Table1[[#This Row],[Tax_5%]]</f>
        <v>175.0455</v>
      </c>
      <c r="Q728" s="4">
        <f>YEAR(Table1[[#This Row],[Date]])</f>
        <v>2019</v>
      </c>
      <c r="R728" s="4" t="str">
        <f>TEXT(Table1[[#This Row],[Date]],"mmm")</f>
        <v>Jan</v>
      </c>
    </row>
    <row r="729" spans="1:18">
      <c r="A729">
        <v>174</v>
      </c>
      <c r="B729">
        <v>64</v>
      </c>
      <c r="C729">
        <v>215</v>
      </c>
      <c r="D729" t="s">
        <v>21</v>
      </c>
      <c r="E729" t="s">
        <v>15</v>
      </c>
      <c r="F729" t="s">
        <v>25</v>
      </c>
      <c r="G729" t="s">
        <v>20</v>
      </c>
      <c r="H729">
        <v>69.739999999999995</v>
      </c>
      <c r="I729">
        <v>10</v>
      </c>
      <c r="J729" s="1">
        <v>43529</v>
      </c>
      <c r="K729" s="2">
        <v>0.74236111111111114</v>
      </c>
      <c r="L729" t="s">
        <v>19</v>
      </c>
      <c r="M729">
        <v>8.9</v>
      </c>
      <c r="N729" t="str">
        <f t="shared" si="23"/>
        <v>174-64-215</v>
      </c>
      <c r="O729">
        <f t="shared" si="22"/>
        <v>34.869999999999997</v>
      </c>
      <c r="P729">
        <f>(Table1[[#This Row],[Unit price]]*Table1[[#This Row],[Quantity]])+Table1[[#This Row],[Tax_5%]]</f>
        <v>732.27</v>
      </c>
      <c r="Q729" s="4">
        <f>YEAR(Table1[[#This Row],[Date]])</f>
        <v>2019</v>
      </c>
      <c r="R729" s="4" t="str">
        <f>TEXT(Table1[[#This Row],[Date]],"mmm")</f>
        <v>Mar</v>
      </c>
    </row>
    <row r="730" spans="1:18">
      <c r="A730">
        <v>210</v>
      </c>
      <c r="B730">
        <v>74</v>
      </c>
      <c r="C730">
        <v>9613</v>
      </c>
      <c r="D730" t="s">
        <v>14</v>
      </c>
      <c r="E730" t="s">
        <v>15</v>
      </c>
      <c r="F730" t="s">
        <v>25</v>
      </c>
      <c r="G730" t="s">
        <v>23</v>
      </c>
      <c r="H730">
        <v>97.26</v>
      </c>
      <c r="I730">
        <v>4</v>
      </c>
      <c r="J730" s="1">
        <v>43540</v>
      </c>
      <c r="K730" s="2">
        <v>0.6479166666666667</v>
      </c>
      <c r="L730" t="s">
        <v>13</v>
      </c>
      <c r="M730">
        <v>6.8</v>
      </c>
      <c r="N730" t="str">
        <f t="shared" si="23"/>
        <v>210-74-9613</v>
      </c>
      <c r="O730">
        <f t="shared" si="22"/>
        <v>19.452000000000002</v>
      </c>
      <c r="P730">
        <f>(Table1[[#This Row],[Unit price]]*Table1[[#This Row],[Quantity]])+Table1[[#This Row],[Tax_5%]]</f>
        <v>408.49200000000002</v>
      </c>
      <c r="Q730" s="4">
        <f>YEAR(Table1[[#This Row],[Date]])</f>
        <v>2019</v>
      </c>
      <c r="R730" s="4" t="str">
        <f>TEXT(Table1[[#This Row],[Date]],"mmm")</f>
        <v>Mar</v>
      </c>
    </row>
    <row r="731" spans="1:18">
      <c r="A731">
        <v>299</v>
      </c>
      <c r="B731">
        <v>29</v>
      </c>
      <c r="C731">
        <v>180</v>
      </c>
      <c r="D731" t="s">
        <v>21</v>
      </c>
      <c r="E731" t="s">
        <v>11</v>
      </c>
      <c r="F731" t="s">
        <v>24</v>
      </c>
      <c r="G731" t="s">
        <v>18</v>
      </c>
      <c r="H731">
        <v>52.18</v>
      </c>
      <c r="I731">
        <v>7</v>
      </c>
      <c r="J731" s="1">
        <v>43533</v>
      </c>
      <c r="K731" s="2">
        <v>0.45416666666666666</v>
      </c>
      <c r="L731" t="s">
        <v>17</v>
      </c>
      <c r="M731">
        <v>9.3000000000000007</v>
      </c>
      <c r="N731" t="str">
        <f t="shared" si="23"/>
        <v>299-29-180</v>
      </c>
      <c r="O731">
        <f t="shared" si="22"/>
        <v>18.263000000000002</v>
      </c>
      <c r="P731">
        <f>(Table1[[#This Row],[Unit price]]*Table1[[#This Row],[Quantity]])+Table1[[#This Row],[Tax_5%]]</f>
        <v>383.52299999999997</v>
      </c>
      <c r="Q731" s="4">
        <f>YEAR(Table1[[#This Row],[Date]])</f>
        <v>2019</v>
      </c>
      <c r="R731" s="4" t="str">
        <f>TEXT(Table1[[#This Row],[Date]],"mmm")</f>
        <v>Mar</v>
      </c>
    </row>
    <row r="732" spans="1:18">
      <c r="A732">
        <v>247</v>
      </c>
      <c r="B732">
        <v>11</v>
      </c>
      <c r="C732">
        <v>2470</v>
      </c>
      <c r="D732" t="s">
        <v>10</v>
      </c>
      <c r="E732" t="s">
        <v>11</v>
      </c>
      <c r="F732" t="s">
        <v>24</v>
      </c>
      <c r="G732" t="s">
        <v>23</v>
      </c>
      <c r="H732">
        <v>22.32</v>
      </c>
      <c r="I732">
        <v>4</v>
      </c>
      <c r="J732" s="1">
        <v>43525</v>
      </c>
      <c r="K732" s="2">
        <v>0.68263888888888891</v>
      </c>
      <c r="L732" t="s">
        <v>19</v>
      </c>
      <c r="M732">
        <v>4.4000000000000004</v>
      </c>
      <c r="N732" t="str">
        <f t="shared" si="23"/>
        <v>247-11-2470</v>
      </c>
      <c r="O732">
        <f t="shared" si="22"/>
        <v>4.4640000000000004</v>
      </c>
      <c r="P732">
        <f>(Table1[[#This Row],[Unit price]]*Table1[[#This Row],[Quantity]])+Table1[[#This Row],[Tax_5%]]</f>
        <v>93.744</v>
      </c>
      <c r="Q732" s="4">
        <f>YEAR(Table1[[#This Row],[Date]])</f>
        <v>2019</v>
      </c>
      <c r="R732" s="4" t="str">
        <f>TEXT(Table1[[#This Row],[Date]],"mmm")</f>
        <v>Mar</v>
      </c>
    </row>
    <row r="733" spans="1:18">
      <c r="A733">
        <v>635</v>
      </c>
      <c r="B733">
        <v>28</v>
      </c>
      <c r="C733">
        <v>5728</v>
      </c>
      <c r="D733" t="s">
        <v>10</v>
      </c>
      <c r="E733" t="s">
        <v>15</v>
      </c>
      <c r="F733" t="s">
        <v>25</v>
      </c>
      <c r="G733" t="s">
        <v>12</v>
      </c>
      <c r="H733">
        <v>56</v>
      </c>
      <c r="I733">
        <v>3</v>
      </c>
      <c r="J733" s="1">
        <v>43524</v>
      </c>
      <c r="K733" s="2">
        <v>0.81458333333333333</v>
      </c>
      <c r="L733" t="s">
        <v>13</v>
      </c>
      <c r="M733">
        <v>4.8</v>
      </c>
      <c r="N733" t="str">
        <f t="shared" si="23"/>
        <v>635-28-5728</v>
      </c>
      <c r="O733">
        <f t="shared" si="22"/>
        <v>8.4</v>
      </c>
      <c r="P733">
        <f>(Table1[[#This Row],[Unit price]]*Table1[[#This Row],[Quantity]])+Table1[[#This Row],[Tax_5%]]</f>
        <v>176.4</v>
      </c>
      <c r="Q733" s="4">
        <f>YEAR(Table1[[#This Row],[Date]])</f>
        <v>2019</v>
      </c>
      <c r="R733" s="4" t="str">
        <f>TEXT(Table1[[#This Row],[Date]],"mmm")</f>
        <v>Feb</v>
      </c>
    </row>
    <row r="734" spans="1:18">
      <c r="A734">
        <v>756</v>
      </c>
      <c r="B734">
        <v>49</v>
      </c>
      <c r="C734">
        <v>168</v>
      </c>
      <c r="D734" t="s">
        <v>10</v>
      </c>
      <c r="E734" t="s">
        <v>11</v>
      </c>
      <c r="F734" t="s">
        <v>25</v>
      </c>
      <c r="G734" t="s">
        <v>23</v>
      </c>
      <c r="H734">
        <v>19.7</v>
      </c>
      <c r="I734">
        <v>1</v>
      </c>
      <c r="J734" s="1">
        <v>43504</v>
      </c>
      <c r="K734" s="2">
        <v>0.48541666666666666</v>
      </c>
      <c r="L734" t="s">
        <v>13</v>
      </c>
      <c r="M734">
        <v>9.5</v>
      </c>
      <c r="N734" t="str">
        <f t="shared" si="23"/>
        <v>756-49-168</v>
      </c>
      <c r="O734">
        <f t="shared" si="22"/>
        <v>0.98499999999999999</v>
      </c>
      <c r="P734">
        <f>(Table1[[#This Row],[Unit price]]*Table1[[#This Row],[Quantity]])+Table1[[#This Row],[Tax_5%]]</f>
        <v>20.684999999999999</v>
      </c>
      <c r="Q734" s="4">
        <f>YEAR(Table1[[#This Row],[Date]])</f>
        <v>2019</v>
      </c>
      <c r="R734" s="4" t="str">
        <f>TEXT(Table1[[#This Row],[Date]],"mmm")</f>
        <v>Feb</v>
      </c>
    </row>
    <row r="735" spans="1:18">
      <c r="A735">
        <v>438</v>
      </c>
      <c r="B735">
        <v>23</v>
      </c>
      <c r="C735">
        <v>1242</v>
      </c>
      <c r="D735" t="s">
        <v>21</v>
      </c>
      <c r="E735" t="s">
        <v>15</v>
      </c>
      <c r="F735" t="s">
        <v>25</v>
      </c>
      <c r="G735" t="s">
        <v>16</v>
      </c>
      <c r="H735">
        <v>75.88</v>
      </c>
      <c r="I735">
        <v>7</v>
      </c>
      <c r="J735" s="1">
        <v>43489</v>
      </c>
      <c r="K735" s="2">
        <v>0.44305555555555554</v>
      </c>
      <c r="L735" t="s">
        <v>13</v>
      </c>
      <c r="M735">
        <v>8.9</v>
      </c>
      <c r="N735" t="str">
        <f t="shared" si="23"/>
        <v>438-23-1242</v>
      </c>
      <c r="O735">
        <f t="shared" si="22"/>
        <v>26.558</v>
      </c>
      <c r="P735">
        <f>(Table1[[#This Row],[Unit price]]*Table1[[#This Row],[Quantity]])+Table1[[#This Row],[Tax_5%]]</f>
        <v>557.71799999999996</v>
      </c>
      <c r="Q735" s="4">
        <f>YEAR(Table1[[#This Row],[Date]])</f>
        <v>2019</v>
      </c>
      <c r="R735" s="4" t="str">
        <f>TEXT(Table1[[#This Row],[Date]],"mmm")</f>
        <v>Jan</v>
      </c>
    </row>
    <row r="736" spans="1:18">
      <c r="A736">
        <v>238</v>
      </c>
      <c r="B736">
        <v>45</v>
      </c>
      <c r="C736">
        <v>6950</v>
      </c>
      <c r="D736" t="s">
        <v>21</v>
      </c>
      <c r="E736" t="s">
        <v>11</v>
      </c>
      <c r="F736" t="s">
        <v>25</v>
      </c>
      <c r="G736" t="s">
        <v>22</v>
      </c>
      <c r="H736">
        <v>53.72</v>
      </c>
      <c r="I736">
        <v>1</v>
      </c>
      <c r="J736" s="1">
        <v>43525</v>
      </c>
      <c r="K736" s="2">
        <v>0.8354166666666667</v>
      </c>
      <c r="L736" t="s">
        <v>13</v>
      </c>
      <c r="M736">
        <v>6.4</v>
      </c>
      <c r="N736" t="str">
        <f t="shared" si="23"/>
        <v>238-45-6950</v>
      </c>
      <c r="O736">
        <f t="shared" si="22"/>
        <v>2.6859999999999999</v>
      </c>
      <c r="P736">
        <f>(Table1[[#This Row],[Unit price]]*Table1[[#This Row],[Quantity]])+Table1[[#This Row],[Tax_5%]]</f>
        <v>56.405999999999999</v>
      </c>
      <c r="Q736" s="4">
        <f>YEAR(Table1[[#This Row],[Date]])</f>
        <v>2019</v>
      </c>
      <c r="R736" s="4" t="str">
        <f>TEXT(Table1[[#This Row],[Date]],"mmm")</f>
        <v>Mar</v>
      </c>
    </row>
    <row r="737" spans="1:18">
      <c r="A737">
        <v>607</v>
      </c>
      <c r="B737">
        <v>65</v>
      </c>
      <c r="C737">
        <v>2441</v>
      </c>
      <c r="D737" t="s">
        <v>14</v>
      </c>
      <c r="E737" t="s">
        <v>11</v>
      </c>
      <c r="F737" t="s">
        <v>25</v>
      </c>
      <c r="G737" t="s">
        <v>12</v>
      </c>
      <c r="H737">
        <v>81.95</v>
      </c>
      <c r="I737">
        <v>10</v>
      </c>
      <c r="J737" s="1">
        <v>43534</v>
      </c>
      <c r="K737" s="2">
        <v>0.52708333333333335</v>
      </c>
      <c r="L737" t="s">
        <v>19</v>
      </c>
      <c r="M737">
        <v>6</v>
      </c>
      <c r="N737" t="str">
        <f t="shared" si="23"/>
        <v>607-65-2441</v>
      </c>
      <c r="O737">
        <f t="shared" si="22"/>
        <v>40.975000000000001</v>
      </c>
      <c r="P737">
        <f>(Table1[[#This Row],[Unit price]]*Table1[[#This Row],[Quantity]])+Table1[[#This Row],[Tax_5%]]</f>
        <v>860.47500000000002</v>
      </c>
      <c r="Q737" s="4">
        <f>YEAR(Table1[[#This Row],[Date]])</f>
        <v>2019</v>
      </c>
      <c r="R737" s="4" t="str">
        <f>TEXT(Table1[[#This Row],[Date]],"mmm")</f>
        <v>Mar</v>
      </c>
    </row>
    <row r="738" spans="1:18">
      <c r="A738">
        <v>386</v>
      </c>
      <c r="B738">
        <v>27</v>
      </c>
      <c r="C738">
        <v>7606</v>
      </c>
      <c r="D738" t="s">
        <v>14</v>
      </c>
      <c r="E738" t="s">
        <v>11</v>
      </c>
      <c r="F738" t="s">
        <v>24</v>
      </c>
      <c r="G738" t="s">
        <v>18</v>
      </c>
      <c r="H738">
        <v>81.2</v>
      </c>
      <c r="I738">
        <v>7</v>
      </c>
      <c r="J738" s="1">
        <v>43547</v>
      </c>
      <c r="K738" s="2">
        <v>0.66597222222222219</v>
      </c>
      <c r="L738" t="s">
        <v>19</v>
      </c>
      <c r="M738">
        <v>8.1</v>
      </c>
      <c r="N738" t="str">
        <f t="shared" si="23"/>
        <v>386-27-7606</v>
      </c>
      <c r="O738">
        <f t="shared" si="22"/>
        <v>28.42</v>
      </c>
      <c r="P738">
        <f>(Table1[[#This Row],[Unit price]]*Table1[[#This Row],[Quantity]])+Table1[[#This Row],[Tax_5%]]</f>
        <v>596.81999999999994</v>
      </c>
      <c r="Q738" s="4">
        <f>YEAR(Table1[[#This Row],[Date]])</f>
        <v>2019</v>
      </c>
      <c r="R738" s="4" t="str">
        <f>TEXT(Table1[[#This Row],[Date]],"mmm")</f>
        <v>Mar</v>
      </c>
    </row>
    <row r="739" spans="1:18">
      <c r="A739">
        <v>137</v>
      </c>
      <c r="B739">
        <v>63</v>
      </c>
      <c r="C739">
        <v>5492</v>
      </c>
      <c r="D739" t="s">
        <v>14</v>
      </c>
      <c r="E739" t="s">
        <v>15</v>
      </c>
      <c r="F739" t="s">
        <v>25</v>
      </c>
      <c r="G739" t="s">
        <v>16</v>
      </c>
      <c r="H739">
        <v>58.76</v>
      </c>
      <c r="I739">
        <v>10</v>
      </c>
      <c r="J739" s="1">
        <v>43494</v>
      </c>
      <c r="K739" s="2">
        <v>0.60138888888888886</v>
      </c>
      <c r="L739" t="s">
        <v>13</v>
      </c>
      <c r="M739">
        <v>9</v>
      </c>
      <c r="N739" t="str">
        <f t="shared" si="23"/>
        <v>137-63-5492</v>
      </c>
      <c r="O739">
        <f t="shared" si="22"/>
        <v>29.380000000000003</v>
      </c>
      <c r="P739">
        <f>(Table1[[#This Row],[Unit price]]*Table1[[#This Row],[Quantity]])+Table1[[#This Row],[Tax_5%]]</f>
        <v>616.98</v>
      </c>
      <c r="Q739" s="4">
        <f>YEAR(Table1[[#This Row],[Date]])</f>
        <v>2019</v>
      </c>
      <c r="R739" s="4" t="str">
        <f>TEXT(Table1[[#This Row],[Date]],"mmm")</f>
        <v>Jan</v>
      </c>
    </row>
    <row r="740" spans="1:18">
      <c r="A740">
        <v>197</v>
      </c>
      <c r="B740">
        <v>77</v>
      </c>
      <c r="C740">
        <v>7132</v>
      </c>
      <c r="D740" t="s">
        <v>21</v>
      </c>
      <c r="E740" t="s">
        <v>11</v>
      </c>
      <c r="F740" t="s">
        <v>25</v>
      </c>
      <c r="G740" t="s">
        <v>16</v>
      </c>
      <c r="H740">
        <v>91.56</v>
      </c>
      <c r="I740">
        <v>8</v>
      </c>
      <c r="J740" s="1">
        <v>43477</v>
      </c>
      <c r="K740" s="2">
        <v>0.76527777777777772</v>
      </c>
      <c r="L740" t="s">
        <v>13</v>
      </c>
      <c r="M740">
        <v>6</v>
      </c>
      <c r="N740" t="str">
        <f t="shared" si="23"/>
        <v>197-77-7132</v>
      </c>
      <c r="O740">
        <f t="shared" si="22"/>
        <v>36.624000000000002</v>
      </c>
      <c r="P740">
        <f>(Table1[[#This Row],[Unit price]]*Table1[[#This Row],[Quantity]])+Table1[[#This Row],[Tax_5%]]</f>
        <v>769.10400000000004</v>
      </c>
      <c r="Q740" s="4">
        <f>YEAR(Table1[[#This Row],[Date]])</f>
        <v>2019</v>
      </c>
      <c r="R740" s="4" t="str">
        <f>TEXT(Table1[[#This Row],[Date]],"mmm")</f>
        <v>Jan</v>
      </c>
    </row>
    <row r="741" spans="1:18">
      <c r="A741">
        <v>805</v>
      </c>
      <c r="B741">
        <v>86</v>
      </c>
      <c r="C741">
        <v>265</v>
      </c>
      <c r="D741" t="s">
        <v>10</v>
      </c>
      <c r="E741" t="s">
        <v>15</v>
      </c>
      <c r="F741" t="s">
        <v>25</v>
      </c>
      <c r="G741" t="s">
        <v>18</v>
      </c>
      <c r="H741">
        <v>93.96</v>
      </c>
      <c r="I741">
        <v>9</v>
      </c>
      <c r="J741" s="1">
        <v>43544</v>
      </c>
      <c r="K741" s="2">
        <v>0.48055555555555557</v>
      </c>
      <c r="L741" t="s">
        <v>17</v>
      </c>
      <c r="M741">
        <v>9.8000000000000007</v>
      </c>
      <c r="N741" t="str">
        <f t="shared" si="23"/>
        <v>805-86-265</v>
      </c>
      <c r="O741">
        <f t="shared" si="22"/>
        <v>42.282000000000004</v>
      </c>
      <c r="P741">
        <f>(Table1[[#This Row],[Unit price]]*Table1[[#This Row],[Quantity]])+Table1[[#This Row],[Tax_5%]]</f>
        <v>887.92200000000003</v>
      </c>
      <c r="Q741" s="4">
        <f>YEAR(Table1[[#This Row],[Date]])</f>
        <v>2019</v>
      </c>
      <c r="R741" s="4" t="str">
        <f>TEXT(Table1[[#This Row],[Date]],"mmm")</f>
        <v>Mar</v>
      </c>
    </row>
    <row r="742" spans="1:18">
      <c r="A742">
        <v>733</v>
      </c>
      <c r="B742">
        <v>29</v>
      </c>
      <c r="C742">
        <v>1227</v>
      </c>
      <c r="D742" t="s">
        <v>14</v>
      </c>
      <c r="E742" t="s">
        <v>15</v>
      </c>
      <c r="F742" t="s">
        <v>25</v>
      </c>
      <c r="G742" t="s">
        <v>18</v>
      </c>
      <c r="H742">
        <v>55.61</v>
      </c>
      <c r="I742">
        <v>7</v>
      </c>
      <c r="J742" s="1">
        <v>43547</v>
      </c>
      <c r="K742" s="2">
        <v>0.52847222222222223</v>
      </c>
      <c r="L742" t="s">
        <v>17</v>
      </c>
      <c r="M742">
        <v>8.5</v>
      </c>
      <c r="N742" t="str">
        <f t="shared" si="23"/>
        <v>733-29-1227</v>
      </c>
      <c r="O742">
        <f t="shared" si="22"/>
        <v>19.4635</v>
      </c>
      <c r="P742">
        <f>(Table1[[#This Row],[Unit price]]*Table1[[#This Row],[Quantity]])+Table1[[#This Row],[Tax_5%]]</f>
        <v>408.73349999999999</v>
      </c>
      <c r="Q742" s="4">
        <f>YEAR(Table1[[#This Row],[Date]])</f>
        <v>2019</v>
      </c>
      <c r="R742" s="4" t="str">
        <f>TEXT(Table1[[#This Row],[Date]],"mmm")</f>
        <v>Mar</v>
      </c>
    </row>
    <row r="743" spans="1:18">
      <c r="A743">
        <v>451</v>
      </c>
      <c r="B743">
        <v>73</v>
      </c>
      <c r="C743">
        <v>2711</v>
      </c>
      <c r="D743" t="s">
        <v>14</v>
      </c>
      <c r="E743" t="s">
        <v>15</v>
      </c>
      <c r="F743" t="s">
        <v>25</v>
      </c>
      <c r="G743" t="s">
        <v>22</v>
      </c>
      <c r="H743">
        <v>84.83</v>
      </c>
      <c r="I743">
        <v>1</v>
      </c>
      <c r="J743" s="1">
        <v>43479</v>
      </c>
      <c r="K743" s="2">
        <v>0.63888888888888884</v>
      </c>
      <c r="L743" t="s">
        <v>13</v>
      </c>
      <c r="M743">
        <v>8.8000000000000007</v>
      </c>
      <c r="N743" t="str">
        <f t="shared" si="23"/>
        <v>451-73-2711</v>
      </c>
      <c r="O743">
        <f t="shared" si="22"/>
        <v>4.2415000000000003</v>
      </c>
      <c r="P743">
        <f>(Table1[[#This Row],[Unit price]]*Table1[[#This Row],[Quantity]])+Table1[[#This Row],[Tax_5%]]</f>
        <v>89.0715</v>
      </c>
      <c r="Q743" s="4">
        <f>YEAR(Table1[[#This Row],[Date]])</f>
        <v>2019</v>
      </c>
      <c r="R743" s="4" t="str">
        <f>TEXT(Table1[[#This Row],[Date]],"mmm")</f>
        <v>Jan</v>
      </c>
    </row>
    <row r="744" spans="1:18">
      <c r="A744">
        <v>373</v>
      </c>
      <c r="B744">
        <v>14</v>
      </c>
      <c r="C744">
        <v>504</v>
      </c>
      <c r="D744" t="s">
        <v>10</v>
      </c>
      <c r="E744" t="s">
        <v>11</v>
      </c>
      <c r="F744" t="s">
        <v>24</v>
      </c>
      <c r="G744" t="s">
        <v>20</v>
      </c>
      <c r="H744">
        <v>71.63</v>
      </c>
      <c r="I744">
        <v>2</v>
      </c>
      <c r="J744" s="1">
        <v>43508</v>
      </c>
      <c r="K744" s="2">
        <v>0.60624999999999996</v>
      </c>
      <c r="L744" t="s">
        <v>13</v>
      </c>
      <c r="M744">
        <v>8.8000000000000007</v>
      </c>
      <c r="N744" t="str">
        <f t="shared" si="23"/>
        <v>373-14-504</v>
      </c>
      <c r="O744">
        <f t="shared" si="22"/>
        <v>7.1630000000000003</v>
      </c>
      <c r="P744">
        <f>(Table1[[#This Row],[Unit price]]*Table1[[#This Row],[Quantity]])+Table1[[#This Row],[Tax_5%]]</f>
        <v>150.423</v>
      </c>
      <c r="Q744" s="4">
        <f>YEAR(Table1[[#This Row],[Date]])</f>
        <v>2019</v>
      </c>
      <c r="R744" s="4" t="str">
        <f>TEXT(Table1[[#This Row],[Date]],"mmm")</f>
        <v>Feb</v>
      </c>
    </row>
    <row r="745" spans="1:18">
      <c r="A745">
        <v>546</v>
      </c>
      <c r="B745">
        <v>80</v>
      </c>
      <c r="C745">
        <v>2899</v>
      </c>
      <c r="D745" t="s">
        <v>10</v>
      </c>
      <c r="E745" t="s">
        <v>11</v>
      </c>
      <c r="F745" t="s">
        <v>25</v>
      </c>
      <c r="G745" t="s">
        <v>18</v>
      </c>
      <c r="H745">
        <v>37.69</v>
      </c>
      <c r="I745">
        <v>2</v>
      </c>
      <c r="J745" s="1">
        <v>43516</v>
      </c>
      <c r="K745" s="2">
        <v>0.64513888888888893</v>
      </c>
      <c r="L745" t="s">
        <v>13</v>
      </c>
      <c r="M745">
        <v>9.5</v>
      </c>
      <c r="N745" t="str">
        <f t="shared" si="23"/>
        <v>546-80-2899</v>
      </c>
      <c r="O745">
        <f t="shared" si="22"/>
        <v>3.7690000000000001</v>
      </c>
      <c r="P745">
        <f>(Table1[[#This Row],[Unit price]]*Table1[[#This Row],[Quantity]])+Table1[[#This Row],[Tax_5%]]</f>
        <v>79.149000000000001</v>
      </c>
      <c r="Q745" s="4">
        <f>YEAR(Table1[[#This Row],[Date]])</f>
        <v>2019</v>
      </c>
      <c r="R745" s="4" t="str">
        <f>TEXT(Table1[[#This Row],[Date]],"mmm")</f>
        <v>Feb</v>
      </c>
    </row>
    <row r="746" spans="1:18">
      <c r="A746">
        <v>345</v>
      </c>
      <c r="B746">
        <v>68</v>
      </c>
      <c r="C746">
        <v>9016</v>
      </c>
      <c r="D746" t="s">
        <v>14</v>
      </c>
      <c r="E746" t="s">
        <v>11</v>
      </c>
      <c r="F746" t="s">
        <v>24</v>
      </c>
      <c r="G746" t="s">
        <v>20</v>
      </c>
      <c r="H746">
        <v>31.67</v>
      </c>
      <c r="I746">
        <v>8</v>
      </c>
      <c r="J746" s="1">
        <v>43467</v>
      </c>
      <c r="K746" s="2">
        <v>0.67986111111111114</v>
      </c>
      <c r="L746" t="s">
        <v>19</v>
      </c>
      <c r="M746">
        <v>5.6</v>
      </c>
      <c r="N746" t="str">
        <f t="shared" si="23"/>
        <v>345-68-9016</v>
      </c>
      <c r="O746">
        <f t="shared" si="22"/>
        <v>12.668000000000001</v>
      </c>
      <c r="P746">
        <f>(Table1[[#This Row],[Unit price]]*Table1[[#This Row],[Quantity]])+Table1[[#This Row],[Tax_5%]]</f>
        <v>266.02800000000002</v>
      </c>
      <c r="Q746" s="4">
        <f>YEAR(Table1[[#This Row],[Date]])</f>
        <v>2019</v>
      </c>
      <c r="R746" s="4" t="str">
        <f>TEXT(Table1[[#This Row],[Date]],"mmm")</f>
        <v>Jan</v>
      </c>
    </row>
    <row r="747" spans="1:18">
      <c r="A747">
        <v>390</v>
      </c>
      <c r="B747">
        <v>17</v>
      </c>
      <c r="C747">
        <v>5806</v>
      </c>
      <c r="D747" t="s">
        <v>14</v>
      </c>
      <c r="E747" t="s">
        <v>11</v>
      </c>
      <c r="F747" t="s">
        <v>24</v>
      </c>
      <c r="G747" t="s">
        <v>22</v>
      </c>
      <c r="H747">
        <v>38.42</v>
      </c>
      <c r="I747">
        <v>1</v>
      </c>
      <c r="J747" s="1">
        <v>43498</v>
      </c>
      <c r="K747" s="2">
        <v>0.68958333333333333</v>
      </c>
      <c r="L747" t="s">
        <v>17</v>
      </c>
      <c r="M747">
        <v>8.6</v>
      </c>
      <c r="N747" t="str">
        <f t="shared" si="23"/>
        <v>390-17-5806</v>
      </c>
      <c r="O747">
        <f t="shared" si="22"/>
        <v>1.9210000000000003</v>
      </c>
      <c r="P747">
        <f>(Table1[[#This Row],[Unit price]]*Table1[[#This Row],[Quantity]])+Table1[[#This Row],[Tax_5%]]</f>
        <v>40.341000000000001</v>
      </c>
      <c r="Q747" s="4">
        <f>YEAR(Table1[[#This Row],[Date]])</f>
        <v>2019</v>
      </c>
      <c r="R747" s="4" t="str">
        <f>TEXT(Table1[[#This Row],[Date]],"mmm")</f>
        <v>Feb</v>
      </c>
    </row>
    <row r="748" spans="1:18">
      <c r="A748">
        <v>457</v>
      </c>
      <c r="B748">
        <v>13</v>
      </c>
      <c r="C748">
        <v>1708</v>
      </c>
      <c r="D748" t="s">
        <v>21</v>
      </c>
      <c r="E748" t="s">
        <v>11</v>
      </c>
      <c r="F748" t="s">
        <v>25</v>
      </c>
      <c r="G748" t="s">
        <v>23</v>
      </c>
      <c r="H748">
        <v>65.23</v>
      </c>
      <c r="I748">
        <v>10</v>
      </c>
      <c r="J748" s="1">
        <v>43473</v>
      </c>
      <c r="K748" s="2">
        <v>0.79652777777777772</v>
      </c>
      <c r="L748" t="s">
        <v>19</v>
      </c>
      <c r="M748">
        <v>5.2</v>
      </c>
      <c r="N748" t="str">
        <f t="shared" si="23"/>
        <v>457-13-1708</v>
      </c>
      <c r="O748">
        <f t="shared" si="22"/>
        <v>32.615000000000002</v>
      </c>
      <c r="P748">
        <f>(Table1[[#This Row],[Unit price]]*Table1[[#This Row],[Quantity]])+Table1[[#This Row],[Tax_5%]]</f>
        <v>684.91500000000008</v>
      </c>
      <c r="Q748" s="4">
        <f>YEAR(Table1[[#This Row],[Date]])</f>
        <v>2019</v>
      </c>
      <c r="R748" s="4" t="str">
        <f>TEXT(Table1[[#This Row],[Date]],"mmm")</f>
        <v>Jan</v>
      </c>
    </row>
    <row r="749" spans="1:18">
      <c r="A749">
        <v>664</v>
      </c>
      <c r="B749">
        <v>14</v>
      </c>
      <c r="C749">
        <v>2882</v>
      </c>
      <c r="D749" t="s">
        <v>14</v>
      </c>
      <c r="E749" t="s">
        <v>11</v>
      </c>
      <c r="F749" t="s">
        <v>24</v>
      </c>
      <c r="G749" t="s">
        <v>18</v>
      </c>
      <c r="H749">
        <v>10.53</v>
      </c>
      <c r="I749">
        <v>5</v>
      </c>
      <c r="J749" s="1">
        <v>43495</v>
      </c>
      <c r="K749" s="2">
        <v>0.61319444444444449</v>
      </c>
      <c r="L749" t="s">
        <v>19</v>
      </c>
      <c r="M749">
        <v>5.8</v>
      </c>
      <c r="N749" t="str">
        <f t="shared" si="23"/>
        <v>664-14-2882</v>
      </c>
      <c r="O749">
        <f t="shared" si="22"/>
        <v>2.6325000000000003</v>
      </c>
      <c r="P749">
        <f>(Table1[[#This Row],[Unit price]]*Table1[[#This Row],[Quantity]])+Table1[[#This Row],[Tax_5%]]</f>
        <v>55.282499999999999</v>
      </c>
      <c r="Q749" s="4">
        <f>YEAR(Table1[[#This Row],[Date]])</f>
        <v>2019</v>
      </c>
      <c r="R749" s="4" t="str">
        <f>TEXT(Table1[[#This Row],[Date]],"mmm")</f>
        <v>Jan</v>
      </c>
    </row>
    <row r="750" spans="1:18">
      <c r="A750">
        <v>487</v>
      </c>
      <c r="B750">
        <v>79</v>
      </c>
      <c r="C750">
        <v>6868</v>
      </c>
      <c r="D750" t="s">
        <v>21</v>
      </c>
      <c r="E750" t="s">
        <v>11</v>
      </c>
      <c r="F750" t="s">
        <v>24</v>
      </c>
      <c r="G750" t="s">
        <v>18</v>
      </c>
      <c r="H750">
        <v>12.29</v>
      </c>
      <c r="I750">
        <v>9</v>
      </c>
      <c r="J750" s="1">
        <v>43550</v>
      </c>
      <c r="K750" s="2">
        <v>0.81111111111111112</v>
      </c>
      <c r="L750" t="s">
        <v>19</v>
      </c>
      <c r="M750">
        <v>8</v>
      </c>
      <c r="N750" t="str">
        <f t="shared" si="23"/>
        <v>487-79-6868</v>
      </c>
      <c r="O750">
        <f t="shared" si="22"/>
        <v>5.5305</v>
      </c>
      <c r="P750">
        <f>(Table1[[#This Row],[Unit price]]*Table1[[#This Row],[Quantity]])+Table1[[#This Row],[Tax_5%]]</f>
        <v>116.14049999999999</v>
      </c>
      <c r="Q750" s="4">
        <f>YEAR(Table1[[#This Row],[Date]])</f>
        <v>2019</v>
      </c>
      <c r="R750" s="4" t="str">
        <f>TEXT(Table1[[#This Row],[Date]],"mmm")</f>
        <v>Mar</v>
      </c>
    </row>
    <row r="751" spans="1:18">
      <c r="A751">
        <v>314</v>
      </c>
      <c r="B751">
        <v>23</v>
      </c>
      <c r="C751">
        <v>4520</v>
      </c>
      <c r="D751" t="s">
        <v>14</v>
      </c>
      <c r="E751" t="s">
        <v>11</v>
      </c>
      <c r="F751" t="s">
        <v>25</v>
      </c>
      <c r="G751" t="s">
        <v>12</v>
      </c>
      <c r="H751">
        <v>81.23</v>
      </c>
      <c r="I751">
        <v>7</v>
      </c>
      <c r="J751" s="1">
        <v>43480</v>
      </c>
      <c r="K751" s="2">
        <v>0.86388888888888893</v>
      </c>
      <c r="L751" t="s">
        <v>17</v>
      </c>
      <c r="M751">
        <v>9</v>
      </c>
      <c r="N751" t="str">
        <f t="shared" si="23"/>
        <v>314-23-4520</v>
      </c>
      <c r="O751">
        <f t="shared" si="22"/>
        <v>28.430500000000002</v>
      </c>
      <c r="P751">
        <f>(Table1[[#This Row],[Unit price]]*Table1[[#This Row],[Quantity]])+Table1[[#This Row],[Tax_5%]]</f>
        <v>597.04050000000007</v>
      </c>
      <c r="Q751" s="4">
        <f>YEAR(Table1[[#This Row],[Date]])</f>
        <v>2019</v>
      </c>
      <c r="R751" s="4" t="str">
        <f>TEXT(Table1[[#This Row],[Date]],"mmm")</f>
        <v>Jan</v>
      </c>
    </row>
    <row r="752" spans="1:18">
      <c r="A752">
        <v>210</v>
      </c>
      <c r="B752">
        <v>30</v>
      </c>
      <c r="C752">
        <v>7976</v>
      </c>
      <c r="D752" t="s">
        <v>21</v>
      </c>
      <c r="E752" t="s">
        <v>11</v>
      </c>
      <c r="F752" t="s">
        <v>24</v>
      </c>
      <c r="G752" t="s">
        <v>23</v>
      </c>
      <c r="H752">
        <v>22.32</v>
      </c>
      <c r="I752">
        <v>4</v>
      </c>
      <c r="J752" s="1">
        <v>43538</v>
      </c>
      <c r="K752" s="2">
        <v>0.46944444444444444</v>
      </c>
      <c r="L752" t="s">
        <v>13</v>
      </c>
      <c r="M752">
        <v>4.0999999999999996</v>
      </c>
      <c r="N752" t="str">
        <f t="shared" si="23"/>
        <v>210-30-7976</v>
      </c>
      <c r="O752">
        <f t="shared" si="22"/>
        <v>4.4640000000000004</v>
      </c>
      <c r="P752">
        <f>(Table1[[#This Row],[Unit price]]*Table1[[#This Row],[Quantity]])+Table1[[#This Row],[Tax_5%]]</f>
        <v>93.744</v>
      </c>
      <c r="Q752" s="4">
        <f>YEAR(Table1[[#This Row],[Date]])</f>
        <v>2019</v>
      </c>
      <c r="R752" s="4" t="str">
        <f>TEXT(Table1[[#This Row],[Date]],"mmm")</f>
        <v>Mar</v>
      </c>
    </row>
    <row r="753" spans="1:18">
      <c r="A753">
        <v>585</v>
      </c>
      <c r="B753">
        <v>86</v>
      </c>
      <c r="C753">
        <v>8361</v>
      </c>
      <c r="D753" t="s">
        <v>10</v>
      </c>
      <c r="E753" t="s">
        <v>15</v>
      </c>
      <c r="F753" t="s">
        <v>24</v>
      </c>
      <c r="G753" t="s">
        <v>22</v>
      </c>
      <c r="H753">
        <v>27.28</v>
      </c>
      <c r="I753">
        <v>5</v>
      </c>
      <c r="J753" s="1">
        <v>43499</v>
      </c>
      <c r="K753" s="2">
        <v>0.43819444444444444</v>
      </c>
      <c r="L753" t="s">
        <v>19</v>
      </c>
      <c r="M753">
        <v>8.6</v>
      </c>
      <c r="N753" t="str">
        <f t="shared" si="23"/>
        <v>585-86-8361</v>
      </c>
      <c r="O753">
        <f t="shared" si="22"/>
        <v>6.82</v>
      </c>
      <c r="P753">
        <f>(Table1[[#This Row],[Unit price]]*Table1[[#This Row],[Quantity]])+Table1[[#This Row],[Tax_5%]]</f>
        <v>143.22</v>
      </c>
      <c r="Q753" s="4">
        <f>YEAR(Table1[[#This Row],[Date]])</f>
        <v>2019</v>
      </c>
      <c r="R753" s="4" t="str">
        <f>TEXT(Table1[[#This Row],[Date]],"mmm")</f>
        <v>Feb</v>
      </c>
    </row>
    <row r="754" spans="1:18">
      <c r="A754">
        <v>807</v>
      </c>
      <c r="B754">
        <v>14</v>
      </c>
      <c r="C754">
        <v>7833</v>
      </c>
      <c r="D754" t="s">
        <v>10</v>
      </c>
      <c r="E754" t="s">
        <v>11</v>
      </c>
      <c r="F754" t="s">
        <v>24</v>
      </c>
      <c r="G754" t="s">
        <v>16</v>
      </c>
      <c r="H754">
        <v>17.420000000000002</v>
      </c>
      <c r="I754">
        <v>10</v>
      </c>
      <c r="J754" s="1">
        <v>43518</v>
      </c>
      <c r="K754" s="2">
        <v>0.52083333333333337</v>
      </c>
      <c r="L754" t="s">
        <v>13</v>
      </c>
      <c r="M754">
        <v>7</v>
      </c>
      <c r="N754" t="str">
        <f t="shared" si="23"/>
        <v>807-14-7833</v>
      </c>
      <c r="O754">
        <f t="shared" si="22"/>
        <v>8.7100000000000009</v>
      </c>
      <c r="P754">
        <f>(Table1[[#This Row],[Unit price]]*Table1[[#This Row],[Quantity]])+Table1[[#This Row],[Tax_5%]]</f>
        <v>182.91000000000003</v>
      </c>
      <c r="Q754" s="4">
        <f>YEAR(Table1[[#This Row],[Date]])</f>
        <v>2019</v>
      </c>
      <c r="R754" s="4" t="str">
        <f>TEXT(Table1[[#This Row],[Date]],"mmm")</f>
        <v>Feb</v>
      </c>
    </row>
    <row r="755" spans="1:18">
      <c r="A755">
        <v>775</v>
      </c>
      <c r="B755">
        <v>72</v>
      </c>
      <c r="C755">
        <v>1988</v>
      </c>
      <c r="D755" t="s">
        <v>21</v>
      </c>
      <c r="E755" t="s">
        <v>15</v>
      </c>
      <c r="F755" t="s">
        <v>25</v>
      </c>
      <c r="G755" t="s">
        <v>18</v>
      </c>
      <c r="H755">
        <v>73.28</v>
      </c>
      <c r="I755">
        <v>5</v>
      </c>
      <c r="J755" s="1">
        <v>43489</v>
      </c>
      <c r="K755" s="2">
        <v>0.62847222222222221</v>
      </c>
      <c r="L755" t="s">
        <v>13</v>
      </c>
      <c r="M755">
        <v>8.4</v>
      </c>
      <c r="N755" t="str">
        <f t="shared" si="23"/>
        <v>775-72-1988</v>
      </c>
      <c r="O755">
        <f t="shared" si="22"/>
        <v>18.32</v>
      </c>
      <c r="P755">
        <f>(Table1[[#This Row],[Unit price]]*Table1[[#This Row],[Quantity]])+Table1[[#This Row],[Tax_5%]]</f>
        <v>384.71999999999997</v>
      </c>
      <c r="Q755" s="4">
        <f>YEAR(Table1[[#This Row],[Date]])</f>
        <v>2019</v>
      </c>
      <c r="R755" s="4" t="str">
        <f>TEXT(Table1[[#This Row],[Date]],"mmm")</f>
        <v>Jan</v>
      </c>
    </row>
    <row r="756" spans="1:18">
      <c r="A756">
        <v>288</v>
      </c>
      <c r="B756">
        <v>38</v>
      </c>
      <c r="C756">
        <v>3758</v>
      </c>
      <c r="D756" t="s">
        <v>14</v>
      </c>
      <c r="E756" t="s">
        <v>11</v>
      </c>
      <c r="F756" t="s">
        <v>24</v>
      </c>
      <c r="G756" t="s">
        <v>23</v>
      </c>
      <c r="H756">
        <v>84.87</v>
      </c>
      <c r="I756">
        <v>3</v>
      </c>
      <c r="J756" s="1">
        <v>43490</v>
      </c>
      <c r="K756" s="2">
        <v>0.77083333333333337</v>
      </c>
      <c r="L756" t="s">
        <v>13</v>
      </c>
      <c r="M756">
        <v>7.4</v>
      </c>
      <c r="N756" t="str">
        <f t="shared" si="23"/>
        <v>288-38-3758</v>
      </c>
      <c r="O756">
        <f t="shared" si="22"/>
        <v>12.730500000000001</v>
      </c>
      <c r="P756">
        <f>(Table1[[#This Row],[Unit price]]*Table1[[#This Row],[Quantity]])+Table1[[#This Row],[Tax_5%]]</f>
        <v>267.34050000000002</v>
      </c>
      <c r="Q756" s="4">
        <f>YEAR(Table1[[#This Row],[Date]])</f>
        <v>2019</v>
      </c>
      <c r="R756" s="4" t="str">
        <f>TEXT(Table1[[#This Row],[Date]],"mmm")</f>
        <v>Jan</v>
      </c>
    </row>
    <row r="757" spans="1:18">
      <c r="A757">
        <v>652</v>
      </c>
      <c r="B757">
        <v>43</v>
      </c>
      <c r="C757">
        <v>6591</v>
      </c>
      <c r="D757" t="s">
        <v>10</v>
      </c>
      <c r="E757" t="s">
        <v>15</v>
      </c>
      <c r="F757" t="s">
        <v>24</v>
      </c>
      <c r="G757" t="s">
        <v>23</v>
      </c>
      <c r="H757">
        <v>97.29</v>
      </c>
      <c r="I757">
        <v>8</v>
      </c>
      <c r="J757" s="1">
        <v>43533</v>
      </c>
      <c r="K757" s="2">
        <v>0.5541666666666667</v>
      </c>
      <c r="L757" t="s">
        <v>19</v>
      </c>
      <c r="M757">
        <v>6.2</v>
      </c>
      <c r="N757" t="str">
        <f t="shared" si="23"/>
        <v>652-43-6591</v>
      </c>
      <c r="O757">
        <f t="shared" si="22"/>
        <v>38.916000000000004</v>
      </c>
      <c r="P757">
        <f>(Table1[[#This Row],[Unit price]]*Table1[[#This Row],[Quantity]])+Table1[[#This Row],[Tax_5%]]</f>
        <v>817.2360000000001</v>
      </c>
      <c r="Q757" s="4">
        <f>YEAR(Table1[[#This Row],[Date]])</f>
        <v>2019</v>
      </c>
      <c r="R757" s="4" t="str">
        <f>TEXT(Table1[[#This Row],[Date]],"mmm")</f>
        <v>Mar</v>
      </c>
    </row>
    <row r="758" spans="1:18">
      <c r="A758">
        <v>785</v>
      </c>
      <c r="B758">
        <v>96</v>
      </c>
      <c r="C758">
        <v>615</v>
      </c>
      <c r="D758" t="s">
        <v>21</v>
      </c>
      <c r="E758" t="s">
        <v>11</v>
      </c>
      <c r="F758" t="s">
        <v>24</v>
      </c>
      <c r="G758" t="s">
        <v>16</v>
      </c>
      <c r="H758">
        <v>35.74</v>
      </c>
      <c r="I758">
        <v>8</v>
      </c>
      <c r="J758" s="1">
        <v>43513</v>
      </c>
      <c r="K758" s="2">
        <v>0.64444444444444449</v>
      </c>
      <c r="L758" t="s">
        <v>13</v>
      </c>
      <c r="M758">
        <v>4.9000000000000004</v>
      </c>
      <c r="N758" t="str">
        <f t="shared" si="23"/>
        <v>785-96-615</v>
      </c>
      <c r="O758">
        <f t="shared" si="22"/>
        <v>14.296000000000001</v>
      </c>
      <c r="P758">
        <f>(Table1[[#This Row],[Unit price]]*Table1[[#This Row],[Quantity]])+Table1[[#This Row],[Tax_5%]]</f>
        <v>300.21600000000001</v>
      </c>
      <c r="Q758" s="4">
        <f>YEAR(Table1[[#This Row],[Date]])</f>
        <v>2019</v>
      </c>
      <c r="R758" s="4" t="str">
        <f>TEXT(Table1[[#This Row],[Date]],"mmm")</f>
        <v>Feb</v>
      </c>
    </row>
    <row r="759" spans="1:18">
      <c r="A759">
        <v>406</v>
      </c>
      <c r="B759">
        <v>46</v>
      </c>
      <c r="C759">
        <v>7107</v>
      </c>
      <c r="D759" t="s">
        <v>10</v>
      </c>
      <c r="E759" t="s">
        <v>15</v>
      </c>
      <c r="F759" t="s">
        <v>24</v>
      </c>
      <c r="G759" t="s">
        <v>18</v>
      </c>
      <c r="H759">
        <v>96.52</v>
      </c>
      <c r="I759">
        <v>6</v>
      </c>
      <c r="J759" s="1">
        <v>43476</v>
      </c>
      <c r="K759" s="2">
        <v>0.49444444444444446</v>
      </c>
      <c r="L759" t="s">
        <v>17</v>
      </c>
      <c r="M759">
        <v>4.5</v>
      </c>
      <c r="N759" t="str">
        <f t="shared" si="23"/>
        <v>406-46-7107</v>
      </c>
      <c r="O759">
        <f t="shared" si="22"/>
        <v>28.956000000000003</v>
      </c>
      <c r="P759">
        <f>(Table1[[#This Row],[Unit price]]*Table1[[#This Row],[Quantity]])+Table1[[#This Row],[Tax_5%]]</f>
        <v>608.07600000000002</v>
      </c>
      <c r="Q759" s="4">
        <f>YEAR(Table1[[#This Row],[Date]])</f>
        <v>2019</v>
      </c>
      <c r="R759" s="4" t="str">
        <f>TEXT(Table1[[#This Row],[Date]],"mmm")</f>
        <v>Jan</v>
      </c>
    </row>
    <row r="760" spans="1:18">
      <c r="A760">
        <v>250</v>
      </c>
      <c r="B760">
        <v>17</v>
      </c>
      <c r="C760">
        <v>5703</v>
      </c>
      <c r="D760" t="s">
        <v>10</v>
      </c>
      <c r="E760" t="s">
        <v>11</v>
      </c>
      <c r="F760" t="s">
        <v>25</v>
      </c>
      <c r="G760" t="s">
        <v>22</v>
      </c>
      <c r="H760">
        <v>18.850000000000001</v>
      </c>
      <c r="I760">
        <v>10</v>
      </c>
      <c r="J760" s="1">
        <v>43523</v>
      </c>
      <c r="K760" s="2">
        <v>0.76666666666666672</v>
      </c>
      <c r="L760" t="s">
        <v>13</v>
      </c>
      <c r="M760">
        <v>5.6</v>
      </c>
      <c r="N760" t="str">
        <f t="shared" si="23"/>
        <v>250-17-5703</v>
      </c>
      <c r="O760">
        <f t="shared" si="22"/>
        <v>9.4250000000000007</v>
      </c>
      <c r="P760">
        <f>(Table1[[#This Row],[Unit price]]*Table1[[#This Row],[Quantity]])+Table1[[#This Row],[Tax_5%]]</f>
        <v>197.92500000000001</v>
      </c>
      <c r="Q760" s="4">
        <f>YEAR(Table1[[#This Row],[Date]])</f>
        <v>2019</v>
      </c>
      <c r="R760" s="4" t="str">
        <f>TEXT(Table1[[#This Row],[Date]],"mmm")</f>
        <v>Feb</v>
      </c>
    </row>
    <row r="761" spans="1:18">
      <c r="A761">
        <v>156</v>
      </c>
      <c r="B761">
        <v>95</v>
      </c>
      <c r="C761">
        <v>3964</v>
      </c>
      <c r="D761" t="s">
        <v>10</v>
      </c>
      <c r="E761" t="s">
        <v>15</v>
      </c>
      <c r="F761" t="s">
        <v>24</v>
      </c>
      <c r="G761" t="s">
        <v>22</v>
      </c>
      <c r="H761">
        <v>55.39</v>
      </c>
      <c r="I761">
        <v>4</v>
      </c>
      <c r="J761" s="1">
        <v>43549</v>
      </c>
      <c r="K761" s="2">
        <v>0.6381944444444444</v>
      </c>
      <c r="L761" t="s">
        <v>13</v>
      </c>
      <c r="M761">
        <v>8</v>
      </c>
      <c r="N761" t="str">
        <f t="shared" si="23"/>
        <v>156-95-3964</v>
      </c>
      <c r="O761">
        <f t="shared" si="22"/>
        <v>11.078000000000001</v>
      </c>
      <c r="P761">
        <f>(Table1[[#This Row],[Unit price]]*Table1[[#This Row],[Quantity]])+Table1[[#This Row],[Tax_5%]]</f>
        <v>232.63800000000001</v>
      </c>
      <c r="Q761" s="4">
        <f>YEAR(Table1[[#This Row],[Date]])</f>
        <v>2019</v>
      </c>
      <c r="R761" s="4" t="str">
        <f>TEXT(Table1[[#This Row],[Date]],"mmm")</f>
        <v>Mar</v>
      </c>
    </row>
    <row r="762" spans="1:18">
      <c r="A762">
        <v>842</v>
      </c>
      <c r="B762">
        <v>40</v>
      </c>
      <c r="C762">
        <v>8179</v>
      </c>
      <c r="D762" t="s">
        <v>21</v>
      </c>
      <c r="E762" t="s">
        <v>11</v>
      </c>
      <c r="F762" t="s">
        <v>24</v>
      </c>
      <c r="G762" t="s">
        <v>22</v>
      </c>
      <c r="H762">
        <v>77.2</v>
      </c>
      <c r="I762">
        <v>10</v>
      </c>
      <c r="J762" s="1">
        <v>43507</v>
      </c>
      <c r="K762" s="2">
        <v>0.44305555555555554</v>
      </c>
      <c r="L762" t="s">
        <v>19</v>
      </c>
      <c r="M762">
        <v>5.6</v>
      </c>
      <c r="N762" t="str">
        <f t="shared" si="23"/>
        <v>842-40-8179</v>
      </c>
      <c r="O762">
        <f t="shared" si="22"/>
        <v>38.6</v>
      </c>
      <c r="P762">
        <f>(Table1[[#This Row],[Unit price]]*Table1[[#This Row],[Quantity]])+Table1[[#This Row],[Tax_5%]]</f>
        <v>810.6</v>
      </c>
      <c r="Q762" s="4">
        <f>YEAR(Table1[[#This Row],[Date]])</f>
        <v>2019</v>
      </c>
      <c r="R762" s="4" t="str">
        <f>TEXT(Table1[[#This Row],[Date]],"mmm")</f>
        <v>Feb</v>
      </c>
    </row>
    <row r="763" spans="1:18">
      <c r="A763">
        <v>525</v>
      </c>
      <c r="B763">
        <v>9</v>
      </c>
      <c r="C763">
        <v>8450</v>
      </c>
      <c r="D763" t="s">
        <v>21</v>
      </c>
      <c r="E763" t="s">
        <v>15</v>
      </c>
      <c r="F763" t="s">
        <v>25</v>
      </c>
      <c r="G763" t="s">
        <v>16</v>
      </c>
      <c r="H763">
        <v>72.13</v>
      </c>
      <c r="I763">
        <v>10</v>
      </c>
      <c r="J763" s="1">
        <v>43496</v>
      </c>
      <c r="K763" s="2">
        <v>0.6333333333333333</v>
      </c>
      <c r="L763" t="s">
        <v>19</v>
      </c>
      <c r="M763">
        <v>4.2</v>
      </c>
      <c r="N763" t="str">
        <f t="shared" si="23"/>
        <v>525-9-8450</v>
      </c>
      <c r="O763">
        <f t="shared" si="22"/>
        <v>36.064999999999998</v>
      </c>
      <c r="P763">
        <f>(Table1[[#This Row],[Unit price]]*Table1[[#This Row],[Quantity]])+Table1[[#This Row],[Tax_5%]]</f>
        <v>757.36500000000001</v>
      </c>
      <c r="Q763" s="4">
        <f>YEAR(Table1[[#This Row],[Date]])</f>
        <v>2019</v>
      </c>
      <c r="R763" s="4" t="str">
        <f>TEXT(Table1[[#This Row],[Date]],"mmm")</f>
        <v>Jan</v>
      </c>
    </row>
    <row r="764" spans="1:18">
      <c r="A764">
        <v>410</v>
      </c>
      <c r="B764">
        <v>67</v>
      </c>
      <c r="C764">
        <v>1709</v>
      </c>
      <c r="D764" t="s">
        <v>10</v>
      </c>
      <c r="E764" t="s">
        <v>11</v>
      </c>
      <c r="F764" t="s">
        <v>24</v>
      </c>
      <c r="G764" t="s">
        <v>23</v>
      </c>
      <c r="H764">
        <v>63.88</v>
      </c>
      <c r="I764">
        <v>8</v>
      </c>
      <c r="J764" s="1">
        <v>43485</v>
      </c>
      <c r="K764" s="2">
        <v>0.7416666666666667</v>
      </c>
      <c r="L764" t="s">
        <v>13</v>
      </c>
      <c r="M764">
        <v>9.9</v>
      </c>
      <c r="N764" t="str">
        <f t="shared" si="23"/>
        <v>410-67-1709</v>
      </c>
      <c r="O764">
        <f t="shared" si="22"/>
        <v>25.552000000000003</v>
      </c>
      <c r="P764">
        <f>(Table1[[#This Row],[Unit price]]*Table1[[#This Row],[Quantity]])+Table1[[#This Row],[Tax_5%]]</f>
        <v>536.59199999999998</v>
      </c>
      <c r="Q764" s="4">
        <f>YEAR(Table1[[#This Row],[Date]])</f>
        <v>2019</v>
      </c>
      <c r="R764" s="4" t="str">
        <f>TEXT(Table1[[#This Row],[Date]],"mmm")</f>
        <v>Jan</v>
      </c>
    </row>
    <row r="765" spans="1:18">
      <c r="A765">
        <v>587</v>
      </c>
      <c r="B765">
        <v>73</v>
      </c>
      <c r="C765">
        <v>4862</v>
      </c>
      <c r="D765" t="s">
        <v>10</v>
      </c>
      <c r="E765" t="s">
        <v>11</v>
      </c>
      <c r="F765" t="s">
        <v>24</v>
      </c>
      <c r="G765" t="s">
        <v>12</v>
      </c>
      <c r="H765">
        <v>10.69</v>
      </c>
      <c r="I765">
        <v>5</v>
      </c>
      <c r="J765" s="1">
        <v>43550</v>
      </c>
      <c r="K765" s="2">
        <v>0.46319444444444446</v>
      </c>
      <c r="L765" t="s">
        <v>13</v>
      </c>
      <c r="M765">
        <v>7.6</v>
      </c>
      <c r="N765" t="str">
        <f t="shared" si="23"/>
        <v>587-73-4862</v>
      </c>
      <c r="O765">
        <f t="shared" si="22"/>
        <v>2.6724999999999999</v>
      </c>
      <c r="P765">
        <f>(Table1[[#This Row],[Unit price]]*Table1[[#This Row],[Quantity]])+Table1[[#This Row],[Tax_5%]]</f>
        <v>56.122499999999995</v>
      </c>
      <c r="Q765" s="4">
        <f>YEAR(Table1[[#This Row],[Date]])</f>
        <v>2019</v>
      </c>
      <c r="R765" s="4" t="str">
        <f>TEXT(Table1[[#This Row],[Date]],"mmm")</f>
        <v>Mar</v>
      </c>
    </row>
    <row r="766" spans="1:18">
      <c r="A766">
        <v>787</v>
      </c>
      <c r="B766">
        <v>87</v>
      </c>
      <c r="C766">
        <v>2010</v>
      </c>
      <c r="D766" t="s">
        <v>10</v>
      </c>
      <c r="E766" t="s">
        <v>11</v>
      </c>
      <c r="F766" t="s">
        <v>25</v>
      </c>
      <c r="G766" t="s">
        <v>12</v>
      </c>
      <c r="H766">
        <v>55.5</v>
      </c>
      <c r="I766">
        <v>4</v>
      </c>
      <c r="J766" s="1">
        <v>43485</v>
      </c>
      <c r="K766" s="2">
        <v>0.65833333333333333</v>
      </c>
      <c r="L766" t="s">
        <v>19</v>
      </c>
      <c r="M766">
        <v>6.6</v>
      </c>
      <c r="N766" t="str">
        <f t="shared" si="23"/>
        <v>787-87-2010</v>
      </c>
      <c r="O766">
        <f t="shared" si="22"/>
        <v>11.100000000000001</v>
      </c>
      <c r="P766">
        <f>(Table1[[#This Row],[Unit price]]*Table1[[#This Row],[Quantity]])+Table1[[#This Row],[Tax_5%]]</f>
        <v>233.1</v>
      </c>
      <c r="Q766" s="4">
        <f>YEAR(Table1[[#This Row],[Date]])</f>
        <v>2019</v>
      </c>
      <c r="R766" s="4" t="str">
        <f>TEXT(Table1[[#This Row],[Date]],"mmm")</f>
        <v>Jan</v>
      </c>
    </row>
    <row r="767" spans="1:18">
      <c r="A767">
        <v>593</v>
      </c>
      <c r="B767">
        <v>14</v>
      </c>
      <c r="C767">
        <v>4239</v>
      </c>
      <c r="D767" t="s">
        <v>21</v>
      </c>
      <c r="E767" t="s">
        <v>15</v>
      </c>
      <c r="F767" t="s">
        <v>24</v>
      </c>
      <c r="G767" t="s">
        <v>18</v>
      </c>
      <c r="H767">
        <v>95.46</v>
      </c>
      <c r="I767">
        <v>8</v>
      </c>
      <c r="J767" s="1">
        <v>43529</v>
      </c>
      <c r="K767" s="2">
        <v>0.81944444444444442</v>
      </c>
      <c r="L767" t="s">
        <v>13</v>
      </c>
      <c r="M767">
        <v>4.7</v>
      </c>
      <c r="N767" t="str">
        <f t="shared" si="23"/>
        <v>593-14-4239</v>
      </c>
      <c r="O767">
        <f t="shared" si="22"/>
        <v>38.183999999999997</v>
      </c>
      <c r="P767">
        <f>(Table1[[#This Row],[Unit price]]*Table1[[#This Row],[Quantity]])+Table1[[#This Row],[Tax_5%]]</f>
        <v>801.86399999999992</v>
      </c>
      <c r="Q767" s="4">
        <f>YEAR(Table1[[#This Row],[Date]])</f>
        <v>2019</v>
      </c>
      <c r="R767" s="4" t="str">
        <f>TEXT(Table1[[#This Row],[Date]],"mmm")</f>
        <v>Mar</v>
      </c>
    </row>
    <row r="768" spans="1:18">
      <c r="A768">
        <v>801</v>
      </c>
      <c r="B768">
        <v>88</v>
      </c>
      <c r="C768">
        <v>346</v>
      </c>
      <c r="D768" t="s">
        <v>14</v>
      </c>
      <c r="E768" t="s">
        <v>15</v>
      </c>
      <c r="F768" t="s">
        <v>24</v>
      </c>
      <c r="G768" t="s">
        <v>23</v>
      </c>
      <c r="H768">
        <v>76.06</v>
      </c>
      <c r="I768">
        <v>3</v>
      </c>
      <c r="J768" s="1">
        <v>43470</v>
      </c>
      <c r="K768" s="2">
        <v>0.85416666666666663</v>
      </c>
      <c r="L768" t="s">
        <v>19</v>
      </c>
      <c r="M768">
        <v>9.8000000000000007</v>
      </c>
      <c r="N768" t="str">
        <f t="shared" si="23"/>
        <v>801-88-346</v>
      </c>
      <c r="O768">
        <f t="shared" si="22"/>
        <v>11.409000000000001</v>
      </c>
      <c r="P768">
        <f>(Table1[[#This Row],[Unit price]]*Table1[[#This Row],[Quantity]])+Table1[[#This Row],[Tax_5%]]</f>
        <v>239.589</v>
      </c>
      <c r="Q768" s="4">
        <f>YEAR(Table1[[#This Row],[Date]])</f>
        <v>2019</v>
      </c>
      <c r="R768" s="4" t="str">
        <f>TEXT(Table1[[#This Row],[Date]],"mmm")</f>
        <v>Jan</v>
      </c>
    </row>
    <row r="769" spans="1:18">
      <c r="A769">
        <v>388</v>
      </c>
      <c r="B769">
        <v>76</v>
      </c>
      <c r="C769">
        <v>2555</v>
      </c>
      <c r="D769" t="s">
        <v>21</v>
      </c>
      <c r="E769" t="s">
        <v>15</v>
      </c>
      <c r="F769" t="s">
        <v>25</v>
      </c>
      <c r="G769" t="s">
        <v>20</v>
      </c>
      <c r="H769">
        <v>13.69</v>
      </c>
      <c r="I769">
        <v>6</v>
      </c>
      <c r="J769" s="1">
        <v>43509</v>
      </c>
      <c r="K769" s="2">
        <v>0.58263888888888893</v>
      </c>
      <c r="L769" t="s">
        <v>17</v>
      </c>
      <c r="M769">
        <v>6.3</v>
      </c>
      <c r="N769" t="str">
        <f t="shared" si="23"/>
        <v>388-76-2555</v>
      </c>
      <c r="O769">
        <f t="shared" si="22"/>
        <v>4.1070000000000002</v>
      </c>
      <c r="P769">
        <f>(Table1[[#This Row],[Unit price]]*Table1[[#This Row],[Quantity]])+Table1[[#This Row],[Tax_5%]]</f>
        <v>86.247</v>
      </c>
      <c r="Q769" s="4">
        <f>YEAR(Table1[[#This Row],[Date]])</f>
        <v>2019</v>
      </c>
      <c r="R769" s="4" t="str">
        <f>TEXT(Table1[[#This Row],[Date]],"mmm")</f>
        <v>Feb</v>
      </c>
    </row>
    <row r="770" spans="1:18">
      <c r="A770">
        <v>711</v>
      </c>
      <c r="B770">
        <v>31</v>
      </c>
      <c r="C770">
        <v>1234</v>
      </c>
      <c r="D770" t="s">
        <v>21</v>
      </c>
      <c r="E770" t="s">
        <v>15</v>
      </c>
      <c r="F770" t="s">
        <v>24</v>
      </c>
      <c r="G770" t="s">
        <v>16</v>
      </c>
      <c r="H770">
        <v>95.64</v>
      </c>
      <c r="I770">
        <v>4</v>
      </c>
      <c r="J770" s="1">
        <v>43540</v>
      </c>
      <c r="K770" s="2">
        <v>0.78541666666666665</v>
      </c>
      <c r="L770" t="s">
        <v>17</v>
      </c>
      <c r="M770">
        <v>7.9</v>
      </c>
      <c r="N770" t="str">
        <f t="shared" si="23"/>
        <v>711-31-1234</v>
      </c>
      <c r="O770">
        <f t="shared" ref="O770:O833" si="24">H:H*I:I*0.05</f>
        <v>19.128</v>
      </c>
      <c r="P770">
        <f>(Table1[[#This Row],[Unit price]]*Table1[[#This Row],[Quantity]])+Table1[[#This Row],[Tax_5%]]</f>
        <v>401.68799999999999</v>
      </c>
      <c r="Q770" s="4">
        <f>YEAR(Table1[[#This Row],[Date]])</f>
        <v>2019</v>
      </c>
      <c r="R770" s="4" t="str">
        <f>TEXT(Table1[[#This Row],[Date]],"mmm")</f>
        <v>Mar</v>
      </c>
    </row>
    <row r="771" spans="1:18">
      <c r="A771">
        <v>886</v>
      </c>
      <c r="B771">
        <v>54</v>
      </c>
      <c r="C771">
        <v>6089</v>
      </c>
      <c r="D771" t="s">
        <v>10</v>
      </c>
      <c r="E771" t="s">
        <v>15</v>
      </c>
      <c r="F771" t="s">
        <v>24</v>
      </c>
      <c r="G771" t="s">
        <v>18</v>
      </c>
      <c r="H771">
        <v>11.43</v>
      </c>
      <c r="I771">
        <v>6</v>
      </c>
      <c r="J771" s="1">
        <v>43480</v>
      </c>
      <c r="K771" s="2">
        <v>0.72499999999999998</v>
      </c>
      <c r="L771" t="s">
        <v>17</v>
      </c>
      <c r="M771">
        <v>7.7</v>
      </c>
      <c r="N771" t="str">
        <f t="shared" ref="N771:N834" si="25">A:A &amp; "-" &amp; B:B &amp; "-" &amp; C:C</f>
        <v>886-54-6089</v>
      </c>
      <c r="O771">
        <f t="shared" si="24"/>
        <v>3.4290000000000003</v>
      </c>
      <c r="P771">
        <f>(Table1[[#This Row],[Unit price]]*Table1[[#This Row],[Quantity]])+Table1[[#This Row],[Tax_5%]]</f>
        <v>72.009</v>
      </c>
      <c r="Q771" s="4">
        <f>YEAR(Table1[[#This Row],[Date]])</f>
        <v>2019</v>
      </c>
      <c r="R771" s="4" t="str">
        <f>TEXT(Table1[[#This Row],[Date]],"mmm")</f>
        <v>Jan</v>
      </c>
    </row>
    <row r="772" spans="1:18">
      <c r="A772">
        <v>707</v>
      </c>
      <c r="B772">
        <v>32</v>
      </c>
      <c r="C772">
        <v>7409</v>
      </c>
      <c r="D772" t="s">
        <v>21</v>
      </c>
      <c r="E772" t="s">
        <v>11</v>
      </c>
      <c r="F772" t="s">
        <v>24</v>
      </c>
      <c r="G772" t="s">
        <v>20</v>
      </c>
      <c r="H772">
        <v>95.54</v>
      </c>
      <c r="I772">
        <v>4</v>
      </c>
      <c r="J772" s="1">
        <v>43522</v>
      </c>
      <c r="K772" s="2">
        <v>0.49861111111111112</v>
      </c>
      <c r="L772" t="s">
        <v>13</v>
      </c>
      <c r="M772">
        <v>4.5</v>
      </c>
      <c r="N772" t="str">
        <f t="shared" si="25"/>
        <v>707-32-7409</v>
      </c>
      <c r="O772">
        <f t="shared" si="24"/>
        <v>19.108000000000001</v>
      </c>
      <c r="P772">
        <f>(Table1[[#This Row],[Unit price]]*Table1[[#This Row],[Quantity]])+Table1[[#This Row],[Tax_5%]]</f>
        <v>401.26800000000003</v>
      </c>
      <c r="Q772" s="4">
        <f>YEAR(Table1[[#This Row],[Date]])</f>
        <v>2019</v>
      </c>
      <c r="R772" s="4" t="str">
        <f>TEXT(Table1[[#This Row],[Date]],"mmm")</f>
        <v>Feb</v>
      </c>
    </row>
    <row r="773" spans="1:18">
      <c r="A773">
        <v>759</v>
      </c>
      <c r="B773">
        <v>98</v>
      </c>
      <c r="C773">
        <v>4285</v>
      </c>
      <c r="D773" t="s">
        <v>14</v>
      </c>
      <c r="E773" t="s">
        <v>11</v>
      </c>
      <c r="F773" t="s">
        <v>24</v>
      </c>
      <c r="G773" t="s">
        <v>12</v>
      </c>
      <c r="H773">
        <v>85.87</v>
      </c>
      <c r="I773">
        <v>7</v>
      </c>
      <c r="J773" s="1">
        <v>43523</v>
      </c>
      <c r="K773" s="2">
        <v>0.79236111111111107</v>
      </c>
      <c r="L773" t="s">
        <v>19</v>
      </c>
      <c r="M773">
        <v>8</v>
      </c>
      <c r="N773" t="str">
        <f t="shared" si="25"/>
        <v>759-98-4285</v>
      </c>
      <c r="O773">
        <f t="shared" si="24"/>
        <v>30.054500000000004</v>
      </c>
      <c r="P773">
        <f>(Table1[[#This Row],[Unit price]]*Table1[[#This Row],[Quantity]])+Table1[[#This Row],[Tax_5%]]</f>
        <v>631.14449999999999</v>
      </c>
      <c r="Q773" s="4">
        <f>YEAR(Table1[[#This Row],[Date]])</f>
        <v>2019</v>
      </c>
      <c r="R773" s="4" t="str">
        <f>TEXT(Table1[[#This Row],[Date]],"mmm")</f>
        <v>Feb</v>
      </c>
    </row>
    <row r="774" spans="1:18">
      <c r="A774">
        <v>201</v>
      </c>
      <c r="B774">
        <v>63</v>
      </c>
      <c r="C774">
        <v>8275</v>
      </c>
      <c r="D774" t="s">
        <v>14</v>
      </c>
      <c r="E774" t="s">
        <v>11</v>
      </c>
      <c r="F774" t="s">
        <v>24</v>
      </c>
      <c r="G774" t="s">
        <v>20</v>
      </c>
      <c r="H774">
        <v>67.989999999999995</v>
      </c>
      <c r="I774">
        <v>7</v>
      </c>
      <c r="J774" s="1">
        <v>43513</v>
      </c>
      <c r="K774" s="2">
        <v>0.70138888888888884</v>
      </c>
      <c r="L774" t="s">
        <v>13</v>
      </c>
      <c r="M774">
        <v>5.7</v>
      </c>
      <c r="N774" t="str">
        <f t="shared" si="25"/>
        <v>201-63-8275</v>
      </c>
      <c r="O774">
        <f t="shared" si="24"/>
        <v>23.796499999999998</v>
      </c>
      <c r="P774">
        <f>(Table1[[#This Row],[Unit price]]*Table1[[#This Row],[Quantity]])+Table1[[#This Row],[Tax_5%]]</f>
        <v>499.72649999999993</v>
      </c>
      <c r="Q774" s="4">
        <f>YEAR(Table1[[#This Row],[Date]])</f>
        <v>2019</v>
      </c>
      <c r="R774" s="4" t="str">
        <f>TEXT(Table1[[#This Row],[Date]],"mmm")</f>
        <v>Feb</v>
      </c>
    </row>
    <row r="775" spans="1:18">
      <c r="A775">
        <v>471</v>
      </c>
      <c r="B775">
        <v>6</v>
      </c>
      <c r="C775">
        <v>8611</v>
      </c>
      <c r="D775" t="s">
        <v>14</v>
      </c>
      <c r="E775" t="s">
        <v>15</v>
      </c>
      <c r="F775" t="s">
        <v>24</v>
      </c>
      <c r="G775" t="s">
        <v>22</v>
      </c>
      <c r="H775">
        <v>52.42</v>
      </c>
      <c r="I775">
        <v>1</v>
      </c>
      <c r="J775" s="1">
        <v>43502</v>
      </c>
      <c r="K775" s="2">
        <v>0.43194444444444446</v>
      </c>
      <c r="L775" t="s">
        <v>19</v>
      </c>
      <c r="M775">
        <v>6.3</v>
      </c>
      <c r="N775" t="str">
        <f t="shared" si="25"/>
        <v>471-6-8611</v>
      </c>
      <c r="O775">
        <f t="shared" si="24"/>
        <v>2.6210000000000004</v>
      </c>
      <c r="P775">
        <f>(Table1[[#This Row],[Unit price]]*Table1[[#This Row],[Quantity]])+Table1[[#This Row],[Tax_5%]]</f>
        <v>55.041000000000004</v>
      </c>
      <c r="Q775" s="4">
        <f>YEAR(Table1[[#This Row],[Date]])</f>
        <v>2019</v>
      </c>
      <c r="R775" s="4" t="str">
        <f>TEXT(Table1[[#This Row],[Date]],"mmm")</f>
        <v>Feb</v>
      </c>
    </row>
    <row r="776" spans="1:18">
      <c r="A776">
        <v>200</v>
      </c>
      <c r="B776">
        <v>16</v>
      </c>
      <c r="C776">
        <v>5952</v>
      </c>
      <c r="D776" t="s">
        <v>14</v>
      </c>
      <c r="E776" t="s">
        <v>11</v>
      </c>
      <c r="F776" t="s">
        <v>25</v>
      </c>
      <c r="G776" t="s">
        <v>22</v>
      </c>
      <c r="H776">
        <v>65.650000000000006</v>
      </c>
      <c r="I776">
        <v>2</v>
      </c>
      <c r="J776" s="1">
        <v>43482</v>
      </c>
      <c r="K776" s="2">
        <v>0.69861111111111107</v>
      </c>
      <c r="L776" t="s">
        <v>17</v>
      </c>
      <c r="M776">
        <v>6</v>
      </c>
      <c r="N776" t="str">
        <f t="shared" si="25"/>
        <v>200-16-5952</v>
      </c>
      <c r="O776">
        <f t="shared" si="24"/>
        <v>6.5650000000000013</v>
      </c>
      <c r="P776">
        <f>(Table1[[#This Row],[Unit price]]*Table1[[#This Row],[Quantity]])+Table1[[#This Row],[Tax_5%]]</f>
        <v>137.86500000000001</v>
      </c>
      <c r="Q776" s="4">
        <f>YEAR(Table1[[#This Row],[Date]])</f>
        <v>2019</v>
      </c>
      <c r="R776" s="4" t="str">
        <f>TEXT(Table1[[#This Row],[Date]],"mmm")</f>
        <v>Jan</v>
      </c>
    </row>
    <row r="777" spans="1:18">
      <c r="A777">
        <v>120</v>
      </c>
      <c r="B777">
        <v>54</v>
      </c>
      <c r="C777">
        <v>2248</v>
      </c>
      <c r="D777" t="s">
        <v>21</v>
      </c>
      <c r="E777" t="s">
        <v>15</v>
      </c>
      <c r="F777" t="s">
        <v>24</v>
      </c>
      <c r="G777" t="s">
        <v>22</v>
      </c>
      <c r="H777">
        <v>28.86</v>
      </c>
      <c r="I777">
        <v>5</v>
      </c>
      <c r="J777" s="1">
        <v>43487</v>
      </c>
      <c r="K777" s="2">
        <v>0.75555555555555554</v>
      </c>
      <c r="L777" t="s">
        <v>19</v>
      </c>
      <c r="M777">
        <v>8</v>
      </c>
      <c r="N777" t="str">
        <f t="shared" si="25"/>
        <v>120-54-2248</v>
      </c>
      <c r="O777">
        <f t="shared" si="24"/>
        <v>7.2150000000000007</v>
      </c>
      <c r="P777">
        <f>(Table1[[#This Row],[Unit price]]*Table1[[#This Row],[Quantity]])+Table1[[#This Row],[Tax_5%]]</f>
        <v>151.51500000000001</v>
      </c>
      <c r="Q777" s="4">
        <f>YEAR(Table1[[#This Row],[Date]])</f>
        <v>2019</v>
      </c>
      <c r="R777" s="4" t="str">
        <f>TEXT(Table1[[#This Row],[Date]],"mmm")</f>
        <v>Jan</v>
      </c>
    </row>
    <row r="778" spans="1:18">
      <c r="A778">
        <v>102</v>
      </c>
      <c r="B778">
        <v>77</v>
      </c>
      <c r="C778">
        <v>2261</v>
      </c>
      <c r="D778" t="s">
        <v>14</v>
      </c>
      <c r="E778" t="s">
        <v>11</v>
      </c>
      <c r="F778" t="s">
        <v>25</v>
      </c>
      <c r="G778" t="s">
        <v>12</v>
      </c>
      <c r="H778">
        <v>65.31</v>
      </c>
      <c r="I778">
        <v>7</v>
      </c>
      <c r="J778" s="1">
        <v>43529</v>
      </c>
      <c r="K778" s="2">
        <v>0.75138888888888888</v>
      </c>
      <c r="L778" t="s">
        <v>19</v>
      </c>
      <c r="M778">
        <v>4.2</v>
      </c>
      <c r="N778" t="str">
        <f t="shared" si="25"/>
        <v>102-77-2261</v>
      </c>
      <c r="O778">
        <f t="shared" si="24"/>
        <v>22.858500000000003</v>
      </c>
      <c r="P778">
        <f>(Table1[[#This Row],[Unit price]]*Table1[[#This Row],[Quantity]])+Table1[[#This Row],[Tax_5%]]</f>
        <v>480.02850000000001</v>
      </c>
      <c r="Q778" s="4">
        <f>YEAR(Table1[[#This Row],[Date]])</f>
        <v>2019</v>
      </c>
      <c r="R778" s="4" t="str">
        <f>TEXT(Table1[[#This Row],[Date]],"mmm")</f>
        <v>Mar</v>
      </c>
    </row>
    <row r="779" spans="1:18">
      <c r="A779">
        <v>875</v>
      </c>
      <c r="B779">
        <v>31</v>
      </c>
      <c r="C779">
        <v>8302</v>
      </c>
      <c r="D779" t="s">
        <v>21</v>
      </c>
      <c r="E779" t="s">
        <v>15</v>
      </c>
      <c r="F779" t="s">
        <v>25</v>
      </c>
      <c r="G779" t="s">
        <v>20</v>
      </c>
      <c r="H779">
        <v>93.38</v>
      </c>
      <c r="I779">
        <v>1</v>
      </c>
      <c r="J779" s="1">
        <v>43468</v>
      </c>
      <c r="K779" s="2">
        <v>0.54652777777777772</v>
      </c>
      <c r="L779" t="s">
        <v>17</v>
      </c>
      <c r="M779">
        <v>9.6</v>
      </c>
      <c r="N779" t="str">
        <f t="shared" si="25"/>
        <v>875-31-8302</v>
      </c>
      <c r="O779">
        <f t="shared" si="24"/>
        <v>4.6689999999999996</v>
      </c>
      <c r="P779">
        <f>(Table1[[#This Row],[Unit price]]*Table1[[#This Row],[Quantity]])+Table1[[#This Row],[Tax_5%]]</f>
        <v>98.048999999999992</v>
      </c>
      <c r="Q779" s="4">
        <f>YEAR(Table1[[#This Row],[Date]])</f>
        <v>2019</v>
      </c>
      <c r="R779" s="4" t="str">
        <f>TEXT(Table1[[#This Row],[Date]],"mmm")</f>
        <v>Jan</v>
      </c>
    </row>
    <row r="780" spans="1:18">
      <c r="A780">
        <v>102</v>
      </c>
      <c r="B780">
        <v>6</v>
      </c>
      <c r="C780">
        <v>2002</v>
      </c>
      <c r="D780" t="s">
        <v>14</v>
      </c>
      <c r="E780" t="s">
        <v>11</v>
      </c>
      <c r="F780" t="s">
        <v>25</v>
      </c>
      <c r="G780" t="s">
        <v>20</v>
      </c>
      <c r="H780">
        <v>25.25</v>
      </c>
      <c r="I780">
        <v>5</v>
      </c>
      <c r="J780" s="1">
        <v>43544</v>
      </c>
      <c r="K780" s="2">
        <v>0.74444444444444446</v>
      </c>
      <c r="L780" t="s">
        <v>17</v>
      </c>
      <c r="M780">
        <v>6.1</v>
      </c>
      <c r="N780" t="str">
        <f t="shared" si="25"/>
        <v>102-6-2002</v>
      </c>
      <c r="O780">
        <f t="shared" si="24"/>
        <v>6.3125</v>
      </c>
      <c r="P780">
        <f>(Table1[[#This Row],[Unit price]]*Table1[[#This Row],[Quantity]])+Table1[[#This Row],[Tax_5%]]</f>
        <v>132.5625</v>
      </c>
      <c r="Q780" s="4">
        <f>YEAR(Table1[[#This Row],[Date]])</f>
        <v>2019</v>
      </c>
      <c r="R780" s="4" t="str">
        <f>TEXT(Table1[[#This Row],[Date]],"mmm")</f>
        <v>Mar</v>
      </c>
    </row>
    <row r="781" spans="1:18">
      <c r="A781">
        <v>457</v>
      </c>
      <c r="B781">
        <v>94</v>
      </c>
      <c r="C781">
        <v>464</v>
      </c>
      <c r="D781" t="s">
        <v>21</v>
      </c>
      <c r="E781" t="s">
        <v>11</v>
      </c>
      <c r="F781" t="s">
        <v>25</v>
      </c>
      <c r="G781" t="s">
        <v>16</v>
      </c>
      <c r="H781">
        <v>87.87</v>
      </c>
      <c r="I781">
        <v>9</v>
      </c>
      <c r="J781" s="1">
        <v>43496</v>
      </c>
      <c r="K781" s="2">
        <v>0.85555555555555551</v>
      </c>
      <c r="L781" t="s">
        <v>13</v>
      </c>
      <c r="M781">
        <v>5.6</v>
      </c>
      <c r="N781" t="str">
        <f t="shared" si="25"/>
        <v>457-94-464</v>
      </c>
      <c r="O781">
        <f t="shared" si="24"/>
        <v>39.541500000000006</v>
      </c>
      <c r="P781">
        <f>(Table1[[#This Row],[Unit price]]*Table1[[#This Row],[Quantity]])+Table1[[#This Row],[Tax_5%]]</f>
        <v>830.37150000000008</v>
      </c>
      <c r="Q781" s="4">
        <f>YEAR(Table1[[#This Row],[Date]])</f>
        <v>2019</v>
      </c>
      <c r="R781" s="4" t="str">
        <f>TEXT(Table1[[#This Row],[Date]],"mmm")</f>
        <v>Jan</v>
      </c>
    </row>
    <row r="782" spans="1:18">
      <c r="A782">
        <v>629</v>
      </c>
      <c r="B782">
        <v>42</v>
      </c>
      <c r="C782">
        <v>4133</v>
      </c>
      <c r="D782" t="s">
        <v>14</v>
      </c>
      <c r="E782" t="s">
        <v>15</v>
      </c>
      <c r="F782" t="s">
        <v>25</v>
      </c>
      <c r="G782" t="s">
        <v>12</v>
      </c>
      <c r="H782">
        <v>21.8</v>
      </c>
      <c r="I782">
        <v>8</v>
      </c>
      <c r="J782" s="1">
        <v>43515</v>
      </c>
      <c r="K782" s="2">
        <v>0.80833333333333335</v>
      </c>
      <c r="L782" t="s">
        <v>17</v>
      </c>
      <c r="M782">
        <v>8.3000000000000007</v>
      </c>
      <c r="N782" t="str">
        <f t="shared" si="25"/>
        <v>629-42-4133</v>
      </c>
      <c r="O782">
        <f t="shared" si="24"/>
        <v>8.7200000000000006</v>
      </c>
      <c r="P782">
        <f>(Table1[[#This Row],[Unit price]]*Table1[[#This Row],[Quantity]])+Table1[[#This Row],[Tax_5%]]</f>
        <v>183.12</v>
      </c>
      <c r="Q782" s="4">
        <f>YEAR(Table1[[#This Row],[Date]])</f>
        <v>2019</v>
      </c>
      <c r="R782" s="4" t="str">
        <f>TEXT(Table1[[#This Row],[Date]],"mmm")</f>
        <v>Feb</v>
      </c>
    </row>
    <row r="783" spans="1:18">
      <c r="A783">
        <v>534</v>
      </c>
      <c r="B783">
        <v>53</v>
      </c>
      <c r="C783">
        <v>3526</v>
      </c>
      <c r="D783" t="s">
        <v>10</v>
      </c>
      <c r="E783" t="s">
        <v>15</v>
      </c>
      <c r="F783" t="s">
        <v>24</v>
      </c>
      <c r="G783" t="s">
        <v>20</v>
      </c>
      <c r="H783">
        <v>94.76</v>
      </c>
      <c r="I783">
        <v>4</v>
      </c>
      <c r="J783" s="1">
        <v>43507</v>
      </c>
      <c r="K783" s="2">
        <v>0.67083333333333328</v>
      </c>
      <c r="L783" t="s">
        <v>13</v>
      </c>
      <c r="M783">
        <v>7.8</v>
      </c>
      <c r="N783" t="str">
        <f t="shared" si="25"/>
        <v>534-53-3526</v>
      </c>
      <c r="O783">
        <f t="shared" si="24"/>
        <v>18.952000000000002</v>
      </c>
      <c r="P783">
        <f>(Table1[[#This Row],[Unit price]]*Table1[[#This Row],[Quantity]])+Table1[[#This Row],[Tax_5%]]</f>
        <v>397.99200000000002</v>
      </c>
      <c r="Q783" s="4">
        <f>YEAR(Table1[[#This Row],[Date]])</f>
        <v>2019</v>
      </c>
      <c r="R783" s="4" t="str">
        <f>TEXT(Table1[[#This Row],[Date]],"mmm")</f>
        <v>Feb</v>
      </c>
    </row>
    <row r="784" spans="1:18">
      <c r="A784">
        <v>307</v>
      </c>
      <c r="B784">
        <v>4</v>
      </c>
      <c r="C784">
        <v>2070</v>
      </c>
      <c r="D784" t="s">
        <v>10</v>
      </c>
      <c r="E784" t="s">
        <v>11</v>
      </c>
      <c r="F784" t="s">
        <v>24</v>
      </c>
      <c r="G784" t="s">
        <v>23</v>
      </c>
      <c r="H784">
        <v>30.62</v>
      </c>
      <c r="I784">
        <v>1</v>
      </c>
      <c r="J784" s="1">
        <v>43501</v>
      </c>
      <c r="K784" s="2">
        <v>0.59305555555555556</v>
      </c>
      <c r="L784" t="s">
        <v>19</v>
      </c>
      <c r="M784">
        <v>4.0999999999999996</v>
      </c>
      <c r="N784" t="str">
        <f t="shared" si="25"/>
        <v>307-4-2070</v>
      </c>
      <c r="O784">
        <f t="shared" si="24"/>
        <v>1.5310000000000001</v>
      </c>
      <c r="P784">
        <f>(Table1[[#This Row],[Unit price]]*Table1[[#This Row],[Quantity]])+Table1[[#This Row],[Tax_5%]]</f>
        <v>32.151000000000003</v>
      </c>
      <c r="Q784" s="4">
        <f>YEAR(Table1[[#This Row],[Date]])</f>
        <v>2019</v>
      </c>
      <c r="R784" s="4" t="str">
        <f>TEXT(Table1[[#This Row],[Date]],"mmm")</f>
        <v>Feb</v>
      </c>
    </row>
    <row r="785" spans="1:18">
      <c r="A785">
        <v>468</v>
      </c>
      <c r="B785">
        <v>99</v>
      </c>
      <c r="C785">
        <v>7231</v>
      </c>
      <c r="D785" t="s">
        <v>14</v>
      </c>
      <c r="E785" t="s">
        <v>15</v>
      </c>
      <c r="F785" t="s">
        <v>24</v>
      </c>
      <c r="G785" t="s">
        <v>18</v>
      </c>
      <c r="H785">
        <v>44.01</v>
      </c>
      <c r="I785">
        <v>8</v>
      </c>
      <c r="J785" s="1">
        <v>43527</v>
      </c>
      <c r="K785" s="2">
        <v>0.73333333333333328</v>
      </c>
      <c r="L785" t="s">
        <v>17</v>
      </c>
      <c r="M785">
        <v>8.8000000000000007</v>
      </c>
      <c r="N785" t="str">
        <f t="shared" si="25"/>
        <v>468-99-7231</v>
      </c>
      <c r="O785">
        <f t="shared" si="24"/>
        <v>17.603999999999999</v>
      </c>
      <c r="P785">
        <f>(Table1[[#This Row],[Unit price]]*Table1[[#This Row],[Quantity]])+Table1[[#This Row],[Tax_5%]]</f>
        <v>369.68399999999997</v>
      </c>
      <c r="Q785" s="4">
        <f>YEAR(Table1[[#This Row],[Date]])</f>
        <v>2019</v>
      </c>
      <c r="R785" s="4" t="str">
        <f>TEXT(Table1[[#This Row],[Date]],"mmm")</f>
        <v>Mar</v>
      </c>
    </row>
    <row r="786" spans="1:18">
      <c r="A786">
        <v>516</v>
      </c>
      <c r="B786">
        <v>77</v>
      </c>
      <c r="C786">
        <v>6464</v>
      </c>
      <c r="D786" t="s">
        <v>14</v>
      </c>
      <c r="E786" t="s">
        <v>11</v>
      </c>
      <c r="F786" t="s">
        <v>24</v>
      </c>
      <c r="G786" t="s">
        <v>12</v>
      </c>
      <c r="H786">
        <v>10.16</v>
      </c>
      <c r="I786">
        <v>5</v>
      </c>
      <c r="J786" s="1">
        <v>43520</v>
      </c>
      <c r="K786" s="2">
        <v>0.54722222222222228</v>
      </c>
      <c r="L786" t="s">
        <v>13</v>
      </c>
      <c r="M786">
        <v>4.0999999999999996</v>
      </c>
      <c r="N786" t="str">
        <f t="shared" si="25"/>
        <v>516-77-6464</v>
      </c>
      <c r="O786">
        <f t="shared" si="24"/>
        <v>2.54</v>
      </c>
      <c r="P786">
        <f>(Table1[[#This Row],[Unit price]]*Table1[[#This Row],[Quantity]])+Table1[[#This Row],[Tax_5%]]</f>
        <v>53.339999999999996</v>
      </c>
      <c r="Q786" s="4">
        <f>YEAR(Table1[[#This Row],[Date]])</f>
        <v>2019</v>
      </c>
      <c r="R786" s="4" t="str">
        <f>TEXT(Table1[[#This Row],[Date]],"mmm")</f>
        <v>Feb</v>
      </c>
    </row>
    <row r="787" spans="1:18">
      <c r="A787">
        <v>404</v>
      </c>
      <c r="B787">
        <v>91</v>
      </c>
      <c r="C787">
        <v>5964</v>
      </c>
      <c r="D787" t="s">
        <v>10</v>
      </c>
      <c r="E787" t="s">
        <v>15</v>
      </c>
      <c r="F787" t="s">
        <v>25</v>
      </c>
      <c r="G787" t="s">
        <v>16</v>
      </c>
      <c r="H787">
        <v>74.58</v>
      </c>
      <c r="I787">
        <v>7</v>
      </c>
      <c r="J787" s="1">
        <v>43500</v>
      </c>
      <c r="K787" s="2">
        <v>0.67291666666666672</v>
      </c>
      <c r="L787" t="s">
        <v>19</v>
      </c>
      <c r="M787">
        <v>9</v>
      </c>
      <c r="N787" t="str">
        <f t="shared" si="25"/>
        <v>404-91-5964</v>
      </c>
      <c r="O787">
        <f t="shared" si="24"/>
        <v>26.102999999999998</v>
      </c>
      <c r="P787">
        <f>(Table1[[#This Row],[Unit price]]*Table1[[#This Row],[Quantity]])+Table1[[#This Row],[Tax_5%]]</f>
        <v>548.1629999999999</v>
      </c>
      <c r="Q787" s="4">
        <f>YEAR(Table1[[#This Row],[Date]])</f>
        <v>2019</v>
      </c>
      <c r="R787" s="4" t="str">
        <f>TEXT(Table1[[#This Row],[Date]],"mmm")</f>
        <v>Feb</v>
      </c>
    </row>
    <row r="788" spans="1:18">
      <c r="A788">
        <v>886</v>
      </c>
      <c r="B788">
        <v>77</v>
      </c>
      <c r="C788">
        <v>9084</v>
      </c>
      <c r="D788" t="s">
        <v>14</v>
      </c>
      <c r="E788" t="s">
        <v>15</v>
      </c>
      <c r="F788" t="s">
        <v>25</v>
      </c>
      <c r="G788" t="s">
        <v>16</v>
      </c>
      <c r="H788">
        <v>71.89</v>
      </c>
      <c r="I788">
        <v>8</v>
      </c>
      <c r="J788" s="1">
        <v>43515</v>
      </c>
      <c r="K788" s="2">
        <v>0.48125000000000001</v>
      </c>
      <c r="L788" t="s">
        <v>13</v>
      </c>
      <c r="M788">
        <v>5.5</v>
      </c>
      <c r="N788" t="str">
        <f t="shared" si="25"/>
        <v>886-77-9084</v>
      </c>
      <c r="O788">
        <f t="shared" si="24"/>
        <v>28.756</v>
      </c>
      <c r="P788">
        <f>(Table1[[#This Row],[Unit price]]*Table1[[#This Row],[Quantity]])+Table1[[#This Row],[Tax_5%]]</f>
        <v>603.87599999999998</v>
      </c>
      <c r="Q788" s="4">
        <f>YEAR(Table1[[#This Row],[Date]])</f>
        <v>2019</v>
      </c>
      <c r="R788" s="4" t="str">
        <f>TEXT(Table1[[#This Row],[Date]],"mmm")</f>
        <v>Feb</v>
      </c>
    </row>
    <row r="789" spans="1:18">
      <c r="A789">
        <v>790</v>
      </c>
      <c r="B789">
        <v>38</v>
      </c>
      <c r="C789">
        <v>4466</v>
      </c>
      <c r="D789" t="s">
        <v>14</v>
      </c>
      <c r="E789" t="s">
        <v>15</v>
      </c>
      <c r="F789" t="s">
        <v>24</v>
      </c>
      <c r="G789" t="s">
        <v>12</v>
      </c>
      <c r="H789">
        <v>10.99</v>
      </c>
      <c r="I789">
        <v>5</v>
      </c>
      <c r="J789" s="1">
        <v>43488</v>
      </c>
      <c r="K789" s="2">
        <v>0.42916666666666664</v>
      </c>
      <c r="L789" t="s">
        <v>19</v>
      </c>
      <c r="M789">
        <v>9.3000000000000007</v>
      </c>
      <c r="N789" t="str">
        <f t="shared" si="25"/>
        <v>790-38-4466</v>
      </c>
      <c r="O789">
        <f t="shared" si="24"/>
        <v>2.7475000000000005</v>
      </c>
      <c r="P789">
        <f>(Table1[[#This Row],[Unit price]]*Table1[[#This Row],[Quantity]])+Table1[[#This Row],[Tax_5%]]</f>
        <v>57.697500000000005</v>
      </c>
      <c r="Q789" s="4">
        <f>YEAR(Table1[[#This Row],[Date]])</f>
        <v>2019</v>
      </c>
      <c r="R789" s="4" t="str">
        <f>TEXT(Table1[[#This Row],[Date]],"mmm")</f>
        <v>Jan</v>
      </c>
    </row>
    <row r="790" spans="1:18">
      <c r="A790">
        <v>704</v>
      </c>
      <c r="B790">
        <v>10</v>
      </c>
      <c r="C790">
        <v>4056</v>
      </c>
      <c r="D790" t="s">
        <v>14</v>
      </c>
      <c r="E790" t="s">
        <v>11</v>
      </c>
      <c r="F790" t="s">
        <v>25</v>
      </c>
      <c r="G790" t="s">
        <v>12</v>
      </c>
      <c r="H790">
        <v>60.47</v>
      </c>
      <c r="I790">
        <v>3</v>
      </c>
      <c r="J790" s="1">
        <v>43479</v>
      </c>
      <c r="K790" s="2">
        <v>0.4548611111111111</v>
      </c>
      <c r="L790" t="s">
        <v>19</v>
      </c>
      <c r="M790">
        <v>5.6</v>
      </c>
      <c r="N790" t="str">
        <f t="shared" si="25"/>
        <v>704-10-4056</v>
      </c>
      <c r="O790">
        <f t="shared" si="24"/>
        <v>9.0705000000000009</v>
      </c>
      <c r="P790">
        <f>(Table1[[#This Row],[Unit price]]*Table1[[#This Row],[Quantity]])+Table1[[#This Row],[Tax_5%]]</f>
        <v>190.48050000000001</v>
      </c>
      <c r="Q790" s="4">
        <f>YEAR(Table1[[#This Row],[Date]])</f>
        <v>2019</v>
      </c>
      <c r="R790" s="4" t="str">
        <f>TEXT(Table1[[#This Row],[Date]],"mmm")</f>
        <v>Jan</v>
      </c>
    </row>
    <row r="791" spans="1:18">
      <c r="A791">
        <v>497</v>
      </c>
      <c r="B791">
        <v>37</v>
      </c>
      <c r="C791">
        <v>6538</v>
      </c>
      <c r="D791" t="s">
        <v>10</v>
      </c>
      <c r="E791" t="s">
        <v>15</v>
      </c>
      <c r="F791" t="s">
        <v>25</v>
      </c>
      <c r="G791" t="s">
        <v>20</v>
      </c>
      <c r="H791">
        <v>58.91</v>
      </c>
      <c r="I791">
        <v>7</v>
      </c>
      <c r="J791" s="1">
        <v>43482</v>
      </c>
      <c r="K791" s="2">
        <v>0.63541666666666663</v>
      </c>
      <c r="L791" t="s">
        <v>13</v>
      </c>
      <c r="M791">
        <v>9.6999999999999993</v>
      </c>
      <c r="N791" t="str">
        <f t="shared" si="25"/>
        <v>497-37-6538</v>
      </c>
      <c r="O791">
        <f t="shared" si="24"/>
        <v>20.618500000000001</v>
      </c>
      <c r="P791">
        <f>(Table1[[#This Row],[Unit price]]*Table1[[#This Row],[Quantity]])+Table1[[#This Row],[Tax_5%]]</f>
        <v>432.98849999999999</v>
      </c>
      <c r="Q791" s="4">
        <f>YEAR(Table1[[#This Row],[Date]])</f>
        <v>2019</v>
      </c>
      <c r="R791" s="4" t="str">
        <f>TEXT(Table1[[#This Row],[Date]],"mmm")</f>
        <v>Jan</v>
      </c>
    </row>
    <row r="792" spans="1:18">
      <c r="A792">
        <v>651</v>
      </c>
      <c r="B792">
        <v>96</v>
      </c>
      <c r="C792">
        <v>5970</v>
      </c>
      <c r="D792" t="s">
        <v>10</v>
      </c>
      <c r="E792" t="s">
        <v>15</v>
      </c>
      <c r="F792" t="s">
        <v>25</v>
      </c>
      <c r="G792" t="s">
        <v>23</v>
      </c>
      <c r="H792">
        <v>46.41</v>
      </c>
      <c r="I792">
        <v>1</v>
      </c>
      <c r="J792" s="1">
        <v>43527</v>
      </c>
      <c r="K792" s="2">
        <v>0.83750000000000002</v>
      </c>
      <c r="L792" t="s">
        <v>19</v>
      </c>
      <c r="M792">
        <v>4</v>
      </c>
      <c r="N792" t="str">
        <f t="shared" si="25"/>
        <v>651-96-5970</v>
      </c>
      <c r="O792">
        <f t="shared" si="24"/>
        <v>2.3205</v>
      </c>
      <c r="P792">
        <f>(Table1[[#This Row],[Unit price]]*Table1[[#This Row],[Quantity]])+Table1[[#This Row],[Tax_5%]]</f>
        <v>48.730499999999999</v>
      </c>
      <c r="Q792" s="4">
        <f>YEAR(Table1[[#This Row],[Date]])</f>
        <v>2019</v>
      </c>
      <c r="R792" s="4" t="str">
        <f>TEXT(Table1[[#This Row],[Date]],"mmm")</f>
        <v>Mar</v>
      </c>
    </row>
    <row r="793" spans="1:18">
      <c r="A793">
        <v>400</v>
      </c>
      <c r="B793">
        <v>80</v>
      </c>
      <c r="C793">
        <v>4065</v>
      </c>
      <c r="D793" t="s">
        <v>14</v>
      </c>
      <c r="E793" t="s">
        <v>11</v>
      </c>
      <c r="F793" t="s">
        <v>25</v>
      </c>
      <c r="G793" t="s">
        <v>12</v>
      </c>
      <c r="H793">
        <v>68.55</v>
      </c>
      <c r="I793">
        <v>4</v>
      </c>
      <c r="J793" s="1">
        <v>43511</v>
      </c>
      <c r="K793" s="2">
        <v>0.84791666666666665</v>
      </c>
      <c r="L793" t="s">
        <v>19</v>
      </c>
      <c r="M793">
        <v>9.1999999999999993</v>
      </c>
      <c r="N793" t="str">
        <f t="shared" si="25"/>
        <v>400-80-4065</v>
      </c>
      <c r="O793">
        <f t="shared" si="24"/>
        <v>13.71</v>
      </c>
      <c r="P793">
        <f>(Table1[[#This Row],[Unit price]]*Table1[[#This Row],[Quantity]])+Table1[[#This Row],[Tax_5%]]</f>
        <v>287.90999999999997</v>
      </c>
      <c r="Q793" s="4">
        <f>YEAR(Table1[[#This Row],[Date]])</f>
        <v>2019</v>
      </c>
      <c r="R793" s="4" t="str">
        <f>TEXT(Table1[[#This Row],[Date]],"mmm")</f>
        <v>Feb</v>
      </c>
    </row>
    <row r="794" spans="1:18">
      <c r="A794">
        <v>744</v>
      </c>
      <c r="B794">
        <v>16</v>
      </c>
      <c r="C794">
        <v>7898</v>
      </c>
      <c r="D794" t="s">
        <v>21</v>
      </c>
      <c r="E794" t="s">
        <v>15</v>
      </c>
      <c r="F794" t="s">
        <v>24</v>
      </c>
      <c r="G794" t="s">
        <v>18</v>
      </c>
      <c r="H794">
        <v>97.37</v>
      </c>
      <c r="I794">
        <v>10</v>
      </c>
      <c r="J794" s="1">
        <v>43480</v>
      </c>
      <c r="K794" s="2">
        <v>0.57499999999999996</v>
      </c>
      <c r="L794" t="s">
        <v>19</v>
      </c>
      <c r="M794">
        <v>4.9000000000000004</v>
      </c>
      <c r="N794" t="str">
        <f t="shared" si="25"/>
        <v>744-16-7898</v>
      </c>
      <c r="O794">
        <f t="shared" si="24"/>
        <v>48.685000000000002</v>
      </c>
      <c r="P794">
        <f>(Table1[[#This Row],[Unit price]]*Table1[[#This Row],[Quantity]])+Table1[[#This Row],[Tax_5%]]</f>
        <v>1022.385</v>
      </c>
      <c r="Q794" s="4">
        <f>YEAR(Table1[[#This Row],[Date]])</f>
        <v>2019</v>
      </c>
      <c r="R794" s="4" t="str">
        <f>TEXT(Table1[[#This Row],[Date]],"mmm")</f>
        <v>Jan</v>
      </c>
    </row>
    <row r="795" spans="1:18">
      <c r="A795">
        <v>263</v>
      </c>
      <c r="B795">
        <v>12</v>
      </c>
      <c r="C795">
        <v>5321</v>
      </c>
      <c r="D795" t="s">
        <v>10</v>
      </c>
      <c r="E795" t="s">
        <v>11</v>
      </c>
      <c r="F795" t="s">
        <v>25</v>
      </c>
      <c r="G795" t="s">
        <v>16</v>
      </c>
      <c r="H795">
        <v>92.6</v>
      </c>
      <c r="I795">
        <v>7</v>
      </c>
      <c r="J795" s="1">
        <v>43523</v>
      </c>
      <c r="K795" s="2">
        <v>0.53611111111111109</v>
      </c>
      <c r="L795" t="s">
        <v>19</v>
      </c>
      <c r="M795">
        <v>9.3000000000000007</v>
      </c>
      <c r="N795" t="str">
        <f t="shared" si="25"/>
        <v>263-12-5321</v>
      </c>
      <c r="O795">
        <f t="shared" si="24"/>
        <v>32.409999999999997</v>
      </c>
      <c r="P795">
        <f>(Table1[[#This Row],[Unit price]]*Table1[[#This Row],[Quantity]])+Table1[[#This Row],[Tax_5%]]</f>
        <v>680.6099999999999</v>
      </c>
      <c r="Q795" s="4">
        <f>YEAR(Table1[[#This Row],[Date]])</f>
        <v>2019</v>
      </c>
      <c r="R795" s="4" t="str">
        <f>TEXT(Table1[[#This Row],[Date]],"mmm")</f>
        <v>Feb</v>
      </c>
    </row>
    <row r="796" spans="1:18">
      <c r="A796">
        <v>702</v>
      </c>
      <c r="B796">
        <v>72</v>
      </c>
      <c r="C796">
        <v>487</v>
      </c>
      <c r="D796" t="s">
        <v>10</v>
      </c>
      <c r="E796" t="s">
        <v>15</v>
      </c>
      <c r="F796" t="s">
        <v>24</v>
      </c>
      <c r="G796" t="s">
        <v>16</v>
      </c>
      <c r="H796">
        <v>46.61</v>
      </c>
      <c r="I796">
        <v>2</v>
      </c>
      <c r="J796" s="1">
        <v>43522</v>
      </c>
      <c r="K796" s="2">
        <v>0.51944444444444449</v>
      </c>
      <c r="L796" t="s">
        <v>19</v>
      </c>
      <c r="M796">
        <v>6.6</v>
      </c>
      <c r="N796" t="str">
        <f t="shared" si="25"/>
        <v>702-72-487</v>
      </c>
      <c r="O796">
        <f t="shared" si="24"/>
        <v>4.6610000000000005</v>
      </c>
      <c r="P796">
        <f>(Table1[[#This Row],[Unit price]]*Table1[[#This Row],[Quantity]])+Table1[[#This Row],[Tax_5%]]</f>
        <v>97.881</v>
      </c>
      <c r="Q796" s="4">
        <f>YEAR(Table1[[#This Row],[Date]])</f>
        <v>2019</v>
      </c>
      <c r="R796" s="4" t="str">
        <f>TEXT(Table1[[#This Row],[Date]],"mmm")</f>
        <v>Feb</v>
      </c>
    </row>
    <row r="797" spans="1:18">
      <c r="A797">
        <v>605</v>
      </c>
      <c r="B797">
        <v>83</v>
      </c>
      <c r="C797">
        <v>1050</v>
      </c>
      <c r="D797" t="s">
        <v>21</v>
      </c>
      <c r="E797" t="s">
        <v>15</v>
      </c>
      <c r="F797" t="s">
        <v>25</v>
      </c>
      <c r="G797" t="s">
        <v>23</v>
      </c>
      <c r="H797">
        <v>27.18</v>
      </c>
      <c r="I797">
        <v>2</v>
      </c>
      <c r="J797" s="1">
        <v>43539</v>
      </c>
      <c r="K797" s="2">
        <v>0.68472222222222223</v>
      </c>
      <c r="L797" t="s">
        <v>13</v>
      </c>
      <c r="M797">
        <v>4.3</v>
      </c>
      <c r="N797" t="str">
        <f t="shared" si="25"/>
        <v>605-83-1050</v>
      </c>
      <c r="O797">
        <f t="shared" si="24"/>
        <v>2.718</v>
      </c>
      <c r="P797">
        <f>(Table1[[#This Row],[Unit price]]*Table1[[#This Row],[Quantity]])+Table1[[#This Row],[Tax_5%]]</f>
        <v>57.078000000000003</v>
      </c>
      <c r="Q797" s="4">
        <f>YEAR(Table1[[#This Row],[Date]])</f>
        <v>2019</v>
      </c>
      <c r="R797" s="4" t="str">
        <f>TEXT(Table1[[#This Row],[Date]],"mmm")</f>
        <v>Mar</v>
      </c>
    </row>
    <row r="798" spans="1:18">
      <c r="A798">
        <v>443</v>
      </c>
      <c r="B798">
        <v>60</v>
      </c>
      <c r="C798">
        <v>9639</v>
      </c>
      <c r="D798" t="s">
        <v>14</v>
      </c>
      <c r="E798" t="s">
        <v>11</v>
      </c>
      <c r="F798" t="s">
        <v>24</v>
      </c>
      <c r="G798" t="s">
        <v>18</v>
      </c>
      <c r="H798">
        <v>60.87</v>
      </c>
      <c r="I798">
        <v>1</v>
      </c>
      <c r="J798" s="1">
        <v>43489</v>
      </c>
      <c r="K798" s="2">
        <v>0.55833333333333335</v>
      </c>
      <c r="L798" t="s">
        <v>17</v>
      </c>
      <c r="M798">
        <v>5.5</v>
      </c>
      <c r="N798" t="str">
        <f t="shared" si="25"/>
        <v>443-60-9639</v>
      </c>
      <c r="O798">
        <f t="shared" si="24"/>
        <v>3.0434999999999999</v>
      </c>
      <c r="P798">
        <f>(Table1[[#This Row],[Unit price]]*Table1[[#This Row],[Quantity]])+Table1[[#This Row],[Tax_5%]]</f>
        <v>63.913499999999999</v>
      </c>
      <c r="Q798" s="4">
        <f>YEAR(Table1[[#This Row],[Date]])</f>
        <v>2019</v>
      </c>
      <c r="R798" s="4" t="str">
        <f>TEXT(Table1[[#This Row],[Date]],"mmm")</f>
        <v>Jan</v>
      </c>
    </row>
    <row r="799" spans="1:18">
      <c r="A799">
        <v>864</v>
      </c>
      <c r="B799">
        <v>24</v>
      </c>
      <c r="C799">
        <v>7918</v>
      </c>
      <c r="D799" t="s">
        <v>10</v>
      </c>
      <c r="E799" t="s">
        <v>11</v>
      </c>
      <c r="F799" t="s">
        <v>24</v>
      </c>
      <c r="G799" t="s">
        <v>20</v>
      </c>
      <c r="H799">
        <v>24.49</v>
      </c>
      <c r="I799">
        <v>10</v>
      </c>
      <c r="J799" s="1">
        <v>43518</v>
      </c>
      <c r="K799" s="2">
        <v>0.63541666666666663</v>
      </c>
      <c r="L799" t="s">
        <v>17</v>
      </c>
      <c r="M799">
        <v>8.1</v>
      </c>
      <c r="N799" t="str">
        <f t="shared" si="25"/>
        <v>864-24-7918</v>
      </c>
      <c r="O799">
        <f t="shared" si="24"/>
        <v>12.244999999999999</v>
      </c>
      <c r="P799">
        <f>(Table1[[#This Row],[Unit price]]*Table1[[#This Row],[Quantity]])+Table1[[#This Row],[Tax_5%]]</f>
        <v>257.14499999999998</v>
      </c>
      <c r="Q799" s="4">
        <f>YEAR(Table1[[#This Row],[Date]])</f>
        <v>2019</v>
      </c>
      <c r="R799" s="4" t="str">
        <f>TEXT(Table1[[#This Row],[Date]],"mmm")</f>
        <v>Feb</v>
      </c>
    </row>
    <row r="800" spans="1:18">
      <c r="A800">
        <v>359</v>
      </c>
      <c r="B800">
        <v>94</v>
      </c>
      <c r="C800">
        <v>5395</v>
      </c>
      <c r="D800" t="s">
        <v>21</v>
      </c>
      <c r="E800" t="s">
        <v>15</v>
      </c>
      <c r="F800" t="s">
        <v>25</v>
      </c>
      <c r="G800" t="s">
        <v>12</v>
      </c>
      <c r="H800">
        <v>92.78</v>
      </c>
      <c r="I800">
        <v>1</v>
      </c>
      <c r="J800" s="1">
        <v>43539</v>
      </c>
      <c r="K800" s="2">
        <v>0.4513888888888889</v>
      </c>
      <c r="L800" t="s">
        <v>19</v>
      </c>
      <c r="M800">
        <v>9.8000000000000007</v>
      </c>
      <c r="N800" t="str">
        <f t="shared" si="25"/>
        <v>359-94-5395</v>
      </c>
      <c r="O800">
        <f t="shared" si="24"/>
        <v>4.6390000000000002</v>
      </c>
      <c r="P800">
        <f>(Table1[[#This Row],[Unit price]]*Table1[[#This Row],[Quantity]])+Table1[[#This Row],[Tax_5%]]</f>
        <v>97.418999999999997</v>
      </c>
      <c r="Q800" s="4">
        <f>YEAR(Table1[[#This Row],[Date]])</f>
        <v>2019</v>
      </c>
      <c r="R800" s="4" t="str">
        <f>TEXT(Table1[[#This Row],[Date]],"mmm")</f>
        <v>Mar</v>
      </c>
    </row>
    <row r="801" spans="1:18">
      <c r="A801">
        <v>401</v>
      </c>
      <c r="B801">
        <v>9</v>
      </c>
      <c r="C801">
        <v>4232</v>
      </c>
      <c r="D801" t="s">
        <v>14</v>
      </c>
      <c r="E801" t="s">
        <v>11</v>
      </c>
      <c r="F801" t="s">
        <v>25</v>
      </c>
      <c r="G801" t="s">
        <v>18</v>
      </c>
      <c r="H801">
        <v>86.69</v>
      </c>
      <c r="I801">
        <v>5</v>
      </c>
      <c r="J801" s="1">
        <v>43507</v>
      </c>
      <c r="K801" s="2">
        <v>0.77638888888888891</v>
      </c>
      <c r="L801" t="s">
        <v>13</v>
      </c>
      <c r="M801">
        <v>9.4</v>
      </c>
      <c r="N801" t="str">
        <f t="shared" si="25"/>
        <v>401-9-4232</v>
      </c>
      <c r="O801">
        <f t="shared" si="24"/>
        <v>21.672499999999999</v>
      </c>
      <c r="P801">
        <f>(Table1[[#This Row],[Unit price]]*Table1[[#This Row],[Quantity]])+Table1[[#This Row],[Tax_5%]]</f>
        <v>455.1225</v>
      </c>
      <c r="Q801" s="4">
        <f>YEAR(Table1[[#This Row],[Date]])</f>
        <v>2019</v>
      </c>
      <c r="R801" s="4" t="str">
        <f>TEXT(Table1[[#This Row],[Date]],"mmm")</f>
        <v>Feb</v>
      </c>
    </row>
    <row r="802" spans="1:18">
      <c r="A802">
        <v>751</v>
      </c>
      <c r="B802">
        <v>15</v>
      </c>
      <c r="C802">
        <v>6198</v>
      </c>
      <c r="D802" t="s">
        <v>21</v>
      </c>
      <c r="E802" t="s">
        <v>15</v>
      </c>
      <c r="F802" t="s">
        <v>25</v>
      </c>
      <c r="G802" t="s">
        <v>20</v>
      </c>
      <c r="H802">
        <v>23.01</v>
      </c>
      <c r="I802">
        <v>6</v>
      </c>
      <c r="J802" s="1">
        <v>43477</v>
      </c>
      <c r="K802" s="2">
        <v>0.69791666666666663</v>
      </c>
      <c r="L802" t="s">
        <v>13</v>
      </c>
      <c r="M802">
        <v>7.9</v>
      </c>
      <c r="N802" t="str">
        <f t="shared" si="25"/>
        <v>751-15-6198</v>
      </c>
      <c r="O802">
        <f t="shared" si="24"/>
        <v>6.9030000000000005</v>
      </c>
      <c r="P802">
        <f>(Table1[[#This Row],[Unit price]]*Table1[[#This Row],[Quantity]])+Table1[[#This Row],[Tax_5%]]</f>
        <v>144.96299999999999</v>
      </c>
      <c r="Q802" s="4">
        <f>YEAR(Table1[[#This Row],[Date]])</f>
        <v>2019</v>
      </c>
      <c r="R802" s="4" t="str">
        <f>TEXT(Table1[[#This Row],[Date]],"mmm")</f>
        <v>Jan</v>
      </c>
    </row>
    <row r="803" spans="1:18">
      <c r="A803">
        <v>324</v>
      </c>
      <c r="B803">
        <v>41</v>
      </c>
      <c r="C803">
        <v>6833</v>
      </c>
      <c r="D803" t="s">
        <v>14</v>
      </c>
      <c r="E803" t="s">
        <v>11</v>
      </c>
      <c r="F803" t="s">
        <v>24</v>
      </c>
      <c r="G803" t="s">
        <v>16</v>
      </c>
      <c r="H803">
        <v>30.2</v>
      </c>
      <c r="I803">
        <v>8</v>
      </c>
      <c r="J803" s="1">
        <v>43527</v>
      </c>
      <c r="K803" s="2">
        <v>0.8125</v>
      </c>
      <c r="L803" t="s">
        <v>13</v>
      </c>
      <c r="M803">
        <v>5.0999999999999996</v>
      </c>
      <c r="N803" t="str">
        <f t="shared" si="25"/>
        <v>324-41-6833</v>
      </c>
      <c r="O803">
        <f t="shared" si="24"/>
        <v>12.08</v>
      </c>
      <c r="P803">
        <f>(Table1[[#This Row],[Unit price]]*Table1[[#This Row],[Quantity]])+Table1[[#This Row],[Tax_5%]]</f>
        <v>253.68</v>
      </c>
      <c r="Q803" s="4">
        <f>YEAR(Table1[[#This Row],[Date]])</f>
        <v>2019</v>
      </c>
      <c r="R803" s="4" t="str">
        <f>TEXT(Table1[[#This Row],[Date]],"mmm")</f>
        <v>Mar</v>
      </c>
    </row>
    <row r="804" spans="1:18">
      <c r="A804">
        <v>474</v>
      </c>
      <c r="B804">
        <v>33</v>
      </c>
      <c r="C804">
        <v>8305</v>
      </c>
      <c r="D804" t="s">
        <v>14</v>
      </c>
      <c r="E804" t="s">
        <v>11</v>
      </c>
      <c r="F804" t="s">
        <v>25</v>
      </c>
      <c r="G804" t="s">
        <v>23</v>
      </c>
      <c r="H804">
        <v>67.39</v>
      </c>
      <c r="I804">
        <v>7</v>
      </c>
      <c r="J804" s="1">
        <v>43547</v>
      </c>
      <c r="K804" s="2">
        <v>0.55763888888888891</v>
      </c>
      <c r="L804" t="s">
        <v>13</v>
      </c>
      <c r="M804">
        <v>6.9</v>
      </c>
      <c r="N804" t="str">
        <f t="shared" si="25"/>
        <v>474-33-8305</v>
      </c>
      <c r="O804">
        <f t="shared" si="24"/>
        <v>23.586500000000001</v>
      </c>
      <c r="P804">
        <f>(Table1[[#This Row],[Unit price]]*Table1[[#This Row],[Quantity]])+Table1[[#This Row],[Tax_5%]]</f>
        <v>495.31650000000002</v>
      </c>
      <c r="Q804" s="4">
        <f>YEAR(Table1[[#This Row],[Date]])</f>
        <v>2019</v>
      </c>
      <c r="R804" s="4" t="str">
        <f>TEXT(Table1[[#This Row],[Date]],"mmm")</f>
        <v>Mar</v>
      </c>
    </row>
    <row r="805" spans="1:18">
      <c r="A805">
        <v>759</v>
      </c>
      <c r="B805">
        <v>29</v>
      </c>
      <c r="C805">
        <v>9521</v>
      </c>
      <c r="D805" t="s">
        <v>10</v>
      </c>
      <c r="E805" t="s">
        <v>11</v>
      </c>
      <c r="F805" t="s">
        <v>24</v>
      </c>
      <c r="G805" t="s">
        <v>23</v>
      </c>
      <c r="H805">
        <v>48.96</v>
      </c>
      <c r="I805">
        <v>9</v>
      </c>
      <c r="J805" s="1">
        <v>43528</v>
      </c>
      <c r="K805" s="2">
        <v>0.47708333333333336</v>
      </c>
      <c r="L805" t="s">
        <v>17</v>
      </c>
      <c r="M805">
        <v>8</v>
      </c>
      <c r="N805" t="str">
        <f t="shared" si="25"/>
        <v>759-29-9521</v>
      </c>
      <c r="O805">
        <f t="shared" si="24"/>
        <v>22.032</v>
      </c>
      <c r="P805">
        <f>(Table1[[#This Row],[Unit price]]*Table1[[#This Row],[Quantity]])+Table1[[#This Row],[Tax_5%]]</f>
        <v>462.67199999999997</v>
      </c>
      <c r="Q805" s="4">
        <f>YEAR(Table1[[#This Row],[Date]])</f>
        <v>2019</v>
      </c>
      <c r="R805" s="4" t="str">
        <f>TEXT(Table1[[#This Row],[Date]],"mmm")</f>
        <v>Mar</v>
      </c>
    </row>
    <row r="806" spans="1:18">
      <c r="A806">
        <v>831</v>
      </c>
      <c r="B806">
        <v>81</v>
      </c>
      <c r="C806">
        <v>6575</v>
      </c>
      <c r="D806" t="s">
        <v>21</v>
      </c>
      <c r="E806" t="s">
        <v>11</v>
      </c>
      <c r="F806" t="s">
        <v>24</v>
      </c>
      <c r="G806" t="s">
        <v>16</v>
      </c>
      <c r="H806">
        <v>75.59</v>
      </c>
      <c r="I806">
        <v>9</v>
      </c>
      <c r="J806" s="1">
        <v>43519</v>
      </c>
      <c r="K806" s="2">
        <v>0.46666666666666667</v>
      </c>
      <c r="L806" t="s">
        <v>17</v>
      </c>
      <c r="M806">
        <v>8</v>
      </c>
      <c r="N806" t="str">
        <f t="shared" si="25"/>
        <v>831-81-6575</v>
      </c>
      <c r="O806">
        <f t="shared" si="24"/>
        <v>34.015500000000003</v>
      </c>
      <c r="P806">
        <f>(Table1[[#This Row],[Unit price]]*Table1[[#This Row],[Quantity]])+Table1[[#This Row],[Tax_5%]]</f>
        <v>714.32550000000003</v>
      </c>
      <c r="Q806" s="4">
        <f>YEAR(Table1[[#This Row],[Date]])</f>
        <v>2019</v>
      </c>
      <c r="R806" s="4" t="str">
        <f>TEXT(Table1[[#This Row],[Date]],"mmm")</f>
        <v>Feb</v>
      </c>
    </row>
    <row r="807" spans="1:18">
      <c r="A807">
        <v>220</v>
      </c>
      <c r="B807">
        <v>68</v>
      </c>
      <c r="C807">
        <v>6701</v>
      </c>
      <c r="D807" t="s">
        <v>10</v>
      </c>
      <c r="E807" t="s">
        <v>15</v>
      </c>
      <c r="F807" t="s">
        <v>24</v>
      </c>
      <c r="G807" t="s">
        <v>18</v>
      </c>
      <c r="H807">
        <v>77.47</v>
      </c>
      <c r="I807">
        <v>4</v>
      </c>
      <c r="J807" s="1">
        <v>43541</v>
      </c>
      <c r="K807" s="2">
        <v>0.69166666666666665</v>
      </c>
      <c r="L807" t="s">
        <v>17</v>
      </c>
      <c r="M807">
        <v>4.2</v>
      </c>
      <c r="N807" t="str">
        <f t="shared" si="25"/>
        <v>220-68-6701</v>
      </c>
      <c r="O807">
        <f t="shared" si="24"/>
        <v>15.494</v>
      </c>
      <c r="P807">
        <f>(Table1[[#This Row],[Unit price]]*Table1[[#This Row],[Quantity]])+Table1[[#This Row],[Tax_5%]]</f>
        <v>325.37400000000002</v>
      </c>
      <c r="Q807" s="4">
        <f>YEAR(Table1[[#This Row],[Date]])</f>
        <v>2019</v>
      </c>
      <c r="R807" s="4" t="str">
        <f>TEXT(Table1[[#This Row],[Date]],"mmm")</f>
        <v>Mar</v>
      </c>
    </row>
    <row r="808" spans="1:18">
      <c r="A808">
        <v>618</v>
      </c>
      <c r="B808">
        <v>34</v>
      </c>
      <c r="C808">
        <v>8551</v>
      </c>
      <c r="D808" t="s">
        <v>10</v>
      </c>
      <c r="E808" t="s">
        <v>15</v>
      </c>
      <c r="F808" t="s">
        <v>24</v>
      </c>
      <c r="G808" t="s">
        <v>20</v>
      </c>
      <c r="H808">
        <v>93.18</v>
      </c>
      <c r="I808">
        <v>2</v>
      </c>
      <c r="J808" s="1">
        <v>43481</v>
      </c>
      <c r="K808" s="2">
        <v>0.77847222222222223</v>
      </c>
      <c r="L808" t="s">
        <v>19</v>
      </c>
      <c r="M808">
        <v>8.5</v>
      </c>
      <c r="N808" t="str">
        <f t="shared" si="25"/>
        <v>618-34-8551</v>
      </c>
      <c r="O808">
        <f t="shared" si="24"/>
        <v>9.3180000000000014</v>
      </c>
      <c r="P808">
        <f>(Table1[[#This Row],[Unit price]]*Table1[[#This Row],[Quantity]])+Table1[[#This Row],[Tax_5%]]</f>
        <v>195.67800000000003</v>
      </c>
      <c r="Q808" s="4">
        <f>YEAR(Table1[[#This Row],[Date]])</f>
        <v>2019</v>
      </c>
      <c r="R808" s="4" t="str">
        <f>TEXT(Table1[[#This Row],[Date]],"mmm")</f>
        <v>Jan</v>
      </c>
    </row>
    <row r="809" spans="1:18">
      <c r="A809">
        <v>257</v>
      </c>
      <c r="B809">
        <v>60</v>
      </c>
      <c r="C809">
        <v>7754</v>
      </c>
      <c r="D809" t="s">
        <v>10</v>
      </c>
      <c r="E809" t="s">
        <v>15</v>
      </c>
      <c r="F809" t="s">
        <v>24</v>
      </c>
      <c r="G809" t="s">
        <v>16</v>
      </c>
      <c r="H809">
        <v>50.23</v>
      </c>
      <c r="I809">
        <v>4</v>
      </c>
      <c r="J809" s="1">
        <v>43473</v>
      </c>
      <c r="K809" s="2">
        <v>0.71666666666666667</v>
      </c>
      <c r="L809" t="s">
        <v>17</v>
      </c>
      <c r="M809">
        <v>9</v>
      </c>
      <c r="N809" t="str">
        <f t="shared" si="25"/>
        <v>257-60-7754</v>
      </c>
      <c r="O809">
        <f t="shared" si="24"/>
        <v>10.045999999999999</v>
      </c>
      <c r="P809">
        <f>(Table1[[#This Row],[Unit price]]*Table1[[#This Row],[Quantity]])+Table1[[#This Row],[Tax_5%]]</f>
        <v>210.96599999999998</v>
      </c>
      <c r="Q809" s="4">
        <f>YEAR(Table1[[#This Row],[Date]])</f>
        <v>2019</v>
      </c>
      <c r="R809" s="4" t="str">
        <f>TEXT(Table1[[#This Row],[Date]],"mmm")</f>
        <v>Jan</v>
      </c>
    </row>
    <row r="810" spans="1:18">
      <c r="A810">
        <v>559</v>
      </c>
      <c r="B810">
        <v>61</v>
      </c>
      <c r="C810">
        <v>5987</v>
      </c>
      <c r="D810" t="s">
        <v>21</v>
      </c>
      <c r="E810" t="s">
        <v>15</v>
      </c>
      <c r="F810" t="s">
        <v>24</v>
      </c>
      <c r="G810" t="s">
        <v>12</v>
      </c>
      <c r="H810">
        <v>17.75</v>
      </c>
      <c r="I810">
        <v>1</v>
      </c>
      <c r="J810" s="1">
        <v>43479</v>
      </c>
      <c r="K810" s="2">
        <v>0.44305555555555554</v>
      </c>
      <c r="L810" t="s">
        <v>17</v>
      </c>
      <c r="M810">
        <v>8.6</v>
      </c>
      <c r="N810" t="str">
        <f t="shared" si="25"/>
        <v>559-61-5987</v>
      </c>
      <c r="O810">
        <f t="shared" si="24"/>
        <v>0.88750000000000007</v>
      </c>
      <c r="P810">
        <f>(Table1[[#This Row],[Unit price]]*Table1[[#This Row],[Quantity]])+Table1[[#This Row],[Tax_5%]]</f>
        <v>18.637499999999999</v>
      </c>
      <c r="Q810" s="4">
        <f>YEAR(Table1[[#This Row],[Date]])</f>
        <v>2019</v>
      </c>
      <c r="R810" s="4" t="str">
        <f>TEXT(Table1[[#This Row],[Date]],"mmm")</f>
        <v>Jan</v>
      </c>
    </row>
    <row r="811" spans="1:18">
      <c r="A811">
        <v>189</v>
      </c>
      <c r="B811">
        <v>55</v>
      </c>
      <c r="C811">
        <v>2313</v>
      </c>
      <c r="D811" t="s">
        <v>14</v>
      </c>
      <c r="E811" t="s">
        <v>15</v>
      </c>
      <c r="F811" t="s">
        <v>24</v>
      </c>
      <c r="G811" t="s">
        <v>23</v>
      </c>
      <c r="H811">
        <v>62.18</v>
      </c>
      <c r="I811">
        <v>10</v>
      </c>
      <c r="J811" s="1">
        <v>43496</v>
      </c>
      <c r="K811" s="2">
        <v>0.43958333333333333</v>
      </c>
      <c r="L811" t="s">
        <v>13</v>
      </c>
      <c r="M811">
        <v>6</v>
      </c>
      <c r="N811" t="str">
        <f t="shared" si="25"/>
        <v>189-55-2313</v>
      </c>
      <c r="O811">
        <f t="shared" si="24"/>
        <v>31.09</v>
      </c>
      <c r="P811">
        <f>(Table1[[#This Row],[Unit price]]*Table1[[#This Row],[Quantity]])+Table1[[#This Row],[Tax_5%]]</f>
        <v>652.89</v>
      </c>
      <c r="Q811" s="4">
        <f>YEAR(Table1[[#This Row],[Date]])</f>
        <v>2019</v>
      </c>
      <c r="R811" s="4" t="str">
        <f>TEXT(Table1[[#This Row],[Date]],"mmm")</f>
        <v>Jan</v>
      </c>
    </row>
    <row r="812" spans="1:18">
      <c r="A812">
        <v>565</v>
      </c>
      <c r="B812">
        <v>91</v>
      </c>
      <c r="C812">
        <v>4567</v>
      </c>
      <c r="D812" t="s">
        <v>21</v>
      </c>
      <c r="E812" t="s">
        <v>15</v>
      </c>
      <c r="F812" t="s">
        <v>25</v>
      </c>
      <c r="G812" t="s">
        <v>12</v>
      </c>
      <c r="H812">
        <v>10.75</v>
      </c>
      <c r="I812">
        <v>8</v>
      </c>
      <c r="J812" s="1">
        <v>43539</v>
      </c>
      <c r="K812" s="2">
        <v>0.60972222222222228</v>
      </c>
      <c r="L812" t="s">
        <v>13</v>
      </c>
      <c r="M812">
        <v>6.2</v>
      </c>
      <c r="N812" t="str">
        <f t="shared" si="25"/>
        <v>565-91-4567</v>
      </c>
      <c r="O812">
        <f t="shared" si="24"/>
        <v>4.3</v>
      </c>
      <c r="P812">
        <f>(Table1[[#This Row],[Unit price]]*Table1[[#This Row],[Quantity]])+Table1[[#This Row],[Tax_5%]]</f>
        <v>90.3</v>
      </c>
      <c r="Q812" s="4">
        <f>YEAR(Table1[[#This Row],[Date]])</f>
        <v>2019</v>
      </c>
      <c r="R812" s="4" t="str">
        <f>TEXT(Table1[[#This Row],[Date]],"mmm")</f>
        <v>Mar</v>
      </c>
    </row>
    <row r="813" spans="1:18">
      <c r="A813">
        <v>380</v>
      </c>
      <c r="B813">
        <v>60</v>
      </c>
      <c r="C813">
        <v>5336</v>
      </c>
      <c r="D813" t="s">
        <v>10</v>
      </c>
      <c r="E813" t="s">
        <v>15</v>
      </c>
      <c r="F813" t="s">
        <v>24</v>
      </c>
      <c r="G813" t="s">
        <v>16</v>
      </c>
      <c r="H813">
        <v>40.26</v>
      </c>
      <c r="I813">
        <v>10</v>
      </c>
      <c r="J813" s="1">
        <v>43520</v>
      </c>
      <c r="K813" s="2">
        <v>0.75416666666666665</v>
      </c>
      <c r="L813" t="s">
        <v>19</v>
      </c>
      <c r="M813">
        <v>5</v>
      </c>
      <c r="N813" t="str">
        <f t="shared" si="25"/>
        <v>380-60-5336</v>
      </c>
      <c r="O813">
        <f t="shared" si="24"/>
        <v>20.13</v>
      </c>
      <c r="P813">
        <f>(Table1[[#This Row],[Unit price]]*Table1[[#This Row],[Quantity]])+Table1[[#This Row],[Tax_5%]]</f>
        <v>422.72999999999996</v>
      </c>
      <c r="Q813" s="4">
        <f>YEAR(Table1[[#This Row],[Date]])</f>
        <v>2019</v>
      </c>
      <c r="R813" s="4" t="str">
        <f>TEXT(Table1[[#This Row],[Date]],"mmm")</f>
        <v>Feb</v>
      </c>
    </row>
    <row r="814" spans="1:18">
      <c r="A814">
        <v>815</v>
      </c>
      <c r="B814">
        <v>4</v>
      </c>
      <c r="C814">
        <v>6282</v>
      </c>
      <c r="D814" t="s">
        <v>14</v>
      </c>
      <c r="E814" t="s">
        <v>11</v>
      </c>
      <c r="F814" t="s">
        <v>24</v>
      </c>
      <c r="G814" t="s">
        <v>20</v>
      </c>
      <c r="H814">
        <v>64.97</v>
      </c>
      <c r="I814">
        <v>5</v>
      </c>
      <c r="J814" s="1">
        <v>43504</v>
      </c>
      <c r="K814" s="2">
        <v>0.53611111111111109</v>
      </c>
      <c r="L814" t="s">
        <v>19</v>
      </c>
      <c r="M814">
        <v>6.5</v>
      </c>
      <c r="N814" t="str">
        <f t="shared" si="25"/>
        <v>815-4-6282</v>
      </c>
      <c r="O814">
        <f t="shared" si="24"/>
        <v>16.242500000000003</v>
      </c>
      <c r="P814">
        <f>(Table1[[#This Row],[Unit price]]*Table1[[#This Row],[Quantity]])+Table1[[#This Row],[Tax_5%]]</f>
        <v>341.09250000000003</v>
      </c>
      <c r="Q814" s="4">
        <f>YEAR(Table1[[#This Row],[Date]])</f>
        <v>2019</v>
      </c>
      <c r="R814" s="4" t="str">
        <f>TEXT(Table1[[#This Row],[Date]],"mmm")</f>
        <v>Feb</v>
      </c>
    </row>
    <row r="815" spans="1:18">
      <c r="A815">
        <v>674</v>
      </c>
      <c r="B815">
        <v>56</v>
      </c>
      <c r="C815">
        <v>6360</v>
      </c>
      <c r="D815" t="s">
        <v>10</v>
      </c>
      <c r="E815" t="s">
        <v>15</v>
      </c>
      <c r="F815" t="s">
        <v>25</v>
      </c>
      <c r="G815" t="s">
        <v>16</v>
      </c>
      <c r="H815">
        <v>95.15</v>
      </c>
      <c r="I815">
        <v>1</v>
      </c>
      <c r="J815" s="1">
        <v>43546</v>
      </c>
      <c r="K815" s="2">
        <v>0.58333333333333337</v>
      </c>
      <c r="L815" t="s">
        <v>17</v>
      </c>
      <c r="M815">
        <v>6</v>
      </c>
      <c r="N815" t="str">
        <f t="shared" si="25"/>
        <v>674-56-6360</v>
      </c>
      <c r="O815">
        <f t="shared" si="24"/>
        <v>4.7575000000000003</v>
      </c>
      <c r="P815">
        <f>(Table1[[#This Row],[Unit price]]*Table1[[#This Row],[Quantity]])+Table1[[#This Row],[Tax_5%]]</f>
        <v>99.907499999999999</v>
      </c>
      <c r="Q815" s="4">
        <f>YEAR(Table1[[#This Row],[Date]])</f>
        <v>2019</v>
      </c>
      <c r="R815" s="4" t="str">
        <f>TEXT(Table1[[#This Row],[Date]],"mmm")</f>
        <v>Mar</v>
      </c>
    </row>
    <row r="816" spans="1:18">
      <c r="A816">
        <v>778</v>
      </c>
      <c r="B816">
        <v>34</v>
      </c>
      <c r="C816">
        <v>2523</v>
      </c>
      <c r="D816" t="s">
        <v>10</v>
      </c>
      <c r="E816" t="s">
        <v>11</v>
      </c>
      <c r="F816" t="s">
        <v>24</v>
      </c>
      <c r="G816" t="s">
        <v>16</v>
      </c>
      <c r="H816">
        <v>48.62</v>
      </c>
      <c r="I816">
        <v>8</v>
      </c>
      <c r="J816" s="1">
        <v>43489</v>
      </c>
      <c r="K816" s="2">
        <v>0.45624999999999999</v>
      </c>
      <c r="L816" t="s">
        <v>17</v>
      </c>
      <c r="M816">
        <v>5</v>
      </c>
      <c r="N816" t="str">
        <f t="shared" si="25"/>
        <v>778-34-2523</v>
      </c>
      <c r="O816">
        <f t="shared" si="24"/>
        <v>19.448</v>
      </c>
      <c r="P816">
        <f>(Table1[[#This Row],[Unit price]]*Table1[[#This Row],[Quantity]])+Table1[[#This Row],[Tax_5%]]</f>
        <v>408.40799999999996</v>
      </c>
      <c r="Q816" s="4">
        <f>YEAR(Table1[[#This Row],[Date]])</f>
        <v>2019</v>
      </c>
      <c r="R816" s="4" t="str">
        <f>TEXT(Table1[[#This Row],[Date]],"mmm")</f>
        <v>Jan</v>
      </c>
    </row>
    <row r="817" spans="1:18">
      <c r="A817">
        <v>499</v>
      </c>
      <c r="B817">
        <v>27</v>
      </c>
      <c r="C817">
        <v>7781</v>
      </c>
      <c r="D817" t="s">
        <v>21</v>
      </c>
      <c r="E817" t="s">
        <v>15</v>
      </c>
      <c r="F817" t="s">
        <v>24</v>
      </c>
      <c r="G817" t="s">
        <v>22</v>
      </c>
      <c r="H817">
        <v>53.21</v>
      </c>
      <c r="I817">
        <v>8</v>
      </c>
      <c r="J817" s="1">
        <v>43538</v>
      </c>
      <c r="K817" s="2">
        <v>0.69791666666666663</v>
      </c>
      <c r="L817" t="s">
        <v>13</v>
      </c>
      <c r="M817">
        <v>5</v>
      </c>
      <c r="N817" t="str">
        <f t="shared" si="25"/>
        <v>499-27-7781</v>
      </c>
      <c r="O817">
        <f t="shared" si="24"/>
        <v>21.284000000000002</v>
      </c>
      <c r="P817">
        <f>(Table1[[#This Row],[Unit price]]*Table1[[#This Row],[Quantity]])+Table1[[#This Row],[Tax_5%]]</f>
        <v>446.964</v>
      </c>
      <c r="Q817" s="4">
        <f>YEAR(Table1[[#This Row],[Date]])</f>
        <v>2019</v>
      </c>
      <c r="R817" s="4" t="str">
        <f>TEXT(Table1[[#This Row],[Date]],"mmm")</f>
        <v>Mar</v>
      </c>
    </row>
    <row r="818" spans="1:18">
      <c r="A818">
        <v>477</v>
      </c>
      <c r="B818">
        <v>59</v>
      </c>
      <c r="C818">
        <v>2456</v>
      </c>
      <c r="D818" t="s">
        <v>14</v>
      </c>
      <c r="E818" t="s">
        <v>15</v>
      </c>
      <c r="F818" t="s">
        <v>24</v>
      </c>
      <c r="G818" t="s">
        <v>23</v>
      </c>
      <c r="H818">
        <v>45.44</v>
      </c>
      <c r="I818">
        <v>7</v>
      </c>
      <c r="J818" s="1">
        <v>43488</v>
      </c>
      <c r="K818" s="2">
        <v>0.46875</v>
      </c>
      <c r="L818" t="s">
        <v>17</v>
      </c>
      <c r="M818">
        <v>9.1999999999999993</v>
      </c>
      <c r="N818" t="str">
        <f t="shared" si="25"/>
        <v>477-59-2456</v>
      </c>
      <c r="O818">
        <f t="shared" si="24"/>
        <v>15.904</v>
      </c>
      <c r="P818">
        <f>(Table1[[#This Row],[Unit price]]*Table1[[#This Row],[Quantity]])+Table1[[#This Row],[Tax_5%]]</f>
        <v>333.98399999999998</v>
      </c>
      <c r="Q818" s="4">
        <f>YEAR(Table1[[#This Row],[Date]])</f>
        <v>2019</v>
      </c>
      <c r="R818" s="4" t="str">
        <f>TEXT(Table1[[#This Row],[Date]],"mmm")</f>
        <v>Jan</v>
      </c>
    </row>
    <row r="819" spans="1:18">
      <c r="A819">
        <v>832</v>
      </c>
      <c r="B819">
        <v>51</v>
      </c>
      <c r="C819">
        <v>6761</v>
      </c>
      <c r="D819" t="s">
        <v>10</v>
      </c>
      <c r="E819" t="s">
        <v>15</v>
      </c>
      <c r="F819" t="s">
        <v>25</v>
      </c>
      <c r="G819" t="s">
        <v>22</v>
      </c>
      <c r="H819">
        <v>33.880000000000003</v>
      </c>
      <c r="I819">
        <v>8</v>
      </c>
      <c r="J819" s="1">
        <v>43484</v>
      </c>
      <c r="K819" s="2">
        <v>0.85347222222222219</v>
      </c>
      <c r="L819" t="s">
        <v>13</v>
      </c>
      <c r="M819">
        <v>9.6</v>
      </c>
      <c r="N819" t="str">
        <f t="shared" si="25"/>
        <v>832-51-6761</v>
      </c>
      <c r="O819">
        <f t="shared" si="24"/>
        <v>13.552000000000001</v>
      </c>
      <c r="P819">
        <f>(Table1[[#This Row],[Unit price]]*Table1[[#This Row],[Quantity]])+Table1[[#This Row],[Tax_5%]]</f>
        <v>284.59200000000004</v>
      </c>
      <c r="Q819" s="4">
        <f>YEAR(Table1[[#This Row],[Date]])</f>
        <v>2019</v>
      </c>
      <c r="R819" s="4" t="str">
        <f>TEXT(Table1[[#This Row],[Date]],"mmm")</f>
        <v>Jan</v>
      </c>
    </row>
    <row r="820" spans="1:18">
      <c r="A820">
        <v>869</v>
      </c>
      <c r="B820">
        <v>11</v>
      </c>
      <c r="C820">
        <v>3082</v>
      </c>
      <c r="D820" t="s">
        <v>21</v>
      </c>
      <c r="E820" t="s">
        <v>11</v>
      </c>
      <c r="F820" t="s">
        <v>25</v>
      </c>
      <c r="G820" t="s">
        <v>12</v>
      </c>
      <c r="H820">
        <v>96.16</v>
      </c>
      <c r="I820">
        <v>4</v>
      </c>
      <c r="J820" s="1">
        <v>43492</v>
      </c>
      <c r="K820" s="2">
        <v>0.8354166666666667</v>
      </c>
      <c r="L820" t="s">
        <v>19</v>
      </c>
      <c r="M820">
        <v>8.4</v>
      </c>
      <c r="N820" t="str">
        <f t="shared" si="25"/>
        <v>869-11-3082</v>
      </c>
      <c r="O820">
        <f t="shared" si="24"/>
        <v>19.231999999999999</v>
      </c>
      <c r="P820">
        <f>(Table1[[#This Row],[Unit price]]*Table1[[#This Row],[Quantity]])+Table1[[#This Row],[Tax_5%]]</f>
        <v>403.87199999999996</v>
      </c>
      <c r="Q820" s="4">
        <f>YEAR(Table1[[#This Row],[Date]])</f>
        <v>2019</v>
      </c>
      <c r="R820" s="4" t="str">
        <f>TEXT(Table1[[#This Row],[Date]],"mmm")</f>
        <v>Jan</v>
      </c>
    </row>
    <row r="821" spans="1:18">
      <c r="A821">
        <v>190</v>
      </c>
      <c r="B821">
        <v>59</v>
      </c>
      <c r="C821">
        <v>3964</v>
      </c>
      <c r="D821" t="s">
        <v>21</v>
      </c>
      <c r="E821" t="s">
        <v>11</v>
      </c>
      <c r="F821" t="s">
        <v>25</v>
      </c>
      <c r="G821" t="s">
        <v>22</v>
      </c>
      <c r="H821">
        <v>47.16</v>
      </c>
      <c r="I821">
        <v>5</v>
      </c>
      <c r="J821" s="1">
        <v>43499</v>
      </c>
      <c r="K821" s="2">
        <v>0.60763888888888884</v>
      </c>
      <c r="L821" t="s">
        <v>19</v>
      </c>
      <c r="M821">
        <v>6</v>
      </c>
      <c r="N821" t="str">
        <f t="shared" si="25"/>
        <v>190-59-3964</v>
      </c>
      <c r="O821">
        <f t="shared" si="24"/>
        <v>11.79</v>
      </c>
      <c r="P821">
        <f>(Table1[[#This Row],[Unit price]]*Table1[[#This Row],[Quantity]])+Table1[[#This Row],[Tax_5%]]</f>
        <v>247.58999999999997</v>
      </c>
      <c r="Q821" s="4">
        <f>YEAR(Table1[[#This Row],[Date]])</f>
        <v>2019</v>
      </c>
      <c r="R821" s="4" t="str">
        <f>TEXT(Table1[[#This Row],[Date]],"mmm")</f>
        <v>Feb</v>
      </c>
    </row>
    <row r="822" spans="1:18">
      <c r="A822">
        <v>366</v>
      </c>
      <c r="B822">
        <v>43</v>
      </c>
      <c r="C822">
        <v>6862</v>
      </c>
      <c r="D822" t="s">
        <v>21</v>
      </c>
      <c r="E822" t="s">
        <v>15</v>
      </c>
      <c r="F822" t="s">
        <v>25</v>
      </c>
      <c r="G822" t="s">
        <v>16</v>
      </c>
      <c r="H822">
        <v>52.89</v>
      </c>
      <c r="I822">
        <v>4</v>
      </c>
      <c r="J822" s="1">
        <v>43549</v>
      </c>
      <c r="K822" s="2">
        <v>0.68888888888888888</v>
      </c>
      <c r="L822" t="s">
        <v>13</v>
      </c>
      <c r="M822">
        <v>6.7</v>
      </c>
      <c r="N822" t="str">
        <f t="shared" si="25"/>
        <v>366-43-6862</v>
      </c>
      <c r="O822">
        <f t="shared" si="24"/>
        <v>10.578000000000001</v>
      </c>
      <c r="P822">
        <f>(Table1[[#This Row],[Unit price]]*Table1[[#This Row],[Quantity]])+Table1[[#This Row],[Tax_5%]]</f>
        <v>222.13800000000001</v>
      </c>
      <c r="Q822" s="4">
        <f>YEAR(Table1[[#This Row],[Date]])</f>
        <v>2019</v>
      </c>
      <c r="R822" s="4" t="str">
        <f>TEXT(Table1[[#This Row],[Date]],"mmm")</f>
        <v>Mar</v>
      </c>
    </row>
    <row r="823" spans="1:18">
      <c r="A823">
        <v>186</v>
      </c>
      <c r="B823">
        <v>43</v>
      </c>
      <c r="C823">
        <v>8965</v>
      </c>
      <c r="D823" t="s">
        <v>10</v>
      </c>
      <c r="E823" t="s">
        <v>11</v>
      </c>
      <c r="F823" t="s">
        <v>24</v>
      </c>
      <c r="G823" t="s">
        <v>18</v>
      </c>
      <c r="H823">
        <v>47.68</v>
      </c>
      <c r="I823">
        <v>2</v>
      </c>
      <c r="J823" s="1">
        <v>43520</v>
      </c>
      <c r="K823" s="2">
        <v>0.4236111111111111</v>
      </c>
      <c r="L823" t="s">
        <v>19</v>
      </c>
      <c r="M823">
        <v>4.0999999999999996</v>
      </c>
      <c r="N823" t="str">
        <f t="shared" si="25"/>
        <v>186-43-8965</v>
      </c>
      <c r="O823">
        <f t="shared" si="24"/>
        <v>4.7679999999999998</v>
      </c>
      <c r="P823">
        <f>(Table1[[#This Row],[Unit price]]*Table1[[#This Row],[Quantity]])+Table1[[#This Row],[Tax_5%]]</f>
        <v>100.128</v>
      </c>
      <c r="Q823" s="4">
        <f>YEAR(Table1[[#This Row],[Date]])</f>
        <v>2019</v>
      </c>
      <c r="R823" s="4" t="str">
        <f>TEXT(Table1[[#This Row],[Date]],"mmm")</f>
        <v>Feb</v>
      </c>
    </row>
    <row r="824" spans="1:18">
      <c r="A824">
        <v>784</v>
      </c>
      <c r="B824">
        <v>21</v>
      </c>
      <c r="C824">
        <v>9238</v>
      </c>
      <c r="D824" t="s">
        <v>14</v>
      </c>
      <c r="E824" t="s">
        <v>11</v>
      </c>
      <c r="F824" t="s">
        <v>25</v>
      </c>
      <c r="G824" t="s">
        <v>20</v>
      </c>
      <c r="H824">
        <v>10.17</v>
      </c>
      <c r="I824">
        <v>1</v>
      </c>
      <c r="J824" s="1">
        <v>43503</v>
      </c>
      <c r="K824" s="2">
        <v>0.59375</v>
      </c>
      <c r="L824" t="s">
        <v>17</v>
      </c>
      <c r="M824">
        <v>5.9</v>
      </c>
      <c r="N824" t="str">
        <f t="shared" si="25"/>
        <v>784-21-9238</v>
      </c>
      <c r="O824">
        <f t="shared" si="24"/>
        <v>0.50850000000000006</v>
      </c>
      <c r="P824">
        <f>(Table1[[#This Row],[Unit price]]*Table1[[#This Row],[Quantity]])+Table1[[#This Row],[Tax_5%]]</f>
        <v>10.6785</v>
      </c>
      <c r="Q824" s="4">
        <f>YEAR(Table1[[#This Row],[Date]])</f>
        <v>2019</v>
      </c>
      <c r="R824" s="4" t="str">
        <f>TEXT(Table1[[#This Row],[Date]],"mmm")</f>
        <v>Feb</v>
      </c>
    </row>
    <row r="825" spans="1:18">
      <c r="A825">
        <v>276</v>
      </c>
      <c r="B825">
        <v>75</v>
      </c>
      <c r="C825">
        <v>6884</v>
      </c>
      <c r="D825" t="s">
        <v>10</v>
      </c>
      <c r="E825" t="s">
        <v>15</v>
      </c>
      <c r="F825" t="s">
        <v>24</v>
      </c>
      <c r="G825" t="s">
        <v>12</v>
      </c>
      <c r="H825">
        <v>68.709999999999994</v>
      </c>
      <c r="I825">
        <v>3</v>
      </c>
      <c r="J825" s="1">
        <v>43528</v>
      </c>
      <c r="K825" s="2">
        <v>0.4201388888888889</v>
      </c>
      <c r="L825" t="s">
        <v>17</v>
      </c>
      <c r="M825">
        <v>8.6999999999999993</v>
      </c>
      <c r="N825" t="str">
        <f t="shared" si="25"/>
        <v>276-75-6884</v>
      </c>
      <c r="O825">
        <f t="shared" si="24"/>
        <v>10.3065</v>
      </c>
      <c r="P825">
        <f>(Table1[[#This Row],[Unit price]]*Table1[[#This Row],[Quantity]])+Table1[[#This Row],[Tax_5%]]</f>
        <v>216.4365</v>
      </c>
      <c r="Q825" s="4">
        <f>YEAR(Table1[[#This Row],[Date]])</f>
        <v>2019</v>
      </c>
      <c r="R825" s="4" t="str">
        <f>TEXT(Table1[[#This Row],[Date]],"mmm")</f>
        <v>Mar</v>
      </c>
    </row>
    <row r="826" spans="1:18">
      <c r="A826">
        <v>109</v>
      </c>
      <c r="B826">
        <v>86</v>
      </c>
      <c r="C826">
        <v>4363</v>
      </c>
      <c r="D826" t="s">
        <v>21</v>
      </c>
      <c r="E826" t="s">
        <v>11</v>
      </c>
      <c r="F826" t="s">
        <v>24</v>
      </c>
      <c r="G826" t="s">
        <v>20</v>
      </c>
      <c r="H826">
        <v>60.08</v>
      </c>
      <c r="I826">
        <v>7</v>
      </c>
      <c r="J826" s="1">
        <v>43510</v>
      </c>
      <c r="K826" s="2">
        <v>0.48333333333333334</v>
      </c>
      <c r="L826" t="s">
        <v>19</v>
      </c>
      <c r="M826">
        <v>4.5</v>
      </c>
      <c r="N826" t="str">
        <f t="shared" si="25"/>
        <v>109-86-4363</v>
      </c>
      <c r="O826">
        <f t="shared" si="24"/>
        <v>21.028000000000002</v>
      </c>
      <c r="P826">
        <f>(Table1[[#This Row],[Unit price]]*Table1[[#This Row],[Quantity]])+Table1[[#This Row],[Tax_5%]]</f>
        <v>441.58800000000002</v>
      </c>
      <c r="Q826" s="4">
        <f>YEAR(Table1[[#This Row],[Date]])</f>
        <v>2019</v>
      </c>
      <c r="R826" s="4" t="str">
        <f>TEXT(Table1[[#This Row],[Date]],"mmm")</f>
        <v>Feb</v>
      </c>
    </row>
    <row r="827" spans="1:18">
      <c r="A827">
        <v>569</v>
      </c>
      <c r="B827">
        <v>76</v>
      </c>
      <c r="C827">
        <v>2760</v>
      </c>
      <c r="D827" t="s">
        <v>10</v>
      </c>
      <c r="E827" t="s">
        <v>11</v>
      </c>
      <c r="F827" t="s">
        <v>24</v>
      </c>
      <c r="G827" t="s">
        <v>20</v>
      </c>
      <c r="H827">
        <v>22.01</v>
      </c>
      <c r="I827">
        <v>4</v>
      </c>
      <c r="J827" s="1">
        <v>43494</v>
      </c>
      <c r="K827" s="2">
        <v>0.76041666666666663</v>
      </c>
      <c r="L827" t="s">
        <v>19</v>
      </c>
      <c r="M827">
        <v>6.6</v>
      </c>
      <c r="N827" t="str">
        <f t="shared" si="25"/>
        <v>569-76-2760</v>
      </c>
      <c r="O827">
        <f t="shared" si="24"/>
        <v>4.4020000000000001</v>
      </c>
      <c r="P827">
        <f>(Table1[[#This Row],[Unit price]]*Table1[[#This Row],[Quantity]])+Table1[[#This Row],[Tax_5%]]</f>
        <v>92.442000000000007</v>
      </c>
      <c r="Q827" s="4">
        <f>YEAR(Table1[[#This Row],[Date]])</f>
        <v>2019</v>
      </c>
      <c r="R827" s="4" t="str">
        <f>TEXT(Table1[[#This Row],[Date]],"mmm")</f>
        <v>Jan</v>
      </c>
    </row>
    <row r="828" spans="1:18">
      <c r="A828">
        <v>222</v>
      </c>
      <c r="B828">
        <v>42</v>
      </c>
      <c r="C828">
        <v>244</v>
      </c>
      <c r="D828" t="s">
        <v>21</v>
      </c>
      <c r="E828" t="s">
        <v>11</v>
      </c>
      <c r="F828" t="s">
        <v>24</v>
      </c>
      <c r="G828" t="s">
        <v>12</v>
      </c>
      <c r="H828">
        <v>72.11</v>
      </c>
      <c r="I828">
        <v>9</v>
      </c>
      <c r="J828" s="1">
        <v>43493</v>
      </c>
      <c r="K828" s="2">
        <v>0.57847222222222228</v>
      </c>
      <c r="L828" t="s">
        <v>19</v>
      </c>
      <c r="M828">
        <v>7.7</v>
      </c>
      <c r="N828" t="str">
        <f t="shared" si="25"/>
        <v>222-42-244</v>
      </c>
      <c r="O828">
        <f t="shared" si="24"/>
        <v>32.4495</v>
      </c>
      <c r="P828">
        <f>(Table1[[#This Row],[Unit price]]*Table1[[#This Row],[Quantity]])+Table1[[#This Row],[Tax_5%]]</f>
        <v>681.43949999999995</v>
      </c>
      <c r="Q828" s="4">
        <f>YEAR(Table1[[#This Row],[Date]])</f>
        <v>2019</v>
      </c>
      <c r="R828" s="4" t="str">
        <f>TEXT(Table1[[#This Row],[Date]],"mmm")</f>
        <v>Jan</v>
      </c>
    </row>
    <row r="829" spans="1:18">
      <c r="A829">
        <v>760</v>
      </c>
      <c r="B829">
        <v>53</v>
      </c>
      <c r="C829">
        <v>9233</v>
      </c>
      <c r="D829" t="s">
        <v>10</v>
      </c>
      <c r="E829" t="s">
        <v>11</v>
      </c>
      <c r="F829" t="s">
        <v>25</v>
      </c>
      <c r="G829" t="s">
        <v>23</v>
      </c>
      <c r="H829">
        <v>41.28</v>
      </c>
      <c r="I829">
        <v>3</v>
      </c>
      <c r="J829" s="1">
        <v>43550</v>
      </c>
      <c r="K829" s="2">
        <v>0.77569444444444446</v>
      </c>
      <c r="L829" t="s">
        <v>19</v>
      </c>
      <c r="M829">
        <v>8.5</v>
      </c>
      <c r="N829" t="str">
        <f t="shared" si="25"/>
        <v>760-53-9233</v>
      </c>
      <c r="O829">
        <f t="shared" si="24"/>
        <v>6.1920000000000002</v>
      </c>
      <c r="P829">
        <f>(Table1[[#This Row],[Unit price]]*Table1[[#This Row],[Quantity]])+Table1[[#This Row],[Tax_5%]]</f>
        <v>130.03200000000001</v>
      </c>
      <c r="Q829" s="4">
        <f>YEAR(Table1[[#This Row],[Date]])</f>
        <v>2019</v>
      </c>
      <c r="R829" s="4" t="str">
        <f>TEXT(Table1[[#This Row],[Date]],"mmm")</f>
        <v>Mar</v>
      </c>
    </row>
    <row r="830" spans="1:18">
      <c r="A830">
        <v>538</v>
      </c>
      <c r="B830">
        <v>22</v>
      </c>
      <c r="C830">
        <v>304</v>
      </c>
      <c r="D830" t="s">
        <v>14</v>
      </c>
      <c r="E830" t="s">
        <v>15</v>
      </c>
      <c r="F830" t="s">
        <v>25</v>
      </c>
      <c r="G830" t="s">
        <v>16</v>
      </c>
      <c r="H830">
        <v>64.95</v>
      </c>
      <c r="I830">
        <v>10</v>
      </c>
      <c r="J830" s="1">
        <v>43548</v>
      </c>
      <c r="K830" s="2">
        <v>0.76875000000000004</v>
      </c>
      <c r="L830" t="s">
        <v>17</v>
      </c>
      <c r="M830">
        <v>5.2</v>
      </c>
      <c r="N830" t="str">
        <f t="shared" si="25"/>
        <v>538-22-304</v>
      </c>
      <c r="O830">
        <f t="shared" si="24"/>
        <v>32.475000000000001</v>
      </c>
      <c r="P830">
        <f>(Table1[[#This Row],[Unit price]]*Table1[[#This Row],[Quantity]])+Table1[[#This Row],[Tax_5%]]</f>
        <v>681.97500000000002</v>
      </c>
      <c r="Q830" s="4">
        <f>YEAR(Table1[[#This Row],[Date]])</f>
        <v>2019</v>
      </c>
      <c r="R830" s="4" t="str">
        <f>TEXT(Table1[[#This Row],[Date]],"mmm")</f>
        <v>Mar</v>
      </c>
    </row>
    <row r="831" spans="1:18">
      <c r="A831">
        <v>416</v>
      </c>
      <c r="B831">
        <v>17</v>
      </c>
      <c r="C831">
        <v>9926</v>
      </c>
      <c r="D831" t="s">
        <v>10</v>
      </c>
      <c r="E831" t="s">
        <v>11</v>
      </c>
      <c r="F831" t="s">
        <v>24</v>
      </c>
      <c r="G831" t="s">
        <v>16</v>
      </c>
      <c r="H831">
        <v>74.22</v>
      </c>
      <c r="I831">
        <v>10</v>
      </c>
      <c r="J831" s="1">
        <v>43466</v>
      </c>
      <c r="K831" s="2">
        <v>0.61250000000000004</v>
      </c>
      <c r="L831" t="s">
        <v>19</v>
      </c>
      <c r="M831">
        <v>4.3</v>
      </c>
      <c r="N831" t="str">
        <f t="shared" si="25"/>
        <v>416-17-9926</v>
      </c>
      <c r="O831">
        <f t="shared" si="24"/>
        <v>37.110000000000007</v>
      </c>
      <c r="P831">
        <f>(Table1[[#This Row],[Unit price]]*Table1[[#This Row],[Quantity]])+Table1[[#This Row],[Tax_5%]]</f>
        <v>779.31000000000006</v>
      </c>
      <c r="Q831" s="4">
        <f>YEAR(Table1[[#This Row],[Date]])</f>
        <v>2019</v>
      </c>
      <c r="R831" s="4" t="str">
        <f>TEXT(Table1[[#This Row],[Date]],"mmm")</f>
        <v>Jan</v>
      </c>
    </row>
    <row r="832" spans="1:18">
      <c r="A832">
        <v>237</v>
      </c>
      <c r="B832">
        <v>44</v>
      </c>
      <c r="C832">
        <v>6163</v>
      </c>
      <c r="D832" t="s">
        <v>10</v>
      </c>
      <c r="E832" t="s">
        <v>15</v>
      </c>
      <c r="F832" t="s">
        <v>25</v>
      </c>
      <c r="G832" t="s">
        <v>16</v>
      </c>
      <c r="H832">
        <v>10.56</v>
      </c>
      <c r="I832">
        <v>8</v>
      </c>
      <c r="J832" s="1">
        <v>43489</v>
      </c>
      <c r="K832" s="2">
        <v>0.73819444444444449</v>
      </c>
      <c r="L832" t="s">
        <v>17</v>
      </c>
      <c r="M832">
        <v>7.6</v>
      </c>
      <c r="N832" t="str">
        <f t="shared" si="25"/>
        <v>237-44-6163</v>
      </c>
      <c r="O832">
        <f t="shared" si="24"/>
        <v>4.2240000000000002</v>
      </c>
      <c r="P832">
        <f>(Table1[[#This Row],[Unit price]]*Table1[[#This Row],[Quantity]])+Table1[[#This Row],[Tax_5%]]</f>
        <v>88.704000000000008</v>
      </c>
      <c r="Q832" s="4">
        <f>YEAR(Table1[[#This Row],[Date]])</f>
        <v>2019</v>
      </c>
      <c r="R832" s="4" t="str">
        <f>TEXT(Table1[[#This Row],[Date]],"mmm")</f>
        <v>Jan</v>
      </c>
    </row>
    <row r="833" spans="1:18">
      <c r="A833">
        <v>636</v>
      </c>
      <c r="B833">
        <v>17</v>
      </c>
      <c r="C833">
        <v>325</v>
      </c>
      <c r="D833" t="s">
        <v>21</v>
      </c>
      <c r="E833" t="s">
        <v>15</v>
      </c>
      <c r="F833" t="s">
        <v>25</v>
      </c>
      <c r="G833" t="s">
        <v>12</v>
      </c>
      <c r="H833">
        <v>62.57</v>
      </c>
      <c r="I833">
        <v>4</v>
      </c>
      <c r="J833" s="1">
        <v>43521</v>
      </c>
      <c r="K833" s="2">
        <v>0.77569444444444446</v>
      </c>
      <c r="L833" t="s">
        <v>17</v>
      </c>
      <c r="M833">
        <v>9.5</v>
      </c>
      <c r="N833" t="str">
        <f t="shared" si="25"/>
        <v>636-17-325</v>
      </c>
      <c r="O833">
        <f t="shared" si="24"/>
        <v>12.514000000000001</v>
      </c>
      <c r="P833">
        <f>(Table1[[#This Row],[Unit price]]*Table1[[#This Row],[Quantity]])+Table1[[#This Row],[Tax_5%]]</f>
        <v>262.79399999999998</v>
      </c>
      <c r="Q833" s="4">
        <f>YEAR(Table1[[#This Row],[Date]])</f>
        <v>2019</v>
      </c>
      <c r="R833" s="4" t="str">
        <f>TEXT(Table1[[#This Row],[Date]],"mmm")</f>
        <v>Feb</v>
      </c>
    </row>
    <row r="834" spans="1:18">
      <c r="A834">
        <v>343</v>
      </c>
      <c r="B834">
        <v>75</v>
      </c>
      <c r="C834">
        <v>9322</v>
      </c>
      <c r="D834" t="s">
        <v>21</v>
      </c>
      <c r="E834" t="s">
        <v>11</v>
      </c>
      <c r="F834" t="s">
        <v>24</v>
      </c>
      <c r="G834" t="s">
        <v>20</v>
      </c>
      <c r="H834">
        <v>11.85</v>
      </c>
      <c r="I834">
        <v>8</v>
      </c>
      <c r="J834" s="1">
        <v>43474</v>
      </c>
      <c r="K834" s="2">
        <v>0.69027777777777777</v>
      </c>
      <c r="L834" t="s">
        <v>17</v>
      </c>
      <c r="M834">
        <v>4.0999999999999996</v>
      </c>
      <c r="N834" t="str">
        <f t="shared" si="25"/>
        <v>343-75-9322</v>
      </c>
      <c r="O834">
        <f t="shared" ref="O834:O897" si="26">H:H*I:I*0.05</f>
        <v>4.74</v>
      </c>
      <c r="P834">
        <f>(Table1[[#This Row],[Unit price]]*Table1[[#This Row],[Quantity]])+Table1[[#This Row],[Tax_5%]]</f>
        <v>99.539999999999992</v>
      </c>
      <c r="Q834" s="4">
        <f>YEAR(Table1[[#This Row],[Date]])</f>
        <v>2019</v>
      </c>
      <c r="R834" s="4" t="str">
        <f>TEXT(Table1[[#This Row],[Date]],"mmm")</f>
        <v>Jan</v>
      </c>
    </row>
    <row r="835" spans="1:18">
      <c r="A835">
        <v>528</v>
      </c>
      <c r="B835">
        <v>14</v>
      </c>
      <c r="C835">
        <v>9470</v>
      </c>
      <c r="D835" t="s">
        <v>10</v>
      </c>
      <c r="E835" t="s">
        <v>11</v>
      </c>
      <c r="F835" t="s">
        <v>25</v>
      </c>
      <c r="G835" t="s">
        <v>12</v>
      </c>
      <c r="H835">
        <v>91.3</v>
      </c>
      <c r="I835">
        <v>1</v>
      </c>
      <c r="J835" s="1">
        <v>43510</v>
      </c>
      <c r="K835" s="2">
        <v>0.61250000000000004</v>
      </c>
      <c r="L835" t="s">
        <v>13</v>
      </c>
      <c r="M835">
        <v>9.1999999999999993</v>
      </c>
      <c r="N835" t="str">
        <f t="shared" ref="N835:N898" si="27">A:A &amp; "-" &amp; B:B &amp; "-" &amp; C:C</f>
        <v>528-14-9470</v>
      </c>
      <c r="O835">
        <f t="shared" si="26"/>
        <v>4.5650000000000004</v>
      </c>
      <c r="P835">
        <f>(Table1[[#This Row],[Unit price]]*Table1[[#This Row],[Quantity]])+Table1[[#This Row],[Tax_5%]]</f>
        <v>95.864999999999995</v>
      </c>
      <c r="Q835" s="4">
        <f>YEAR(Table1[[#This Row],[Date]])</f>
        <v>2019</v>
      </c>
      <c r="R835" s="4" t="str">
        <f>TEXT(Table1[[#This Row],[Date]],"mmm")</f>
        <v>Feb</v>
      </c>
    </row>
    <row r="836" spans="1:18">
      <c r="A836">
        <v>427</v>
      </c>
      <c r="B836">
        <v>45</v>
      </c>
      <c r="C836">
        <v>9297</v>
      </c>
      <c r="D836" t="s">
        <v>21</v>
      </c>
      <c r="E836" t="s">
        <v>11</v>
      </c>
      <c r="F836" t="s">
        <v>24</v>
      </c>
      <c r="G836" t="s">
        <v>18</v>
      </c>
      <c r="H836">
        <v>40.729999999999997</v>
      </c>
      <c r="I836">
        <v>7</v>
      </c>
      <c r="J836" s="1">
        <v>43536</v>
      </c>
      <c r="K836" s="2">
        <v>0.45902777777777776</v>
      </c>
      <c r="L836" t="s">
        <v>13</v>
      </c>
      <c r="M836">
        <v>5.4</v>
      </c>
      <c r="N836" t="str">
        <f t="shared" si="27"/>
        <v>427-45-9297</v>
      </c>
      <c r="O836">
        <f t="shared" si="26"/>
        <v>14.255499999999998</v>
      </c>
      <c r="P836">
        <f>(Table1[[#This Row],[Unit price]]*Table1[[#This Row],[Quantity]])+Table1[[#This Row],[Tax_5%]]</f>
        <v>299.36549999999994</v>
      </c>
      <c r="Q836" s="4">
        <f>YEAR(Table1[[#This Row],[Date]])</f>
        <v>2019</v>
      </c>
      <c r="R836" s="4" t="str">
        <f>TEXT(Table1[[#This Row],[Date]],"mmm")</f>
        <v>Mar</v>
      </c>
    </row>
    <row r="837" spans="1:18">
      <c r="A837">
        <v>807</v>
      </c>
      <c r="B837">
        <v>34</v>
      </c>
      <c r="C837">
        <v>3742</v>
      </c>
      <c r="D837" t="s">
        <v>10</v>
      </c>
      <c r="E837" t="s">
        <v>15</v>
      </c>
      <c r="F837" t="s">
        <v>25</v>
      </c>
      <c r="G837" t="s">
        <v>23</v>
      </c>
      <c r="H837">
        <v>52.38</v>
      </c>
      <c r="I837">
        <v>1</v>
      </c>
      <c r="J837" s="1">
        <v>43550</v>
      </c>
      <c r="K837" s="2">
        <v>0.82222222222222219</v>
      </c>
      <c r="L837" t="s">
        <v>17</v>
      </c>
      <c r="M837">
        <v>5.8</v>
      </c>
      <c r="N837" t="str">
        <f t="shared" si="27"/>
        <v>807-34-3742</v>
      </c>
      <c r="O837">
        <f t="shared" si="26"/>
        <v>2.6190000000000002</v>
      </c>
      <c r="P837">
        <f>(Table1[[#This Row],[Unit price]]*Table1[[#This Row],[Quantity]])+Table1[[#This Row],[Tax_5%]]</f>
        <v>54.999000000000002</v>
      </c>
      <c r="Q837" s="4">
        <f>YEAR(Table1[[#This Row],[Date]])</f>
        <v>2019</v>
      </c>
      <c r="R837" s="4" t="str">
        <f>TEXT(Table1[[#This Row],[Date]],"mmm")</f>
        <v>Mar</v>
      </c>
    </row>
    <row r="838" spans="1:18">
      <c r="A838">
        <v>288</v>
      </c>
      <c r="B838">
        <v>62</v>
      </c>
      <c r="C838">
        <v>1085</v>
      </c>
      <c r="D838" t="s">
        <v>10</v>
      </c>
      <c r="E838" t="s">
        <v>11</v>
      </c>
      <c r="F838" t="s">
        <v>25</v>
      </c>
      <c r="G838" t="s">
        <v>23</v>
      </c>
      <c r="H838">
        <v>38.54</v>
      </c>
      <c r="I838">
        <v>5</v>
      </c>
      <c r="J838" s="1">
        <v>43474</v>
      </c>
      <c r="K838" s="2">
        <v>0.56527777777777777</v>
      </c>
      <c r="L838" t="s">
        <v>13</v>
      </c>
      <c r="M838">
        <v>5.6</v>
      </c>
      <c r="N838" t="str">
        <f t="shared" si="27"/>
        <v>288-62-1085</v>
      </c>
      <c r="O838">
        <f t="shared" si="26"/>
        <v>9.6349999999999998</v>
      </c>
      <c r="P838">
        <f>(Table1[[#This Row],[Unit price]]*Table1[[#This Row],[Quantity]])+Table1[[#This Row],[Tax_5%]]</f>
        <v>202.33499999999998</v>
      </c>
      <c r="Q838" s="4">
        <f>YEAR(Table1[[#This Row],[Date]])</f>
        <v>2019</v>
      </c>
      <c r="R838" s="4" t="str">
        <f>TEXT(Table1[[#This Row],[Date]],"mmm")</f>
        <v>Jan</v>
      </c>
    </row>
    <row r="839" spans="1:18">
      <c r="A839">
        <v>670</v>
      </c>
      <c r="B839">
        <v>71</v>
      </c>
      <c r="C839">
        <v>7306</v>
      </c>
      <c r="D839" t="s">
        <v>21</v>
      </c>
      <c r="E839" t="s">
        <v>15</v>
      </c>
      <c r="F839" t="s">
        <v>25</v>
      </c>
      <c r="G839" t="s">
        <v>20</v>
      </c>
      <c r="H839">
        <v>44.63</v>
      </c>
      <c r="I839">
        <v>6</v>
      </c>
      <c r="J839" s="1">
        <v>43467</v>
      </c>
      <c r="K839" s="2">
        <v>0.83888888888888891</v>
      </c>
      <c r="L839" t="s">
        <v>19</v>
      </c>
      <c r="M839">
        <v>5.0999999999999996</v>
      </c>
      <c r="N839" t="str">
        <f t="shared" si="27"/>
        <v>670-71-7306</v>
      </c>
      <c r="O839">
        <f t="shared" si="26"/>
        <v>13.389000000000003</v>
      </c>
      <c r="P839">
        <f>(Table1[[#This Row],[Unit price]]*Table1[[#This Row],[Quantity]])+Table1[[#This Row],[Tax_5%]]</f>
        <v>281.16900000000004</v>
      </c>
      <c r="Q839" s="4">
        <f>YEAR(Table1[[#This Row],[Date]])</f>
        <v>2019</v>
      </c>
      <c r="R839" s="4" t="str">
        <f>TEXT(Table1[[#This Row],[Date]],"mmm")</f>
        <v>Jan</v>
      </c>
    </row>
    <row r="840" spans="1:18">
      <c r="A840">
        <v>660</v>
      </c>
      <c r="B840">
        <v>29</v>
      </c>
      <c r="C840">
        <v>7083</v>
      </c>
      <c r="D840" t="s">
        <v>14</v>
      </c>
      <c r="E840" t="s">
        <v>15</v>
      </c>
      <c r="F840" t="s">
        <v>25</v>
      </c>
      <c r="G840" t="s">
        <v>16</v>
      </c>
      <c r="H840">
        <v>55.87</v>
      </c>
      <c r="I840">
        <v>10</v>
      </c>
      <c r="J840" s="1">
        <v>43480</v>
      </c>
      <c r="K840" s="2">
        <v>0.62569444444444444</v>
      </c>
      <c r="L840" t="s">
        <v>17</v>
      </c>
      <c r="M840">
        <v>5.8</v>
      </c>
      <c r="N840" t="str">
        <f t="shared" si="27"/>
        <v>660-29-7083</v>
      </c>
      <c r="O840">
        <f t="shared" si="26"/>
        <v>27.934999999999999</v>
      </c>
      <c r="P840">
        <f>(Table1[[#This Row],[Unit price]]*Table1[[#This Row],[Quantity]])+Table1[[#This Row],[Tax_5%]]</f>
        <v>586.63499999999988</v>
      </c>
      <c r="Q840" s="4">
        <f>YEAR(Table1[[#This Row],[Date]])</f>
        <v>2019</v>
      </c>
      <c r="R840" s="4" t="str">
        <f>TEXT(Table1[[#This Row],[Date]],"mmm")</f>
        <v>Jan</v>
      </c>
    </row>
    <row r="841" spans="1:18">
      <c r="A841">
        <v>271</v>
      </c>
      <c r="B841">
        <v>77</v>
      </c>
      <c r="C841">
        <v>8740</v>
      </c>
      <c r="D841" t="s">
        <v>14</v>
      </c>
      <c r="E841" t="s">
        <v>11</v>
      </c>
      <c r="F841" t="s">
        <v>24</v>
      </c>
      <c r="G841" t="s">
        <v>20</v>
      </c>
      <c r="H841">
        <v>29.22</v>
      </c>
      <c r="I841">
        <v>6</v>
      </c>
      <c r="J841" s="1">
        <v>43466</v>
      </c>
      <c r="K841" s="2">
        <v>0.4861111111111111</v>
      </c>
      <c r="L841" t="s">
        <v>13</v>
      </c>
      <c r="M841">
        <v>5</v>
      </c>
      <c r="N841" t="str">
        <f t="shared" si="27"/>
        <v>271-77-8740</v>
      </c>
      <c r="O841">
        <f t="shared" si="26"/>
        <v>8.766</v>
      </c>
      <c r="P841">
        <f>(Table1[[#This Row],[Unit price]]*Table1[[#This Row],[Quantity]])+Table1[[#This Row],[Tax_5%]]</f>
        <v>184.08599999999998</v>
      </c>
      <c r="Q841" s="4">
        <f>YEAR(Table1[[#This Row],[Date]])</f>
        <v>2019</v>
      </c>
      <c r="R841" s="4" t="str">
        <f>TEXT(Table1[[#This Row],[Date]],"mmm")</f>
        <v>Jan</v>
      </c>
    </row>
    <row r="842" spans="1:18">
      <c r="A842">
        <v>497</v>
      </c>
      <c r="B842">
        <v>36</v>
      </c>
      <c r="C842">
        <v>989</v>
      </c>
      <c r="D842" t="s">
        <v>10</v>
      </c>
      <c r="E842" t="s">
        <v>15</v>
      </c>
      <c r="F842" t="s">
        <v>25</v>
      </c>
      <c r="G842" t="s">
        <v>23</v>
      </c>
      <c r="H842">
        <v>51.94</v>
      </c>
      <c r="I842">
        <v>3</v>
      </c>
      <c r="J842" s="1">
        <v>43511</v>
      </c>
      <c r="K842" s="2">
        <v>0.63958333333333328</v>
      </c>
      <c r="L842" t="s">
        <v>17</v>
      </c>
      <c r="M842">
        <v>7.9</v>
      </c>
      <c r="N842" t="str">
        <f t="shared" si="27"/>
        <v>497-36-989</v>
      </c>
      <c r="O842">
        <f t="shared" si="26"/>
        <v>7.7910000000000004</v>
      </c>
      <c r="P842">
        <f>(Table1[[#This Row],[Unit price]]*Table1[[#This Row],[Quantity]])+Table1[[#This Row],[Tax_5%]]</f>
        <v>163.61099999999999</v>
      </c>
      <c r="Q842" s="4">
        <f>YEAR(Table1[[#This Row],[Date]])</f>
        <v>2019</v>
      </c>
      <c r="R842" s="4" t="str">
        <f>TEXT(Table1[[#This Row],[Date]],"mmm")</f>
        <v>Feb</v>
      </c>
    </row>
    <row r="843" spans="1:18">
      <c r="A843">
        <v>291</v>
      </c>
      <c r="B843">
        <v>59</v>
      </c>
      <c r="C843">
        <v>1384</v>
      </c>
      <c r="D843" t="s">
        <v>21</v>
      </c>
      <c r="E843" t="s">
        <v>15</v>
      </c>
      <c r="F843" t="s">
        <v>25</v>
      </c>
      <c r="G843" t="s">
        <v>16</v>
      </c>
      <c r="H843">
        <v>60.3</v>
      </c>
      <c r="I843">
        <v>1</v>
      </c>
      <c r="J843" s="1">
        <v>43524</v>
      </c>
      <c r="K843" s="2">
        <v>0.73472222222222228</v>
      </c>
      <c r="L843" t="s">
        <v>17</v>
      </c>
      <c r="M843">
        <v>6</v>
      </c>
      <c r="N843" t="str">
        <f t="shared" si="27"/>
        <v>291-59-1384</v>
      </c>
      <c r="O843">
        <f t="shared" si="26"/>
        <v>3.0150000000000001</v>
      </c>
      <c r="P843">
        <f>(Table1[[#This Row],[Unit price]]*Table1[[#This Row],[Quantity]])+Table1[[#This Row],[Tax_5%]]</f>
        <v>63.314999999999998</v>
      </c>
      <c r="Q843" s="4">
        <f>YEAR(Table1[[#This Row],[Date]])</f>
        <v>2019</v>
      </c>
      <c r="R843" s="4" t="str">
        <f>TEXT(Table1[[#This Row],[Date]],"mmm")</f>
        <v>Feb</v>
      </c>
    </row>
    <row r="844" spans="1:18">
      <c r="A844">
        <v>860</v>
      </c>
      <c r="B844">
        <v>73</v>
      </c>
      <c r="C844">
        <v>6466</v>
      </c>
      <c r="D844" t="s">
        <v>10</v>
      </c>
      <c r="E844" t="s">
        <v>11</v>
      </c>
      <c r="F844" t="s">
        <v>24</v>
      </c>
      <c r="G844" t="s">
        <v>20</v>
      </c>
      <c r="H844">
        <v>39.47</v>
      </c>
      <c r="I844">
        <v>2</v>
      </c>
      <c r="J844" s="1">
        <v>43526</v>
      </c>
      <c r="K844" s="2">
        <v>0.67777777777777781</v>
      </c>
      <c r="L844" t="s">
        <v>19</v>
      </c>
      <c r="M844">
        <v>5</v>
      </c>
      <c r="N844" t="str">
        <f t="shared" si="27"/>
        <v>860-73-6466</v>
      </c>
      <c r="O844">
        <f t="shared" si="26"/>
        <v>3.9470000000000001</v>
      </c>
      <c r="P844">
        <f>(Table1[[#This Row],[Unit price]]*Table1[[#This Row],[Quantity]])+Table1[[#This Row],[Tax_5%]]</f>
        <v>82.887</v>
      </c>
      <c r="Q844" s="4">
        <f>YEAR(Table1[[#This Row],[Date]])</f>
        <v>2019</v>
      </c>
      <c r="R844" s="4" t="str">
        <f>TEXT(Table1[[#This Row],[Date]],"mmm")</f>
        <v>Mar</v>
      </c>
    </row>
    <row r="845" spans="1:18">
      <c r="A845">
        <v>549</v>
      </c>
      <c r="B845">
        <v>23</v>
      </c>
      <c r="C845">
        <v>9016</v>
      </c>
      <c r="D845" t="s">
        <v>14</v>
      </c>
      <c r="E845" t="s">
        <v>11</v>
      </c>
      <c r="F845" t="s">
        <v>24</v>
      </c>
      <c r="G845" t="s">
        <v>22</v>
      </c>
      <c r="H845">
        <v>14.87</v>
      </c>
      <c r="I845">
        <v>2</v>
      </c>
      <c r="J845" s="1">
        <v>43509</v>
      </c>
      <c r="K845" s="2">
        <v>0.76041666666666663</v>
      </c>
      <c r="L845" t="s">
        <v>19</v>
      </c>
      <c r="M845">
        <v>8.9</v>
      </c>
      <c r="N845" t="str">
        <f t="shared" si="27"/>
        <v>549-23-9016</v>
      </c>
      <c r="O845">
        <f t="shared" si="26"/>
        <v>1.4870000000000001</v>
      </c>
      <c r="P845">
        <f>(Table1[[#This Row],[Unit price]]*Table1[[#This Row],[Quantity]])+Table1[[#This Row],[Tax_5%]]</f>
        <v>31.226999999999997</v>
      </c>
      <c r="Q845" s="4">
        <f>YEAR(Table1[[#This Row],[Date]])</f>
        <v>2019</v>
      </c>
      <c r="R845" s="4" t="str">
        <f>TEXT(Table1[[#This Row],[Date]],"mmm")</f>
        <v>Feb</v>
      </c>
    </row>
    <row r="846" spans="1:18">
      <c r="A846">
        <v>896</v>
      </c>
      <c r="B846">
        <v>34</v>
      </c>
      <c r="C846">
        <v>956</v>
      </c>
      <c r="D846" t="s">
        <v>10</v>
      </c>
      <c r="E846" t="s">
        <v>15</v>
      </c>
      <c r="F846" t="s">
        <v>25</v>
      </c>
      <c r="G846" t="s">
        <v>23</v>
      </c>
      <c r="H846">
        <v>21.32</v>
      </c>
      <c r="I846">
        <v>1</v>
      </c>
      <c r="J846" s="1">
        <v>43491</v>
      </c>
      <c r="K846" s="2">
        <v>0.52986111111111112</v>
      </c>
      <c r="L846" t="s">
        <v>17</v>
      </c>
      <c r="M846">
        <v>5.9</v>
      </c>
      <c r="N846" t="str">
        <f t="shared" si="27"/>
        <v>896-34-956</v>
      </c>
      <c r="O846">
        <f t="shared" si="26"/>
        <v>1.0660000000000001</v>
      </c>
      <c r="P846">
        <f>(Table1[[#This Row],[Unit price]]*Table1[[#This Row],[Quantity]])+Table1[[#This Row],[Tax_5%]]</f>
        <v>22.385999999999999</v>
      </c>
      <c r="Q846" s="4">
        <f>YEAR(Table1[[#This Row],[Date]])</f>
        <v>2019</v>
      </c>
      <c r="R846" s="4" t="str">
        <f>TEXT(Table1[[#This Row],[Date]],"mmm")</f>
        <v>Jan</v>
      </c>
    </row>
    <row r="847" spans="1:18">
      <c r="A847">
        <v>804</v>
      </c>
      <c r="B847">
        <v>38</v>
      </c>
      <c r="C847">
        <v>3935</v>
      </c>
      <c r="D847" t="s">
        <v>10</v>
      </c>
      <c r="E847" t="s">
        <v>11</v>
      </c>
      <c r="F847" t="s">
        <v>25</v>
      </c>
      <c r="G847" t="s">
        <v>16</v>
      </c>
      <c r="H847">
        <v>93.78</v>
      </c>
      <c r="I847">
        <v>3</v>
      </c>
      <c r="J847" s="1">
        <v>43495</v>
      </c>
      <c r="K847" s="2">
        <v>0.48055555555555557</v>
      </c>
      <c r="L847" t="s">
        <v>19</v>
      </c>
      <c r="M847">
        <v>5.9</v>
      </c>
      <c r="N847" t="str">
        <f t="shared" si="27"/>
        <v>804-38-3935</v>
      </c>
      <c r="O847">
        <f t="shared" si="26"/>
        <v>14.067000000000002</v>
      </c>
      <c r="P847">
        <f>(Table1[[#This Row],[Unit price]]*Table1[[#This Row],[Quantity]])+Table1[[#This Row],[Tax_5%]]</f>
        <v>295.40700000000004</v>
      </c>
      <c r="Q847" s="4">
        <f>YEAR(Table1[[#This Row],[Date]])</f>
        <v>2019</v>
      </c>
      <c r="R847" s="4" t="str">
        <f>TEXT(Table1[[#This Row],[Date]],"mmm")</f>
        <v>Jan</v>
      </c>
    </row>
    <row r="848" spans="1:18">
      <c r="A848">
        <v>585</v>
      </c>
      <c r="B848">
        <v>90</v>
      </c>
      <c r="C848">
        <v>249</v>
      </c>
      <c r="D848" t="s">
        <v>10</v>
      </c>
      <c r="E848" t="s">
        <v>11</v>
      </c>
      <c r="F848" t="s">
        <v>25</v>
      </c>
      <c r="G848" t="s">
        <v>16</v>
      </c>
      <c r="H848">
        <v>73.260000000000005</v>
      </c>
      <c r="I848">
        <v>1</v>
      </c>
      <c r="J848" s="1">
        <v>43492</v>
      </c>
      <c r="K848" s="2">
        <v>0.75555555555555554</v>
      </c>
      <c r="L848" t="s">
        <v>13</v>
      </c>
      <c r="M848">
        <v>9.6999999999999993</v>
      </c>
      <c r="N848" t="str">
        <f t="shared" si="27"/>
        <v>585-90-249</v>
      </c>
      <c r="O848">
        <f t="shared" si="26"/>
        <v>3.6630000000000003</v>
      </c>
      <c r="P848">
        <f>(Table1[[#This Row],[Unit price]]*Table1[[#This Row],[Quantity]])+Table1[[#This Row],[Tax_5%]]</f>
        <v>76.923000000000002</v>
      </c>
      <c r="Q848" s="4">
        <f>YEAR(Table1[[#This Row],[Date]])</f>
        <v>2019</v>
      </c>
      <c r="R848" s="4" t="str">
        <f>TEXT(Table1[[#This Row],[Date]],"mmm")</f>
        <v>Jan</v>
      </c>
    </row>
    <row r="849" spans="1:18">
      <c r="A849">
        <v>862</v>
      </c>
      <c r="B849">
        <v>29</v>
      </c>
      <c r="C849">
        <v>5914</v>
      </c>
      <c r="D849" t="s">
        <v>14</v>
      </c>
      <c r="E849" t="s">
        <v>15</v>
      </c>
      <c r="F849" t="s">
        <v>24</v>
      </c>
      <c r="G849" t="s">
        <v>20</v>
      </c>
      <c r="H849">
        <v>22.38</v>
      </c>
      <c r="I849">
        <v>1</v>
      </c>
      <c r="J849" s="1">
        <v>43495</v>
      </c>
      <c r="K849" s="2">
        <v>0.71388888888888891</v>
      </c>
      <c r="L849" t="s">
        <v>19</v>
      </c>
      <c r="M849">
        <v>8.6</v>
      </c>
      <c r="N849" t="str">
        <f t="shared" si="27"/>
        <v>862-29-5914</v>
      </c>
      <c r="O849">
        <f t="shared" si="26"/>
        <v>1.119</v>
      </c>
      <c r="P849">
        <f>(Table1[[#This Row],[Unit price]]*Table1[[#This Row],[Quantity]])+Table1[[#This Row],[Tax_5%]]</f>
        <v>23.498999999999999</v>
      </c>
      <c r="Q849" s="4">
        <f>YEAR(Table1[[#This Row],[Date]])</f>
        <v>2019</v>
      </c>
      <c r="R849" s="4" t="str">
        <f>TEXT(Table1[[#This Row],[Date]],"mmm")</f>
        <v>Jan</v>
      </c>
    </row>
    <row r="850" spans="1:18">
      <c r="A850">
        <v>845</v>
      </c>
      <c r="B850">
        <v>94</v>
      </c>
      <c r="C850">
        <v>6841</v>
      </c>
      <c r="D850" t="s">
        <v>14</v>
      </c>
      <c r="E850" t="s">
        <v>11</v>
      </c>
      <c r="F850" t="s">
        <v>24</v>
      </c>
      <c r="G850" t="s">
        <v>22</v>
      </c>
      <c r="H850">
        <v>72.88</v>
      </c>
      <c r="I850">
        <v>9</v>
      </c>
      <c r="J850" s="1">
        <v>43473</v>
      </c>
      <c r="K850" s="2">
        <v>0.81805555555555554</v>
      </c>
      <c r="L850" t="s">
        <v>17</v>
      </c>
      <c r="M850">
        <v>4</v>
      </c>
      <c r="N850" t="str">
        <f t="shared" si="27"/>
        <v>845-94-6841</v>
      </c>
      <c r="O850">
        <f t="shared" si="26"/>
        <v>32.795999999999999</v>
      </c>
      <c r="P850">
        <f>(Table1[[#This Row],[Unit price]]*Table1[[#This Row],[Quantity]])+Table1[[#This Row],[Tax_5%]]</f>
        <v>688.71600000000001</v>
      </c>
      <c r="Q850" s="4">
        <f>YEAR(Table1[[#This Row],[Date]])</f>
        <v>2019</v>
      </c>
      <c r="R850" s="4" t="str">
        <f>TEXT(Table1[[#This Row],[Date]],"mmm")</f>
        <v>Jan</v>
      </c>
    </row>
    <row r="851" spans="1:18">
      <c r="A851">
        <v>125</v>
      </c>
      <c r="B851">
        <v>45</v>
      </c>
      <c r="C851">
        <v>2293</v>
      </c>
      <c r="D851" t="s">
        <v>10</v>
      </c>
      <c r="E851" t="s">
        <v>15</v>
      </c>
      <c r="F851" t="s">
        <v>24</v>
      </c>
      <c r="G851" t="s">
        <v>23</v>
      </c>
      <c r="H851">
        <v>99.1</v>
      </c>
      <c r="I851">
        <v>6</v>
      </c>
      <c r="J851" s="1">
        <v>43484</v>
      </c>
      <c r="K851" s="2">
        <v>0.5493055555555556</v>
      </c>
      <c r="L851" t="s">
        <v>17</v>
      </c>
      <c r="M851">
        <v>4.2</v>
      </c>
      <c r="N851" t="str">
        <f t="shared" si="27"/>
        <v>125-45-2293</v>
      </c>
      <c r="O851">
        <f t="shared" si="26"/>
        <v>29.729999999999997</v>
      </c>
      <c r="P851">
        <f>(Table1[[#This Row],[Unit price]]*Table1[[#This Row],[Quantity]])+Table1[[#This Row],[Tax_5%]]</f>
        <v>624.32999999999993</v>
      </c>
      <c r="Q851" s="4">
        <f>YEAR(Table1[[#This Row],[Date]])</f>
        <v>2019</v>
      </c>
      <c r="R851" s="4" t="str">
        <f>TEXT(Table1[[#This Row],[Date]],"mmm")</f>
        <v>Jan</v>
      </c>
    </row>
    <row r="852" spans="1:18">
      <c r="A852">
        <v>843</v>
      </c>
      <c r="B852">
        <v>73</v>
      </c>
      <c r="C852">
        <v>4724</v>
      </c>
      <c r="D852" t="s">
        <v>10</v>
      </c>
      <c r="E852" t="s">
        <v>15</v>
      </c>
      <c r="F852" t="s">
        <v>25</v>
      </c>
      <c r="G852" t="s">
        <v>23</v>
      </c>
      <c r="H852">
        <v>74.099999999999994</v>
      </c>
      <c r="I852">
        <v>1</v>
      </c>
      <c r="J852" s="1">
        <v>43490</v>
      </c>
      <c r="K852" s="2">
        <v>0.46180555555555558</v>
      </c>
      <c r="L852" t="s">
        <v>17</v>
      </c>
      <c r="M852">
        <v>9.1999999999999993</v>
      </c>
      <c r="N852" t="str">
        <f t="shared" si="27"/>
        <v>843-73-4724</v>
      </c>
      <c r="O852">
        <f t="shared" si="26"/>
        <v>3.7050000000000001</v>
      </c>
      <c r="P852">
        <f>(Table1[[#This Row],[Unit price]]*Table1[[#This Row],[Quantity]])+Table1[[#This Row],[Tax_5%]]</f>
        <v>77.804999999999993</v>
      </c>
      <c r="Q852" s="4">
        <f>YEAR(Table1[[#This Row],[Date]])</f>
        <v>2019</v>
      </c>
      <c r="R852" s="4" t="str">
        <f>TEXT(Table1[[#This Row],[Date]],"mmm")</f>
        <v>Jan</v>
      </c>
    </row>
    <row r="853" spans="1:18">
      <c r="A853">
        <v>409</v>
      </c>
      <c r="B853">
        <v>33</v>
      </c>
      <c r="C853">
        <v>9708</v>
      </c>
      <c r="D853" t="s">
        <v>10</v>
      </c>
      <c r="E853" t="s">
        <v>15</v>
      </c>
      <c r="F853" t="s">
        <v>24</v>
      </c>
      <c r="G853" t="s">
        <v>23</v>
      </c>
      <c r="H853">
        <v>98.48</v>
      </c>
      <c r="I853">
        <v>2</v>
      </c>
      <c r="J853" s="1">
        <v>43515</v>
      </c>
      <c r="K853" s="2">
        <v>0.42499999999999999</v>
      </c>
      <c r="L853" t="s">
        <v>13</v>
      </c>
      <c r="M853">
        <v>9.1999999999999993</v>
      </c>
      <c r="N853" t="str">
        <f t="shared" si="27"/>
        <v>409-33-9708</v>
      </c>
      <c r="O853">
        <f t="shared" si="26"/>
        <v>9.8480000000000008</v>
      </c>
      <c r="P853">
        <f>(Table1[[#This Row],[Unit price]]*Table1[[#This Row],[Quantity]])+Table1[[#This Row],[Tax_5%]]</f>
        <v>206.80800000000002</v>
      </c>
      <c r="Q853" s="4">
        <f>YEAR(Table1[[#This Row],[Date]])</f>
        <v>2019</v>
      </c>
      <c r="R853" s="4" t="str">
        <f>TEXT(Table1[[#This Row],[Date]],"mmm")</f>
        <v>Feb</v>
      </c>
    </row>
    <row r="854" spans="1:18">
      <c r="A854">
        <v>658</v>
      </c>
      <c r="B854">
        <v>66</v>
      </c>
      <c r="C854">
        <v>3967</v>
      </c>
      <c r="D854" t="s">
        <v>14</v>
      </c>
      <c r="E854" t="s">
        <v>15</v>
      </c>
      <c r="F854" t="s">
        <v>25</v>
      </c>
      <c r="G854" t="s">
        <v>12</v>
      </c>
      <c r="H854">
        <v>53.19</v>
      </c>
      <c r="I854">
        <v>7</v>
      </c>
      <c r="J854" s="1">
        <v>43479</v>
      </c>
      <c r="K854" s="2">
        <v>0.65416666666666667</v>
      </c>
      <c r="L854" t="s">
        <v>13</v>
      </c>
      <c r="M854">
        <v>5</v>
      </c>
      <c r="N854" t="str">
        <f t="shared" si="27"/>
        <v>658-66-3967</v>
      </c>
      <c r="O854">
        <f t="shared" si="26"/>
        <v>18.616499999999998</v>
      </c>
      <c r="P854">
        <f>(Table1[[#This Row],[Unit price]]*Table1[[#This Row],[Quantity]])+Table1[[#This Row],[Tax_5%]]</f>
        <v>390.94649999999996</v>
      </c>
      <c r="Q854" s="4">
        <f>YEAR(Table1[[#This Row],[Date]])</f>
        <v>2019</v>
      </c>
      <c r="R854" s="4" t="str">
        <f>TEXT(Table1[[#This Row],[Date]],"mmm")</f>
        <v>Jan</v>
      </c>
    </row>
    <row r="855" spans="1:18">
      <c r="A855">
        <v>866</v>
      </c>
      <c r="B855">
        <v>70</v>
      </c>
      <c r="C855">
        <v>2814</v>
      </c>
      <c r="D855" t="s">
        <v>21</v>
      </c>
      <c r="E855" t="s">
        <v>15</v>
      </c>
      <c r="F855" t="s">
        <v>24</v>
      </c>
      <c r="G855" t="s">
        <v>16</v>
      </c>
      <c r="H855">
        <v>52.79</v>
      </c>
      <c r="I855">
        <v>10</v>
      </c>
      <c r="J855" s="1">
        <v>43521</v>
      </c>
      <c r="K855" s="2">
        <v>0.49861111111111112</v>
      </c>
      <c r="L855" t="s">
        <v>13</v>
      </c>
      <c r="M855">
        <v>10</v>
      </c>
      <c r="N855" t="str">
        <f t="shared" si="27"/>
        <v>866-70-2814</v>
      </c>
      <c r="O855">
        <f t="shared" si="26"/>
        <v>26.395</v>
      </c>
      <c r="P855">
        <f>(Table1[[#This Row],[Unit price]]*Table1[[#This Row],[Quantity]])+Table1[[#This Row],[Tax_5%]]</f>
        <v>554.29499999999996</v>
      </c>
      <c r="Q855" s="4">
        <f>YEAR(Table1[[#This Row],[Date]])</f>
        <v>2019</v>
      </c>
      <c r="R855" s="4" t="str">
        <f>TEXT(Table1[[#This Row],[Date]],"mmm")</f>
        <v>Feb</v>
      </c>
    </row>
    <row r="856" spans="1:18">
      <c r="A856">
        <v>160</v>
      </c>
      <c r="B856">
        <v>22</v>
      </c>
      <c r="C856">
        <v>2687</v>
      </c>
      <c r="D856" t="s">
        <v>10</v>
      </c>
      <c r="E856" t="s">
        <v>11</v>
      </c>
      <c r="F856" t="s">
        <v>24</v>
      </c>
      <c r="G856" t="s">
        <v>12</v>
      </c>
      <c r="H856">
        <v>95.95</v>
      </c>
      <c r="I856">
        <v>5</v>
      </c>
      <c r="J856" s="1">
        <v>43488</v>
      </c>
      <c r="K856" s="2">
        <v>0.59791666666666665</v>
      </c>
      <c r="L856" t="s">
        <v>13</v>
      </c>
      <c r="M856">
        <v>8.8000000000000007</v>
      </c>
      <c r="N856" t="str">
        <f t="shared" si="27"/>
        <v>160-22-2687</v>
      </c>
      <c r="O856">
        <f t="shared" si="26"/>
        <v>23.987500000000001</v>
      </c>
      <c r="P856">
        <f>(Table1[[#This Row],[Unit price]]*Table1[[#This Row],[Quantity]])+Table1[[#This Row],[Tax_5%]]</f>
        <v>503.73750000000001</v>
      </c>
      <c r="Q856" s="4">
        <f>YEAR(Table1[[#This Row],[Date]])</f>
        <v>2019</v>
      </c>
      <c r="R856" s="4" t="str">
        <f>TEXT(Table1[[#This Row],[Date]],"mmm")</f>
        <v>Jan</v>
      </c>
    </row>
    <row r="857" spans="1:18">
      <c r="A857">
        <v>895</v>
      </c>
      <c r="B857">
        <v>3</v>
      </c>
      <c r="C857">
        <v>6665</v>
      </c>
      <c r="D857" t="s">
        <v>21</v>
      </c>
      <c r="E857" t="s">
        <v>15</v>
      </c>
      <c r="F857" t="s">
        <v>24</v>
      </c>
      <c r="G857" t="s">
        <v>23</v>
      </c>
      <c r="H857">
        <v>36.51</v>
      </c>
      <c r="I857">
        <v>9</v>
      </c>
      <c r="J857" s="1">
        <v>43512</v>
      </c>
      <c r="K857" s="2">
        <v>0.45277777777777778</v>
      </c>
      <c r="L857" t="s">
        <v>17</v>
      </c>
      <c r="M857">
        <v>4.2</v>
      </c>
      <c r="N857" t="str">
        <f t="shared" si="27"/>
        <v>895-3-6665</v>
      </c>
      <c r="O857">
        <f t="shared" si="26"/>
        <v>16.429500000000001</v>
      </c>
      <c r="P857">
        <f>(Table1[[#This Row],[Unit price]]*Table1[[#This Row],[Quantity]])+Table1[[#This Row],[Tax_5%]]</f>
        <v>345.01949999999999</v>
      </c>
      <c r="Q857" s="4">
        <f>YEAR(Table1[[#This Row],[Date]])</f>
        <v>2019</v>
      </c>
      <c r="R857" s="4" t="str">
        <f>TEXT(Table1[[#This Row],[Date]],"mmm")</f>
        <v>Feb</v>
      </c>
    </row>
    <row r="858" spans="1:18">
      <c r="A858">
        <v>770</v>
      </c>
      <c r="B858">
        <v>42</v>
      </c>
      <c r="C858">
        <v>8960</v>
      </c>
      <c r="D858" t="s">
        <v>21</v>
      </c>
      <c r="E858" t="s">
        <v>15</v>
      </c>
      <c r="F858" t="s">
        <v>25</v>
      </c>
      <c r="G858" t="s">
        <v>22</v>
      </c>
      <c r="H858">
        <v>21.12</v>
      </c>
      <c r="I858">
        <v>8</v>
      </c>
      <c r="J858" s="1">
        <v>43466</v>
      </c>
      <c r="K858" s="2">
        <v>0.81319444444444444</v>
      </c>
      <c r="L858" t="s">
        <v>17</v>
      </c>
      <c r="M858">
        <v>6.3</v>
      </c>
      <c r="N858" t="str">
        <f t="shared" si="27"/>
        <v>770-42-8960</v>
      </c>
      <c r="O858">
        <f t="shared" si="26"/>
        <v>8.4480000000000004</v>
      </c>
      <c r="P858">
        <f>(Table1[[#This Row],[Unit price]]*Table1[[#This Row],[Quantity]])+Table1[[#This Row],[Tax_5%]]</f>
        <v>177.40800000000002</v>
      </c>
      <c r="Q858" s="4">
        <f>YEAR(Table1[[#This Row],[Date]])</f>
        <v>2019</v>
      </c>
      <c r="R858" s="4" t="str">
        <f>TEXT(Table1[[#This Row],[Date]],"mmm")</f>
        <v>Jan</v>
      </c>
    </row>
    <row r="859" spans="1:18">
      <c r="A859">
        <v>748</v>
      </c>
      <c r="B859">
        <v>45</v>
      </c>
      <c r="C859">
        <v>2862</v>
      </c>
      <c r="D859" t="s">
        <v>10</v>
      </c>
      <c r="E859" t="s">
        <v>11</v>
      </c>
      <c r="F859" t="s">
        <v>24</v>
      </c>
      <c r="G859" t="s">
        <v>18</v>
      </c>
      <c r="H859">
        <v>28.31</v>
      </c>
      <c r="I859">
        <v>4</v>
      </c>
      <c r="J859" s="1">
        <v>43531</v>
      </c>
      <c r="K859" s="2">
        <v>0.77430555555555558</v>
      </c>
      <c r="L859" t="s">
        <v>17</v>
      </c>
      <c r="M859">
        <v>8.1999999999999993</v>
      </c>
      <c r="N859" t="str">
        <f t="shared" si="27"/>
        <v>748-45-2862</v>
      </c>
      <c r="O859">
        <f t="shared" si="26"/>
        <v>5.6619999999999999</v>
      </c>
      <c r="P859">
        <f>(Table1[[#This Row],[Unit price]]*Table1[[#This Row],[Quantity]])+Table1[[#This Row],[Tax_5%]]</f>
        <v>118.902</v>
      </c>
      <c r="Q859" s="4">
        <f>YEAR(Table1[[#This Row],[Date]])</f>
        <v>2019</v>
      </c>
      <c r="R859" s="4" t="str">
        <f>TEXT(Table1[[#This Row],[Date]],"mmm")</f>
        <v>Mar</v>
      </c>
    </row>
    <row r="860" spans="1:18">
      <c r="A860">
        <v>234</v>
      </c>
      <c r="B860">
        <v>36</v>
      </c>
      <c r="C860">
        <v>2483</v>
      </c>
      <c r="D860" t="s">
        <v>21</v>
      </c>
      <c r="E860" t="s">
        <v>15</v>
      </c>
      <c r="F860" t="s">
        <v>25</v>
      </c>
      <c r="G860" t="s">
        <v>12</v>
      </c>
      <c r="H860">
        <v>57.59</v>
      </c>
      <c r="I860">
        <v>6</v>
      </c>
      <c r="J860" s="1">
        <v>43511</v>
      </c>
      <c r="K860" s="2">
        <v>0.57708333333333328</v>
      </c>
      <c r="L860" t="s">
        <v>17</v>
      </c>
      <c r="M860">
        <v>5.0999999999999996</v>
      </c>
      <c r="N860" t="str">
        <f t="shared" si="27"/>
        <v>234-36-2483</v>
      </c>
      <c r="O860">
        <f t="shared" si="26"/>
        <v>17.277000000000001</v>
      </c>
      <c r="P860">
        <f>(Table1[[#This Row],[Unit price]]*Table1[[#This Row],[Quantity]])+Table1[[#This Row],[Tax_5%]]</f>
        <v>362.81700000000001</v>
      </c>
      <c r="Q860" s="4">
        <f>YEAR(Table1[[#This Row],[Date]])</f>
        <v>2019</v>
      </c>
      <c r="R860" s="4" t="str">
        <f>TEXT(Table1[[#This Row],[Date]],"mmm")</f>
        <v>Feb</v>
      </c>
    </row>
    <row r="861" spans="1:18">
      <c r="A861">
        <v>316</v>
      </c>
      <c r="B861">
        <v>66</v>
      </c>
      <c r="C861">
        <v>3011</v>
      </c>
      <c r="D861" t="s">
        <v>10</v>
      </c>
      <c r="E861" t="s">
        <v>11</v>
      </c>
      <c r="F861" t="s">
        <v>24</v>
      </c>
      <c r="G861" t="s">
        <v>22</v>
      </c>
      <c r="H861">
        <v>47.63</v>
      </c>
      <c r="I861">
        <v>9</v>
      </c>
      <c r="J861" s="1">
        <v>43488</v>
      </c>
      <c r="K861" s="2">
        <v>0.52430555555555558</v>
      </c>
      <c r="L861" t="s">
        <v>17</v>
      </c>
      <c r="M861">
        <v>5</v>
      </c>
      <c r="N861" t="str">
        <f t="shared" si="27"/>
        <v>316-66-3011</v>
      </c>
      <c r="O861">
        <f t="shared" si="26"/>
        <v>21.433500000000002</v>
      </c>
      <c r="P861">
        <f>(Table1[[#This Row],[Unit price]]*Table1[[#This Row],[Quantity]])+Table1[[#This Row],[Tax_5%]]</f>
        <v>450.1035</v>
      </c>
      <c r="Q861" s="4">
        <f>YEAR(Table1[[#This Row],[Date]])</f>
        <v>2019</v>
      </c>
      <c r="R861" s="4" t="str">
        <f>TEXT(Table1[[#This Row],[Date]],"mmm")</f>
        <v>Jan</v>
      </c>
    </row>
    <row r="862" spans="1:18">
      <c r="A862">
        <v>848</v>
      </c>
      <c r="B862">
        <v>95</v>
      </c>
      <c r="C862">
        <v>6252</v>
      </c>
      <c r="D862" t="s">
        <v>14</v>
      </c>
      <c r="E862" t="s">
        <v>11</v>
      </c>
      <c r="F862" t="s">
        <v>24</v>
      </c>
      <c r="G862" t="s">
        <v>18</v>
      </c>
      <c r="H862">
        <v>86.27</v>
      </c>
      <c r="I862">
        <v>1</v>
      </c>
      <c r="J862" s="1">
        <v>43516</v>
      </c>
      <c r="K862" s="2">
        <v>0.55833333333333335</v>
      </c>
      <c r="L862" t="s">
        <v>13</v>
      </c>
      <c r="M862">
        <v>7</v>
      </c>
      <c r="N862" t="str">
        <f t="shared" si="27"/>
        <v>848-95-6252</v>
      </c>
      <c r="O862">
        <f t="shared" si="26"/>
        <v>4.3135000000000003</v>
      </c>
      <c r="P862">
        <f>(Table1[[#This Row],[Unit price]]*Table1[[#This Row],[Quantity]])+Table1[[#This Row],[Tax_5%]]</f>
        <v>90.583500000000001</v>
      </c>
      <c r="Q862" s="4">
        <f>YEAR(Table1[[#This Row],[Date]])</f>
        <v>2019</v>
      </c>
      <c r="R862" s="4" t="str">
        <f>TEXT(Table1[[#This Row],[Date]],"mmm")</f>
        <v>Feb</v>
      </c>
    </row>
    <row r="863" spans="1:18">
      <c r="A863">
        <v>840</v>
      </c>
      <c r="B863">
        <v>76</v>
      </c>
      <c r="C863">
        <v>5966</v>
      </c>
      <c r="D863" t="s">
        <v>10</v>
      </c>
      <c r="E863" t="s">
        <v>11</v>
      </c>
      <c r="F863" t="s">
        <v>25</v>
      </c>
      <c r="G863" t="s">
        <v>20</v>
      </c>
      <c r="H863">
        <v>12.76</v>
      </c>
      <c r="I863">
        <v>2</v>
      </c>
      <c r="J863" s="1">
        <v>43473</v>
      </c>
      <c r="K863" s="2">
        <v>0.75416666666666665</v>
      </c>
      <c r="L863" t="s">
        <v>13</v>
      </c>
      <c r="M863">
        <v>7.8</v>
      </c>
      <c r="N863" t="str">
        <f t="shared" si="27"/>
        <v>840-76-5966</v>
      </c>
      <c r="O863">
        <f t="shared" si="26"/>
        <v>1.276</v>
      </c>
      <c r="P863">
        <f>(Table1[[#This Row],[Unit price]]*Table1[[#This Row],[Quantity]])+Table1[[#This Row],[Tax_5%]]</f>
        <v>26.795999999999999</v>
      </c>
      <c r="Q863" s="4">
        <f>YEAR(Table1[[#This Row],[Date]])</f>
        <v>2019</v>
      </c>
      <c r="R863" s="4" t="str">
        <f>TEXT(Table1[[#This Row],[Date]],"mmm")</f>
        <v>Jan</v>
      </c>
    </row>
    <row r="864" spans="1:18">
      <c r="A864">
        <v>152</v>
      </c>
      <c r="B864">
        <v>3</v>
      </c>
      <c r="C864">
        <v>4217</v>
      </c>
      <c r="D864" t="s">
        <v>21</v>
      </c>
      <c r="E864" t="s">
        <v>15</v>
      </c>
      <c r="F864" t="s">
        <v>24</v>
      </c>
      <c r="G864" t="s">
        <v>18</v>
      </c>
      <c r="H864">
        <v>11.28</v>
      </c>
      <c r="I864">
        <v>9</v>
      </c>
      <c r="J864" s="1">
        <v>43541</v>
      </c>
      <c r="K864" s="2">
        <v>0.49652777777777779</v>
      </c>
      <c r="L864" t="s">
        <v>19</v>
      </c>
      <c r="M864">
        <v>4.3</v>
      </c>
      <c r="N864" t="str">
        <f t="shared" si="27"/>
        <v>152-3-4217</v>
      </c>
      <c r="O864">
        <f t="shared" si="26"/>
        <v>5.0760000000000005</v>
      </c>
      <c r="P864">
        <f>(Table1[[#This Row],[Unit price]]*Table1[[#This Row],[Quantity]])+Table1[[#This Row],[Tax_5%]]</f>
        <v>106.596</v>
      </c>
      <c r="Q864" s="4">
        <f>YEAR(Table1[[#This Row],[Date]])</f>
        <v>2019</v>
      </c>
      <c r="R864" s="4" t="str">
        <f>TEXT(Table1[[#This Row],[Date]],"mmm")</f>
        <v>Mar</v>
      </c>
    </row>
    <row r="865" spans="1:18">
      <c r="A865">
        <v>533</v>
      </c>
      <c r="B865">
        <v>66</v>
      </c>
      <c r="C865">
        <v>5566</v>
      </c>
      <c r="D865" t="s">
        <v>21</v>
      </c>
      <c r="E865" t="s">
        <v>15</v>
      </c>
      <c r="F865" t="s">
        <v>24</v>
      </c>
      <c r="G865" t="s">
        <v>18</v>
      </c>
      <c r="H865">
        <v>51.07</v>
      </c>
      <c r="I865">
        <v>7</v>
      </c>
      <c r="J865" s="1">
        <v>43477</v>
      </c>
      <c r="K865" s="2">
        <v>0.48749999999999999</v>
      </c>
      <c r="L865" t="s">
        <v>17</v>
      </c>
      <c r="M865">
        <v>7</v>
      </c>
      <c r="N865" t="str">
        <f t="shared" si="27"/>
        <v>533-66-5566</v>
      </c>
      <c r="O865">
        <f t="shared" si="26"/>
        <v>17.874500000000001</v>
      </c>
      <c r="P865">
        <f>(Table1[[#This Row],[Unit price]]*Table1[[#This Row],[Quantity]])+Table1[[#This Row],[Tax_5%]]</f>
        <v>375.36450000000002</v>
      </c>
      <c r="Q865" s="4">
        <f>YEAR(Table1[[#This Row],[Date]])</f>
        <v>2019</v>
      </c>
      <c r="R865" s="4" t="str">
        <f>TEXT(Table1[[#This Row],[Date]],"mmm")</f>
        <v>Jan</v>
      </c>
    </row>
    <row r="866" spans="1:18">
      <c r="A866">
        <v>124</v>
      </c>
      <c r="B866">
        <v>31</v>
      </c>
      <c r="C866">
        <v>1458</v>
      </c>
      <c r="D866" t="s">
        <v>10</v>
      </c>
      <c r="E866" t="s">
        <v>11</v>
      </c>
      <c r="F866" t="s">
        <v>24</v>
      </c>
      <c r="G866" t="s">
        <v>16</v>
      </c>
      <c r="H866">
        <v>79.59</v>
      </c>
      <c r="I866">
        <v>3</v>
      </c>
      <c r="J866" s="1">
        <v>43473</v>
      </c>
      <c r="K866" s="2">
        <v>0.60416666666666663</v>
      </c>
      <c r="L866" t="s">
        <v>17</v>
      </c>
      <c r="M866">
        <v>6.6</v>
      </c>
      <c r="N866" t="str">
        <f t="shared" si="27"/>
        <v>124-31-1458</v>
      </c>
      <c r="O866">
        <f t="shared" si="26"/>
        <v>11.938500000000001</v>
      </c>
      <c r="P866">
        <f>(Table1[[#This Row],[Unit price]]*Table1[[#This Row],[Quantity]])+Table1[[#This Row],[Tax_5%]]</f>
        <v>250.70850000000002</v>
      </c>
      <c r="Q866" s="4">
        <f>YEAR(Table1[[#This Row],[Date]])</f>
        <v>2019</v>
      </c>
      <c r="R866" s="4" t="str">
        <f>TEXT(Table1[[#This Row],[Date]],"mmm")</f>
        <v>Jan</v>
      </c>
    </row>
    <row r="867" spans="1:18">
      <c r="A867">
        <v>176</v>
      </c>
      <c r="B867">
        <v>78</v>
      </c>
      <c r="C867">
        <v>1170</v>
      </c>
      <c r="D867" t="s">
        <v>14</v>
      </c>
      <c r="E867" t="s">
        <v>11</v>
      </c>
      <c r="F867" t="s">
        <v>25</v>
      </c>
      <c r="G867" t="s">
        <v>12</v>
      </c>
      <c r="H867">
        <v>33.81</v>
      </c>
      <c r="I867">
        <v>3</v>
      </c>
      <c r="J867" s="1">
        <v>43491</v>
      </c>
      <c r="K867" s="2">
        <v>0.63263888888888886</v>
      </c>
      <c r="L867" t="s">
        <v>13</v>
      </c>
      <c r="M867">
        <v>7.3</v>
      </c>
      <c r="N867" t="str">
        <f t="shared" si="27"/>
        <v>176-78-1170</v>
      </c>
      <c r="O867">
        <f t="shared" si="26"/>
        <v>5.0715000000000003</v>
      </c>
      <c r="P867">
        <f>(Table1[[#This Row],[Unit price]]*Table1[[#This Row],[Quantity]])+Table1[[#This Row],[Tax_5%]]</f>
        <v>106.50150000000001</v>
      </c>
      <c r="Q867" s="4">
        <f>YEAR(Table1[[#This Row],[Date]])</f>
        <v>2019</v>
      </c>
      <c r="R867" s="4" t="str">
        <f>TEXT(Table1[[#This Row],[Date]],"mmm")</f>
        <v>Jan</v>
      </c>
    </row>
    <row r="868" spans="1:18">
      <c r="A868">
        <v>361</v>
      </c>
      <c r="B868">
        <v>59</v>
      </c>
      <c r="C868">
        <v>574</v>
      </c>
      <c r="D868" t="s">
        <v>21</v>
      </c>
      <c r="E868" t="s">
        <v>11</v>
      </c>
      <c r="F868" t="s">
        <v>25</v>
      </c>
      <c r="G868" t="s">
        <v>20</v>
      </c>
      <c r="H868">
        <v>90.53</v>
      </c>
      <c r="I868">
        <v>8</v>
      </c>
      <c r="J868" s="1">
        <v>43539</v>
      </c>
      <c r="K868" s="2">
        <v>0.6166666666666667</v>
      </c>
      <c r="L868" t="s">
        <v>19</v>
      </c>
      <c r="M868">
        <v>6.5</v>
      </c>
      <c r="N868" t="str">
        <f t="shared" si="27"/>
        <v>361-59-574</v>
      </c>
      <c r="O868">
        <f t="shared" si="26"/>
        <v>36.212000000000003</v>
      </c>
      <c r="P868">
        <f>(Table1[[#This Row],[Unit price]]*Table1[[#This Row],[Quantity]])+Table1[[#This Row],[Tax_5%]]</f>
        <v>760.452</v>
      </c>
      <c r="Q868" s="4">
        <f>YEAR(Table1[[#This Row],[Date]])</f>
        <v>2019</v>
      </c>
      <c r="R868" s="4" t="str">
        <f>TEXT(Table1[[#This Row],[Date]],"mmm")</f>
        <v>Mar</v>
      </c>
    </row>
    <row r="869" spans="1:18">
      <c r="A869">
        <v>101</v>
      </c>
      <c r="B869">
        <v>81</v>
      </c>
      <c r="C869">
        <v>4070</v>
      </c>
      <c r="D869" t="s">
        <v>14</v>
      </c>
      <c r="E869" t="s">
        <v>11</v>
      </c>
      <c r="F869" t="s">
        <v>24</v>
      </c>
      <c r="G869" t="s">
        <v>12</v>
      </c>
      <c r="H869">
        <v>62.82</v>
      </c>
      <c r="I869">
        <v>2</v>
      </c>
      <c r="J869" s="1">
        <v>43482</v>
      </c>
      <c r="K869" s="2">
        <v>0.52500000000000002</v>
      </c>
      <c r="L869" t="s">
        <v>13</v>
      </c>
      <c r="M869">
        <v>4.9000000000000004</v>
      </c>
      <c r="N869" t="str">
        <f t="shared" si="27"/>
        <v>101-81-4070</v>
      </c>
      <c r="O869">
        <f t="shared" si="26"/>
        <v>6.282</v>
      </c>
      <c r="P869">
        <f>(Table1[[#This Row],[Unit price]]*Table1[[#This Row],[Quantity]])+Table1[[#This Row],[Tax_5%]]</f>
        <v>131.922</v>
      </c>
      <c r="Q869" s="4">
        <f>YEAR(Table1[[#This Row],[Date]])</f>
        <v>2019</v>
      </c>
      <c r="R869" s="4" t="str">
        <f>TEXT(Table1[[#This Row],[Date]],"mmm")</f>
        <v>Jan</v>
      </c>
    </row>
    <row r="870" spans="1:18">
      <c r="A870">
        <v>631</v>
      </c>
      <c r="B870">
        <v>34</v>
      </c>
      <c r="C870">
        <v>1880</v>
      </c>
      <c r="D870" t="s">
        <v>14</v>
      </c>
      <c r="E870" t="s">
        <v>11</v>
      </c>
      <c r="F870" t="s">
        <v>25</v>
      </c>
      <c r="G870" t="s">
        <v>22</v>
      </c>
      <c r="H870">
        <v>24.31</v>
      </c>
      <c r="I870">
        <v>3</v>
      </c>
      <c r="J870" s="1">
        <v>43473</v>
      </c>
      <c r="K870" s="2">
        <v>0.79791666666666672</v>
      </c>
      <c r="L870" t="s">
        <v>19</v>
      </c>
      <c r="M870">
        <v>4.3</v>
      </c>
      <c r="N870" t="str">
        <f t="shared" si="27"/>
        <v>631-34-1880</v>
      </c>
      <c r="O870">
        <f t="shared" si="26"/>
        <v>3.6464999999999996</v>
      </c>
      <c r="P870">
        <f>(Table1[[#This Row],[Unit price]]*Table1[[#This Row],[Quantity]])+Table1[[#This Row],[Tax_5%]]</f>
        <v>76.576499999999996</v>
      </c>
      <c r="Q870" s="4">
        <f>YEAR(Table1[[#This Row],[Date]])</f>
        <v>2019</v>
      </c>
      <c r="R870" s="4" t="str">
        <f>TEXT(Table1[[#This Row],[Date]],"mmm")</f>
        <v>Jan</v>
      </c>
    </row>
    <row r="871" spans="1:18">
      <c r="A871">
        <v>852</v>
      </c>
      <c r="B871">
        <v>82</v>
      </c>
      <c r="C871">
        <v>2749</v>
      </c>
      <c r="D871" t="s">
        <v>10</v>
      </c>
      <c r="E871" t="s">
        <v>15</v>
      </c>
      <c r="F871" t="s">
        <v>25</v>
      </c>
      <c r="G871" t="s">
        <v>20</v>
      </c>
      <c r="H871">
        <v>64.59</v>
      </c>
      <c r="I871">
        <v>4</v>
      </c>
      <c r="J871" s="1">
        <v>43471</v>
      </c>
      <c r="K871" s="2">
        <v>0.56597222222222221</v>
      </c>
      <c r="L871" t="s">
        <v>13</v>
      </c>
      <c r="M871">
        <v>9.3000000000000007</v>
      </c>
      <c r="N871" t="str">
        <f t="shared" si="27"/>
        <v>852-82-2749</v>
      </c>
      <c r="O871">
        <f t="shared" si="26"/>
        <v>12.918000000000001</v>
      </c>
      <c r="P871">
        <f>(Table1[[#This Row],[Unit price]]*Table1[[#This Row],[Quantity]])+Table1[[#This Row],[Tax_5%]]</f>
        <v>271.27800000000002</v>
      </c>
      <c r="Q871" s="4">
        <f>YEAR(Table1[[#This Row],[Date]])</f>
        <v>2019</v>
      </c>
      <c r="R871" s="4" t="str">
        <f>TEXT(Table1[[#This Row],[Date]],"mmm")</f>
        <v>Jan</v>
      </c>
    </row>
    <row r="872" spans="1:18">
      <c r="A872">
        <v>873</v>
      </c>
      <c r="B872">
        <v>14</v>
      </c>
      <c r="C872">
        <v>6353</v>
      </c>
      <c r="D872" t="s">
        <v>10</v>
      </c>
      <c r="E872" t="s">
        <v>11</v>
      </c>
      <c r="F872" t="s">
        <v>25</v>
      </c>
      <c r="G872" t="s">
        <v>22</v>
      </c>
      <c r="H872">
        <v>24.82</v>
      </c>
      <c r="I872">
        <v>7</v>
      </c>
      <c r="J872" s="1">
        <v>43512</v>
      </c>
      <c r="K872" s="2">
        <v>0.43958333333333333</v>
      </c>
      <c r="L872" t="s">
        <v>19</v>
      </c>
      <c r="M872">
        <v>7.1</v>
      </c>
      <c r="N872" t="str">
        <f t="shared" si="27"/>
        <v>873-14-6353</v>
      </c>
      <c r="O872">
        <f t="shared" si="26"/>
        <v>8.6870000000000012</v>
      </c>
      <c r="P872">
        <f>(Table1[[#This Row],[Unit price]]*Table1[[#This Row],[Quantity]])+Table1[[#This Row],[Tax_5%]]</f>
        <v>182.42700000000002</v>
      </c>
      <c r="Q872" s="4">
        <f>YEAR(Table1[[#This Row],[Date]])</f>
        <v>2019</v>
      </c>
      <c r="R872" s="4" t="str">
        <f>TEXT(Table1[[#This Row],[Date]],"mmm")</f>
        <v>Feb</v>
      </c>
    </row>
    <row r="873" spans="1:18">
      <c r="A873">
        <v>584</v>
      </c>
      <c r="B873">
        <v>66</v>
      </c>
      <c r="C873">
        <v>4073</v>
      </c>
      <c r="D873" t="s">
        <v>14</v>
      </c>
      <c r="E873" t="s">
        <v>15</v>
      </c>
      <c r="F873" t="s">
        <v>25</v>
      </c>
      <c r="G873" t="s">
        <v>23</v>
      </c>
      <c r="H873">
        <v>56.5</v>
      </c>
      <c r="I873">
        <v>1</v>
      </c>
      <c r="J873" s="1">
        <v>43537</v>
      </c>
      <c r="K873" s="2">
        <v>0.65625</v>
      </c>
      <c r="L873" t="s">
        <v>13</v>
      </c>
      <c r="M873">
        <v>9.6</v>
      </c>
      <c r="N873" t="str">
        <f t="shared" si="27"/>
        <v>584-66-4073</v>
      </c>
      <c r="O873">
        <f t="shared" si="26"/>
        <v>2.8250000000000002</v>
      </c>
      <c r="P873">
        <f>(Table1[[#This Row],[Unit price]]*Table1[[#This Row],[Quantity]])+Table1[[#This Row],[Tax_5%]]</f>
        <v>59.325000000000003</v>
      </c>
      <c r="Q873" s="4">
        <f>YEAR(Table1[[#This Row],[Date]])</f>
        <v>2019</v>
      </c>
      <c r="R873" s="4" t="str">
        <f>TEXT(Table1[[#This Row],[Date]],"mmm")</f>
        <v>Mar</v>
      </c>
    </row>
    <row r="874" spans="1:18">
      <c r="A874">
        <v>544</v>
      </c>
      <c r="B874">
        <v>55</v>
      </c>
      <c r="C874">
        <v>9589</v>
      </c>
      <c r="D874" t="s">
        <v>21</v>
      </c>
      <c r="E874" t="s">
        <v>11</v>
      </c>
      <c r="F874" t="s">
        <v>24</v>
      </c>
      <c r="G874" t="s">
        <v>16</v>
      </c>
      <c r="H874">
        <v>21.43</v>
      </c>
      <c r="I874">
        <v>10</v>
      </c>
      <c r="J874" s="1">
        <v>43493</v>
      </c>
      <c r="K874" s="2">
        <v>0.49375000000000002</v>
      </c>
      <c r="L874" t="s">
        <v>17</v>
      </c>
      <c r="M874">
        <v>6.2</v>
      </c>
      <c r="N874" t="str">
        <f t="shared" si="27"/>
        <v>544-55-9589</v>
      </c>
      <c r="O874">
        <f t="shared" si="26"/>
        <v>10.715000000000002</v>
      </c>
      <c r="P874">
        <f>(Table1[[#This Row],[Unit price]]*Table1[[#This Row],[Quantity]])+Table1[[#This Row],[Tax_5%]]</f>
        <v>225.01500000000001</v>
      </c>
      <c r="Q874" s="4">
        <f>YEAR(Table1[[#This Row],[Date]])</f>
        <v>2019</v>
      </c>
      <c r="R874" s="4" t="str">
        <f>TEXT(Table1[[#This Row],[Date]],"mmm")</f>
        <v>Jan</v>
      </c>
    </row>
    <row r="875" spans="1:18">
      <c r="A875">
        <v>166</v>
      </c>
      <c r="B875">
        <v>19</v>
      </c>
      <c r="C875">
        <v>2553</v>
      </c>
      <c r="D875" t="s">
        <v>10</v>
      </c>
      <c r="E875" t="s">
        <v>11</v>
      </c>
      <c r="F875" t="s">
        <v>25</v>
      </c>
      <c r="G875" t="s">
        <v>20</v>
      </c>
      <c r="H875">
        <v>89.06</v>
      </c>
      <c r="I875">
        <v>6</v>
      </c>
      <c r="J875" s="1">
        <v>43483</v>
      </c>
      <c r="K875" s="2">
        <v>0.72638888888888886</v>
      </c>
      <c r="L875" t="s">
        <v>17</v>
      </c>
      <c r="M875">
        <v>9.9</v>
      </c>
      <c r="N875" t="str">
        <f t="shared" si="27"/>
        <v>166-19-2553</v>
      </c>
      <c r="O875">
        <f t="shared" si="26"/>
        <v>26.718000000000004</v>
      </c>
      <c r="P875">
        <f>(Table1[[#This Row],[Unit price]]*Table1[[#This Row],[Quantity]])+Table1[[#This Row],[Tax_5%]]</f>
        <v>561.07799999999997</v>
      </c>
      <c r="Q875" s="4">
        <f>YEAR(Table1[[#This Row],[Date]])</f>
        <v>2019</v>
      </c>
      <c r="R875" s="4" t="str">
        <f>TEXT(Table1[[#This Row],[Date]],"mmm")</f>
        <v>Jan</v>
      </c>
    </row>
    <row r="876" spans="1:18">
      <c r="A876">
        <v>737</v>
      </c>
      <c r="B876">
        <v>88</v>
      </c>
      <c r="C876">
        <v>5876</v>
      </c>
      <c r="D876" t="s">
        <v>10</v>
      </c>
      <c r="E876" t="s">
        <v>11</v>
      </c>
      <c r="F876" t="s">
        <v>25</v>
      </c>
      <c r="G876" t="s">
        <v>18</v>
      </c>
      <c r="H876">
        <v>23.29</v>
      </c>
      <c r="I876">
        <v>4</v>
      </c>
      <c r="J876" s="1">
        <v>43543</v>
      </c>
      <c r="K876" s="2">
        <v>0.49444444444444446</v>
      </c>
      <c r="L876" t="s">
        <v>19</v>
      </c>
      <c r="M876">
        <v>5.9</v>
      </c>
      <c r="N876" t="str">
        <f t="shared" si="27"/>
        <v>737-88-5876</v>
      </c>
      <c r="O876">
        <f t="shared" si="26"/>
        <v>4.6580000000000004</v>
      </c>
      <c r="P876">
        <f>(Table1[[#This Row],[Unit price]]*Table1[[#This Row],[Quantity]])+Table1[[#This Row],[Tax_5%]]</f>
        <v>97.817999999999998</v>
      </c>
      <c r="Q876" s="4">
        <f>YEAR(Table1[[#This Row],[Date]])</f>
        <v>2019</v>
      </c>
      <c r="R876" s="4" t="str">
        <f>TEXT(Table1[[#This Row],[Date]],"mmm")</f>
        <v>Mar</v>
      </c>
    </row>
    <row r="877" spans="1:18">
      <c r="A877">
        <v>154</v>
      </c>
      <c r="B877">
        <v>87</v>
      </c>
      <c r="C877">
        <v>7367</v>
      </c>
      <c r="D877" t="s">
        <v>14</v>
      </c>
      <c r="E877" t="s">
        <v>15</v>
      </c>
      <c r="F877" t="s">
        <v>25</v>
      </c>
      <c r="G877" t="s">
        <v>18</v>
      </c>
      <c r="H877">
        <v>65.260000000000005</v>
      </c>
      <c r="I877">
        <v>8</v>
      </c>
      <c r="J877" s="1">
        <v>43539</v>
      </c>
      <c r="K877" s="2">
        <v>0.58611111111111114</v>
      </c>
      <c r="L877" t="s">
        <v>13</v>
      </c>
      <c r="M877">
        <v>6.3</v>
      </c>
      <c r="N877" t="str">
        <f t="shared" si="27"/>
        <v>154-87-7367</v>
      </c>
      <c r="O877">
        <f t="shared" si="26"/>
        <v>26.104000000000003</v>
      </c>
      <c r="P877">
        <f>(Table1[[#This Row],[Unit price]]*Table1[[#This Row],[Quantity]])+Table1[[#This Row],[Tax_5%]]</f>
        <v>548.18400000000008</v>
      </c>
      <c r="Q877" s="4">
        <f>YEAR(Table1[[#This Row],[Date]])</f>
        <v>2019</v>
      </c>
      <c r="R877" s="4" t="str">
        <f>TEXT(Table1[[#This Row],[Date]],"mmm")</f>
        <v>Mar</v>
      </c>
    </row>
    <row r="878" spans="1:18">
      <c r="A878">
        <v>885</v>
      </c>
      <c r="B878">
        <v>56</v>
      </c>
      <c r="C878">
        <v>389</v>
      </c>
      <c r="D878" t="s">
        <v>14</v>
      </c>
      <c r="E878" t="s">
        <v>11</v>
      </c>
      <c r="F878" t="s">
        <v>25</v>
      </c>
      <c r="G878" t="s">
        <v>23</v>
      </c>
      <c r="H878">
        <v>52.35</v>
      </c>
      <c r="I878">
        <v>1</v>
      </c>
      <c r="J878" s="1">
        <v>43508</v>
      </c>
      <c r="K878" s="2">
        <v>0.74236111111111114</v>
      </c>
      <c r="L878" t="s">
        <v>17</v>
      </c>
      <c r="M878">
        <v>4</v>
      </c>
      <c r="N878" t="str">
        <f t="shared" si="27"/>
        <v>885-56-389</v>
      </c>
      <c r="O878">
        <f t="shared" si="26"/>
        <v>2.6175000000000002</v>
      </c>
      <c r="P878">
        <f>(Table1[[#This Row],[Unit price]]*Table1[[#This Row],[Quantity]])+Table1[[#This Row],[Tax_5%]]</f>
        <v>54.967500000000001</v>
      </c>
      <c r="Q878" s="4">
        <f>YEAR(Table1[[#This Row],[Date]])</f>
        <v>2019</v>
      </c>
      <c r="R878" s="4" t="str">
        <f>TEXT(Table1[[#This Row],[Date]],"mmm")</f>
        <v>Feb</v>
      </c>
    </row>
    <row r="879" spans="1:18">
      <c r="A879">
        <v>608</v>
      </c>
      <c r="B879">
        <v>5</v>
      </c>
      <c r="C879">
        <v>3804</v>
      </c>
      <c r="D879" t="s">
        <v>21</v>
      </c>
      <c r="E879" t="s">
        <v>11</v>
      </c>
      <c r="F879" t="s">
        <v>25</v>
      </c>
      <c r="G879" t="s">
        <v>16</v>
      </c>
      <c r="H879">
        <v>39.75</v>
      </c>
      <c r="I879">
        <v>1</v>
      </c>
      <c r="J879" s="1">
        <v>43521</v>
      </c>
      <c r="K879" s="2">
        <v>0.84652777777777777</v>
      </c>
      <c r="L879" t="s">
        <v>17</v>
      </c>
      <c r="M879">
        <v>6.1</v>
      </c>
      <c r="N879" t="str">
        <f t="shared" si="27"/>
        <v>608-5-3804</v>
      </c>
      <c r="O879">
        <f t="shared" si="26"/>
        <v>1.9875</v>
      </c>
      <c r="P879">
        <f>(Table1[[#This Row],[Unit price]]*Table1[[#This Row],[Quantity]])+Table1[[#This Row],[Tax_5%]]</f>
        <v>41.737499999999997</v>
      </c>
      <c r="Q879" s="4">
        <f>YEAR(Table1[[#This Row],[Date]])</f>
        <v>2019</v>
      </c>
      <c r="R879" s="4" t="str">
        <f>TEXT(Table1[[#This Row],[Date]],"mmm")</f>
        <v>Feb</v>
      </c>
    </row>
    <row r="880" spans="1:18">
      <c r="A880">
        <v>448</v>
      </c>
      <c r="B880">
        <v>61</v>
      </c>
      <c r="C880">
        <v>3783</v>
      </c>
      <c r="D880" t="s">
        <v>10</v>
      </c>
      <c r="E880" t="s">
        <v>15</v>
      </c>
      <c r="F880" t="s">
        <v>24</v>
      </c>
      <c r="G880" t="s">
        <v>16</v>
      </c>
      <c r="H880">
        <v>90.02</v>
      </c>
      <c r="I880">
        <v>8</v>
      </c>
      <c r="J880" s="1">
        <v>43545</v>
      </c>
      <c r="K880" s="2">
        <v>0.67222222222222228</v>
      </c>
      <c r="L880" t="s">
        <v>19</v>
      </c>
      <c r="M880">
        <v>4.5</v>
      </c>
      <c r="N880" t="str">
        <f t="shared" si="27"/>
        <v>448-61-3783</v>
      </c>
      <c r="O880">
        <f t="shared" si="26"/>
        <v>36.008000000000003</v>
      </c>
      <c r="P880">
        <f>(Table1[[#This Row],[Unit price]]*Table1[[#This Row],[Quantity]])+Table1[[#This Row],[Tax_5%]]</f>
        <v>756.16800000000001</v>
      </c>
      <c r="Q880" s="4">
        <f>YEAR(Table1[[#This Row],[Date]])</f>
        <v>2019</v>
      </c>
      <c r="R880" s="4" t="str">
        <f>TEXT(Table1[[#This Row],[Date]],"mmm")</f>
        <v>Mar</v>
      </c>
    </row>
    <row r="881" spans="1:18">
      <c r="A881">
        <v>761</v>
      </c>
      <c r="B881">
        <v>49</v>
      </c>
      <c r="C881">
        <v>439</v>
      </c>
      <c r="D881" t="s">
        <v>21</v>
      </c>
      <c r="E881" t="s">
        <v>11</v>
      </c>
      <c r="F881" t="s">
        <v>24</v>
      </c>
      <c r="G881" t="s">
        <v>16</v>
      </c>
      <c r="H881">
        <v>12.1</v>
      </c>
      <c r="I881">
        <v>8</v>
      </c>
      <c r="J881" s="1">
        <v>43484</v>
      </c>
      <c r="K881" s="2">
        <v>0.4284722222222222</v>
      </c>
      <c r="L881" t="s">
        <v>13</v>
      </c>
      <c r="M881">
        <v>8.6</v>
      </c>
      <c r="N881" t="str">
        <f t="shared" si="27"/>
        <v>761-49-439</v>
      </c>
      <c r="O881">
        <f t="shared" si="26"/>
        <v>4.84</v>
      </c>
      <c r="P881">
        <f>(Table1[[#This Row],[Unit price]]*Table1[[#This Row],[Quantity]])+Table1[[#This Row],[Tax_5%]]</f>
        <v>101.64</v>
      </c>
      <c r="Q881" s="4">
        <f>YEAR(Table1[[#This Row],[Date]])</f>
        <v>2019</v>
      </c>
      <c r="R881" s="4" t="str">
        <f>TEXT(Table1[[#This Row],[Date]],"mmm")</f>
        <v>Jan</v>
      </c>
    </row>
    <row r="882" spans="1:18">
      <c r="A882">
        <v>490</v>
      </c>
      <c r="B882">
        <v>95</v>
      </c>
      <c r="C882">
        <v>21</v>
      </c>
      <c r="D882" t="s">
        <v>21</v>
      </c>
      <c r="E882" t="s">
        <v>11</v>
      </c>
      <c r="F882" t="s">
        <v>24</v>
      </c>
      <c r="G882" t="s">
        <v>22</v>
      </c>
      <c r="H882">
        <v>33.21</v>
      </c>
      <c r="I882">
        <v>10</v>
      </c>
      <c r="J882" s="1">
        <v>43473</v>
      </c>
      <c r="K882" s="2">
        <v>0.60069444444444442</v>
      </c>
      <c r="L882" t="s">
        <v>13</v>
      </c>
      <c r="M882">
        <v>6</v>
      </c>
      <c r="N882" t="str">
        <f t="shared" si="27"/>
        <v>490-95-21</v>
      </c>
      <c r="O882">
        <f t="shared" si="26"/>
        <v>16.605</v>
      </c>
      <c r="P882">
        <f>(Table1[[#This Row],[Unit price]]*Table1[[#This Row],[Quantity]])+Table1[[#This Row],[Tax_5%]]</f>
        <v>348.70500000000004</v>
      </c>
      <c r="Q882" s="4">
        <f>YEAR(Table1[[#This Row],[Date]])</f>
        <v>2019</v>
      </c>
      <c r="R882" s="4" t="str">
        <f>TEXT(Table1[[#This Row],[Date]],"mmm")</f>
        <v>Jan</v>
      </c>
    </row>
    <row r="883" spans="1:18">
      <c r="A883">
        <v>115</v>
      </c>
      <c r="B883">
        <v>38</v>
      </c>
      <c r="C883">
        <v>7388</v>
      </c>
      <c r="D883" t="s">
        <v>14</v>
      </c>
      <c r="E883" t="s">
        <v>11</v>
      </c>
      <c r="F883" t="s">
        <v>24</v>
      </c>
      <c r="G883" t="s">
        <v>23</v>
      </c>
      <c r="H883">
        <v>10.18</v>
      </c>
      <c r="I883">
        <v>8</v>
      </c>
      <c r="J883" s="1">
        <v>43554</v>
      </c>
      <c r="K883" s="2">
        <v>0.53541666666666665</v>
      </c>
      <c r="L883" t="s">
        <v>19</v>
      </c>
      <c r="M883">
        <v>9.5</v>
      </c>
      <c r="N883" t="str">
        <f t="shared" si="27"/>
        <v>115-38-7388</v>
      </c>
      <c r="O883">
        <f t="shared" si="26"/>
        <v>4.0720000000000001</v>
      </c>
      <c r="P883">
        <f>(Table1[[#This Row],[Unit price]]*Table1[[#This Row],[Quantity]])+Table1[[#This Row],[Tax_5%]]</f>
        <v>85.512</v>
      </c>
      <c r="Q883" s="4">
        <f>YEAR(Table1[[#This Row],[Date]])</f>
        <v>2019</v>
      </c>
      <c r="R883" s="4" t="str">
        <f>TEXT(Table1[[#This Row],[Date]],"mmm")</f>
        <v>Mar</v>
      </c>
    </row>
    <row r="884" spans="1:18">
      <c r="A884">
        <v>311</v>
      </c>
      <c r="B884">
        <v>13</v>
      </c>
      <c r="C884">
        <v>6971</v>
      </c>
      <c r="D884" t="s">
        <v>21</v>
      </c>
      <c r="E884" t="s">
        <v>11</v>
      </c>
      <c r="F884" t="s">
        <v>25</v>
      </c>
      <c r="G884" t="s">
        <v>20</v>
      </c>
      <c r="H884">
        <v>31.99</v>
      </c>
      <c r="I884">
        <v>10</v>
      </c>
      <c r="J884" s="1">
        <v>43516</v>
      </c>
      <c r="K884" s="2">
        <v>0.63749999999999996</v>
      </c>
      <c r="L884" t="s">
        <v>19</v>
      </c>
      <c r="M884">
        <v>9.9</v>
      </c>
      <c r="N884" t="str">
        <f t="shared" si="27"/>
        <v>311-13-6971</v>
      </c>
      <c r="O884">
        <f t="shared" si="26"/>
        <v>15.994999999999999</v>
      </c>
      <c r="P884">
        <f>(Table1[[#This Row],[Unit price]]*Table1[[#This Row],[Quantity]])+Table1[[#This Row],[Tax_5%]]</f>
        <v>335.89499999999998</v>
      </c>
      <c r="Q884" s="4">
        <f>YEAR(Table1[[#This Row],[Date]])</f>
        <v>2019</v>
      </c>
      <c r="R884" s="4" t="str">
        <f>TEXT(Table1[[#This Row],[Date]],"mmm")</f>
        <v>Feb</v>
      </c>
    </row>
    <row r="885" spans="1:18">
      <c r="A885">
        <v>291</v>
      </c>
      <c r="B885">
        <v>55</v>
      </c>
      <c r="C885">
        <v>6563</v>
      </c>
      <c r="D885" t="s">
        <v>10</v>
      </c>
      <c r="E885" t="s">
        <v>11</v>
      </c>
      <c r="F885" t="s">
        <v>24</v>
      </c>
      <c r="G885" t="s">
        <v>18</v>
      </c>
      <c r="H885">
        <v>34.42</v>
      </c>
      <c r="I885">
        <v>6</v>
      </c>
      <c r="J885" s="1">
        <v>43554</v>
      </c>
      <c r="K885" s="2">
        <v>0.53125</v>
      </c>
      <c r="L885" t="s">
        <v>13</v>
      </c>
      <c r="M885">
        <v>7.5</v>
      </c>
      <c r="N885" t="str">
        <f t="shared" si="27"/>
        <v>291-55-6563</v>
      </c>
      <c r="O885">
        <f t="shared" si="26"/>
        <v>10.326000000000001</v>
      </c>
      <c r="P885">
        <f>(Table1[[#This Row],[Unit price]]*Table1[[#This Row],[Quantity]])+Table1[[#This Row],[Tax_5%]]</f>
        <v>216.846</v>
      </c>
      <c r="Q885" s="4">
        <f>YEAR(Table1[[#This Row],[Date]])</f>
        <v>2019</v>
      </c>
      <c r="R885" s="4" t="str">
        <f>TEXT(Table1[[#This Row],[Date]],"mmm")</f>
        <v>Mar</v>
      </c>
    </row>
    <row r="886" spans="1:18">
      <c r="A886">
        <v>548</v>
      </c>
      <c r="B886">
        <v>48</v>
      </c>
      <c r="C886">
        <v>3156</v>
      </c>
      <c r="D886" t="s">
        <v>10</v>
      </c>
      <c r="E886" t="s">
        <v>11</v>
      </c>
      <c r="F886" t="s">
        <v>24</v>
      </c>
      <c r="G886" t="s">
        <v>22</v>
      </c>
      <c r="H886">
        <v>83.34</v>
      </c>
      <c r="I886">
        <v>2</v>
      </c>
      <c r="J886" s="1">
        <v>43543</v>
      </c>
      <c r="K886" s="2">
        <v>0.56736111111111109</v>
      </c>
      <c r="L886" t="s">
        <v>17</v>
      </c>
      <c r="M886">
        <v>7.6</v>
      </c>
      <c r="N886" t="str">
        <f t="shared" si="27"/>
        <v>548-48-3156</v>
      </c>
      <c r="O886">
        <f t="shared" si="26"/>
        <v>8.3340000000000014</v>
      </c>
      <c r="P886">
        <f>(Table1[[#This Row],[Unit price]]*Table1[[#This Row],[Quantity]])+Table1[[#This Row],[Tax_5%]]</f>
        <v>175.01400000000001</v>
      </c>
      <c r="Q886" s="4">
        <f>YEAR(Table1[[#This Row],[Date]])</f>
        <v>2019</v>
      </c>
      <c r="R886" s="4" t="str">
        <f>TEXT(Table1[[#This Row],[Date]],"mmm")</f>
        <v>Mar</v>
      </c>
    </row>
    <row r="887" spans="1:18">
      <c r="A887">
        <v>460</v>
      </c>
      <c r="B887">
        <v>93</v>
      </c>
      <c r="C887">
        <v>5834</v>
      </c>
      <c r="D887" t="s">
        <v>10</v>
      </c>
      <c r="E887" t="s">
        <v>15</v>
      </c>
      <c r="F887" t="s">
        <v>25</v>
      </c>
      <c r="G887" t="s">
        <v>20</v>
      </c>
      <c r="H887">
        <v>45.58</v>
      </c>
      <c r="I887">
        <v>7</v>
      </c>
      <c r="J887" s="1">
        <v>43478</v>
      </c>
      <c r="K887" s="2">
        <v>0.41875000000000001</v>
      </c>
      <c r="L887" t="s">
        <v>17</v>
      </c>
      <c r="M887">
        <v>5</v>
      </c>
      <c r="N887" t="str">
        <f t="shared" si="27"/>
        <v>460-93-5834</v>
      </c>
      <c r="O887">
        <f t="shared" si="26"/>
        <v>15.953000000000001</v>
      </c>
      <c r="P887">
        <f>(Table1[[#This Row],[Unit price]]*Table1[[#This Row],[Quantity]])+Table1[[#This Row],[Tax_5%]]</f>
        <v>335.01299999999998</v>
      </c>
      <c r="Q887" s="4">
        <f>YEAR(Table1[[#This Row],[Date]])</f>
        <v>2019</v>
      </c>
      <c r="R887" s="4" t="str">
        <f>TEXT(Table1[[#This Row],[Date]],"mmm")</f>
        <v>Jan</v>
      </c>
    </row>
    <row r="888" spans="1:18">
      <c r="A888">
        <v>325</v>
      </c>
      <c r="B888">
        <v>89</v>
      </c>
      <c r="C888">
        <v>4209</v>
      </c>
      <c r="D888" t="s">
        <v>10</v>
      </c>
      <c r="E888" t="s">
        <v>11</v>
      </c>
      <c r="F888" t="s">
        <v>25</v>
      </c>
      <c r="G888" t="s">
        <v>22</v>
      </c>
      <c r="H888">
        <v>87.9</v>
      </c>
      <c r="I888">
        <v>1</v>
      </c>
      <c r="J888" s="1">
        <v>43501</v>
      </c>
      <c r="K888" s="2">
        <v>0.8208333333333333</v>
      </c>
      <c r="L888" t="s">
        <v>13</v>
      </c>
      <c r="M888">
        <v>6.7</v>
      </c>
      <c r="N888" t="str">
        <f t="shared" si="27"/>
        <v>325-89-4209</v>
      </c>
      <c r="O888">
        <f t="shared" si="26"/>
        <v>4.3950000000000005</v>
      </c>
      <c r="P888">
        <f>(Table1[[#This Row],[Unit price]]*Table1[[#This Row],[Quantity]])+Table1[[#This Row],[Tax_5%]]</f>
        <v>92.295000000000002</v>
      </c>
      <c r="Q888" s="4">
        <f>YEAR(Table1[[#This Row],[Date]])</f>
        <v>2019</v>
      </c>
      <c r="R888" s="4" t="str">
        <f>TEXT(Table1[[#This Row],[Date]],"mmm")</f>
        <v>Feb</v>
      </c>
    </row>
    <row r="889" spans="1:18">
      <c r="A889">
        <v>884</v>
      </c>
      <c r="B889">
        <v>80</v>
      </c>
      <c r="C889">
        <v>6021</v>
      </c>
      <c r="D889" t="s">
        <v>10</v>
      </c>
      <c r="E889" t="s">
        <v>11</v>
      </c>
      <c r="F889" t="s">
        <v>24</v>
      </c>
      <c r="G889" t="s">
        <v>16</v>
      </c>
      <c r="H889">
        <v>73.47</v>
      </c>
      <c r="I889">
        <v>10</v>
      </c>
      <c r="J889" s="1">
        <v>43547</v>
      </c>
      <c r="K889" s="2">
        <v>0.55138888888888893</v>
      </c>
      <c r="L889" t="s">
        <v>13</v>
      </c>
      <c r="M889">
        <v>9.5</v>
      </c>
      <c r="N889" t="str">
        <f t="shared" si="27"/>
        <v>884-80-6021</v>
      </c>
      <c r="O889">
        <f t="shared" si="26"/>
        <v>36.735000000000007</v>
      </c>
      <c r="P889">
        <f>(Table1[[#This Row],[Unit price]]*Table1[[#This Row],[Quantity]])+Table1[[#This Row],[Tax_5%]]</f>
        <v>771.43500000000006</v>
      </c>
      <c r="Q889" s="4">
        <f>YEAR(Table1[[#This Row],[Date]])</f>
        <v>2019</v>
      </c>
      <c r="R889" s="4" t="str">
        <f>TEXT(Table1[[#This Row],[Date]],"mmm")</f>
        <v>Mar</v>
      </c>
    </row>
    <row r="890" spans="1:18">
      <c r="A890">
        <v>137</v>
      </c>
      <c r="B890">
        <v>74</v>
      </c>
      <c r="C890">
        <v>8729</v>
      </c>
      <c r="D890" t="s">
        <v>14</v>
      </c>
      <c r="E890" t="s">
        <v>15</v>
      </c>
      <c r="F890" t="s">
        <v>24</v>
      </c>
      <c r="G890" t="s">
        <v>23</v>
      </c>
      <c r="H890">
        <v>12.19</v>
      </c>
      <c r="I890">
        <v>8</v>
      </c>
      <c r="J890" s="1">
        <v>43537</v>
      </c>
      <c r="K890" s="2">
        <v>0.53263888888888888</v>
      </c>
      <c r="L890" t="s">
        <v>13</v>
      </c>
      <c r="M890">
        <v>6.8</v>
      </c>
      <c r="N890" t="str">
        <f t="shared" si="27"/>
        <v>137-74-8729</v>
      </c>
      <c r="O890">
        <f t="shared" si="26"/>
        <v>4.8760000000000003</v>
      </c>
      <c r="P890">
        <f>(Table1[[#This Row],[Unit price]]*Table1[[#This Row],[Quantity]])+Table1[[#This Row],[Tax_5%]]</f>
        <v>102.396</v>
      </c>
      <c r="Q890" s="4">
        <f>YEAR(Table1[[#This Row],[Date]])</f>
        <v>2019</v>
      </c>
      <c r="R890" s="4" t="str">
        <f>TEXT(Table1[[#This Row],[Date]],"mmm")</f>
        <v>Mar</v>
      </c>
    </row>
    <row r="891" spans="1:18">
      <c r="A891">
        <v>880</v>
      </c>
      <c r="B891">
        <v>46</v>
      </c>
      <c r="C891">
        <v>5796</v>
      </c>
      <c r="D891" t="s">
        <v>10</v>
      </c>
      <c r="E891" t="s">
        <v>11</v>
      </c>
      <c r="F891" t="s">
        <v>25</v>
      </c>
      <c r="G891" t="s">
        <v>20</v>
      </c>
      <c r="H891">
        <v>76.92</v>
      </c>
      <c r="I891">
        <v>10</v>
      </c>
      <c r="J891" s="1">
        <v>43541</v>
      </c>
      <c r="K891" s="2">
        <v>0.82847222222222228</v>
      </c>
      <c r="L891" t="s">
        <v>13</v>
      </c>
      <c r="M891">
        <v>5.6</v>
      </c>
      <c r="N891" t="str">
        <f t="shared" si="27"/>
        <v>880-46-5796</v>
      </c>
      <c r="O891">
        <f t="shared" si="26"/>
        <v>38.460000000000008</v>
      </c>
      <c r="P891">
        <f>(Table1[[#This Row],[Unit price]]*Table1[[#This Row],[Quantity]])+Table1[[#This Row],[Tax_5%]]</f>
        <v>807.66000000000008</v>
      </c>
      <c r="Q891" s="4">
        <f>YEAR(Table1[[#This Row],[Date]])</f>
        <v>2019</v>
      </c>
      <c r="R891" s="4" t="str">
        <f>TEXT(Table1[[#This Row],[Date]],"mmm")</f>
        <v>Mar</v>
      </c>
    </row>
    <row r="892" spans="1:18">
      <c r="A892">
        <v>389</v>
      </c>
      <c r="B892">
        <v>70</v>
      </c>
      <c r="C892">
        <v>2397</v>
      </c>
      <c r="D892" t="s">
        <v>14</v>
      </c>
      <c r="E892" t="s">
        <v>15</v>
      </c>
      <c r="F892" t="s">
        <v>24</v>
      </c>
      <c r="G892" t="s">
        <v>12</v>
      </c>
      <c r="H892">
        <v>83.66</v>
      </c>
      <c r="I892">
        <v>5</v>
      </c>
      <c r="J892" s="1">
        <v>43517</v>
      </c>
      <c r="K892" s="2">
        <v>0.43472222222222223</v>
      </c>
      <c r="L892" t="s">
        <v>17</v>
      </c>
      <c r="M892">
        <v>7.2</v>
      </c>
      <c r="N892" t="str">
        <f t="shared" si="27"/>
        <v>389-70-2397</v>
      </c>
      <c r="O892">
        <f t="shared" si="26"/>
        <v>20.914999999999999</v>
      </c>
      <c r="P892">
        <f>(Table1[[#This Row],[Unit price]]*Table1[[#This Row],[Quantity]])+Table1[[#This Row],[Tax_5%]]</f>
        <v>439.21499999999997</v>
      </c>
      <c r="Q892" s="4">
        <f>YEAR(Table1[[#This Row],[Date]])</f>
        <v>2019</v>
      </c>
      <c r="R892" s="4" t="str">
        <f>TEXT(Table1[[#This Row],[Date]],"mmm")</f>
        <v>Feb</v>
      </c>
    </row>
    <row r="893" spans="1:18">
      <c r="A893">
        <v>114</v>
      </c>
      <c r="B893">
        <v>35</v>
      </c>
      <c r="C893">
        <v>5271</v>
      </c>
      <c r="D893" t="s">
        <v>21</v>
      </c>
      <c r="E893" t="s">
        <v>15</v>
      </c>
      <c r="F893" t="s">
        <v>24</v>
      </c>
      <c r="G893" t="s">
        <v>16</v>
      </c>
      <c r="H893">
        <v>57.91</v>
      </c>
      <c r="I893">
        <v>8</v>
      </c>
      <c r="J893" s="1">
        <v>43503</v>
      </c>
      <c r="K893" s="2">
        <v>0.62916666666666665</v>
      </c>
      <c r="L893" t="s">
        <v>17</v>
      </c>
      <c r="M893">
        <v>8.1</v>
      </c>
      <c r="N893" t="str">
        <f t="shared" si="27"/>
        <v>114-35-5271</v>
      </c>
      <c r="O893">
        <f t="shared" si="26"/>
        <v>23.164000000000001</v>
      </c>
      <c r="P893">
        <f>(Table1[[#This Row],[Unit price]]*Table1[[#This Row],[Quantity]])+Table1[[#This Row],[Tax_5%]]</f>
        <v>486.44399999999996</v>
      </c>
      <c r="Q893" s="4">
        <f>YEAR(Table1[[#This Row],[Date]])</f>
        <v>2019</v>
      </c>
      <c r="R893" s="4" t="str">
        <f>TEXT(Table1[[#This Row],[Date]],"mmm")</f>
        <v>Feb</v>
      </c>
    </row>
    <row r="894" spans="1:18">
      <c r="A894">
        <v>607</v>
      </c>
      <c r="B894">
        <v>76</v>
      </c>
      <c r="C894">
        <v>6216</v>
      </c>
      <c r="D894" t="s">
        <v>14</v>
      </c>
      <c r="E894" t="s">
        <v>11</v>
      </c>
      <c r="F894" t="s">
        <v>24</v>
      </c>
      <c r="G894" t="s">
        <v>23</v>
      </c>
      <c r="H894">
        <v>92.49</v>
      </c>
      <c r="I894">
        <v>5</v>
      </c>
      <c r="J894" s="1">
        <v>43526</v>
      </c>
      <c r="K894" s="2">
        <v>0.69097222222222221</v>
      </c>
      <c r="L894" t="s">
        <v>19</v>
      </c>
      <c r="M894">
        <v>8.6</v>
      </c>
      <c r="N894" t="str">
        <f t="shared" si="27"/>
        <v>607-76-6216</v>
      </c>
      <c r="O894">
        <f t="shared" si="26"/>
        <v>23.122500000000002</v>
      </c>
      <c r="P894">
        <f>(Table1[[#This Row],[Unit price]]*Table1[[#This Row],[Quantity]])+Table1[[#This Row],[Tax_5%]]</f>
        <v>485.57249999999999</v>
      </c>
      <c r="Q894" s="4">
        <f>YEAR(Table1[[#This Row],[Date]])</f>
        <v>2019</v>
      </c>
      <c r="R894" s="4" t="str">
        <f>TEXT(Table1[[#This Row],[Date]],"mmm")</f>
        <v>Mar</v>
      </c>
    </row>
    <row r="895" spans="1:18">
      <c r="A895">
        <v>715</v>
      </c>
      <c r="B895">
        <v>20</v>
      </c>
      <c r="C895">
        <v>1673</v>
      </c>
      <c r="D895" t="s">
        <v>21</v>
      </c>
      <c r="E895" t="s">
        <v>15</v>
      </c>
      <c r="F895" t="s">
        <v>25</v>
      </c>
      <c r="G895" t="s">
        <v>16</v>
      </c>
      <c r="H895">
        <v>28.38</v>
      </c>
      <c r="I895">
        <v>5</v>
      </c>
      <c r="J895" s="1">
        <v>43530</v>
      </c>
      <c r="K895" s="2">
        <v>0.87291666666666667</v>
      </c>
      <c r="L895" t="s">
        <v>17</v>
      </c>
      <c r="M895">
        <v>9.4</v>
      </c>
      <c r="N895" t="str">
        <f t="shared" si="27"/>
        <v>715-20-1673</v>
      </c>
      <c r="O895">
        <f t="shared" si="26"/>
        <v>7.0950000000000006</v>
      </c>
      <c r="P895">
        <f>(Table1[[#This Row],[Unit price]]*Table1[[#This Row],[Quantity]])+Table1[[#This Row],[Tax_5%]]</f>
        <v>148.995</v>
      </c>
      <c r="Q895" s="4">
        <f>YEAR(Table1[[#This Row],[Date]])</f>
        <v>2019</v>
      </c>
      <c r="R895" s="4" t="str">
        <f>TEXT(Table1[[#This Row],[Date]],"mmm")</f>
        <v>Mar</v>
      </c>
    </row>
    <row r="896" spans="1:18">
      <c r="A896">
        <v>811</v>
      </c>
      <c r="B896">
        <v>35</v>
      </c>
      <c r="C896">
        <v>1094</v>
      </c>
      <c r="D896" t="s">
        <v>21</v>
      </c>
      <c r="E896" t="s">
        <v>11</v>
      </c>
      <c r="F896" t="s">
        <v>25</v>
      </c>
      <c r="G896" t="s">
        <v>16</v>
      </c>
      <c r="H896">
        <v>50.45</v>
      </c>
      <c r="I896">
        <v>6</v>
      </c>
      <c r="J896" s="1">
        <v>43502</v>
      </c>
      <c r="K896" s="2">
        <v>0.63611111111111107</v>
      </c>
      <c r="L896" t="s">
        <v>19</v>
      </c>
      <c r="M896">
        <v>8.9</v>
      </c>
      <c r="N896" t="str">
        <f t="shared" si="27"/>
        <v>811-35-1094</v>
      </c>
      <c r="O896">
        <f t="shared" si="26"/>
        <v>15.135000000000003</v>
      </c>
      <c r="P896">
        <f>(Table1[[#This Row],[Unit price]]*Table1[[#This Row],[Quantity]])+Table1[[#This Row],[Tax_5%]]</f>
        <v>317.83500000000004</v>
      </c>
      <c r="Q896" s="4">
        <f>YEAR(Table1[[#This Row],[Date]])</f>
        <v>2019</v>
      </c>
      <c r="R896" s="4" t="str">
        <f>TEXT(Table1[[#This Row],[Date]],"mmm")</f>
        <v>Feb</v>
      </c>
    </row>
    <row r="897" spans="1:18">
      <c r="A897">
        <v>699</v>
      </c>
      <c r="B897">
        <v>88</v>
      </c>
      <c r="C897">
        <v>1972</v>
      </c>
      <c r="D897" t="s">
        <v>21</v>
      </c>
      <c r="E897" t="s">
        <v>15</v>
      </c>
      <c r="F897" t="s">
        <v>25</v>
      </c>
      <c r="G897" t="s">
        <v>12</v>
      </c>
      <c r="H897">
        <v>99.16</v>
      </c>
      <c r="I897">
        <v>8</v>
      </c>
      <c r="J897" s="1">
        <v>43493</v>
      </c>
      <c r="K897" s="2">
        <v>0.74097222222222225</v>
      </c>
      <c r="L897" t="s">
        <v>19</v>
      </c>
      <c r="M897">
        <v>4.2</v>
      </c>
      <c r="N897" t="str">
        <f t="shared" si="27"/>
        <v>699-88-1972</v>
      </c>
      <c r="O897">
        <f t="shared" si="26"/>
        <v>39.664000000000001</v>
      </c>
      <c r="P897">
        <f>(Table1[[#This Row],[Unit price]]*Table1[[#This Row],[Quantity]])+Table1[[#This Row],[Tax_5%]]</f>
        <v>832.94399999999996</v>
      </c>
      <c r="Q897" s="4">
        <f>YEAR(Table1[[#This Row],[Date]])</f>
        <v>2019</v>
      </c>
      <c r="R897" s="4" t="str">
        <f>TEXT(Table1[[#This Row],[Date]],"mmm")</f>
        <v>Jan</v>
      </c>
    </row>
    <row r="898" spans="1:18">
      <c r="A898">
        <v>781</v>
      </c>
      <c r="B898">
        <v>84</v>
      </c>
      <c r="C898">
        <v>8059</v>
      </c>
      <c r="D898" t="s">
        <v>14</v>
      </c>
      <c r="E898" t="s">
        <v>15</v>
      </c>
      <c r="F898" t="s">
        <v>25</v>
      </c>
      <c r="G898" t="s">
        <v>23</v>
      </c>
      <c r="H898">
        <v>60.74</v>
      </c>
      <c r="I898">
        <v>7</v>
      </c>
      <c r="J898" s="1">
        <v>43483</v>
      </c>
      <c r="K898" s="2">
        <v>0.68263888888888891</v>
      </c>
      <c r="L898" t="s">
        <v>13</v>
      </c>
      <c r="M898">
        <v>5</v>
      </c>
      <c r="N898" t="str">
        <f t="shared" si="27"/>
        <v>781-84-8059</v>
      </c>
      <c r="O898">
        <f t="shared" ref="O898:O961" si="28">H:H*I:I*0.05</f>
        <v>21.259</v>
      </c>
      <c r="P898">
        <f>(Table1[[#This Row],[Unit price]]*Table1[[#This Row],[Quantity]])+Table1[[#This Row],[Tax_5%]]</f>
        <v>446.43900000000002</v>
      </c>
      <c r="Q898" s="4">
        <f>YEAR(Table1[[#This Row],[Date]])</f>
        <v>2019</v>
      </c>
      <c r="R898" s="4" t="str">
        <f>TEXT(Table1[[#This Row],[Date]],"mmm")</f>
        <v>Jan</v>
      </c>
    </row>
    <row r="899" spans="1:18">
      <c r="A899">
        <v>409</v>
      </c>
      <c r="B899">
        <v>49</v>
      </c>
      <c r="C899">
        <v>6995</v>
      </c>
      <c r="D899" t="s">
        <v>14</v>
      </c>
      <c r="E899" t="s">
        <v>11</v>
      </c>
      <c r="F899" t="s">
        <v>24</v>
      </c>
      <c r="G899" t="s">
        <v>22</v>
      </c>
      <c r="H899">
        <v>47.27</v>
      </c>
      <c r="I899">
        <v>6</v>
      </c>
      <c r="J899" s="1">
        <v>43501</v>
      </c>
      <c r="K899" s="2">
        <v>0.4284722222222222</v>
      </c>
      <c r="L899" t="s">
        <v>17</v>
      </c>
      <c r="M899">
        <v>8.8000000000000007</v>
      </c>
      <c r="N899" t="str">
        <f t="shared" ref="N899:N962" si="29">A:A &amp; "-" &amp; B:B &amp; "-" &amp; C:C</f>
        <v>409-49-6995</v>
      </c>
      <c r="O899">
        <f t="shared" si="28"/>
        <v>14.181000000000001</v>
      </c>
      <c r="P899">
        <f>(Table1[[#This Row],[Unit price]]*Table1[[#This Row],[Quantity]])+Table1[[#This Row],[Tax_5%]]</f>
        <v>297.80099999999999</v>
      </c>
      <c r="Q899" s="4">
        <f>YEAR(Table1[[#This Row],[Date]])</f>
        <v>2019</v>
      </c>
      <c r="R899" s="4" t="str">
        <f>TEXT(Table1[[#This Row],[Date]],"mmm")</f>
        <v>Feb</v>
      </c>
    </row>
    <row r="900" spans="1:18">
      <c r="A900">
        <v>725</v>
      </c>
      <c r="B900">
        <v>54</v>
      </c>
      <c r="C900">
        <v>677</v>
      </c>
      <c r="D900" t="s">
        <v>14</v>
      </c>
      <c r="E900" t="s">
        <v>11</v>
      </c>
      <c r="F900" t="s">
        <v>25</v>
      </c>
      <c r="G900" t="s">
        <v>12</v>
      </c>
      <c r="H900">
        <v>85.6</v>
      </c>
      <c r="I900">
        <v>7</v>
      </c>
      <c r="J900" s="1">
        <v>43526</v>
      </c>
      <c r="K900" s="2">
        <v>0.57638888888888884</v>
      </c>
      <c r="L900" t="s">
        <v>17</v>
      </c>
      <c r="M900">
        <v>5.3</v>
      </c>
      <c r="N900" t="str">
        <f t="shared" si="29"/>
        <v>725-54-677</v>
      </c>
      <c r="O900">
        <f t="shared" si="28"/>
        <v>29.959999999999997</v>
      </c>
      <c r="P900">
        <f>(Table1[[#This Row],[Unit price]]*Table1[[#This Row],[Quantity]])+Table1[[#This Row],[Tax_5%]]</f>
        <v>629.16</v>
      </c>
      <c r="Q900" s="4">
        <f>YEAR(Table1[[#This Row],[Date]])</f>
        <v>2019</v>
      </c>
      <c r="R900" s="4" t="str">
        <f>TEXT(Table1[[#This Row],[Date]],"mmm")</f>
        <v>Mar</v>
      </c>
    </row>
    <row r="901" spans="1:18">
      <c r="A901">
        <v>146</v>
      </c>
      <c r="B901">
        <v>9</v>
      </c>
      <c r="C901">
        <v>5432</v>
      </c>
      <c r="D901" t="s">
        <v>10</v>
      </c>
      <c r="E901" t="s">
        <v>11</v>
      </c>
      <c r="F901" t="s">
        <v>25</v>
      </c>
      <c r="G901" t="s">
        <v>22</v>
      </c>
      <c r="H901">
        <v>35.04</v>
      </c>
      <c r="I901">
        <v>9</v>
      </c>
      <c r="J901" s="1">
        <v>43505</v>
      </c>
      <c r="K901" s="2">
        <v>0.80347222222222225</v>
      </c>
      <c r="L901" t="s">
        <v>13</v>
      </c>
      <c r="M901">
        <v>4.5999999999999996</v>
      </c>
      <c r="N901" t="str">
        <f t="shared" si="29"/>
        <v>146-9-5432</v>
      </c>
      <c r="O901">
        <f t="shared" si="28"/>
        <v>15.768000000000001</v>
      </c>
      <c r="P901">
        <f>(Table1[[#This Row],[Unit price]]*Table1[[#This Row],[Quantity]])+Table1[[#This Row],[Tax_5%]]</f>
        <v>331.12800000000004</v>
      </c>
      <c r="Q901" s="4">
        <f>YEAR(Table1[[#This Row],[Date]])</f>
        <v>2019</v>
      </c>
      <c r="R901" s="4" t="str">
        <f>TEXT(Table1[[#This Row],[Date]],"mmm")</f>
        <v>Feb</v>
      </c>
    </row>
    <row r="902" spans="1:18">
      <c r="A902">
        <v>377</v>
      </c>
      <c r="B902">
        <v>79</v>
      </c>
      <c r="C902">
        <v>7592</v>
      </c>
      <c r="D902" t="s">
        <v>14</v>
      </c>
      <c r="E902" t="s">
        <v>11</v>
      </c>
      <c r="F902" t="s">
        <v>24</v>
      </c>
      <c r="G902" t="s">
        <v>16</v>
      </c>
      <c r="H902">
        <v>44.84</v>
      </c>
      <c r="I902">
        <v>9</v>
      </c>
      <c r="J902" s="1">
        <v>43479</v>
      </c>
      <c r="K902" s="2">
        <v>0.58333333333333337</v>
      </c>
      <c r="L902" t="s">
        <v>19</v>
      </c>
      <c r="M902">
        <v>7.5</v>
      </c>
      <c r="N902" t="str">
        <f t="shared" si="29"/>
        <v>377-79-7592</v>
      </c>
      <c r="O902">
        <f t="shared" si="28"/>
        <v>20.178000000000004</v>
      </c>
      <c r="P902">
        <f>(Table1[[#This Row],[Unit price]]*Table1[[#This Row],[Quantity]])+Table1[[#This Row],[Tax_5%]]</f>
        <v>423.73800000000006</v>
      </c>
      <c r="Q902" s="4">
        <f>YEAR(Table1[[#This Row],[Date]])</f>
        <v>2019</v>
      </c>
      <c r="R902" s="4" t="str">
        <f>TEXT(Table1[[#This Row],[Date]],"mmm")</f>
        <v>Jan</v>
      </c>
    </row>
    <row r="903" spans="1:18">
      <c r="A903">
        <v>509</v>
      </c>
      <c r="B903">
        <v>10</v>
      </c>
      <c r="C903">
        <v>516</v>
      </c>
      <c r="D903" t="s">
        <v>21</v>
      </c>
      <c r="E903" t="s">
        <v>15</v>
      </c>
      <c r="F903" t="s">
        <v>25</v>
      </c>
      <c r="G903" t="s">
        <v>18</v>
      </c>
      <c r="H903">
        <v>45.97</v>
      </c>
      <c r="I903">
        <v>4</v>
      </c>
      <c r="J903" s="1">
        <v>43505</v>
      </c>
      <c r="K903" s="2">
        <v>0.50138888888888888</v>
      </c>
      <c r="L903" t="s">
        <v>13</v>
      </c>
      <c r="M903">
        <v>5.0999999999999996</v>
      </c>
      <c r="N903" t="str">
        <f t="shared" si="29"/>
        <v>509-10-516</v>
      </c>
      <c r="O903">
        <f t="shared" si="28"/>
        <v>9.1940000000000008</v>
      </c>
      <c r="P903">
        <f>(Table1[[#This Row],[Unit price]]*Table1[[#This Row],[Quantity]])+Table1[[#This Row],[Tax_5%]]</f>
        <v>193.07399999999998</v>
      </c>
      <c r="Q903" s="4">
        <f>YEAR(Table1[[#This Row],[Date]])</f>
        <v>2019</v>
      </c>
      <c r="R903" s="4" t="str">
        <f>TEXT(Table1[[#This Row],[Date]],"mmm")</f>
        <v>Feb</v>
      </c>
    </row>
    <row r="904" spans="1:18">
      <c r="A904">
        <v>595</v>
      </c>
      <c r="B904">
        <v>94</v>
      </c>
      <c r="C904">
        <v>9924</v>
      </c>
      <c r="D904" t="s">
        <v>10</v>
      </c>
      <c r="E904" t="s">
        <v>11</v>
      </c>
      <c r="F904" t="s">
        <v>24</v>
      </c>
      <c r="G904" t="s">
        <v>12</v>
      </c>
      <c r="H904">
        <v>27.73</v>
      </c>
      <c r="I904">
        <v>5</v>
      </c>
      <c r="J904" s="1">
        <v>43550</v>
      </c>
      <c r="K904" s="2">
        <v>0.84791666666666665</v>
      </c>
      <c r="L904" t="s">
        <v>19</v>
      </c>
      <c r="M904">
        <v>4.2</v>
      </c>
      <c r="N904" t="str">
        <f t="shared" si="29"/>
        <v>595-94-9924</v>
      </c>
      <c r="O904">
        <f t="shared" si="28"/>
        <v>6.932500000000001</v>
      </c>
      <c r="P904">
        <f>(Table1[[#This Row],[Unit price]]*Table1[[#This Row],[Quantity]])+Table1[[#This Row],[Tax_5%]]</f>
        <v>145.58250000000001</v>
      </c>
      <c r="Q904" s="4">
        <f>YEAR(Table1[[#This Row],[Date]])</f>
        <v>2019</v>
      </c>
      <c r="R904" s="4" t="str">
        <f>TEXT(Table1[[#This Row],[Date]],"mmm")</f>
        <v>Mar</v>
      </c>
    </row>
    <row r="905" spans="1:18">
      <c r="A905">
        <v>865</v>
      </c>
      <c r="B905">
        <v>41</v>
      </c>
      <c r="C905">
        <v>9075</v>
      </c>
      <c r="D905" t="s">
        <v>10</v>
      </c>
      <c r="E905" t="s">
        <v>15</v>
      </c>
      <c r="F905" t="s">
        <v>25</v>
      </c>
      <c r="G905" t="s">
        <v>22</v>
      </c>
      <c r="H905">
        <v>11.53</v>
      </c>
      <c r="I905">
        <v>7</v>
      </c>
      <c r="J905" s="1">
        <v>43493</v>
      </c>
      <c r="K905" s="2">
        <v>0.73263888888888884</v>
      </c>
      <c r="L905" t="s">
        <v>17</v>
      </c>
      <c r="M905">
        <v>8.1</v>
      </c>
      <c r="N905" t="str">
        <f t="shared" si="29"/>
        <v>865-41-9075</v>
      </c>
      <c r="O905">
        <f t="shared" si="28"/>
        <v>4.0354999999999999</v>
      </c>
      <c r="P905">
        <f>(Table1[[#This Row],[Unit price]]*Table1[[#This Row],[Quantity]])+Table1[[#This Row],[Tax_5%]]</f>
        <v>84.745499999999993</v>
      </c>
      <c r="Q905" s="4">
        <f>YEAR(Table1[[#This Row],[Date]])</f>
        <v>2019</v>
      </c>
      <c r="R905" s="4" t="str">
        <f>TEXT(Table1[[#This Row],[Date]],"mmm")</f>
        <v>Jan</v>
      </c>
    </row>
    <row r="906" spans="1:18">
      <c r="A906">
        <v>545</v>
      </c>
      <c r="B906">
        <v>7</v>
      </c>
      <c r="C906">
        <v>8534</v>
      </c>
      <c r="D906" t="s">
        <v>14</v>
      </c>
      <c r="E906" t="s">
        <v>15</v>
      </c>
      <c r="F906" t="s">
        <v>24</v>
      </c>
      <c r="G906" t="s">
        <v>12</v>
      </c>
      <c r="H906">
        <v>58.32</v>
      </c>
      <c r="I906">
        <v>2</v>
      </c>
      <c r="J906" s="1">
        <v>43510</v>
      </c>
      <c r="K906" s="2">
        <v>0.52916666666666667</v>
      </c>
      <c r="L906" t="s">
        <v>13</v>
      </c>
      <c r="M906">
        <v>6</v>
      </c>
      <c r="N906" t="str">
        <f t="shared" si="29"/>
        <v>545-7-8534</v>
      </c>
      <c r="O906">
        <f t="shared" si="28"/>
        <v>5.8320000000000007</v>
      </c>
      <c r="P906">
        <f>(Table1[[#This Row],[Unit price]]*Table1[[#This Row],[Quantity]])+Table1[[#This Row],[Tax_5%]]</f>
        <v>122.47200000000001</v>
      </c>
      <c r="Q906" s="4">
        <f>YEAR(Table1[[#This Row],[Date]])</f>
        <v>2019</v>
      </c>
      <c r="R906" s="4" t="str">
        <f>TEXT(Table1[[#This Row],[Date]],"mmm")</f>
        <v>Feb</v>
      </c>
    </row>
    <row r="907" spans="1:18">
      <c r="A907">
        <v>118</v>
      </c>
      <c r="B907">
        <v>62</v>
      </c>
      <c r="C907">
        <v>1812</v>
      </c>
      <c r="D907" t="s">
        <v>14</v>
      </c>
      <c r="E907" t="s">
        <v>11</v>
      </c>
      <c r="F907" t="s">
        <v>24</v>
      </c>
      <c r="G907" t="s">
        <v>18</v>
      </c>
      <c r="H907">
        <v>78.38</v>
      </c>
      <c r="I907">
        <v>4</v>
      </c>
      <c r="J907" s="1">
        <v>43548</v>
      </c>
      <c r="K907" s="2">
        <v>0.74722222222222223</v>
      </c>
      <c r="L907" t="s">
        <v>17</v>
      </c>
      <c r="M907">
        <v>7.9</v>
      </c>
      <c r="N907" t="str">
        <f t="shared" si="29"/>
        <v>118-62-1812</v>
      </c>
      <c r="O907">
        <f t="shared" si="28"/>
        <v>15.676</v>
      </c>
      <c r="P907">
        <f>(Table1[[#This Row],[Unit price]]*Table1[[#This Row],[Quantity]])+Table1[[#This Row],[Tax_5%]]</f>
        <v>329.19599999999997</v>
      </c>
      <c r="Q907" s="4">
        <f>YEAR(Table1[[#This Row],[Date]])</f>
        <v>2019</v>
      </c>
      <c r="R907" s="4" t="str">
        <f>TEXT(Table1[[#This Row],[Date]],"mmm")</f>
        <v>Mar</v>
      </c>
    </row>
    <row r="908" spans="1:18">
      <c r="A908">
        <v>450</v>
      </c>
      <c r="B908">
        <v>42</v>
      </c>
      <c r="C908">
        <v>3339</v>
      </c>
      <c r="D908" t="s">
        <v>14</v>
      </c>
      <c r="E908" t="s">
        <v>15</v>
      </c>
      <c r="F908" t="s">
        <v>25</v>
      </c>
      <c r="G908" t="s">
        <v>12</v>
      </c>
      <c r="H908">
        <v>84.61</v>
      </c>
      <c r="I908">
        <v>10</v>
      </c>
      <c r="J908" s="1">
        <v>43505</v>
      </c>
      <c r="K908" s="2">
        <v>0.79027777777777775</v>
      </c>
      <c r="L908" t="s">
        <v>19</v>
      </c>
      <c r="M908">
        <v>8.8000000000000007</v>
      </c>
      <c r="N908" t="str">
        <f t="shared" si="29"/>
        <v>450-42-3339</v>
      </c>
      <c r="O908">
        <f t="shared" si="28"/>
        <v>42.305000000000007</v>
      </c>
      <c r="P908">
        <f>(Table1[[#This Row],[Unit price]]*Table1[[#This Row],[Quantity]])+Table1[[#This Row],[Tax_5%]]</f>
        <v>888.40499999999997</v>
      </c>
      <c r="Q908" s="4">
        <f>YEAR(Table1[[#This Row],[Date]])</f>
        <v>2019</v>
      </c>
      <c r="R908" s="4" t="str">
        <f>TEXT(Table1[[#This Row],[Date]],"mmm")</f>
        <v>Feb</v>
      </c>
    </row>
    <row r="909" spans="1:18">
      <c r="A909">
        <v>851</v>
      </c>
      <c r="B909">
        <v>98</v>
      </c>
      <c r="C909">
        <v>3555</v>
      </c>
      <c r="D909" t="s">
        <v>21</v>
      </c>
      <c r="E909" t="s">
        <v>15</v>
      </c>
      <c r="F909" t="s">
        <v>24</v>
      </c>
      <c r="G909" t="s">
        <v>12</v>
      </c>
      <c r="H909">
        <v>82.88</v>
      </c>
      <c r="I909">
        <v>5</v>
      </c>
      <c r="J909" s="1">
        <v>43548</v>
      </c>
      <c r="K909" s="2">
        <v>0.58888888888888891</v>
      </c>
      <c r="L909" t="s">
        <v>19</v>
      </c>
      <c r="M909">
        <v>6.6</v>
      </c>
      <c r="N909" t="str">
        <f t="shared" si="29"/>
        <v>851-98-3555</v>
      </c>
      <c r="O909">
        <f t="shared" si="28"/>
        <v>20.72</v>
      </c>
      <c r="P909">
        <f>(Table1[[#This Row],[Unit price]]*Table1[[#This Row],[Quantity]])+Table1[[#This Row],[Tax_5%]]</f>
        <v>435.12</v>
      </c>
      <c r="Q909" s="4">
        <f>YEAR(Table1[[#This Row],[Date]])</f>
        <v>2019</v>
      </c>
      <c r="R909" s="4" t="str">
        <f>TEXT(Table1[[#This Row],[Date]],"mmm")</f>
        <v>Mar</v>
      </c>
    </row>
    <row r="910" spans="1:18">
      <c r="A910">
        <v>186</v>
      </c>
      <c r="B910">
        <v>71</v>
      </c>
      <c r="C910">
        <v>5196</v>
      </c>
      <c r="D910" t="s">
        <v>10</v>
      </c>
      <c r="E910" t="s">
        <v>11</v>
      </c>
      <c r="F910" t="s">
        <v>24</v>
      </c>
      <c r="G910" t="s">
        <v>22</v>
      </c>
      <c r="H910">
        <v>79.540000000000006</v>
      </c>
      <c r="I910">
        <v>2</v>
      </c>
      <c r="J910" s="1">
        <v>43551</v>
      </c>
      <c r="K910" s="2">
        <v>0.6875</v>
      </c>
      <c r="L910" t="s">
        <v>13</v>
      </c>
      <c r="M910">
        <v>6.2</v>
      </c>
      <c r="N910" t="str">
        <f t="shared" si="29"/>
        <v>186-71-5196</v>
      </c>
      <c r="O910">
        <f t="shared" si="28"/>
        <v>7.9540000000000006</v>
      </c>
      <c r="P910">
        <f>(Table1[[#This Row],[Unit price]]*Table1[[#This Row],[Quantity]])+Table1[[#This Row],[Tax_5%]]</f>
        <v>167.03400000000002</v>
      </c>
      <c r="Q910" s="4">
        <f>YEAR(Table1[[#This Row],[Date]])</f>
        <v>2019</v>
      </c>
      <c r="R910" s="4" t="str">
        <f>TEXT(Table1[[#This Row],[Date]],"mmm")</f>
        <v>Mar</v>
      </c>
    </row>
    <row r="911" spans="1:18">
      <c r="A911">
        <v>624</v>
      </c>
      <c r="B911">
        <v>1</v>
      </c>
      <c r="C911">
        <v>8356</v>
      </c>
      <c r="D911" t="s">
        <v>21</v>
      </c>
      <c r="E911" t="s">
        <v>15</v>
      </c>
      <c r="F911" t="s">
        <v>24</v>
      </c>
      <c r="G911" t="s">
        <v>18</v>
      </c>
      <c r="H911">
        <v>49.01</v>
      </c>
      <c r="I911">
        <v>10</v>
      </c>
      <c r="J911" s="1">
        <v>43492</v>
      </c>
      <c r="K911" s="2">
        <v>0.44722222222222224</v>
      </c>
      <c r="L911" t="s">
        <v>19</v>
      </c>
      <c r="M911">
        <v>4.2</v>
      </c>
      <c r="N911" t="str">
        <f t="shared" si="29"/>
        <v>624-1-8356</v>
      </c>
      <c r="O911">
        <f t="shared" si="28"/>
        <v>24.504999999999999</v>
      </c>
      <c r="P911">
        <f>(Table1[[#This Row],[Unit price]]*Table1[[#This Row],[Quantity]])+Table1[[#This Row],[Tax_5%]]</f>
        <v>514.60500000000002</v>
      </c>
      <c r="Q911" s="4">
        <f>YEAR(Table1[[#This Row],[Date]])</f>
        <v>2019</v>
      </c>
      <c r="R911" s="4" t="str">
        <f>TEXT(Table1[[#This Row],[Date]],"mmm")</f>
        <v>Jan</v>
      </c>
    </row>
    <row r="912" spans="1:18">
      <c r="A912">
        <v>313</v>
      </c>
      <c r="B912">
        <v>66</v>
      </c>
      <c r="C912">
        <v>9943</v>
      </c>
      <c r="D912" t="s">
        <v>21</v>
      </c>
      <c r="E912" t="s">
        <v>11</v>
      </c>
      <c r="F912" t="s">
        <v>24</v>
      </c>
      <c r="G912" t="s">
        <v>22</v>
      </c>
      <c r="H912">
        <v>29.15</v>
      </c>
      <c r="I912">
        <v>3</v>
      </c>
      <c r="J912" s="1">
        <v>43551</v>
      </c>
      <c r="K912" s="2">
        <v>0.85347222222222219</v>
      </c>
      <c r="L912" t="s">
        <v>19</v>
      </c>
      <c r="M912">
        <v>7.3</v>
      </c>
      <c r="N912" t="str">
        <f t="shared" si="29"/>
        <v>313-66-9943</v>
      </c>
      <c r="O912">
        <f t="shared" si="28"/>
        <v>4.3724999999999996</v>
      </c>
      <c r="P912">
        <f>(Table1[[#This Row],[Unit price]]*Table1[[#This Row],[Quantity]])+Table1[[#This Row],[Tax_5%]]</f>
        <v>91.822499999999991</v>
      </c>
      <c r="Q912" s="4">
        <f>YEAR(Table1[[#This Row],[Date]])</f>
        <v>2019</v>
      </c>
      <c r="R912" s="4" t="str">
        <f>TEXT(Table1[[#This Row],[Date]],"mmm")</f>
        <v>Mar</v>
      </c>
    </row>
    <row r="913" spans="1:18">
      <c r="A913">
        <v>151</v>
      </c>
      <c r="B913">
        <v>27</v>
      </c>
      <c r="C913">
        <v>8496</v>
      </c>
      <c r="D913" t="s">
        <v>14</v>
      </c>
      <c r="E913" t="s">
        <v>15</v>
      </c>
      <c r="F913" t="s">
        <v>24</v>
      </c>
      <c r="G913" t="s">
        <v>16</v>
      </c>
      <c r="H913">
        <v>56.13</v>
      </c>
      <c r="I913">
        <v>4</v>
      </c>
      <c r="J913" s="1">
        <v>43484</v>
      </c>
      <c r="K913" s="2">
        <v>0.48819444444444443</v>
      </c>
      <c r="L913" t="s">
        <v>13</v>
      </c>
      <c r="M913">
        <v>8.6</v>
      </c>
      <c r="N913" t="str">
        <f t="shared" si="29"/>
        <v>151-27-8496</v>
      </c>
      <c r="O913">
        <f t="shared" si="28"/>
        <v>11.226000000000001</v>
      </c>
      <c r="P913">
        <f>(Table1[[#This Row],[Unit price]]*Table1[[#This Row],[Quantity]])+Table1[[#This Row],[Tax_5%]]</f>
        <v>235.74600000000001</v>
      </c>
      <c r="Q913" s="4">
        <f>YEAR(Table1[[#This Row],[Date]])</f>
        <v>2019</v>
      </c>
      <c r="R913" s="4" t="str">
        <f>TEXT(Table1[[#This Row],[Date]],"mmm")</f>
        <v>Jan</v>
      </c>
    </row>
    <row r="914" spans="1:18">
      <c r="A914">
        <v>453</v>
      </c>
      <c r="B914">
        <v>33</v>
      </c>
      <c r="C914">
        <v>6436</v>
      </c>
      <c r="D914" t="s">
        <v>10</v>
      </c>
      <c r="E914" t="s">
        <v>15</v>
      </c>
      <c r="F914" t="s">
        <v>24</v>
      </c>
      <c r="G914" t="s">
        <v>18</v>
      </c>
      <c r="H914">
        <v>93.12</v>
      </c>
      <c r="I914">
        <v>8</v>
      </c>
      <c r="J914" s="1">
        <v>43503</v>
      </c>
      <c r="K914" s="2">
        <v>0.42291666666666666</v>
      </c>
      <c r="L914" t="s">
        <v>17</v>
      </c>
      <c r="M914">
        <v>6.8</v>
      </c>
      <c r="N914" t="str">
        <f t="shared" si="29"/>
        <v>453-33-6436</v>
      </c>
      <c r="O914">
        <f t="shared" si="28"/>
        <v>37.248000000000005</v>
      </c>
      <c r="P914">
        <f>(Table1[[#This Row],[Unit price]]*Table1[[#This Row],[Quantity]])+Table1[[#This Row],[Tax_5%]]</f>
        <v>782.20800000000008</v>
      </c>
      <c r="Q914" s="4">
        <f>YEAR(Table1[[#This Row],[Date]])</f>
        <v>2019</v>
      </c>
      <c r="R914" s="4" t="str">
        <f>TEXT(Table1[[#This Row],[Date]],"mmm")</f>
        <v>Feb</v>
      </c>
    </row>
    <row r="915" spans="1:18">
      <c r="A915">
        <v>522</v>
      </c>
      <c r="B915">
        <v>57</v>
      </c>
      <c r="C915">
        <v>8364</v>
      </c>
      <c r="D915" t="s">
        <v>10</v>
      </c>
      <c r="E915" t="s">
        <v>11</v>
      </c>
      <c r="F915" t="s">
        <v>25</v>
      </c>
      <c r="G915" t="s">
        <v>23</v>
      </c>
      <c r="H915">
        <v>51.34</v>
      </c>
      <c r="I915">
        <v>8</v>
      </c>
      <c r="J915" s="1">
        <v>43496</v>
      </c>
      <c r="K915" s="2">
        <v>0.41666666666666669</v>
      </c>
      <c r="L915" t="s">
        <v>13</v>
      </c>
      <c r="M915">
        <v>7.6</v>
      </c>
      <c r="N915" t="str">
        <f t="shared" si="29"/>
        <v>522-57-8364</v>
      </c>
      <c r="O915">
        <f t="shared" si="28"/>
        <v>20.536000000000001</v>
      </c>
      <c r="P915">
        <f>(Table1[[#This Row],[Unit price]]*Table1[[#This Row],[Quantity]])+Table1[[#This Row],[Tax_5%]]</f>
        <v>431.25600000000003</v>
      </c>
      <c r="Q915" s="4">
        <f>YEAR(Table1[[#This Row],[Date]])</f>
        <v>2019</v>
      </c>
      <c r="R915" s="4" t="str">
        <f>TEXT(Table1[[#This Row],[Date]],"mmm")</f>
        <v>Jan</v>
      </c>
    </row>
    <row r="916" spans="1:18">
      <c r="A916">
        <v>459</v>
      </c>
      <c r="B916">
        <v>45</v>
      </c>
      <c r="C916">
        <v>2396</v>
      </c>
      <c r="D916" t="s">
        <v>10</v>
      </c>
      <c r="E916" t="s">
        <v>11</v>
      </c>
      <c r="F916" t="s">
        <v>24</v>
      </c>
      <c r="G916" t="s">
        <v>22</v>
      </c>
      <c r="H916">
        <v>99.6</v>
      </c>
      <c r="I916">
        <v>3</v>
      </c>
      <c r="J916" s="1">
        <v>43521</v>
      </c>
      <c r="K916" s="2">
        <v>0.78125</v>
      </c>
      <c r="L916" t="s">
        <v>17</v>
      </c>
      <c r="M916">
        <v>5.8</v>
      </c>
      <c r="N916" t="str">
        <f t="shared" si="29"/>
        <v>459-45-2396</v>
      </c>
      <c r="O916">
        <f t="shared" si="28"/>
        <v>14.939999999999998</v>
      </c>
      <c r="P916">
        <f>(Table1[[#This Row],[Unit price]]*Table1[[#This Row],[Quantity]])+Table1[[#This Row],[Tax_5%]]</f>
        <v>313.73999999999995</v>
      </c>
      <c r="Q916" s="4">
        <f>YEAR(Table1[[#This Row],[Date]])</f>
        <v>2019</v>
      </c>
      <c r="R916" s="4" t="str">
        <f>TEXT(Table1[[#This Row],[Date]],"mmm")</f>
        <v>Feb</v>
      </c>
    </row>
    <row r="917" spans="1:18">
      <c r="A917">
        <v>717</v>
      </c>
      <c r="B917">
        <v>96</v>
      </c>
      <c r="C917">
        <v>4189</v>
      </c>
      <c r="D917" t="s">
        <v>14</v>
      </c>
      <c r="E917" t="s">
        <v>15</v>
      </c>
      <c r="F917" t="s">
        <v>24</v>
      </c>
      <c r="G917" t="s">
        <v>16</v>
      </c>
      <c r="H917">
        <v>35.49</v>
      </c>
      <c r="I917">
        <v>6</v>
      </c>
      <c r="J917" s="1">
        <v>43498</v>
      </c>
      <c r="K917" s="2">
        <v>0.52777777777777779</v>
      </c>
      <c r="L917" t="s">
        <v>17</v>
      </c>
      <c r="M917">
        <v>4.0999999999999996</v>
      </c>
      <c r="N917" t="str">
        <f t="shared" si="29"/>
        <v>717-96-4189</v>
      </c>
      <c r="O917">
        <f t="shared" si="28"/>
        <v>10.647</v>
      </c>
      <c r="P917">
        <f>(Table1[[#This Row],[Unit price]]*Table1[[#This Row],[Quantity]])+Table1[[#This Row],[Tax_5%]]</f>
        <v>223.58699999999999</v>
      </c>
      <c r="Q917" s="4">
        <f>YEAR(Table1[[#This Row],[Date]])</f>
        <v>2019</v>
      </c>
      <c r="R917" s="4" t="str">
        <f>TEXT(Table1[[#This Row],[Date]],"mmm")</f>
        <v>Feb</v>
      </c>
    </row>
    <row r="918" spans="1:18">
      <c r="A918">
        <v>722</v>
      </c>
      <c r="B918">
        <v>13</v>
      </c>
      <c r="C918">
        <v>2115</v>
      </c>
      <c r="D918" t="s">
        <v>14</v>
      </c>
      <c r="E918" t="s">
        <v>11</v>
      </c>
      <c r="F918" t="s">
        <v>25</v>
      </c>
      <c r="G918" t="s">
        <v>20</v>
      </c>
      <c r="H918">
        <v>42.85</v>
      </c>
      <c r="I918">
        <v>1</v>
      </c>
      <c r="J918" s="1">
        <v>43538</v>
      </c>
      <c r="K918" s="2">
        <v>0.65</v>
      </c>
      <c r="L918" t="s">
        <v>19</v>
      </c>
      <c r="M918">
        <v>9.3000000000000007</v>
      </c>
      <c r="N918" t="str">
        <f t="shared" si="29"/>
        <v>722-13-2115</v>
      </c>
      <c r="O918">
        <f t="shared" si="28"/>
        <v>2.1425000000000001</v>
      </c>
      <c r="P918">
        <f>(Table1[[#This Row],[Unit price]]*Table1[[#This Row],[Quantity]])+Table1[[#This Row],[Tax_5%]]</f>
        <v>44.9925</v>
      </c>
      <c r="Q918" s="4">
        <f>YEAR(Table1[[#This Row],[Date]])</f>
        <v>2019</v>
      </c>
      <c r="R918" s="4" t="str">
        <f>TEXT(Table1[[#This Row],[Date]],"mmm")</f>
        <v>Mar</v>
      </c>
    </row>
    <row r="919" spans="1:18">
      <c r="A919">
        <v>749</v>
      </c>
      <c r="B919">
        <v>81</v>
      </c>
      <c r="C919">
        <v>8133</v>
      </c>
      <c r="D919" t="s">
        <v>10</v>
      </c>
      <c r="E919" t="s">
        <v>15</v>
      </c>
      <c r="F919" t="s">
        <v>24</v>
      </c>
      <c r="G919" t="s">
        <v>23</v>
      </c>
      <c r="H919">
        <v>94.67</v>
      </c>
      <c r="I919">
        <v>4</v>
      </c>
      <c r="J919" s="1">
        <v>43535</v>
      </c>
      <c r="K919" s="2">
        <v>0.50277777777777777</v>
      </c>
      <c r="L919" t="s">
        <v>17</v>
      </c>
      <c r="M919">
        <v>6.8</v>
      </c>
      <c r="N919" t="str">
        <f t="shared" si="29"/>
        <v>749-81-8133</v>
      </c>
      <c r="O919">
        <f t="shared" si="28"/>
        <v>18.934000000000001</v>
      </c>
      <c r="P919">
        <f>(Table1[[#This Row],[Unit price]]*Table1[[#This Row],[Quantity]])+Table1[[#This Row],[Tax_5%]]</f>
        <v>397.61400000000003</v>
      </c>
      <c r="Q919" s="4">
        <f>YEAR(Table1[[#This Row],[Date]])</f>
        <v>2019</v>
      </c>
      <c r="R919" s="4" t="str">
        <f>TEXT(Table1[[#This Row],[Date]],"mmm")</f>
        <v>Mar</v>
      </c>
    </row>
    <row r="920" spans="1:18">
      <c r="A920">
        <v>777</v>
      </c>
      <c r="B920">
        <v>67</v>
      </c>
      <c r="C920">
        <v>2495</v>
      </c>
      <c r="D920" t="s">
        <v>21</v>
      </c>
      <c r="E920" t="s">
        <v>15</v>
      </c>
      <c r="F920" t="s">
        <v>25</v>
      </c>
      <c r="G920" t="s">
        <v>18</v>
      </c>
      <c r="H920">
        <v>68.97</v>
      </c>
      <c r="I920">
        <v>3</v>
      </c>
      <c r="J920" s="1">
        <v>43518</v>
      </c>
      <c r="K920" s="2">
        <v>0.47638888888888886</v>
      </c>
      <c r="L920" t="s">
        <v>13</v>
      </c>
      <c r="M920">
        <v>8.6999999999999993</v>
      </c>
      <c r="N920" t="str">
        <f t="shared" si="29"/>
        <v>777-67-2495</v>
      </c>
      <c r="O920">
        <f t="shared" si="28"/>
        <v>10.345500000000001</v>
      </c>
      <c r="P920">
        <f>(Table1[[#This Row],[Unit price]]*Table1[[#This Row],[Quantity]])+Table1[[#This Row],[Tax_5%]]</f>
        <v>217.25549999999998</v>
      </c>
      <c r="Q920" s="4">
        <f>YEAR(Table1[[#This Row],[Date]])</f>
        <v>2019</v>
      </c>
      <c r="R920" s="4" t="str">
        <f>TEXT(Table1[[#This Row],[Date]],"mmm")</f>
        <v>Feb</v>
      </c>
    </row>
    <row r="921" spans="1:18">
      <c r="A921">
        <v>636</v>
      </c>
      <c r="B921">
        <v>98</v>
      </c>
      <c r="C921">
        <v>3364</v>
      </c>
      <c r="D921" t="s">
        <v>21</v>
      </c>
      <c r="E921" t="s">
        <v>11</v>
      </c>
      <c r="F921" t="s">
        <v>24</v>
      </c>
      <c r="G921" t="s">
        <v>16</v>
      </c>
      <c r="H921">
        <v>26.26</v>
      </c>
      <c r="I921">
        <v>3</v>
      </c>
      <c r="J921" s="1">
        <v>43526</v>
      </c>
      <c r="K921" s="2">
        <v>0.52500000000000002</v>
      </c>
      <c r="L921" t="s">
        <v>13</v>
      </c>
      <c r="M921">
        <v>6.3</v>
      </c>
      <c r="N921" t="str">
        <f t="shared" si="29"/>
        <v>636-98-3364</v>
      </c>
      <c r="O921">
        <f t="shared" si="28"/>
        <v>3.9390000000000001</v>
      </c>
      <c r="P921">
        <f>(Table1[[#This Row],[Unit price]]*Table1[[#This Row],[Quantity]])+Table1[[#This Row],[Tax_5%]]</f>
        <v>82.718999999999994</v>
      </c>
      <c r="Q921" s="4">
        <f>YEAR(Table1[[#This Row],[Date]])</f>
        <v>2019</v>
      </c>
      <c r="R921" s="4" t="str">
        <f>TEXT(Table1[[#This Row],[Date]],"mmm")</f>
        <v>Mar</v>
      </c>
    </row>
    <row r="922" spans="1:18">
      <c r="A922">
        <v>246</v>
      </c>
      <c r="B922">
        <v>55</v>
      </c>
      <c r="C922">
        <v>6923</v>
      </c>
      <c r="D922" t="s">
        <v>14</v>
      </c>
      <c r="E922" t="s">
        <v>11</v>
      </c>
      <c r="F922" t="s">
        <v>24</v>
      </c>
      <c r="G922" t="s">
        <v>18</v>
      </c>
      <c r="H922">
        <v>35.79</v>
      </c>
      <c r="I922">
        <v>9</v>
      </c>
      <c r="J922" s="1">
        <v>43534</v>
      </c>
      <c r="K922" s="2">
        <v>0.62916666666666665</v>
      </c>
      <c r="L922" t="s">
        <v>19</v>
      </c>
      <c r="M922">
        <v>5.0999999999999996</v>
      </c>
      <c r="N922" t="str">
        <f t="shared" si="29"/>
        <v>246-55-6923</v>
      </c>
      <c r="O922">
        <f t="shared" si="28"/>
        <v>16.105500000000003</v>
      </c>
      <c r="P922">
        <f>(Table1[[#This Row],[Unit price]]*Table1[[#This Row],[Quantity]])+Table1[[#This Row],[Tax_5%]]</f>
        <v>338.21550000000002</v>
      </c>
      <c r="Q922" s="4">
        <f>YEAR(Table1[[#This Row],[Date]])</f>
        <v>2019</v>
      </c>
      <c r="R922" s="4" t="str">
        <f>TEXT(Table1[[#This Row],[Date]],"mmm")</f>
        <v>Mar</v>
      </c>
    </row>
    <row r="923" spans="1:18">
      <c r="A923">
        <v>181</v>
      </c>
      <c r="B923">
        <v>82</v>
      </c>
      <c r="C923">
        <v>6255</v>
      </c>
      <c r="D923" t="s">
        <v>21</v>
      </c>
      <c r="E923" t="s">
        <v>15</v>
      </c>
      <c r="F923" t="s">
        <v>24</v>
      </c>
      <c r="G923" t="s">
        <v>18</v>
      </c>
      <c r="H923">
        <v>16.37</v>
      </c>
      <c r="I923">
        <v>6</v>
      </c>
      <c r="J923" s="1">
        <v>43504</v>
      </c>
      <c r="K923" s="2">
        <v>0.45694444444444443</v>
      </c>
      <c r="L923" t="s">
        <v>17</v>
      </c>
      <c r="M923">
        <v>7</v>
      </c>
      <c r="N923" t="str">
        <f t="shared" si="29"/>
        <v>181-82-6255</v>
      </c>
      <c r="O923">
        <f t="shared" si="28"/>
        <v>4.9110000000000005</v>
      </c>
      <c r="P923">
        <f>(Table1[[#This Row],[Unit price]]*Table1[[#This Row],[Quantity]])+Table1[[#This Row],[Tax_5%]]</f>
        <v>103.131</v>
      </c>
      <c r="Q923" s="4">
        <f>YEAR(Table1[[#This Row],[Date]])</f>
        <v>2019</v>
      </c>
      <c r="R923" s="4" t="str">
        <f>TEXT(Table1[[#This Row],[Date]],"mmm")</f>
        <v>Feb</v>
      </c>
    </row>
    <row r="924" spans="1:18">
      <c r="A924">
        <v>838</v>
      </c>
      <c r="B924">
        <v>2</v>
      </c>
      <c r="C924">
        <v>1821</v>
      </c>
      <c r="D924" t="s">
        <v>14</v>
      </c>
      <c r="E924" t="s">
        <v>11</v>
      </c>
      <c r="F924" t="s">
        <v>24</v>
      </c>
      <c r="G924" t="s">
        <v>18</v>
      </c>
      <c r="H924">
        <v>12.73</v>
      </c>
      <c r="I924">
        <v>2</v>
      </c>
      <c r="J924" s="1">
        <v>43518</v>
      </c>
      <c r="K924" s="2">
        <v>0.50694444444444442</v>
      </c>
      <c r="L924" t="s">
        <v>19</v>
      </c>
      <c r="M924">
        <v>5.2</v>
      </c>
      <c r="N924" t="str">
        <f t="shared" si="29"/>
        <v>838-2-1821</v>
      </c>
      <c r="O924">
        <f t="shared" si="28"/>
        <v>1.2730000000000001</v>
      </c>
      <c r="P924">
        <f>(Table1[[#This Row],[Unit price]]*Table1[[#This Row],[Quantity]])+Table1[[#This Row],[Tax_5%]]</f>
        <v>26.733000000000001</v>
      </c>
      <c r="Q924" s="4">
        <f>YEAR(Table1[[#This Row],[Date]])</f>
        <v>2019</v>
      </c>
      <c r="R924" s="4" t="str">
        <f>TEXT(Table1[[#This Row],[Date]],"mmm")</f>
        <v>Feb</v>
      </c>
    </row>
    <row r="925" spans="1:18">
      <c r="A925">
        <v>887</v>
      </c>
      <c r="B925">
        <v>42</v>
      </c>
      <c r="C925">
        <v>517</v>
      </c>
      <c r="D925" t="s">
        <v>14</v>
      </c>
      <c r="E925" t="s">
        <v>15</v>
      </c>
      <c r="F925" t="s">
        <v>24</v>
      </c>
      <c r="G925" t="s">
        <v>20</v>
      </c>
      <c r="H925">
        <v>83.14</v>
      </c>
      <c r="I925">
        <v>7</v>
      </c>
      <c r="J925" s="1">
        <v>43475</v>
      </c>
      <c r="K925" s="2">
        <v>0.43819444444444444</v>
      </c>
      <c r="L925" t="s">
        <v>19</v>
      </c>
      <c r="M925">
        <v>6.6</v>
      </c>
      <c r="N925" t="str">
        <f t="shared" si="29"/>
        <v>887-42-517</v>
      </c>
      <c r="O925">
        <f t="shared" si="28"/>
        <v>29.099000000000004</v>
      </c>
      <c r="P925">
        <f>(Table1[[#This Row],[Unit price]]*Table1[[#This Row],[Quantity]])+Table1[[#This Row],[Tax_5%]]</f>
        <v>611.07900000000006</v>
      </c>
      <c r="Q925" s="4">
        <f>YEAR(Table1[[#This Row],[Date]])</f>
        <v>2019</v>
      </c>
      <c r="R925" s="4" t="str">
        <f>TEXT(Table1[[#This Row],[Date]],"mmm")</f>
        <v>Jan</v>
      </c>
    </row>
    <row r="926" spans="1:18">
      <c r="A926">
        <v>457</v>
      </c>
      <c r="B926">
        <v>12</v>
      </c>
      <c r="C926">
        <v>244</v>
      </c>
      <c r="D926" t="s">
        <v>14</v>
      </c>
      <c r="E926" t="s">
        <v>11</v>
      </c>
      <c r="F926" t="s">
        <v>24</v>
      </c>
      <c r="G926" t="s">
        <v>20</v>
      </c>
      <c r="H926">
        <v>35.22</v>
      </c>
      <c r="I926">
        <v>6</v>
      </c>
      <c r="J926" s="1">
        <v>43538</v>
      </c>
      <c r="K926" s="2">
        <v>0.5756944444444444</v>
      </c>
      <c r="L926" t="s">
        <v>13</v>
      </c>
      <c r="M926">
        <v>6.5</v>
      </c>
      <c r="N926" t="str">
        <f t="shared" si="29"/>
        <v>457-12-244</v>
      </c>
      <c r="O926">
        <f t="shared" si="28"/>
        <v>10.566000000000001</v>
      </c>
      <c r="P926">
        <f>(Table1[[#This Row],[Unit price]]*Table1[[#This Row],[Quantity]])+Table1[[#This Row],[Tax_5%]]</f>
        <v>221.886</v>
      </c>
      <c r="Q926" s="4">
        <f>YEAR(Table1[[#This Row],[Date]])</f>
        <v>2019</v>
      </c>
      <c r="R926" s="4" t="str">
        <f>TEXT(Table1[[#This Row],[Date]],"mmm")</f>
        <v>Mar</v>
      </c>
    </row>
    <row r="927" spans="1:18">
      <c r="A927">
        <v>226</v>
      </c>
      <c r="B927">
        <v>34</v>
      </c>
      <c r="C927">
        <v>34</v>
      </c>
      <c r="D927" t="s">
        <v>21</v>
      </c>
      <c r="E927" t="s">
        <v>15</v>
      </c>
      <c r="F927" t="s">
        <v>24</v>
      </c>
      <c r="G927" t="s">
        <v>16</v>
      </c>
      <c r="H927">
        <v>13.78</v>
      </c>
      <c r="I927">
        <v>4</v>
      </c>
      <c r="J927" s="1">
        <v>43475</v>
      </c>
      <c r="K927" s="2">
        <v>0.46527777777777779</v>
      </c>
      <c r="L927" t="s">
        <v>13</v>
      </c>
      <c r="M927">
        <v>9</v>
      </c>
      <c r="N927" t="str">
        <f t="shared" si="29"/>
        <v>226-34-34</v>
      </c>
      <c r="O927">
        <f t="shared" si="28"/>
        <v>2.7560000000000002</v>
      </c>
      <c r="P927">
        <f>(Table1[[#This Row],[Unit price]]*Table1[[#This Row],[Quantity]])+Table1[[#This Row],[Tax_5%]]</f>
        <v>57.875999999999998</v>
      </c>
      <c r="Q927" s="4">
        <f>YEAR(Table1[[#This Row],[Date]])</f>
        <v>2019</v>
      </c>
      <c r="R927" s="4" t="str">
        <f>TEXT(Table1[[#This Row],[Date]],"mmm")</f>
        <v>Jan</v>
      </c>
    </row>
    <row r="928" spans="1:18">
      <c r="A928">
        <v>321</v>
      </c>
      <c r="B928">
        <v>49</v>
      </c>
      <c r="C928">
        <v>7382</v>
      </c>
      <c r="D928" t="s">
        <v>21</v>
      </c>
      <c r="E928" t="s">
        <v>11</v>
      </c>
      <c r="F928" t="s">
        <v>25</v>
      </c>
      <c r="G928" t="s">
        <v>20</v>
      </c>
      <c r="H928">
        <v>88.31</v>
      </c>
      <c r="I928">
        <v>1</v>
      </c>
      <c r="J928" s="1">
        <v>43511</v>
      </c>
      <c r="K928" s="2">
        <v>0.73472222222222228</v>
      </c>
      <c r="L928" t="s">
        <v>19</v>
      </c>
      <c r="M928">
        <v>5.2</v>
      </c>
      <c r="N928" t="str">
        <f t="shared" si="29"/>
        <v>321-49-7382</v>
      </c>
      <c r="O928">
        <f t="shared" si="28"/>
        <v>4.4155000000000006</v>
      </c>
      <c r="P928">
        <f>(Table1[[#This Row],[Unit price]]*Table1[[#This Row],[Quantity]])+Table1[[#This Row],[Tax_5%]]</f>
        <v>92.725499999999997</v>
      </c>
      <c r="Q928" s="4">
        <f>YEAR(Table1[[#This Row],[Date]])</f>
        <v>2019</v>
      </c>
      <c r="R928" s="4" t="str">
        <f>TEXT(Table1[[#This Row],[Date]],"mmm")</f>
        <v>Feb</v>
      </c>
    </row>
    <row r="929" spans="1:18">
      <c r="A929">
        <v>397</v>
      </c>
      <c r="B929">
        <v>25</v>
      </c>
      <c r="C929">
        <v>8725</v>
      </c>
      <c r="D929" t="s">
        <v>10</v>
      </c>
      <c r="E929" t="s">
        <v>11</v>
      </c>
      <c r="F929" t="s">
        <v>24</v>
      </c>
      <c r="G929" t="s">
        <v>12</v>
      </c>
      <c r="H929">
        <v>39.619999999999997</v>
      </c>
      <c r="I929">
        <v>9</v>
      </c>
      <c r="J929" s="1">
        <v>43478</v>
      </c>
      <c r="K929" s="2">
        <v>0.74583333333333335</v>
      </c>
      <c r="L929" t="s">
        <v>19</v>
      </c>
      <c r="M929">
        <v>6.8</v>
      </c>
      <c r="N929" t="str">
        <f t="shared" si="29"/>
        <v>397-25-8725</v>
      </c>
      <c r="O929">
        <f t="shared" si="28"/>
        <v>17.829000000000001</v>
      </c>
      <c r="P929">
        <f>(Table1[[#This Row],[Unit price]]*Table1[[#This Row],[Quantity]])+Table1[[#This Row],[Tax_5%]]</f>
        <v>374.40899999999999</v>
      </c>
      <c r="Q929" s="4">
        <f>YEAR(Table1[[#This Row],[Date]])</f>
        <v>2019</v>
      </c>
      <c r="R929" s="4" t="str">
        <f>TEXT(Table1[[#This Row],[Date]],"mmm")</f>
        <v>Jan</v>
      </c>
    </row>
    <row r="930" spans="1:18">
      <c r="A930">
        <v>431</v>
      </c>
      <c r="B930">
        <v>66</v>
      </c>
      <c r="C930">
        <v>2305</v>
      </c>
      <c r="D930" t="s">
        <v>21</v>
      </c>
      <c r="E930" t="s">
        <v>15</v>
      </c>
      <c r="F930" t="s">
        <v>24</v>
      </c>
      <c r="G930" t="s">
        <v>16</v>
      </c>
      <c r="H930">
        <v>88.25</v>
      </c>
      <c r="I930">
        <v>9</v>
      </c>
      <c r="J930" s="1">
        <v>43511</v>
      </c>
      <c r="K930" s="2">
        <v>0.86875000000000002</v>
      </c>
      <c r="L930" t="s">
        <v>19</v>
      </c>
      <c r="M930">
        <v>7.6</v>
      </c>
      <c r="N930" t="str">
        <f t="shared" si="29"/>
        <v>431-66-2305</v>
      </c>
      <c r="O930">
        <f t="shared" si="28"/>
        <v>39.712500000000006</v>
      </c>
      <c r="P930">
        <f>(Table1[[#This Row],[Unit price]]*Table1[[#This Row],[Quantity]])+Table1[[#This Row],[Tax_5%]]</f>
        <v>833.96249999999998</v>
      </c>
      <c r="Q930" s="4">
        <f>YEAR(Table1[[#This Row],[Date]])</f>
        <v>2019</v>
      </c>
      <c r="R930" s="4" t="str">
        <f>TEXT(Table1[[#This Row],[Date]],"mmm")</f>
        <v>Feb</v>
      </c>
    </row>
    <row r="931" spans="1:18">
      <c r="A931">
        <v>825</v>
      </c>
      <c r="B931">
        <v>94</v>
      </c>
      <c r="C931">
        <v>5922</v>
      </c>
      <c r="D931" t="s">
        <v>21</v>
      </c>
      <c r="E931" t="s">
        <v>15</v>
      </c>
      <c r="F931" t="s">
        <v>25</v>
      </c>
      <c r="G931" t="s">
        <v>20</v>
      </c>
      <c r="H931">
        <v>25.31</v>
      </c>
      <c r="I931">
        <v>2</v>
      </c>
      <c r="J931" s="1">
        <v>43526</v>
      </c>
      <c r="K931" s="2">
        <v>0.80972222222222223</v>
      </c>
      <c r="L931" t="s">
        <v>13</v>
      </c>
      <c r="M931">
        <v>7.2</v>
      </c>
      <c r="N931" t="str">
        <f t="shared" si="29"/>
        <v>825-94-5922</v>
      </c>
      <c r="O931">
        <f t="shared" si="28"/>
        <v>2.5310000000000001</v>
      </c>
      <c r="P931">
        <f>(Table1[[#This Row],[Unit price]]*Table1[[#This Row],[Quantity]])+Table1[[#This Row],[Tax_5%]]</f>
        <v>53.150999999999996</v>
      </c>
      <c r="Q931" s="4">
        <f>YEAR(Table1[[#This Row],[Date]])</f>
        <v>2019</v>
      </c>
      <c r="R931" s="4" t="str">
        <f>TEXT(Table1[[#This Row],[Date]],"mmm")</f>
        <v>Mar</v>
      </c>
    </row>
    <row r="932" spans="1:18">
      <c r="A932">
        <v>641</v>
      </c>
      <c r="B932">
        <v>62</v>
      </c>
      <c r="C932">
        <v>7288</v>
      </c>
      <c r="D932" t="s">
        <v>21</v>
      </c>
      <c r="E932" t="s">
        <v>15</v>
      </c>
      <c r="F932" t="s">
        <v>25</v>
      </c>
      <c r="G932" t="s">
        <v>18</v>
      </c>
      <c r="H932">
        <v>99.92</v>
      </c>
      <c r="I932">
        <v>6</v>
      </c>
      <c r="J932" s="1">
        <v>43548</v>
      </c>
      <c r="K932" s="2">
        <v>0.56458333333333333</v>
      </c>
      <c r="L932" t="s">
        <v>13</v>
      </c>
      <c r="M932">
        <v>7.1</v>
      </c>
      <c r="N932" t="str">
        <f t="shared" si="29"/>
        <v>641-62-7288</v>
      </c>
      <c r="O932">
        <f t="shared" si="28"/>
        <v>29.975999999999999</v>
      </c>
      <c r="P932">
        <f>(Table1[[#This Row],[Unit price]]*Table1[[#This Row],[Quantity]])+Table1[[#This Row],[Tax_5%]]</f>
        <v>629.49599999999998</v>
      </c>
      <c r="Q932" s="4">
        <f>YEAR(Table1[[#This Row],[Date]])</f>
        <v>2019</v>
      </c>
      <c r="R932" s="4" t="str">
        <f>TEXT(Table1[[#This Row],[Date]],"mmm")</f>
        <v>Mar</v>
      </c>
    </row>
    <row r="933" spans="1:18">
      <c r="A933">
        <v>756</v>
      </c>
      <c r="B933">
        <v>93</v>
      </c>
      <c r="C933">
        <v>1854</v>
      </c>
      <c r="D933" t="s">
        <v>14</v>
      </c>
      <c r="E933" t="s">
        <v>11</v>
      </c>
      <c r="F933" t="s">
        <v>24</v>
      </c>
      <c r="G933" t="s">
        <v>23</v>
      </c>
      <c r="H933">
        <v>83.35</v>
      </c>
      <c r="I933">
        <v>2</v>
      </c>
      <c r="J933" s="1">
        <v>43498</v>
      </c>
      <c r="K933" s="2">
        <v>0.58680555555555558</v>
      </c>
      <c r="L933" t="s">
        <v>19</v>
      </c>
      <c r="M933">
        <v>9.5</v>
      </c>
      <c r="N933" t="str">
        <f t="shared" si="29"/>
        <v>756-93-1854</v>
      </c>
      <c r="O933">
        <f t="shared" si="28"/>
        <v>8.3349999999999991</v>
      </c>
      <c r="P933">
        <f>(Table1[[#This Row],[Unit price]]*Table1[[#This Row],[Quantity]])+Table1[[#This Row],[Tax_5%]]</f>
        <v>175.035</v>
      </c>
      <c r="Q933" s="4">
        <f>YEAR(Table1[[#This Row],[Date]])</f>
        <v>2019</v>
      </c>
      <c r="R933" s="4" t="str">
        <f>TEXT(Table1[[#This Row],[Date]],"mmm")</f>
        <v>Feb</v>
      </c>
    </row>
    <row r="934" spans="1:18">
      <c r="A934">
        <v>243</v>
      </c>
      <c r="B934">
        <v>55</v>
      </c>
      <c r="C934">
        <v>8457</v>
      </c>
      <c r="D934" t="s">
        <v>10</v>
      </c>
      <c r="E934" t="s">
        <v>15</v>
      </c>
      <c r="F934" t="s">
        <v>24</v>
      </c>
      <c r="G934" t="s">
        <v>22</v>
      </c>
      <c r="H934">
        <v>74.44</v>
      </c>
      <c r="I934">
        <v>10</v>
      </c>
      <c r="J934" s="1">
        <v>43523</v>
      </c>
      <c r="K934" s="2">
        <v>0.4861111111111111</v>
      </c>
      <c r="L934" t="s">
        <v>13</v>
      </c>
      <c r="M934">
        <v>5.0999999999999996</v>
      </c>
      <c r="N934" t="str">
        <f t="shared" si="29"/>
        <v>243-55-8457</v>
      </c>
      <c r="O934">
        <f t="shared" si="28"/>
        <v>37.22</v>
      </c>
      <c r="P934">
        <f>(Table1[[#This Row],[Unit price]]*Table1[[#This Row],[Quantity]])+Table1[[#This Row],[Tax_5%]]</f>
        <v>781.62</v>
      </c>
      <c r="Q934" s="4">
        <f>YEAR(Table1[[#This Row],[Date]])</f>
        <v>2019</v>
      </c>
      <c r="R934" s="4" t="str">
        <f>TEXT(Table1[[#This Row],[Date]],"mmm")</f>
        <v>Feb</v>
      </c>
    </row>
    <row r="935" spans="1:18">
      <c r="A935">
        <v>458</v>
      </c>
      <c r="B935">
        <v>10</v>
      </c>
      <c r="C935">
        <v>8612</v>
      </c>
      <c r="D935" t="s">
        <v>14</v>
      </c>
      <c r="E935" t="s">
        <v>15</v>
      </c>
      <c r="F935" t="s">
        <v>25</v>
      </c>
      <c r="G935" t="s">
        <v>12</v>
      </c>
      <c r="H935">
        <v>64.08</v>
      </c>
      <c r="I935">
        <v>7</v>
      </c>
      <c r="J935" s="1">
        <v>43485</v>
      </c>
      <c r="K935" s="2">
        <v>0.51875000000000004</v>
      </c>
      <c r="L935" t="s">
        <v>13</v>
      </c>
      <c r="M935">
        <v>7.6</v>
      </c>
      <c r="N935" t="str">
        <f t="shared" si="29"/>
        <v>458-10-8612</v>
      </c>
      <c r="O935">
        <f t="shared" si="28"/>
        <v>22.428000000000001</v>
      </c>
      <c r="P935">
        <f>(Table1[[#This Row],[Unit price]]*Table1[[#This Row],[Quantity]])+Table1[[#This Row],[Tax_5%]]</f>
        <v>470.988</v>
      </c>
      <c r="Q935" s="4">
        <f>YEAR(Table1[[#This Row],[Date]])</f>
        <v>2019</v>
      </c>
      <c r="R935" s="4" t="str">
        <f>TEXT(Table1[[#This Row],[Date]],"mmm")</f>
        <v>Jan</v>
      </c>
    </row>
    <row r="936" spans="1:18">
      <c r="A936">
        <v>501</v>
      </c>
      <c r="B936">
        <v>61</v>
      </c>
      <c r="C936">
        <v>1753</v>
      </c>
      <c r="D936" t="s">
        <v>21</v>
      </c>
      <c r="E936" t="s">
        <v>15</v>
      </c>
      <c r="F936" t="s">
        <v>24</v>
      </c>
      <c r="G936" t="s">
        <v>18</v>
      </c>
      <c r="H936">
        <v>63.15</v>
      </c>
      <c r="I936">
        <v>6</v>
      </c>
      <c r="J936" s="1">
        <v>43468</v>
      </c>
      <c r="K936" s="2">
        <v>0.85</v>
      </c>
      <c r="L936" t="s">
        <v>13</v>
      </c>
      <c r="M936">
        <v>9.8000000000000007</v>
      </c>
      <c r="N936" t="str">
        <f t="shared" si="29"/>
        <v>501-61-1753</v>
      </c>
      <c r="O936">
        <f t="shared" si="28"/>
        <v>18.945</v>
      </c>
      <c r="P936">
        <f>(Table1[[#This Row],[Unit price]]*Table1[[#This Row],[Quantity]])+Table1[[#This Row],[Tax_5%]]</f>
        <v>397.84499999999997</v>
      </c>
      <c r="Q936" s="4">
        <f>YEAR(Table1[[#This Row],[Date]])</f>
        <v>2019</v>
      </c>
      <c r="R936" s="4" t="str">
        <f>TEXT(Table1[[#This Row],[Date]],"mmm")</f>
        <v>Jan</v>
      </c>
    </row>
    <row r="937" spans="1:18">
      <c r="A937">
        <v>235</v>
      </c>
      <c r="B937">
        <v>6</v>
      </c>
      <c r="C937">
        <v>8510</v>
      </c>
      <c r="D937" t="s">
        <v>14</v>
      </c>
      <c r="E937" t="s">
        <v>11</v>
      </c>
      <c r="F937" t="s">
        <v>25</v>
      </c>
      <c r="G937" t="s">
        <v>18</v>
      </c>
      <c r="H937">
        <v>85.72</v>
      </c>
      <c r="I937">
        <v>3</v>
      </c>
      <c r="J937" s="1">
        <v>43489</v>
      </c>
      <c r="K937" s="2">
        <v>0.87430555555555556</v>
      </c>
      <c r="L937" t="s">
        <v>13</v>
      </c>
      <c r="M937">
        <v>5.0999999999999996</v>
      </c>
      <c r="N937" t="str">
        <f t="shared" si="29"/>
        <v>235-6-8510</v>
      </c>
      <c r="O937">
        <f t="shared" si="28"/>
        <v>12.857999999999999</v>
      </c>
      <c r="P937">
        <f>(Table1[[#This Row],[Unit price]]*Table1[[#This Row],[Quantity]])+Table1[[#This Row],[Tax_5%]]</f>
        <v>270.01799999999997</v>
      </c>
      <c r="Q937" s="4">
        <f>YEAR(Table1[[#This Row],[Date]])</f>
        <v>2019</v>
      </c>
      <c r="R937" s="4" t="str">
        <f>TEXT(Table1[[#This Row],[Date]],"mmm")</f>
        <v>Jan</v>
      </c>
    </row>
    <row r="938" spans="1:18">
      <c r="A938">
        <v>433</v>
      </c>
      <c r="B938">
        <v>8</v>
      </c>
      <c r="C938">
        <v>7822</v>
      </c>
      <c r="D938" t="s">
        <v>14</v>
      </c>
      <c r="E938" t="s">
        <v>15</v>
      </c>
      <c r="F938" t="s">
        <v>24</v>
      </c>
      <c r="G938" t="s">
        <v>12</v>
      </c>
      <c r="H938">
        <v>78.89</v>
      </c>
      <c r="I938">
        <v>7</v>
      </c>
      <c r="J938" s="1">
        <v>43470</v>
      </c>
      <c r="K938" s="2">
        <v>0.82499999999999996</v>
      </c>
      <c r="L938" t="s">
        <v>13</v>
      </c>
      <c r="M938">
        <v>7.5</v>
      </c>
      <c r="N938" t="str">
        <f t="shared" si="29"/>
        <v>433-8-7822</v>
      </c>
      <c r="O938">
        <f t="shared" si="28"/>
        <v>27.611500000000003</v>
      </c>
      <c r="P938">
        <f>(Table1[[#This Row],[Unit price]]*Table1[[#This Row],[Quantity]])+Table1[[#This Row],[Tax_5%]]</f>
        <v>579.8415</v>
      </c>
      <c r="Q938" s="4">
        <f>YEAR(Table1[[#This Row],[Date]])</f>
        <v>2019</v>
      </c>
      <c r="R938" s="4" t="str">
        <f>TEXT(Table1[[#This Row],[Date]],"mmm")</f>
        <v>Jan</v>
      </c>
    </row>
    <row r="939" spans="1:18">
      <c r="A939">
        <v>361</v>
      </c>
      <c r="B939">
        <v>85</v>
      </c>
      <c r="C939">
        <v>2571</v>
      </c>
      <c r="D939" t="s">
        <v>10</v>
      </c>
      <c r="E939" t="s">
        <v>15</v>
      </c>
      <c r="F939" t="s">
        <v>24</v>
      </c>
      <c r="G939" t="s">
        <v>20</v>
      </c>
      <c r="H939">
        <v>89.48</v>
      </c>
      <c r="I939">
        <v>5</v>
      </c>
      <c r="J939" s="1">
        <v>43554</v>
      </c>
      <c r="K939" s="2">
        <v>0.42916666666666664</v>
      </c>
      <c r="L939" t="s">
        <v>17</v>
      </c>
      <c r="M939">
        <v>7.4</v>
      </c>
      <c r="N939" t="str">
        <f t="shared" si="29"/>
        <v>361-85-2571</v>
      </c>
      <c r="O939">
        <f t="shared" si="28"/>
        <v>22.370000000000005</v>
      </c>
      <c r="P939">
        <f>(Table1[[#This Row],[Unit price]]*Table1[[#This Row],[Quantity]])+Table1[[#This Row],[Tax_5%]]</f>
        <v>469.77000000000004</v>
      </c>
      <c r="Q939" s="4">
        <f>YEAR(Table1[[#This Row],[Date]])</f>
        <v>2019</v>
      </c>
      <c r="R939" s="4" t="str">
        <f>TEXT(Table1[[#This Row],[Date]],"mmm")</f>
        <v>Mar</v>
      </c>
    </row>
    <row r="940" spans="1:18">
      <c r="A940">
        <v>131</v>
      </c>
      <c r="B940">
        <v>70</v>
      </c>
      <c r="C940">
        <v>8179</v>
      </c>
      <c r="D940" t="s">
        <v>10</v>
      </c>
      <c r="E940" t="s">
        <v>11</v>
      </c>
      <c r="F940" t="s">
        <v>24</v>
      </c>
      <c r="G940" t="s">
        <v>12</v>
      </c>
      <c r="H940">
        <v>92.09</v>
      </c>
      <c r="I940">
        <v>3</v>
      </c>
      <c r="J940" s="1">
        <v>43513</v>
      </c>
      <c r="K940" s="2">
        <v>0.68541666666666667</v>
      </c>
      <c r="L940" t="s">
        <v>17</v>
      </c>
      <c r="M940">
        <v>4.2</v>
      </c>
      <c r="N940" t="str">
        <f t="shared" si="29"/>
        <v>131-70-8179</v>
      </c>
      <c r="O940">
        <f t="shared" si="28"/>
        <v>13.813499999999999</v>
      </c>
      <c r="P940">
        <f>(Table1[[#This Row],[Unit price]]*Table1[[#This Row],[Quantity]])+Table1[[#This Row],[Tax_5%]]</f>
        <v>290.08349999999996</v>
      </c>
      <c r="Q940" s="4">
        <f>YEAR(Table1[[#This Row],[Date]])</f>
        <v>2019</v>
      </c>
      <c r="R940" s="4" t="str">
        <f>TEXT(Table1[[#This Row],[Date]],"mmm")</f>
        <v>Feb</v>
      </c>
    </row>
    <row r="941" spans="1:18">
      <c r="A941">
        <v>500</v>
      </c>
      <c r="B941">
        <v>2</v>
      </c>
      <c r="C941">
        <v>2261</v>
      </c>
      <c r="D941" t="s">
        <v>14</v>
      </c>
      <c r="E941" t="s">
        <v>15</v>
      </c>
      <c r="F941" t="s">
        <v>24</v>
      </c>
      <c r="G941" t="s">
        <v>22</v>
      </c>
      <c r="H941">
        <v>57.29</v>
      </c>
      <c r="I941">
        <v>6</v>
      </c>
      <c r="J941" s="1">
        <v>43545</v>
      </c>
      <c r="K941" s="2">
        <v>0.71111111111111114</v>
      </c>
      <c r="L941" t="s">
        <v>13</v>
      </c>
      <c r="M941">
        <v>5.9</v>
      </c>
      <c r="N941" t="str">
        <f t="shared" si="29"/>
        <v>500-2-2261</v>
      </c>
      <c r="O941">
        <f t="shared" si="28"/>
        <v>17.187000000000001</v>
      </c>
      <c r="P941">
        <f>(Table1[[#This Row],[Unit price]]*Table1[[#This Row],[Quantity]])+Table1[[#This Row],[Tax_5%]]</f>
        <v>360.92700000000002</v>
      </c>
      <c r="Q941" s="4">
        <f>YEAR(Table1[[#This Row],[Date]])</f>
        <v>2019</v>
      </c>
      <c r="R941" s="4" t="str">
        <f>TEXT(Table1[[#This Row],[Date]],"mmm")</f>
        <v>Mar</v>
      </c>
    </row>
    <row r="942" spans="1:18">
      <c r="A942">
        <v>720</v>
      </c>
      <c r="B942">
        <v>72</v>
      </c>
      <c r="C942">
        <v>2436</v>
      </c>
      <c r="D942" t="s">
        <v>10</v>
      </c>
      <c r="E942" t="s">
        <v>15</v>
      </c>
      <c r="F942" t="s">
        <v>25</v>
      </c>
      <c r="G942" t="s">
        <v>22</v>
      </c>
      <c r="H942">
        <v>66.52</v>
      </c>
      <c r="I942">
        <v>4</v>
      </c>
      <c r="J942" s="1">
        <v>43526</v>
      </c>
      <c r="K942" s="2">
        <v>0.75972222222222219</v>
      </c>
      <c r="L942" t="s">
        <v>13</v>
      </c>
      <c r="M942">
        <v>6.9</v>
      </c>
      <c r="N942" t="str">
        <f t="shared" si="29"/>
        <v>720-72-2436</v>
      </c>
      <c r="O942">
        <f t="shared" si="28"/>
        <v>13.304</v>
      </c>
      <c r="P942">
        <f>(Table1[[#This Row],[Unit price]]*Table1[[#This Row],[Quantity]])+Table1[[#This Row],[Tax_5%]]</f>
        <v>279.38399999999996</v>
      </c>
      <c r="Q942" s="4">
        <f>YEAR(Table1[[#This Row],[Date]])</f>
        <v>2019</v>
      </c>
      <c r="R942" s="4" t="str">
        <f>TEXT(Table1[[#This Row],[Date]],"mmm")</f>
        <v>Mar</v>
      </c>
    </row>
    <row r="943" spans="1:18">
      <c r="A943">
        <v>702</v>
      </c>
      <c r="B943">
        <v>83</v>
      </c>
      <c r="C943">
        <v>5291</v>
      </c>
      <c r="D943" t="s">
        <v>14</v>
      </c>
      <c r="E943" t="s">
        <v>11</v>
      </c>
      <c r="F943" t="s">
        <v>25</v>
      </c>
      <c r="G943" t="s">
        <v>23</v>
      </c>
      <c r="H943">
        <v>99.82</v>
      </c>
      <c r="I943">
        <v>9</v>
      </c>
      <c r="J943" s="1">
        <v>43551</v>
      </c>
      <c r="K943" s="2">
        <v>0.4465277777777778</v>
      </c>
      <c r="L943" t="s">
        <v>17</v>
      </c>
      <c r="M943">
        <v>6.6</v>
      </c>
      <c r="N943" t="str">
        <f t="shared" si="29"/>
        <v>702-83-5291</v>
      </c>
      <c r="O943">
        <f t="shared" si="28"/>
        <v>44.918999999999997</v>
      </c>
      <c r="P943">
        <f>(Table1[[#This Row],[Unit price]]*Table1[[#This Row],[Quantity]])+Table1[[#This Row],[Tax_5%]]</f>
        <v>943.29899999999986</v>
      </c>
      <c r="Q943" s="4">
        <f>YEAR(Table1[[#This Row],[Date]])</f>
        <v>2019</v>
      </c>
      <c r="R943" s="4" t="str">
        <f>TEXT(Table1[[#This Row],[Date]],"mmm")</f>
        <v>Mar</v>
      </c>
    </row>
    <row r="944" spans="1:18">
      <c r="A944">
        <v>809</v>
      </c>
      <c r="B944">
        <v>69</v>
      </c>
      <c r="C944">
        <v>9497</v>
      </c>
      <c r="D944" t="s">
        <v>10</v>
      </c>
      <c r="E944" t="s">
        <v>15</v>
      </c>
      <c r="F944" t="s">
        <v>24</v>
      </c>
      <c r="G944" t="s">
        <v>18</v>
      </c>
      <c r="H944">
        <v>45.68</v>
      </c>
      <c r="I944">
        <v>10</v>
      </c>
      <c r="J944" s="1">
        <v>43484</v>
      </c>
      <c r="K944" s="2">
        <v>0.8125</v>
      </c>
      <c r="L944" t="s">
        <v>13</v>
      </c>
      <c r="M944">
        <v>5.7</v>
      </c>
      <c r="N944" t="str">
        <f t="shared" si="29"/>
        <v>809-69-9497</v>
      </c>
      <c r="O944">
        <f t="shared" si="28"/>
        <v>22.840000000000003</v>
      </c>
      <c r="P944">
        <f>(Table1[[#This Row],[Unit price]]*Table1[[#This Row],[Quantity]])+Table1[[#This Row],[Tax_5%]]</f>
        <v>479.64</v>
      </c>
      <c r="Q944" s="4">
        <f>YEAR(Table1[[#This Row],[Date]])</f>
        <v>2019</v>
      </c>
      <c r="R944" s="4" t="str">
        <f>TEXT(Table1[[#This Row],[Date]],"mmm")</f>
        <v>Jan</v>
      </c>
    </row>
    <row r="945" spans="1:18">
      <c r="A945">
        <v>449</v>
      </c>
      <c r="B945">
        <v>16</v>
      </c>
      <c r="C945">
        <v>6770</v>
      </c>
      <c r="D945" t="s">
        <v>10</v>
      </c>
      <c r="E945" t="s">
        <v>15</v>
      </c>
      <c r="F945" t="s">
        <v>25</v>
      </c>
      <c r="G945" t="s">
        <v>12</v>
      </c>
      <c r="H945">
        <v>50.79</v>
      </c>
      <c r="I945">
        <v>5</v>
      </c>
      <c r="J945" s="1">
        <v>43515</v>
      </c>
      <c r="K945" s="2">
        <v>0.62013888888888891</v>
      </c>
      <c r="L945" t="s">
        <v>19</v>
      </c>
      <c r="M945">
        <v>5.3</v>
      </c>
      <c r="N945" t="str">
        <f t="shared" si="29"/>
        <v>449-16-6770</v>
      </c>
      <c r="O945">
        <f t="shared" si="28"/>
        <v>12.6975</v>
      </c>
      <c r="P945">
        <f>(Table1[[#This Row],[Unit price]]*Table1[[#This Row],[Quantity]])+Table1[[#This Row],[Tax_5%]]</f>
        <v>266.64749999999998</v>
      </c>
      <c r="Q945" s="4">
        <f>YEAR(Table1[[#This Row],[Date]])</f>
        <v>2019</v>
      </c>
      <c r="R945" s="4" t="str">
        <f>TEXT(Table1[[#This Row],[Date]],"mmm")</f>
        <v>Feb</v>
      </c>
    </row>
    <row r="946" spans="1:18">
      <c r="A946">
        <v>333</v>
      </c>
      <c r="B946">
        <v>23</v>
      </c>
      <c r="C946">
        <v>2632</v>
      </c>
      <c r="D946" t="s">
        <v>10</v>
      </c>
      <c r="E946" t="s">
        <v>11</v>
      </c>
      <c r="F946" t="s">
        <v>25</v>
      </c>
      <c r="G946" t="s">
        <v>12</v>
      </c>
      <c r="H946">
        <v>10.08</v>
      </c>
      <c r="I946">
        <v>7</v>
      </c>
      <c r="J946" s="1">
        <v>43552</v>
      </c>
      <c r="K946" s="2">
        <v>0.84305555555555556</v>
      </c>
      <c r="L946" t="s">
        <v>17</v>
      </c>
      <c r="M946">
        <v>4.2</v>
      </c>
      <c r="N946" t="str">
        <f t="shared" si="29"/>
        <v>333-23-2632</v>
      </c>
      <c r="O946">
        <f t="shared" si="28"/>
        <v>3.5280000000000005</v>
      </c>
      <c r="P946">
        <f>(Table1[[#This Row],[Unit price]]*Table1[[#This Row],[Quantity]])+Table1[[#This Row],[Tax_5%]]</f>
        <v>74.088000000000008</v>
      </c>
      <c r="Q946" s="4">
        <f>YEAR(Table1[[#This Row],[Date]])</f>
        <v>2019</v>
      </c>
      <c r="R946" s="4" t="str">
        <f>TEXT(Table1[[#This Row],[Date]],"mmm")</f>
        <v>Mar</v>
      </c>
    </row>
    <row r="947" spans="1:18">
      <c r="A947">
        <v>489</v>
      </c>
      <c r="B947">
        <v>82</v>
      </c>
      <c r="C947">
        <v>1237</v>
      </c>
      <c r="D947" t="s">
        <v>10</v>
      </c>
      <c r="E947" t="s">
        <v>15</v>
      </c>
      <c r="F947" t="s">
        <v>24</v>
      </c>
      <c r="G947" t="s">
        <v>16</v>
      </c>
      <c r="H947">
        <v>93.88</v>
      </c>
      <c r="I947">
        <v>7</v>
      </c>
      <c r="J947" s="1">
        <v>43470</v>
      </c>
      <c r="K947" s="2">
        <v>0.49375000000000002</v>
      </c>
      <c r="L947" t="s">
        <v>19</v>
      </c>
      <c r="M947">
        <v>7.3</v>
      </c>
      <c r="N947" t="str">
        <f t="shared" si="29"/>
        <v>489-82-1237</v>
      </c>
      <c r="O947">
        <f t="shared" si="28"/>
        <v>32.857999999999997</v>
      </c>
      <c r="P947">
        <f>(Table1[[#This Row],[Unit price]]*Table1[[#This Row],[Quantity]])+Table1[[#This Row],[Tax_5%]]</f>
        <v>690.01799999999992</v>
      </c>
      <c r="Q947" s="4">
        <f>YEAR(Table1[[#This Row],[Date]])</f>
        <v>2019</v>
      </c>
      <c r="R947" s="4" t="str">
        <f>TEXT(Table1[[#This Row],[Date]],"mmm")</f>
        <v>Jan</v>
      </c>
    </row>
    <row r="948" spans="1:18">
      <c r="A948">
        <v>859</v>
      </c>
      <c r="B948">
        <v>97</v>
      </c>
      <c r="C948">
        <v>6048</v>
      </c>
      <c r="D948" t="s">
        <v>14</v>
      </c>
      <c r="E948" t="s">
        <v>11</v>
      </c>
      <c r="F948" t="s">
        <v>25</v>
      </c>
      <c r="G948" t="s">
        <v>16</v>
      </c>
      <c r="H948">
        <v>84.25</v>
      </c>
      <c r="I948">
        <v>2</v>
      </c>
      <c r="J948" s="1">
        <v>43550</v>
      </c>
      <c r="K948" s="2">
        <v>0.59236111111111112</v>
      </c>
      <c r="L948" t="s">
        <v>19</v>
      </c>
      <c r="M948">
        <v>5.3</v>
      </c>
      <c r="N948" t="str">
        <f t="shared" si="29"/>
        <v>859-97-6048</v>
      </c>
      <c r="O948">
        <f t="shared" si="28"/>
        <v>8.4250000000000007</v>
      </c>
      <c r="P948">
        <f>(Table1[[#This Row],[Unit price]]*Table1[[#This Row],[Quantity]])+Table1[[#This Row],[Tax_5%]]</f>
        <v>176.92500000000001</v>
      </c>
      <c r="Q948" s="4">
        <f>YEAR(Table1[[#This Row],[Date]])</f>
        <v>2019</v>
      </c>
      <c r="R948" s="4" t="str">
        <f>TEXT(Table1[[#This Row],[Date]],"mmm")</f>
        <v>Mar</v>
      </c>
    </row>
    <row r="949" spans="1:18">
      <c r="A949">
        <v>676</v>
      </c>
      <c r="B949">
        <v>10</v>
      </c>
      <c r="C949">
        <v>2200</v>
      </c>
      <c r="D949" t="s">
        <v>21</v>
      </c>
      <c r="E949" t="s">
        <v>11</v>
      </c>
      <c r="F949" t="s">
        <v>25</v>
      </c>
      <c r="G949" t="s">
        <v>23</v>
      </c>
      <c r="H949">
        <v>53.78</v>
      </c>
      <c r="I949">
        <v>1</v>
      </c>
      <c r="J949" s="1">
        <v>43499</v>
      </c>
      <c r="K949" s="2">
        <v>0.84236111111111112</v>
      </c>
      <c r="L949" t="s">
        <v>13</v>
      </c>
      <c r="M949">
        <v>4.7</v>
      </c>
      <c r="N949" t="str">
        <f t="shared" si="29"/>
        <v>676-10-2200</v>
      </c>
      <c r="O949">
        <f t="shared" si="28"/>
        <v>2.6890000000000001</v>
      </c>
      <c r="P949">
        <f>(Table1[[#This Row],[Unit price]]*Table1[[#This Row],[Quantity]])+Table1[[#This Row],[Tax_5%]]</f>
        <v>56.469000000000001</v>
      </c>
      <c r="Q949" s="4">
        <f>YEAR(Table1[[#This Row],[Date]])</f>
        <v>2019</v>
      </c>
      <c r="R949" s="4" t="str">
        <f>TEXT(Table1[[#This Row],[Date]],"mmm")</f>
        <v>Feb</v>
      </c>
    </row>
    <row r="950" spans="1:18">
      <c r="A950">
        <v>373</v>
      </c>
      <c r="B950">
        <v>88</v>
      </c>
      <c r="C950">
        <v>1424</v>
      </c>
      <c r="D950" t="s">
        <v>14</v>
      </c>
      <c r="E950" t="s">
        <v>11</v>
      </c>
      <c r="F950" t="s">
        <v>25</v>
      </c>
      <c r="G950" t="s">
        <v>18</v>
      </c>
      <c r="H950">
        <v>35.81</v>
      </c>
      <c r="I950">
        <v>5</v>
      </c>
      <c r="J950" s="1">
        <v>43502</v>
      </c>
      <c r="K950" s="2">
        <v>0.78055555555555556</v>
      </c>
      <c r="L950" t="s">
        <v>13</v>
      </c>
      <c r="M950">
        <v>7.9</v>
      </c>
      <c r="N950" t="str">
        <f t="shared" si="29"/>
        <v>373-88-1424</v>
      </c>
      <c r="O950">
        <f t="shared" si="28"/>
        <v>8.9525000000000006</v>
      </c>
      <c r="P950">
        <f>(Table1[[#This Row],[Unit price]]*Table1[[#This Row],[Quantity]])+Table1[[#This Row],[Tax_5%]]</f>
        <v>188.0025</v>
      </c>
      <c r="Q950" s="4">
        <f>YEAR(Table1[[#This Row],[Date]])</f>
        <v>2019</v>
      </c>
      <c r="R950" s="4" t="str">
        <f>TEXT(Table1[[#This Row],[Date]],"mmm")</f>
        <v>Feb</v>
      </c>
    </row>
    <row r="951" spans="1:18">
      <c r="A951">
        <v>365</v>
      </c>
      <c r="B951">
        <v>16</v>
      </c>
      <c r="C951">
        <v>4334</v>
      </c>
      <c r="D951" t="s">
        <v>21</v>
      </c>
      <c r="E951" t="s">
        <v>15</v>
      </c>
      <c r="F951" t="s">
        <v>24</v>
      </c>
      <c r="G951" t="s">
        <v>22</v>
      </c>
      <c r="H951">
        <v>26.43</v>
      </c>
      <c r="I951">
        <v>8</v>
      </c>
      <c r="J951" s="1">
        <v>43520</v>
      </c>
      <c r="K951" s="2">
        <v>0.60138888888888886</v>
      </c>
      <c r="L951" t="s">
        <v>13</v>
      </c>
      <c r="M951">
        <v>8.9</v>
      </c>
      <c r="N951" t="str">
        <f t="shared" si="29"/>
        <v>365-16-4334</v>
      </c>
      <c r="O951">
        <f t="shared" si="28"/>
        <v>10.572000000000001</v>
      </c>
      <c r="P951">
        <f>(Table1[[#This Row],[Unit price]]*Table1[[#This Row],[Quantity]])+Table1[[#This Row],[Tax_5%]]</f>
        <v>222.012</v>
      </c>
      <c r="Q951" s="4">
        <f>YEAR(Table1[[#This Row],[Date]])</f>
        <v>2019</v>
      </c>
      <c r="R951" s="4" t="str">
        <f>TEXT(Table1[[#This Row],[Date]],"mmm")</f>
        <v>Feb</v>
      </c>
    </row>
    <row r="952" spans="1:18">
      <c r="A952">
        <v>503</v>
      </c>
      <c r="B952">
        <v>21</v>
      </c>
      <c r="C952">
        <v>4385</v>
      </c>
      <c r="D952" t="s">
        <v>21</v>
      </c>
      <c r="E952" t="s">
        <v>11</v>
      </c>
      <c r="F952" t="s">
        <v>25</v>
      </c>
      <c r="G952" t="s">
        <v>12</v>
      </c>
      <c r="H952">
        <v>39.909999999999997</v>
      </c>
      <c r="I952">
        <v>3</v>
      </c>
      <c r="J952" s="1">
        <v>43517</v>
      </c>
      <c r="K952" s="2">
        <v>0.52777777777777779</v>
      </c>
      <c r="L952" t="s">
        <v>13</v>
      </c>
      <c r="M952">
        <v>9.3000000000000007</v>
      </c>
      <c r="N952" t="str">
        <f t="shared" si="29"/>
        <v>503-21-4385</v>
      </c>
      <c r="O952">
        <f t="shared" si="28"/>
        <v>5.9864999999999995</v>
      </c>
      <c r="P952">
        <f>(Table1[[#This Row],[Unit price]]*Table1[[#This Row],[Quantity]])+Table1[[#This Row],[Tax_5%]]</f>
        <v>125.7165</v>
      </c>
      <c r="Q952" s="4">
        <f>YEAR(Table1[[#This Row],[Date]])</f>
        <v>2019</v>
      </c>
      <c r="R952" s="4" t="str">
        <f>TEXT(Table1[[#This Row],[Date]],"mmm")</f>
        <v>Feb</v>
      </c>
    </row>
    <row r="953" spans="1:18">
      <c r="A953">
        <v>305</v>
      </c>
      <c r="B953">
        <v>89</v>
      </c>
      <c r="C953">
        <v>2768</v>
      </c>
      <c r="D953" t="s">
        <v>21</v>
      </c>
      <c r="E953" t="s">
        <v>11</v>
      </c>
      <c r="F953" t="s">
        <v>24</v>
      </c>
      <c r="G953" t="s">
        <v>18</v>
      </c>
      <c r="H953">
        <v>21.9</v>
      </c>
      <c r="I953">
        <v>3</v>
      </c>
      <c r="J953" s="1">
        <v>43474</v>
      </c>
      <c r="K953" s="2">
        <v>0.77986111111111112</v>
      </c>
      <c r="L953" t="s">
        <v>13</v>
      </c>
      <c r="M953">
        <v>4.7</v>
      </c>
      <c r="N953" t="str">
        <f t="shared" si="29"/>
        <v>305-89-2768</v>
      </c>
      <c r="O953">
        <f t="shared" si="28"/>
        <v>3.2849999999999997</v>
      </c>
      <c r="P953">
        <f>(Table1[[#This Row],[Unit price]]*Table1[[#This Row],[Quantity]])+Table1[[#This Row],[Tax_5%]]</f>
        <v>68.984999999999985</v>
      </c>
      <c r="Q953" s="4">
        <f>YEAR(Table1[[#This Row],[Date]])</f>
        <v>2019</v>
      </c>
      <c r="R953" s="4" t="str">
        <f>TEXT(Table1[[#This Row],[Date]],"mmm")</f>
        <v>Jan</v>
      </c>
    </row>
    <row r="954" spans="1:18">
      <c r="A954">
        <v>574</v>
      </c>
      <c r="B954">
        <v>80</v>
      </c>
      <c r="C954">
        <v>1489</v>
      </c>
      <c r="D954" t="s">
        <v>21</v>
      </c>
      <c r="E954" t="s">
        <v>11</v>
      </c>
      <c r="F954" t="s">
        <v>24</v>
      </c>
      <c r="G954" t="s">
        <v>22</v>
      </c>
      <c r="H954">
        <v>62.85</v>
      </c>
      <c r="I954">
        <v>4</v>
      </c>
      <c r="J954" s="1">
        <v>43521</v>
      </c>
      <c r="K954" s="2">
        <v>0.55694444444444446</v>
      </c>
      <c r="L954" t="s">
        <v>13</v>
      </c>
      <c r="M954">
        <v>8.6999999999999993</v>
      </c>
      <c r="N954" t="str">
        <f t="shared" si="29"/>
        <v>574-80-1489</v>
      </c>
      <c r="O954">
        <f t="shared" si="28"/>
        <v>12.57</v>
      </c>
      <c r="P954">
        <f>(Table1[[#This Row],[Unit price]]*Table1[[#This Row],[Quantity]])+Table1[[#This Row],[Tax_5%]]</f>
        <v>263.97000000000003</v>
      </c>
      <c r="Q954" s="4">
        <f>YEAR(Table1[[#This Row],[Date]])</f>
        <v>2019</v>
      </c>
      <c r="R954" s="4" t="str">
        <f>TEXT(Table1[[#This Row],[Date]],"mmm")</f>
        <v>Feb</v>
      </c>
    </row>
    <row r="955" spans="1:18">
      <c r="A955">
        <v>784</v>
      </c>
      <c r="B955">
        <v>8</v>
      </c>
      <c r="C955">
        <v>310</v>
      </c>
      <c r="D955" t="s">
        <v>14</v>
      </c>
      <c r="E955" t="s">
        <v>11</v>
      </c>
      <c r="F955" t="s">
        <v>24</v>
      </c>
      <c r="G955" t="s">
        <v>22</v>
      </c>
      <c r="H955">
        <v>21.04</v>
      </c>
      <c r="I955">
        <v>4</v>
      </c>
      <c r="J955" s="1">
        <v>43478</v>
      </c>
      <c r="K955" s="2">
        <v>0.58194444444444449</v>
      </c>
      <c r="L955" t="s">
        <v>17</v>
      </c>
      <c r="M955">
        <v>7.6</v>
      </c>
      <c r="N955" t="str">
        <f t="shared" si="29"/>
        <v>784-8-310</v>
      </c>
      <c r="O955">
        <f t="shared" si="28"/>
        <v>4.2080000000000002</v>
      </c>
      <c r="P955">
        <f>(Table1[[#This Row],[Unit price]]*Table1[[#This Row],[Quantity]])+Table1[[#This Row],[Tax_5%]]</f>
        <v>88.367999999999995</v>
      </c>
      <c r="Q955" s="4">
        <f>YEAR(Table1[[#This Row],[Date]])</f>
        <v>2019</v>
      </c>
      <c r="R955" s="4" t="str">
        <f>TEXT(Table1[[#This Row],[Date]],"mmm")</f>
        <v>Jan</v>
      </c>
    </row>
    <row r="956" spans="1:18">
      <c r="A956">
        <v>200</v>
      </c>
      <c r="B956">
        <v>40</v>
      </c>
      <c r="C956">
        <v>6154</v>
      </c>
      <c r="D956" t="s">
        <v>21</v>
      </c>
      <c r="E956" t="s">
        <v>11</v>
      </c>
      <c r="F956" t="s">
        <v>25</v>
      </c>
      <c r="G956" t="s">
        <v>18</v>
      </c>
      <c r="H956">
        <v>65.91</v>
      </c>
      <c r="I956">
        <v>6</v>
      </c>
      <c r="J956" s="1">
        <v>43505</v>
      </c>
      <c r="K956" s="2">
        <v>0.48958333333333331</v>
      </c>
      <c r="L956" t="s">
        <v>17</v>
      </c>
      <c r="M956">
        <v>5.7</v>
      </c>
      <c r="N956" t="str">
        <f t="shared" si="29"/>
        <v>200-40-6154</v>
      </c>
      <c r="O956">
        <f t="shared" si="28"/>
        <v>19.773</v>
      </c>
      <c r="P956">
        <f>(Table1[[#This Row],[Unit price]]*Table1[[#This Row],[Quantity]])+Table1[[#This Row],[Tax_5%]]</f>
        <v>415.233</v>
      </c>
      <c r="Q956" s="4">
        <f>YEAR(Table1[[#This Row],[Date]])</f>
        <v>2019</v>
      </c>
      <c r="R956" s="4" t="str">
        <f>TEXT(Table1[[#This Row],[Date]],"mmm")</f>
        <v>Feb</v>
      </c>
    </row>
    <row r="957" spans="1:18">
      <c r="A957">
        <v>846</v>
      </c>
      <c r="B957">
        <v>10</v>
      </c>
      <c r="C957">
        <v>341</v>
      </c>
      <c r="D957" t="s">
        <v>10</v>
      </c>
      <c r="E957" t="s">
        <v>15</v>
      </c>
      <c r="F957" t="s">
        <v>24</v>
      </c>
      <c r="G957" t="s">
        <v>23</v>
      </c>
      <c r="H957">
        <v>42.57</v>
      </c>
      <c r="I957">
        <v>7</v>
      </c>
      <c r="J957" s="1">
        <v>43471</v>
      </c>
      <c r="K957" s="2">
        <v>0.49375000000000002</v>
      </c>
      <c r="L957" t="s">
        <v>17</v>
      </c>
      <c r="M957">
        <v>6.8</v>
      </c>
      <c r="N957" t="str">
        <f t="shared" si="29"/>
        <v>846-10-341</v>
      </c>
      <c r="O957">
        <f t="shared" si="28"/>
        <v>14.899500000000002</v>
      </c>
      <c r="P957">
        <f>(Table1[[#This Row],[Unit price]]*Table1[[#This Row],[Quantity]])+Table1[[#This Row],[Tax_5%]]</f>
        <v>312.8895</v>
      </c>
      <c r="Q957" s="4">
        <f>YEAR(Table1[[#This Row],[Date]])</f>
        <v>2019</v>
      </c>
      <c r="R957" s="4" t="str">
        <f>TEXT(Table1[[#This Row],[Date]],"mmm")</f>
        <v>Jan</v>
      </c>
    </row>
    <row r="958" spans="1:18">
      <c r="A958">
        <v>577</v>
      </c>
      <c r="B958">
        <v>34</v>
      </c>
      <c r="C958">
        <v>7579</v>
      </c>
      <c r="D958" t="s">
        <v>14</v>
      </c>
      <c r="E958" t="s">
        <v>11</v>
      </c>
      <c r="F958" t="s">
        <v>25</v>
      </c>
      <c r="G958" t="s">
        <v>22</v>
      </c>
      <c r="H958">
        <v>50.49</v>
      </c>
      <c r="I958">
        <v>9</v>
      </c>
      <c r="J958" s="1">
        <v>43475</v>
      </c>
      <c r="K958" s="2">
        <v>0.71944444444444444</v>
      </c>
      <c r="L958" t="s">
        <v>17</v>
      </c>
      <c r="M958">
        <v>5.4</v>
      </c>
      <c r="N958" t="str">
        <f t="shared" si="29"/>
        <v>577-34-7579</v>
      </c>
      <c r="O958">
        <f t="shared" si="28"/>
        <v>22.720500000000001</v>
      </c>
      <c r="P958">
        <f>(Table1[[#This Row],[Unit price]]*Table1[[#This Row],[Quantity]])+Table1[[#This Row],[Tax_5%]]</f>
        <v>477.13050000000004</v>
      </c>
      <c r="Q958" s="4">
        <f>YEAR(Table1[[#This Row],[Date]])</f>
        <v>2019</v>
      </c>
      <c r="R958" s="4" t="str">
        <f>TEXT(Table1[[#This Row],[Date]],"mmm")</f>
        <v>Jan</v>
      </c>
    </row>
    <row r="959" spans="1:18">
      <c r="A959">
        <v>430</v>
      </c>
      <c r="B959">
        <v>2</v>
      </c>
      <c r="C959">
        <v>3888</v>
      </c>
      <c r="D959" t="s">
        <v>21</v>
      </c>
      <c r="E959" t="s">
        <v>15</v>
      </c>
      <c r="F959" t="s">
        <v>25</v>
      </c>
      <c r="G959" t="s">
        <v>16</v>
      </c>
      <c r="H959">
        <v>46.02</v>
      </c>
      <c r="I959">
        <v>6</v>
      </c>
      <c r="J959" s="1">
        <v>43503</v>
      </c>
      <c r="K959" s="2">
        <v>0.66319444444444442</v>
      </c>
      <c r="L959" t="s">
        <v>17</v>
      </c>
      <c r="M959">
        <v>7.1</v>
      </c>
      <c r="N959" t="str">
        <f t="shared" si="29"/>
        <v>430-2-3888</v>
      </c>
      <c r="O959">
        <f t="shared" si="28"/>
        <v>13.806000000000001</v>
      </c>
      <c r="P959">
        <f>(Table1[[#This Row],[Unit price]]*Table1[[#This Row],[Quantity]])+Table1[[#This Row],[Tax_5%]]</f>
        <v>289.92599999999999</v>
      </c>
      <c r="Q959" s="4">
        <f>YEAR(Table1[[#This Row],[Date]])</f>
        <v>2019</v>
      </c>
      <c r="R959" s="4" t="str">
        <f>TEXT(Table1[[#This Row],[Date]],"mmm")</f>
        <v>Feb</v>
      </c>
    </row>
    <row r="960" spans="1:18">
      <c r="A960">
        <v>867</v>
      </c>
      <c r="B960">
        <v>47</v>
      </c>
      <c r="C960">
        <v>1948</v>
      </c>
      <c r="D960" t="s">
        <v>14</v>
      </c>
      <c r="E960" t="s">
        <v>15</v>
      </c>
      <c r="F960" t="s">
        <v>24</v>
      </c>
      <c r="G960" t="s">
        <v>18</v>
      </c>
      <c r="H960">
        <v>15.8</v>
      </c>
      <c r="I960">
        <v>10</v>
      </c>
      <c r="J960" s="1">
        <v>43474</v>
      </c>
      <c r="K960" s="2">
        <v>0.50486111111111109</v>
      </c>
      <c r="L960" t="s">
        <v>17</v>
      </c>
      <c r="M960">
        <v>7.8</v>
      </c>
      <c r="N960" t="str">
        <f t="shared" si="29"/>
        <v>867-47-1948</v>
      </c>
      <c r="O960">
        <f t="shared" si="28"/>
        <v>7.9</v>
      </c>
      <c r="P960">
        <f>(Table1[[#This Row],[Unit price]]*Table1[[#This Row],[Quantity]])+Table1[[#This Row],[Tax_5%]]</f>
        <v>165.9</v>
      </c>
      <c r="Q960" s="4">
        <f>YEAR(Table1[[#This Row],[Date]])</f>
        <v>2019</v>
      </c>
      <c r="R960" s="4" t="str">
        <f>TEXT(Table1[[#This Row],[Date]],"mmm")</f>
        <v>Jan</v>
      </c>
    </row>
    <row r="961" spans="1:18">
      <c r="A961">
        <v>384</v>
      </c>
      <c r="B961">
        <v>59</v>
      </c>
      <c r="C961">
        <v>6655</v>
      </c>
      <c r="D961" t="s">
        <v>10</v>
      </c>
      <c r="E961" t="s">
        <v>11</v>
      </c>
      <c r="F961" t="s">
        <v>24</v>
      </c>
      <c r="G961" t="s">
        <v>22</v>
      </c>
      <c r="H961">
        <v>98.66</v>
      </c>
      <c r="I961">
        <v>9</v>
      </c>
      <c r="J961" s="1">
        <v>43515</v>
      </c>
      <c r="K961" s="2">
        <v>0.62986111111111109</v>
      </c>
      <c r="L961" t="s">
        <v>17</v>
      </c>
      <c r="M961">
        <v>8.4</v>
      </c>
      <c r="N961" t="str">
        <f t="shared" si="29"/>
        <v>384-59-6655</v>
      </c>
      <c r="O961">
        <f t="shared" si="28"/>
        <v>44.396999999999998</v>
      </c>
      <c r="P961">
        <f>(Table1[[#This Row],[Unit price]]*Table1[[#This Row],[Quantity]])+Table1[[#This Row],[Tax_5%]]</f>
        <v>932.33699999999999</v>
      </c>
      <c r="Q961" s="4">
        <f>YEAR(Table1[[#This Row],[Date]])</f>
        <v>2019</v>
      </c>
      <c r="R961" s="4" t="str">
        <f>TEXT(Table1[[#This Row],[Date]],"mmm")</f>
        <v>Feb</v>
      </c>
    </row>
    <row r="962" spans="1:18">
      <c r="A962">
        <v>256</v>
      </c>
      <c r="B962">
        <v>58</v>
      </c>
      <c r="C962">
        <v>3609</v>
      </c>
      <c r="D962" t="s">
        <v>14</v>
      </c>
      <c r="E962" t="s">
        <v>11</v>
      </c>
      <c r="F962" t="s">
        <v>25</v>
      </c>
      <c r="G962" t="s">
        <v>23</v>
      </c>
      <c r="H962">
        <v>91.98</v>
      </c>
      <c r="I962">
        <v>1</v>
      </c>
      <c r="J962" s="1">
        <v>43542</v>
      </c>
      <c r="K962" s="2">
        <v>0.64513888888888893</v>
      </c>
      <c r="L962" t="s">
        <v>17</v>
      </c>
      <c r="M962">
        <v>9.8000000000000007</v>
      </c>
      <c r="N962" t="str">
        <f t="shared" si="29"/>
        <v>256-58-3609</v>
      </c>
      <c r="O962">
        <f t="shared" ref="O962:O1001" si="30">H:H*I:I*0.05</f>
        <v>4.5990000000000002</v>
      </c>
      <c r="P962">
        <f>(Table1[[#This Row],[Unit price]]*Table1[[#This Row],[Quantity]])+Table1[[#This Row],[Tax_5%]]</f>
        <v>96.579000000000008</v>
      </c>
      <c r="Q962" s="4">
        <f>YEAR(Table1[[#This Row],[Date]])</f>
        <v>2019</v>
      </c>
      <c r="R962" s="4" t="str">
        <f>TEXT(Table1[[#This Row],[Date]],"mmm")</f>
        <v>Mar</v>
      </c>
    </row>
    <row r="963" spans="1:18">
      <c r="A963">
        <v>324</v>
      </c>
      <c r="B963">
        <v>92</v>
      </c>
      <c r="C963">
        <v>3863</v>
      </c>
      <c r="D963" t="s">
        <v>10</v>
      </c>
      <c r="E963" t="s">
        <v>11</v>
      </c>
      <c r="F963" t="s">
        <v>25</v>
      </c>
      <c r="G963" t="s">
        <v>16</v>
      </c>
      <c r="H963">
        <v>20.89</v>
      </c>
      <c r="I963">
        <v>2</v>
      </c>
      <c r="J963" s="1">
        <v>43501</v>
      </c>
      <c r="K963" s="2">
        <v>0.78125</v>
      </c>
      <c r="L963" t="s">
        <v>17</v>
      </c>
      <c r="M963">
        <v>9.8000000000000007</v>
      </c>
      <c r="N963" t="str">
        <f t="shared" ref="N963:N1001" si="31">A:A &amp; "-" &amp; B:B &amp; "-" &amp; C:C</f>
        <v>324-92-3863</v>
      </c>
      <c r="O963">
        <f t="shared" si="30"/>
        <v>2.089</v>
      </c>
      <c r="P963">
        <f>(Table1[[#This Row],[Unit price]]*Table1[[#This Row],[Quantity]])+Table1[[#This Row],[Tax_5%]]</f>
        <v>43.869</v>
      </c>
      <c r="Q963" s="4">
        <f>YEAR(Table1[[#This Row],[Date]])</f>
        <v>2019</v>
      </c>
      <c r="R963" s="4" t="str">
        <f>TEXT(Table1[[#This Row],[Date]],"mmm")</f>
        <v>Feb</v>
      </c>
    </row>
    <row r="964" spans="1:18">
      <c r="A964">
        <v>593</v>
      </c>
      <c r="B964">
        <v>8</v>
      </c>
      <c r="C964">
        <v>5916</v>
      </c>
      <c r="D964" t="s">
        <v>10</v>
      </c>
      <c r="E964" t="s">
        <v>15</v>
      </c>
      <c r="F964" t="s">
        <v>24</v>
      </c>
      <c r="G964" t="s">
        <v>23</v>
      </c>
      <c r="H964">
        <v>15.5</v>
      </c>
      <c r="I964">
        <v>1</v>
      </c>
      <c r="J964" s="1">
        <v>43543</v>
      </c>
      <c r="K964" s="2">
        <v>0.64097222222222228</v>
      </c>
      <c r="L964" t="s">
        <v>19</v>
      </c>
      <c r="M964">
        <v>7.4</v>
      </c>
      <c r="N964" t="str">
        <f t="shared" si="31"/>
        <v>593-8-5916</v>
      </c>
      <c r="O964">
        <f t="shared" si="30"/>
        <v>0.77500000000000002</v>
      </c>
      <c r="P964">
        <f>(Table1[[#This Row],[Unit price]]*Table1[[#This Row],[Quantity]])+Table1[[#This Row],[Tax_5%]]</f>
        <v>16.274999999999999</v>
      </c>
      <c r="Q964" s="4">
        <f>YEAR(Table1[[#This Row],[Date]])</f>
        <v>2019</v>
      </c>
      <c r="R964" s="4" t="str">
        <f>TEXT(Table1[[#This Row],[Date]],"mmm")</f>
        <v>Mar</v>
      </c>
    </row>
    <row r="965" spans="1:18">
      <c r="A965">
        <v>364</v>
      </c>
      <c r="B965">
        <v>34</v>
      </c>
      <c r="C965">
        <v>2972</v>
      </c>
      <c r="D965" t="s">
        <v>14</v>
      </c>
      <c r="E965" t="s">
        <v>11</v>
      </c>
      <c r="F965" t="s">
        <v>25</v>
      </c>
      <c r="G965" t="s">
        <v>16</v>
      </c>
      <c r="H965">
        <v>96.82</v>
      </c>
      <c r="I965">
        <v>3</v>
      </c>
      <c r="J965" s="1">
        <v>43554</v>
      </c>
      <c r="K965" s="2">
        <v>0.85902777777777772</v>
      </c>
      <c r="L965" t="s">
        <v>17</v>
      </c>
      <c r="M965">
        <v>6.7</v>
      </c>
      <c r="N965" t="str">
        <f t="shared" si="31"/>
        <v>364-34-2972</v>
      </c>
      <c r="O965">
        <f t="shared" si="30"/>
        <v>14.523</v>
      </c>
      <c r="P965">
        <f>(Table1[[#This Row],[Unit price]]*Table1[[#This Row],[Quantity]])+Table1[[#This Row],[Tax_5%]]</f>
        <v>304.983</v>
      </c>
      <c r="Q965" s="4">
        <f>YEAR(Table1[[#This Row],[Date]])</f>
        <v>2019</v>
      </c>
      <c r="R965" s="4" t="str">
        <f>TEXT(Table1[[#This Row],[Date]],"mmm")</f>
        <v>Mar</v>
      </c>
    </row>
    <row r="966" spans="1:18">
      <c r="A966">
        <v>794</v>
      </c>
      <c r="B966">
        <v>42</v>
      </c>
      <c r="C966">
        <v>3736</v>
      </c>
      <c r="D966" t="s">
        <v>21</v>
      </c>
      <c r="E966" t="s">
        <v>15</v>
      </c>
      <c r="F966" t="s">
        <v>25</v>
      </c>
      <c r="G966" t="s">
        <v>22</v>
      </c>
      <c r="H966">
        <v>33.33</v>
      </c>
      <c r="I966">
        <v>2</v>
      </c>
      <c r="J966" s="1">
        <v>43491</v>
      </c>
      <c r="K966" s="2">
        <v>0.6118055555555556</v>
      </c>
      <c r="L966" t="s">
        <v>19</v>
      </c>
      <c r="M966">
        <v>6.4</v>
      </c>
      <c r="N966" t="str">
        <f t="shared" si="31"/>
        <v>794-42-3736</v>
      </c>
      <c r="O966">
        <f t="shared" si="30"/>
        <v>3.3330000000000002</v>
      </c>
      <c r="P966">
        <f>(Table1[[#This Row],[Unit price]]*Table1[[#This Row],[Quantity]])+Table1[[#This Row],[Tax_5%]]</f>
        <v>69.992999999999995</v>
      </c>
      <c r="Q966" s="4">
        <f>YEAR(Table1[[#This Row],[Date]])</f>
        <v>2019</v>
      </c>
      <c r="R966" s="4" t="str">
        <f>TEXT(Table1[[#This Row],[Date]],"mmm")</f>
        <v>Jan</v>
      </c>
    </row>
    <row r="967" spans="1:18">
      <c r="A967">
        <v>172</v>
      </c>
      <c r="B967">
        <v>42</v>
      </c>
      <c r="C967">
        <v>8274</v>
      </c>
      <c r="D967" t="s">
        <v>21</v>
      </c>
      <c r="E967" t="s">
        <v>15</v>
      </c>
      <c r="F967" t="s">
        <v>24</v>
      </c>
      <c r="G967" t="s">
        <v>16</v>
      </c>
      <c r="H967">
        <v>38.270000000000003</v>
      </c>
      <c r="I967">
        <v>2</v>
      </c>
      <c r="J967" s="1">
        <v>43526</v>
      </c>
      <c r="K967" s="2">
        <v>0.76249999999999996</v>
      </c>
      <c r="L967" t="s">
        <v>19</v>
      </c>
      <c r="M967">
        <v>5.8</v>
      </c>
      <c r="N967" t="str">
        <f t="shared" si="31"/>
        <v>172-42-8274</v>
      </c>
      <c r="O967">
        <f t="shared" si="30"/>
        <v>3.8270000000000004</v>
      </c>
      <c r="P967">
        <f>(Table1[[#This Row],[Unit price]]*Table1[[#This Row],[Quantity]])+Table1[[#This Row],[Tax_5%]]</f>
        <v>80.367000000000004</v>
      </c>
      <c r="Q967" s="4">
        <f>YEAR(Table1[[#This Row],[Date]])</f>
        <v>2019</v>
      </c>
      <c r="R967" s="4" t="str">
        <f>TEXT(Table1[[#This Row],[Date]],"mmm")</f>
        <v>Mar</v>
      </c>
    </row>
    <row r="968" spans="1:18">
      <c r="A968">
        <v>558</v>
      </c>
      <c r="B968">
        <v>60</v>
      </c>
      <c r="C968">
        <v>5016</v>
      </c>
      <c r="D968" t="s">
        <v>10</v>
      </c>
      <c r="E968" t="s">
        <v>15</v>
      </c>
      <c r="F968" t="s">
        <v>24</v>
      </c>
      <c r="G968" t="s">
        <v>18</v>
      </c>
      <c r="H968">
        <v>33.299999999999997</v>
      </c>
      <c r="I968">
        <v>9</v>
      </c>
      <c r="J968" s="1">
        <v>43528</v>
      </c>
      <c r="K968" s="2">
        <v>0.64375000000000004</v>
      </c>
      <c r="L968" t="s">
        <v>13</v>
      </c>
      <c r="M968">
        <v>7.2</v>
      </c>
      <c r="N968" t="str">
        <f t="shared" si="31"/>
        <v>558-60-5016</v>
      </c>
      <c r="O968">
        <f t="shared" si="30"/>
        <v>14.984999999999999</v>
      </c>
      <c r="P968">
        <f>(Table1[[#This Row],[Unit price]]*Table1[[#This Row],[Quantity]])+Table1[[#This Row],[Tax_5%]]</f>
        <v>314.685</v>
      </c>
      <c r="Q968" s="4">
        <f>YEAR(Table1[[#This Row],[Date]])</f>
        <v>2019</v>
      </c>
      <c r="R968" s="4" t="str">
        <f>TEXT(Table1[[#This Row],[Date]],"mmm")</f>
        <v>Mar</v>
      </c>
    </row>
    <row r="969" spans="1:18">
      <c r="A969">
        <v>195</v>
      </c>
      <c r="B969">
        <v>6</v>
      </c>
      <c r="C969">
        <v>432</v>
      </c>
      <c r="D969" t="s">
        <v>10</v>
      </c>
      <c r="E969" t="s">
        <v>11</v>
      </c>
      <c r="F969" t="s">
        <v>25</v>
      </c>
      <c r="G969" t="s">
        <v>18</v>
      </c>
      <c r="H969">
        <v>81.010000000000005</v>
      </c>
      <c r="I969">
        <v>3</v>
      </c>
      <c r="J969" s="1">
        <v>43478</v>
      </c>
      <c r="K969" s="2">
        <v>0.53819444444444442</v>
      </c>
      <c r="L969" t="s">
        <v>19</v>
      </c>
      <c r="M969">
        <v>9.3000000000000007</v>
      </c>
      <c r="N969" t="str">
        <f t="shared" si="31"/>
        <v>195-6-432</v>
      </c>
      <c r="O969">
        <f t="shared" si="30"/>
        <v>12.151500000000002</v>
      </c>
      <c r="P969">
        <f>(Table1[[#This Row],[Unit price]]*Table1[[#This Row],[Quantity]])+Table1[[#This Row],[Tax_5%]]</f>
        <v>255.18150000000003</v>
      </c>
      <c r="Q969" s="4">
        <f>YEAR(Table1[[#This Row],[Date]])</f>
        <v>2019</v>
      </c>
      <c r="R969" s="4" t="str">
        <f>TEXT(Table1[[#This Row],[Date]],"mmm")</f>
        <v>Jan</v>
      </c>
    </row>
    <row r="970" spans="1:18">
      <c r="A970">
        <v>605</v>
      </c>
      <c r="B970">
        <v>3</v>
      </c>
      <c r="C970">
        <v>2706</v>
      </c>
      <c r="D970" t="s">
        <v>10</v>
      </c>
      <c r="E970" t="s">
        <v>15</v>
      </c>
      <c r="F970" t="s">
        <v>24</v>
      </c>
      <c r="G970" t="s">
        <v>12</v>
      </c>
      <c r="H970">
        <v>15.8</v>
      </c>
      <c r="I970">
        <v>3</v>
      </c>
      <c r="J970" s="1">
        <v>43549</v>
      </c>
      <c r="K970" s="2">
        <v>0.75138888888888888</v>
      </c>
      <c r="L970" t="s">
        <v>17</v>
      </c>
      <c r="M970">
        <v>9.5</v>
      </c>
      <c r="N970" t="str">
        <f t="shared" si="31"/>
        <v>605-3-2706</v>
      </c>
      <c r="O970">
        <f t="shared" si="30"/>
        <v>2.3700000000000006</v>
      </c>
      <c r="P970">
        <f>(Table1[[#This Row],[Unit price]]*Table1[[#This Row],[Quantity]])+Table1[[#This Row],[Tax_5%]]</f>
        <v>49.77</v>
      </c>
      <c r="Q970" s="4">
        <f>YEAR(Table1[[#This Row],[Date]])</f>
        <v>2019</v>
      </c>
      <c r="R970" s="4" t="str">
        <f>TEXT(Table1[[#This Row],[Date]],"mmm")</f>
        <v>Mar</v>
      </c>
    </row>
    <row r="971" spans="1:18">
      <c r="A971">
        <v>214</v>
      </c>
      <c r="B971">
        <v>30</v>
      </c>
      <c r="C971">
        <v>2776</v>
      </c>
      <c r="D971" t="s">
        <v>21</v>
      </c>
      <c r="E971" t="s">
        <v>11</v>
      </c>
      <c r="F971" t="s">
        <v>24</v>
      </c>
      <c r="G971" t="s">
        <v>16</v>
      </c>
      <c r="H971">
        <v>34.49</v>
      </c>
      <c r="I971">
        <v>5</v>
      </c>
      <c r="J971" s="1">
        <v>43535</v>
      </c>
      <c r="K971" s="2">
        <v>0.82222222222222219</v>
      </c>
      <c r="L971" t="s">
        <v>19</v>
      </c>
      <c r="M971">
        <v>9</v>
      </c>
      <c r="N971" t="str">
        <f t="shared" si="31"/>
        <v>214-30-2776</v>
      </c>
      <c r="O971">
        <f t="shared" si="30"/>
        <v>8.6225000000000005</v>
      </c>
      <c r="P971">
        <f>(Table1[[#This Row],[Unit price]]*Table1[[#This Row],[Quantity]])+Table1[[#This Row],[Tax_5%]]</f>
        <v>181.07250000000002</v>
      </c>
      <c r="Q971" s="4">
        <f>YEAR(Table1[[#This Row],[Date]])</f>
        <v>2019</v>
      </c>
      <c r="R971" s="4" t="str">
        <f>TEXT(Table1[[#This Row],[Date]],"mmm")</f>
        <v>Mar</v>
      </c>
    </row>
    <row r="972" spans="1:18">
      <c r="A972">
        <v>746</v>
      </c>
      <c r="B972">
        <v>4</v>
      </c>
      <c r="C972">
        <v>1077</v>
      </c>
      <c r="D972" t="s">
        <v>21</v>
      </c>
      <c r="E972" t="s">
        <v>11</v>
      </c>
      <c r="F972" t="s">
        <v>24</v>
      </c>
      <c r="G972" t="s">
        <v>22</v>
      </c>
      <c r="H972">
        <v>84.63</v>
      </c>
      <c r="I972">
        <v>10</v>
      </c>
      <c r="J972" s="1">
        <v>43466</v>
      </c>
      <c r="K972" s="2">
        <v>0.48333333333333334</v>
      </c>
      <c r="L972" t="s">
        <v>19</v>
      </c>
      <c r="M972">
        <v>9</v>
      </c>
      <c r="N972" t="str">
        <f t="shared" si="31"/>
        <v>746-4-1077</v>
      </c>
      <c r="O972">
        <f t="shared" si="30"/>
        <v>42.314999999999998</v>
      </c>
      <c r="P972">
        <f>(Table1[[#This Row],[Unit price]]*Table1[[#This Row],[Quantity]])+Table1[[#This Row],[Tax_5%]]</f>
        <v>888.61500000000001</v>
      </c>
      <c r="Q972" s="4">
        <f>YEAR(Table1[[#This Row],[Date]])</f>
        <v>2019</v>
      </c>
      <c r="R972" s="4" t="str">
        <f>TEXT(Table1[[#This Row],[Date]],"mmm")</f>
        <v>Jan</v>
      </c>
    </row>
    <row r="973" spans="1:18">
      <c r="A973">
        <v>448</v>
      </c>
      <c r="B973">
        <v>34</v>
      </c>
      <c r="C973">
        <v>8700</v>
      </c>
      <c r="D973" t="s">
        <v>21</v>
      </c>
      <c r="E973" t="s">
        <v>11</v>
      </c>
      <c r="F973" t="s">
        <v>25</v>
      </c>
      <c r="G973" t="s">
        <v>18</v>
      </c>
      <c r="H973">
        <v>36.909999999999997</v>
      </c>
      <c r="I973">
        <v>7</v>
      </c>
      <c r="J973" s="1">
        <v>43506</v>
      </c>
      <c r="K973" s="2">
        <v>0.57708333333333328</v>
      </c>
      <c r="L973" t="s">
        <v>13</v>
      </c>
      <c r="M973">
        <v>6.7</v>
      </c>
      <c r="N973" t="str">
        <f t="shared" si="31"/>
        <v>448-34-8700</v>
      </c>
      <c r="O973">
        <f t="shared" si="30"/>
        <v>12.918500000000002</v>
      </c>
      <c r="P973">
        <f>(Table1[[#This Row],[Unit price]]*Table1[[#This Row],[Quantity]])+Table1[[#This Row],[Tax_5%]]</f>
        <v>271.2885</v>
      </c>
      <c r="Q973" s="4">
        <f>YEAR(Table1[[#This Row],[Date]])</f>
        <v>2019</v>
      </c>
      <c r="R973" s="4" t="str">
        <f>TEXT(Table1[[#This Row],[Date]],"mmm")</f>
        <v>Feb</v>
      </c>
    </row>
    <row r="974" spans="1:18">
      <c r="A974">
        <v>452</v>
      </c>
      <c r="B974">
        <v>4</v>
      </c>
      <c r="C974">
        <v>8808</v>
      </c>
      <c r="D974" t="s">
        <v>21</v>
      </c>
      <c r="E974" t="s">
        <v>15</v>
      </c>
      <c r="F974" t="s">
        <v>25</v>
      </c>
      <c r="G974" t="s">
        <v>16</v>
      </c>
      <c r="H974">
        <v>87.08</v>
      </c>
      <c r="I974">
        <v>7</v>
      </c>
      <c r="J974" s="1">
        <v>43491</v>
      </c>
      <c r="K974" s="2">
        <v>0.63680555555555551</v>
      </c>
      <c r="L974" t="s">
        <v>17</v>
      </c>
      <c r="M974">
        <v>5.5</v>
      </c>
      <c r="N974" t="str">
        <f t="shared" si="31"/>
        <v>452-4-8808</v>
      </c>
      <c r="O974">
        <f t="shared" si="30"/>
        <v>30.477999999999998</v>
      </c>
      <c r="P974">
        <f>(Table1[[#This Row],[Unit price]]*Table1[[#This Row],[Quantity]])+Table1[[#This Row],[Tax_5%]]</f>
        <v>640.0379999999999</v>
      </c>
      <c r="Q974" s="4">
        <f>YEAR(Table1[[#This Row],[Date]])</f>
        <v>2019</v>
      </c>
      <c r="R974" s="4" t="str">
        <f>TEXT(Table1[[#This Row],[Date]],"mmm")</f>
        <v>Jan</v>
      </c>
    </row>
    <row r="975" spans="1:18">
      <c r="A975">
        <v>531</v>
      </c>
      <c r="B975">
        <v>56</v>
      </c>
      <c r="C975">
        <v>4728</v>
      </c>
      <c r="D975" t="s">
        <v>10</v>
      </c>
      <c r="E975" t="s">
        <v>15</v>
      </c>
      <c r="F975" t="s">
        <v>25</v>
      </c>
      <c r="G975" t="s">
        <v>18</v>
      </c>
      <c r="H975">
        <v>80.08</v>
      </c>
      <c r="I975">
        <v>3</v>
      </c>
      <c r="J975" s="1">
        <v>43507</v>
      </c>
      <c r="K975" s="2">
        <v>0.64513888888888893</v>
      </c>
      <c r="L975" t="s">
        <v>17</v>
      </c>
      <c r="M975">
        <v>5.4</v>
      </c>
      <c r="N975" t="str">
        <f t="shared" si="31"/>
        <v>531-56-4728</v>
      </c>
      <c r="O975">
        <f t="shared" si="30"/>
        <v>12.012</v>
      </c>
      <c r="P975">
        <f>(Table1[[#This Row],[Unit price]]*Table1[[#This Row],[Quantity]])+Table1[[#This Row],[Tax_5%]]</f>
        <v>252.25200000000001</v>
      </c>
      <c r="Q975" s="4">
        <f>YEAR(Table1[[#This Row],[Date]])</f>
        <v>2019</v>
      </c>
      <c r="R975" s="4" t="str">
        <f>TEXT(Table1[[#This Row],[Date]],"mmm")</f>
        <v>Feb</v>
      </c>
    </row>
    <row r="976" spans="1:18">
      <c r="A976">
        <v>744</v>
      </c>
      <c r="B976">
        <v>82</v>
      </c>
      <c r="C976">
        <v>9138</v>
      </c>
      <c r="D976" t="s">
        <v>14</v>
      </c>
      <c r="E976" t="s">
        <v>15</v>
      </c>
      <c r="F976" t="s">
        <v>25</v>
      </c>
      <c r="G976" t="s">
        <v>23</v>
      </c>
      <c r="H976">
        <v>86.13</v>
      </c>
      <c r="I976">
        <v>2</v>
      </c>
      <c r="J976" s="1">
        <v>43503</v>
      </c>
      <c r="K976" s="2">
        <v>0.74930555555555556</v>
      </c>
      <c r="L976" t="s">
        <v>17</v>
      </c>
      <c r="M976">
        <v>8.1999999999999993</v>
      </c>
      <c r="N976" t="str">
        <f t="shared" si="31"/>
        <v>744-82-9138</v>
      </c>
      <c r="O976">
        <f t="shared" si="30"/>
        <v>8.6129999999999995</v>
      </c>
      <c r="P976">
        <f>(Table1[[#This Row],[Unit price]]*Table1[[#This Row],[Quantity]])+Table1[[#This Row],[Tax_5%]]</f>
        <v>180.87299999999999</v>
      </c>
      <c r="Q976" s="4">
        <f>YEAR(Table1[[#This Row],[Date]])</f>
        <v>2019</v>
      </c>
      <c r="R976" s="4" t="str">
        <f>TEXT(Table1[[#This Row],[Date]],"mmm")</f>
        <v>Feb</v>
      </c>
    </row>
    <row r="977" spans="1:18">
      <c r="A977">
        <v>883</v>
      </c>
      <c r="B977">
        <v>69</v>
      </c>
      <c r="C977">
        <v>1285</v>
      </c>
      <c r="D977" t="s">
        <v>21</v>
      </c>
      <c r="E977" t="s">
        <v>11</v>
      </c>
      <c r="F977" t="s">
        <v>25</v>
      </c>
      <c r="G977" t="s">
        <v>23</v>
      </c>
      <c r="H977">
        <v>49.92</v>
      </c>
      <c r="I977">
        <v>2</v>
      </c>
      <c r="J977" s="1">
        <v>43530</v>
      </c>
      <c r="K977" s="2">
        <v>0.49652777777777779</v>
      </c>
      <c r="L977" t="s">
        <v>19</v>
      </c>
      <c r="M977">
        <v>7</v>
      </c>
      <c r="N977" t="str">
        <f t="shared" si="31"/>
        <v>883-69-1285</v>
      </c>
      <c r="O977">
        <f t="shared" si="30"/>
        <v>4.9920000000000009</v>
      </c>
      <c r="P977">
        <f>(Table1[[#This Row],[Unit price]]*Table1[[#This Row],[Quantity]])+Table1[[#This Row],[Tax_5%]]</f>
        <v>104.83200000000001</v>
      </c>
      <c r="Q977" s="4">
        <f>YEAR(Table1[[#This Row],[Date]])</f>
        <v>2019</v>
      </c>
      <c r="R977" s="4" t="str">
        <f>TEXT(Table1[[#This Row],[Date]],"mmm")</f>
        <v>Mar</v>
      </c>
    </row>
    <row r="978" spans="1:18">
      <c r="A978">
        <v>221</v>
      </c>
      <c r="B978">
        <v>25</v>
      </c>
      <c r="C978">
        <v>5073</v>
      </c>
      <c r="D978" t="s">
        <v>10</v>
      </c>
      <c r="E978" t="s">
        <v>15</v>
      </c>
      <c r="F978" t="s">
        <v>24</v>
      </c>
      <c r="G978" t="s">
        <v>22</v>
      </c>
      <c r="H978">
        <v>74.66</v>
      </c>
      <c r="I978">
        <v>4</v>
      </c>
      <c r="J978" s="1">
        <v>43528</v>
      </c>
      <c r="K978" s="2">
        <v>0.44374999999999998</v>
      </c>
      <c r="L978" t="s">
        <v>17</v>
      </c>
      <c r="M978">
        <v>8.5</v>
      </c>
      <c r="N978" t="str">
        <f t="shared" si="31"/>
        <v>221-25-5073</v>
      </c>
      <c r="O978">
        <f t="shared" si="30"/>
        <v>14.932</v>
      </c>
      <c r="P978">
        <f>(Table1[[#This Row],[Unit price]]*Table1[[#This Row],[Quantity]])+Table1[[#This Row],[Tax_5%]]</f>
        <v>313.572</v>
      </c>
      <c r="Q978" s="4">
        <f>YEAR(Table1[[#This Row],[Date]])</f>
        <v>2019</v>
      </c>
      <c r="R978" s="4" t="str">
        <f>TEXT(Table1[[#This Row],[Date]],"mmm")</f>
        <v>Mar</v>
      </c>
    </row>
    <row r="979" spans="1:18">
      <c r="A979">
        <v>518</v>
      </c>
      <c r="B979">
        <v>71</v>
      </c>
      <c r="C979">
        <v>6847</v>
      </c>
      <c r="D979" t="s">
        <v>21</v>
      </c>
      <c r="E979" t="s">
        <v>11</v>
      </c>
      <c r="F979" t="s">
        <v>25</v>
      </c>
      <c r="G979" t="s">
        <v>22</v>
      </c>
      <c r="H979">
        <v>26.6</v>
      </c>
      <c r="I979">
        <v>6</v>
      </c>
      <c r="J979" s="1">
        <v>43522</v>
      </c>
      <c r="K979" s="2">
        <v>0.63194444444444442</v>
      </c>
      <c r="L979" t="s">
        <v>13</v>
      </c>
      <c r="M979">
        <v>4.9000000000000004</v>
      </c>
      <c r="N979" t="str">
        <f t="shared" si="31"/>
        <v>518-71-6847</v>
      </c>
      <c r="O979">
        <f t="shared" si="30"/>
        <v>7.9800000000000013</v>
      </c>
      <c r="P979">
        <f>(Table1[[#This Row],[Unit price]]*Table1[[#This Row],[Quantity]])+Table1[[#This Row],[Tax_5%]]</f>
        <v>167.58</v>
      </c>
      <c r="Q979" s="4">
        <f>YEAR(Table1[[#This Row],[Date]])</f>
        <v>2019</v>
      </c>
      <c r="R979" s="4" t="str">
        <f>TEXT(Table1[[#This Row],[Date]],"mmm")</f>
        <v>Feb</v>
      </c>
    </row>
    <row r="980" spans="1:18">
      <c r="A980">
        <v>156</v>
      </c>
      <c r="B980">
        <v>20</v>
      </c>
      <c r="C980">
        <v>370</v>
      </c>
      <c r="D980" t="s">
        <v>21</v>
      </c>
      <c r="E980" t="s">
        <v>15</v>
      </c>
      <c r="F980" t="s">
        <v>24</v>
      </c>
      <c r="G980" t="s">
        <v>16</v>
      </c>
      <c r="H980">
        <v>25.45</v>
      </c>
      <c r="I980">
        <v>1</v>
      </c>
      <c r="J980" s="1">
        <v>43534</v>
      </c>
      <c r="K980" s="2">
        <v>0.75694444444444442</v>
      </c>
      <c r="L980" t="s">
        <v>19</v>
      </c>
      <c r="M980">
        <v>5.0999999999999996</v>
      </c>
      <c r="N980" t="str">
        <f t="shared" si="31"/>
        <v>156-20-370</v>
      </c>
      <c r="O980">
        <f t="shared" si="30"/>
        <v>1.2725</v>
      </c>
      <c r="P980">
        <f>(Table1[[#This Row],[Unit price]]*Table1[[#This Row],[Quantity]])+Table1[[#This Row],[Tax_5%]]</f>
        <v>26.7225</v>
      </c>
      <c r="Q980" s="4">
        <f>YEAR(Table1[[#This Row],[Date]])</f>
        <v>2019</v>
      </c>
      <c r="R980" s="4" t="str">
        <f>TEXT(Table1[[#This Row],[Date]],"mmm")</f>
        <v>Mar</v>
      </c>
    </row>
    <row r="981" spans="1:18">
      <c r="A981">
        <v>151</v>
      </c>
      <c r="B981">
        <v>33</v>
      </c>
      <c r="C981">
        <v>7434</v>
      </c>
      <c r="D981" t="s">
        <v>21</v>
      </c>
      <c r="E981" t="s">
        <v>15</v>
      </c>
      <c r="F981" t="s">
        <v>24</v>
      </c>
      <c r="G981" t="s">
        <v>22</v>
      </c>
      <c r="H981">
        <v>67.77</v>
      </c>
      <c r="I981">
        <v>1</v>
      </c>
      <c r="J981" s="1">
        <v>43500</v>
      </c>
      <c r="K981" s="2">
        <v>0.86319444444444449</v>
      </c>
      <c r="L981" t="s">
        <v>19</v>
      </c>
      <c r="M981">
        <v>6.5</v>
      </c>
      <c r="N981" t="str">
        <f t="shared" si="31"/>
        <v>151-33-7434</v>
      </c>
      <c r="O981">
        <f t="shared" si="30"/>
        <v>3.3885000000000001</v>
      </c>
      <c r="P981">
        <f>(Table1[[#This Row],[Unit price]]*Table1[[#This Row],[Quantity]])+Table1[[#This Row],[Tax_5%]]</f>
        <v>71.158499999999989</v>
      </c>
      <c r="Q981" s="4">
        <f>YEAR(Table1[[#This Row],[Date]])</f>
        <v>2019</v>
      </c>
      <c r="R981" s="4" t="str">
        <f>TEXT(Table1[[#This Row],[Date]],"mmm")</f>
        <v>Feb</v>
      </c>
    </row>
    <row r="982" spans="1:18">
      <c r="A982">
        <v>728</v>
      </c>
      <c r="B982">
        <v>47</v>
      </c>
      <c r="C982">
        <v>9078</v>
      </c>
      <c r="D982" t="s">
        <v>14</v>
      </c>
      <c r="E982" t="s">
        <v>11</v>
      </c>
      <c r="F982" t="s">
        <v>25</v>
      </c>
      <c r="G982" t="s">
        <v>22</v>
      </c>
      <c r="H982">
        <v>59.59</v>
      </c>
      <c r="I982">
        <v>4</v>
      </c>
      <c r="J982" s="1">
        <v>43484</v>
      </c>
      <c r="K982" s="2">
        <v>0.53194444444444444</v>
      </c>
      <c r="L982" t="s">
        <v>17</v>
      </c>
      <c r="M982">
        <v>9.8000000000000007</v>
      </c>
      <c r="N982" t="str">
        <f t="shared" si="31"/>
        <v>728-47-9078</v>
      </c>
      <c r="O982">
        <f t="shared" si="30"/>
        <v>11.918000000000001</v>
      </c>
      <c r="P982">
        <f>(Table1[[#This Row],[Unit price]]*Table1[[#This Row],[Quantity]])+Table1[[#This Row],[Tax_5%]]</f>
        <v>250.27800000000002</v>
      </c>
      <c r="Q982" s="4">
        <f>YEAR(Table1[[#This Row],[Date]])</f>
        <v>2019</v>
      </c>
      <c r="R982" s="4" t="str">
        <f>TEXT(Table1[[#This Row],[Date]],"mmm")</f>
        <v>Jan</v>
      </c>
    </row>
    <row r="983" spans="1:18">
      <c r="A983">
        <v>809</v>
      </c>
      <c r="B983">
        <v>46</v>
      </c>
      <c r="C983">
        <v>1866</v>
      </c>
      <c r="D983" t="s">
        <v>10</v>
      </c>
      <c r="E983" t="s">
        <v>15</v>
      </c>
      <c r="F983" t="s">
        <v>25</v>
      </c>
      <c r="G983" t="s">
        <v>12</v>
      </c>
      <c r="H983">
        <v>58.15</v>
      </c>
      <c r="I983">
        <v>4</v>
      </c>
      <c r="J983" s="1">
        <v>43488</v>
      </c>
      <c r="K983" s="2">
        <v>0.73888888888888893</v>
      </c>
      <c r="L983" t="s">
        <v>17</v>
      </c>
      <c r="M983">
        <v>8.4</v>
      </c>
      <c r="N983" t="str">
        <f t="shared" si="31"/>
        <v>809-46-1866</v>
      </c>
      <c r="O983">
        <f t="shared" si="30"/>
        <v>11.63</v>
      </c>
      <c r="P983">
        <f>(Table1[[#This Row],[Unit price]]*Table1[[#This Row],[Quantity]])+Table1[[#This Row],[Tax_5%]]</f>
        <v>244.23</v>
      </c>
      <c r="Q983" s="4">
        <f>YEAR(Table1[[#This Row],[Date]])</f>
        <v>2019</v>
      </c>
      <c r="R983" s="4" t="str">
        <f>TEXT(Table1[[#This Row],[Date]],"mmm")</f>
        <v>Jan</v>
      </c>
    </row>
    <row r="984" spans="1:18">
      <c r="A984">
        <v>139</v>
      </c>
      <c r="B984">
        <v>32</v>
      </c>
      <c r="C984">
        <v>4183</v>
      </c>
      <c r="D984" t="s">
        <v>10</v>
      </c>
      <c r="E984" t="s">
        <v>11</v>
      </c>
      <c r="F984" t="s">
        <v>24</v>
      </c>
      <c r="G984" t="s">
        <v>20</v>
      </c>
      <c r="H984">
        <v>97.48</v>
      </c>
      <c r="I984">
        <v>9</v>
      </c>
      <c r="J984" s="1">
        <v>43538</v>
      </c>
      <c r="K984" s="2">
        <v>0.59652777777777777</v>
      </c>
      <c r="L984" t="s">
        <v>13</v>
      </c>
      <c r="M984">
        <v>7.4</v>
      </c>
      <c r="N984" t="str">
        <f t="shared" si="31"/>
        <v>139-32-4183</v>
      </c>
      <c r="O984">
        <f t="shared" si="30"/>
        <v>43.866000000000007</v>
      </c>
      <c r="P984">
        <f>(Table1[[#This Row],[Unit price]]*Table1[[#This Row],[Quantity]])+Table1[[#This Row],[Tax_5%]]</f>
        <v>921.18600000000004</v>
      </c>
      <c r="Q984" s="4">
        <f>YEAR(Table1[[#This Row],[Date]])</f>
        <v>2019</v>
      </c>
      <c r="R984" s="4" t="str">
        <f>TEXT(Table1[[#This Row],[Date]],"mmm")</f>
        <v>Mar</v>
      </c>
    </row>
    <row r="985" spans="1:18">
      <c r="A985">
        <v>148</v>
      </c>
      <c r="B985">
        <v>41</v>
      </c>
      <c r="C985">
        <v>7930</v>
      </c>
      <c r="D985" t="s">
        <v>14</v>
      </c>
      <c r="E985" t="s">
        <v>15</v>
      </c>
      <c r="F985" t="s">
        <v>25</v>
      </c>
      <c r="G985" t="s">
        <v>12</v>
      </c>
      <c r="H985">
        <v>99.96</v>
      </c>
      <c r="I985">
        <v>7</v>
      </c>
      <c r="J985" s="1">
        <v>43488</v>
      </c>
      <c r="K985" s="2">
        <v>0.43958333333333333</v>
      </c>
      <c r="L985" t="s">
        <v>17</v>
      </c>
      <c r="M985">
        <v>6.1</v>
      </c>
      <c r="N985" t="str">
        <f t="shared" si="31"/>
        <v>148-41-7930</v>
      </c>
      <c r="O985">
        <f t="shared" si="30"/>
        <v>34.985999999999997</v>
      </c>
      <c r="P985">
        <f>(Table1[[#This Row],[Unit price]]*Table1[[#This Row],[Quantity]])+Table1[[#This Row],[Tax_5%]]</f>
        <v>734.7059999999999</v>
      </c>
      <c r="Q985" s="4">
        <f>YEAR(Table1[[#This Row],[Date]])</f>
        <v>2019</v>
      </c>
      <c r="R985" s="4" t="str">
        <f>TEXT(Table1[[#This Row],[Date]],"mmm")</f>
        <v>Jan</v>
      </c>
    </row>
    <row r="986" spans="1:18">
      <c r="A986">
        <v>189</v>
      </c>
      <c r="B986">
        <v>40</v>
      </c>
      <c r="C986">
        <v>5216</v>
      </c>
      <c r="D986" t="s">
        <v>14</v>
      </c>
      <c r="E986" t="s">
        <v>15</v>
      </c>
      <c r="F986" t="s">
        <v>25</v>
      </c>
      <c r="G986" t="s">
        <v>16</v>
      </c>
      <c r="H986">
        <v>96.37</v>
      </c>
      <c r="I986">
        <v>7</v>
      </c>
      <c r="J986" s="1">
        <v>43474</v>
      </c>
      <c r="K986" s="2">
        <v>0.4861111111111111</v>
      </c>
      <c r="L986" t="s">
        <v>17</v>
      </c>
      <c r="M986">
        <v>6</v>
      </c>
      <c r="N986" t="str">
        <f t="shared" si="31"/>
        <v>189-40-5216</v>
      </c>
      <c r="O986">
        <f t="shared" si="30"/>
        <v>33.729500000000002</v>
      </c>
      <c r="P986">
        <f>(Table1[[#This Row],[Unit price]]*Table1[[#This Row],[Quantity]])+Table1[[#This Row],[Tax_5%]]</f>
        <v>708.31950000000006</v>
      </c>
      <c r="Q986" s="4">
        <f>YEAR(Table1[[#This Row],[Date]])</f>
        <v>2019</v>
      </c>
      <c r="R986" s="4" t="str">
        <f>TEXT(Table1[[#This Row],[Date]],"mmm")</f>
        <v>Jan</v>
      </c>
    </row>
    <row r="987" spans="1:18">
      <c r="A987">
        <v>374</v>
      </c>
      <c r="B987">
        <v>38</v>
      </c>
      <c r="C987">
        <v>5555</v>
      </c>
      <c r="D987" t="s">
        <v>21</v>
      </c>
      <c r="E987" t="s">
        <v>15</v>
      </c>
      <c r="F987" t="s">
        <v>24</v>
      </c>
      <c r="G987" t="s">
        <v>23</v>
      </c>
      <c r="H987">
        <v>63.71</v>
      </c>
      <c r="I987">
        <v>5</v>
      </c>
      <c r="J987" s="1">
        <v>43503</v>
      </c>
      <c r="K987" s="2">
        <v>0.8125</v>
      </c>
      <c r="L987" t="s">
        <v>13</v>
      </c>
      <c r="M987">
        <v>8.5</v>
      </c>
      <c r="N987" t="str">
        <f t="shared" si="31"/>
        <v>374-38-5555</v>
      </c>
      <c r="O987">
        <f t="shared" si="30"/>
        <v>15.927500000000002</v>
      </c>
      <c r="P987">
        <f>(Table1[[#This Row],[Unit price]]*Table1[[#This Row],[Quantity]])+Table1[[#This Row],[Tax_5%]]</f>
        <v>334.47750000000002</v>
      </c>
      <c r="Q987" s="4">
        <f>YEAR(Table1[[#This Row],[Date]])</f>
        <v>2019</v>
      </c>
      <c r="R987" s="4" t="str">
        <f>TEXT(Table1[[#This Row],[Date]],"mmm")</f>
        <v>Feb</v>
      </c>
    </row>
    <row r="988" spans="1:18">
      <c r="A988">
        <v>764</v>
      </c>
      <c r="B988">
        <v>44</v>
      </c>
      <c r="C988">
        <v>8999</v>
      </c>
      <c r="D988" t="s">
        <v>21</v>
      </c>
      <c r="E988" t="s">
        <v>15</v>
      </c>
      <c r="F988" t="s">
        <v>24</v>
      </c>
      <c r="G988" t="s">
        <v>12</v>
      </c>
      <c r="H988">
        <v>14.76</v>
      </c>
      <c r="I988">
        <v>2</v>
      </c>
      <c r="J988" s="1">
        <v>43514</v>
      </c>
      <c r="K988" s="2">
        <v>0.61250000000000004</v>
      </c>
      <c r="L988" t="s">
        <v>13</v>
      </c>
      <c r="M988">
        <v>4.3</v>
      </c>
      <c r="N988" t="str">
        <f t="shared" si="31"/>
        <v>764-44-8999</v>
      </c>
      <c r="O988">
        <f t="shared" si="30"/>
        <v>1.476</v>
      </c>
      <c r="P988">
        <f>(Table1[[#This Row],[Unit price]]*Table1[[#This Row],[Quantity]])+Table1[[#This Row],[Tax_5%]]</f>
        <v>30.995999999999999</v>
      </c>
      <c r="Q988" s="4">
        <f>YEAR(Table1[[#This Row],[Date]])</f>
        <v>2019</v>
      </c>
      <c r="R988" s="4" t="str">
        <f>TEXT(Table1[[#This Row],[Date]],"mmm")</f>
        <v>Feb</v>
      </c>
    </row>
    <row r="989" spans="1:18">
      <c r="A989">
        <v>552</v>
      </c>
      <c r="B989">
        <v>44</v>
      </c>
      <c r="C989">
        <v>5977</v>
      </c>
      <c r="D989" t="s">
        <v>21</v>
      </c>
      <c r="E989" t="s">
        <v>11</v>
      </c>
      <c r="F989" t="s">
        <v>25</v>
      </c>
      <c r="G989" t="s">
        <v>12</v>
      </c>
      <c r="H989">
        <v>62</v>
      </c>
      <c r="I989">
        <v>8</v>
      </c>
      <c r="J989" s="1">
        <v>43468</v>
      </c>
      <c r="K989" s="2">
        <v>0.79722222222222228</v>
      </c>
      <c r="L989" t="s">
        <v>19</v>
      </c>
      <c r="M989">
        <v>6.2</v>
      </c>
      <c r="N989" t="str">
        <f t="shared" si="31"/>
        <v>552-44-5977</v>
      </c>
      <c r="O989">
        <f t="shared" si="30"/>
        <v>24.8</v>
      </c>
      <c r="P989">
        <f>(Table1[[#This Row],[Unit price]]*Table1[[#This Row],[Quantity]])+Table1[[#This Row],[Tax_5%]]</f>
        <v>520.79999999999995</v>
      </c>
      <c r="Q989" s="4">
        <f>YEAR(Table1[[#This Row],[Date]])</f>
        <v>2019</v>
      </c>
      <c r="R989" s="4" t="str">
        <f>TEXT(Table1[[#This Row],[Date]],"mmm")</f>
        <v>Jan</v>
      </c>
    </row>
    <row r="990" spans="1:18">
      <c r="A990">
        <v>267</v>
      </c>
      <c r="B990">
        <v>62</v>
      </c>
      <c r="C990">
        <v>7380</v>
      </c>
      <c r="D990" t="s">
        <v>14</v>
      </c>
      <c r="E990" t="s">
        <v>11</v>
      </c>
      <c r="F990" t="s">
        <v>25</v>
      </c>
      <c r="G990" t="s">
        <v>16</v>
      </c>
      <c r="H990">
        <v>82.34</v>
      </c>
      <c r="I990">
        <v>10</v>
      </c>
      <c r="J990" s="1">
        <v>43553</v>
      </c>
      <c r="K990" s="2">
        <v>0.8</v>
      </c>
      <c r="L990" t="s">
        <v>13</v>
      </c>
      <c r="M990">
        <v>4.3</v>
      </c>
      <c r="N990" t="str">
        <f t="shared" si="31"/>
        <v>267-62-7380</v>
      </c>
      <c r="O990">
        <f t="shared" si="30"/>
        <v>41.170000000000009</v>
      </c>
      <c r="P990">
        <f>(Table1[[#This Row],[Unit price]]*Table1[[#This Row],[Quantity]])+Table1[[#This Row],[Tax_5%]]</f>
        <v>864.57</v>
      </c>
      <c r="Q990" s="4">
        <f>YEAR(Table1[[#This Row],[Date]])</f>
        <v>2019</v>
      </c>
      <c r="R990" s="4" t="str">
        <f>TEXT(Table1[[#This Row],[Date]],"mmm")</f>
        <v>Mar</v>
      </c>
    </row>
    <row r="991" spans="1:18">
      <c r="A991">
        <v>430</v>
      </c>
      <c r="B991">
        <v>53</v>
      </c>
      <c r="C991">
        <v>4718</v>
      </c>
      <c r="D991" t="s">
        <v>21</v>
      </c>
      <c r="E991" t="s">
        <v>11</v>
      </c>
      <c r="F991" t="s">
        <v>25</v>
      </c>
      <c r="G991" t="s">
        <v>12</v>
      </c>
      <c r="H991">
        <v>75.37</v>
      </c>
      <c r="I991">
        <v>8</v>
      </c>
      <c r="J991" s="1">
        <v>43493</v>
      </c>
      <c r="K991" s="2">
        <v>0.65694444444444444</v>
      </c>
      <c r="L991" t="s">
        <v>19</v>
      </c>
      <c r="M991">
        <v>8.4</v>
      </c>
      <c r="N991" t="str">
        <f t="shared" si="31"/>
        <v>430-53-4718</v>
      </c>
      <c r="O991">
        <f t="shared" si="30"/>
        <v>30.148000000000003</v>
      </c>
      <c r="P991">
        <f>(Table1[[#This Row],[Unit price]]*Table1[[#This Row],[Quantity]])+Table1[[#This Row],[Tax_5%]]</f>
        <v>633.10800000000006</v>
      </c>
      <c r="Q991" s="4">
        <f>YEAR(Table1[[#This Row],[Date]])</f>
        <v>2019</v>
      </c>
      <c r="R991" s="4" t="str">
        <f>TEXT(Table1[[#This Row],[Date]],"mmm")</f>
        <v>Jan</v>
      </c>
    </row>
    <row r="992" spans="1:18">
      <c r="A992">
        <v>886</v>
      </c>
      <c r="B992">
        <v>18</v>
      </c>
      <c r="C992">
        <v>2897</v>
      </c>
      <c r="D992" t="s">
        <v>10</v>
      </c>
      <c r="E992" t="s">
        <v>15</v>
      </c>
      <c r="F992" t="s">
        <v>24</v>
      </c>
      <c r="G992" t="s">
        <v>22</v>
      </c>
      <c r="H992">
        <v>56.56</v>
      </c>
      <c r="I992">
        <v>5</v>
      </c>
      <c r="J992" s="1">
        <v>43546</v>
      </c>
      <c r="K992" s="2">
        <v>0.79583333333333328</v>
      </c>
      <c r="L992" t="s">
        <v>19</v>
      </c>
      <c r="M992">
        <v>4.5</v>
      </c>
      <c r="N992" t="str">
        <f t="shared" si="31"/>
        <v>886-18-2897</v>
      </c>
      <c r="O992">
        <f t="shared" si="30"/>
        <v>14.14</v>
      </c>
      <c r="P992">
        <f>(Table1[[#This Row],[Unit price]]*Table1[[#This Row],[Quantity]])+Table1[[#This Row],[Tax_5%]]</f>
        <v>296.94</v>
      </c>
      <c r="Q992" s="4">
        <f>YEAR(Table1[[#This Row],[Date]])</f>
        <v>2019</v>
      </c>
      <c r="R992" s="4" t="str">
        <f>TEXT(Table1[[#This Row],[Date]],"mmm")</f>
        <v>Mar</v>
      </c>
    </row>
    <row r="993" spans="1:18">
      <c r="A993">
        <v>602</v>
      </c>
      <c r="B993">
        <v>16</v>
      </c>
      <c r="C993">
        <v>6955</v>
      </c>
      <c r="D993" t="s">
        <v>21</v>
      </c>
      <c r="E993" t="s">
        <v>15</v>
      </c>
      <c r="F993" t="s">
        <v>24</v>
      </c>
      <c r="G993" t="s">
        <v>20</v>
      </c>
      <c r="H993">
        <v>76.599999999999994</v>
      </c>
      <c r="I993">
        <v>10</v>
      </c>
      <c r="J993" s="1">
        <v>43489</v>
      </c>
      <c r="K993" s="2">
        <v>0.75694444444444442</v>
      </c>
      <c r="L993" t="s">
        <v>13</v>
      </c>
      <c r="M993">
        <v>6</v>
      </c>
      <c r="N993" t="str">
        <f t="shared" si="31"/>
        <v>602-16-6955</v>
      </c>
      <c r="O993">
        <f t="shared" si="30"/>
        <v>38.300000000000004</v>
      </c>
      <c r="P993">
        <f>(Table1[[#This Row],[Unit price]]*Table1[[#This Row],[Quantity]])+Table1[[#This Row],[Tax_5%]]</f>
        <v>804.3</v>
      </c>
      <c r="Q993" s="4">
        <f>YEAR(Table1[[#This Row],[Date]])</f>
        <v>2019</v>
      </c>
      <c r="R993" s="4" t="str">
        <f>TEXT(Table1[[#This Row],[Date]],"mmm")</f>
        <v>Jan</v>
      </c>
    </row>
    <row r="994" spans="1:18">
      <c r="A994">
        <v>745</v>
      </c>
      <c r="B994">
        <v>74</v>
      </c>
      <c r="C994">
        <v>715</v>
      </c>
      <c r="D994" t="s">
        <v>10</v>
      </c>
      <c r="E994" t="s">
        <v>15</v>
      </c>
      <c r="F994" t="s">
        <v>25</v>
      </c>
      <c r="G994" t="s">
        <v>16</v>
      </c>
      <c r="H994">
        <v>58.03</v>
      </c>
      <c r="I994">
        <v>2</v>
      </c>
      <c r="J994" s="1">
        <v>43534</v>
      </c>
      <c r="K994" s="2">
        <v>0.86527777777777781</v>
      </c>
      <c r="L994" t="s">
        <v>13</v>
      </c>
      <c r="M994">
        <v>8.8000000000000007</v>
      </c>
      <c r="N994" t="str">
        <f t="shared" si="31"/>
        <v>745-74-715</v>
      </c>
      <c r="O994">
        <f t="shared" si="30"/>
        <v>5.8030000000000008</v>
      </c>
      <c r="P994">
        <f>(Table1[[#This Row],[Unit price]]*Table1[[#This Row],[Quantity]])+Table1[[#This Row],[Tax_5%]]</f>
        <v>121.863</v>
      </c>
      <c r="Q994" s="4">
        <f>YEAR(Table1[[#This Row],[Date]])</f>
        <v>2019</v>
      </c>
      <c r="R994" s="4" t="str">
        <f>TEXT(Table1[[#This Row],[Date]],"mmm")</f>
        <v>Mar</v>
      </c>
    </row>
    <row r="995" spans="1:18">
      <c r="A995">
        <v>690</v>
      </c>
      <c r="B995">
        <v>1</v>
      </c>
      <c r="C995">
        <v>6631</v>
      </c>
      <c r="D995" t="s">
        <v>21</v>
      </c>
      <c r="E995" t="s">
        <v>15</v>
      </c>
      <c r="F995" t="s">
        <v>25</v>
      </c>
      <c r="G995" t="s">
        <v>23</v>
      </c>
      <c r="H995">
        <v>17.489999999999998</v>
      </c>
      <c r="I995">
        <v>10</v>
      </c>
      <c r="J995" s="1">
        <v>43518</v>
      </c>
      <c r="K995" s="2">
        <v>0.77430555555555558</v>
      </c>
      <c r="L995" t="s">
        <v>13</v>
      </c>
      <c r="M995">
        <v>6.6</v>
      </c>
      <c r="N995" t="str">
        <f t="shared" si="31"/>
        <v>690-1-6631</v>
      </c>
      <c r="O995">
        <f t="shared" si="30"/>
        <v>8.7449999999999992</v>
      </c>
      <c r="P995">
        <f>(Table1[[#This Row],[Unit price]]*Table1[[#This Row],[Quantity]])+Table1[[#This Row],[Tax_5%]]</f>
        <v>183.64499999999998</v>
      </c>
      <c r="Q995" s="4">
        <f>YEAR(Table1[[#This Row],[Date]])</f>
        <v>2019</v>
      </c>
      <c r="R995" s="4" t="str">
        <f>TEXT(Table1[[#This Row],[Date]],"mmm")</f>
        <v>Feb</v>
      </c>
    </row>
    <row r="996" spans="1:18">
      <c r="A996">
        <v>652</v>
      </c>
      <c r="B996">
        <v>49</v>
      </c>
      <c r="C996">
        <v>6720</v>
      </c>
      <c r="D996" t="s">
        <v>14</v>
      </c>
      <c r="E996" t="s">
        <v>11</v>
      </c>
      <c r="F996" t="s">
        <v>24</v>
      </c>
      <c r="G996" t="s">
        <v>16</v>
      </c>
      <c r="H996">
        <v>60.95</v>
      </c>
      <c r="I996">
        <v>1</v>
      </c>
      <c r="J996" s="1">
        <v>43514</v>
      </c>
      <c r="K996" s="2">
        <v>0.4861111111111111</v>
      </c>
      <c r="L996" t="s">
        <v>13</v>
      </c>
      <c r="M996">
        <v>5.9</v>
      </c>
      <c r="N996" t="str">
        <f t="shared" si="31"/>
        <v>652-49-6720</v>
      </c>
      <c r="O996">
        <f t="shared" si="30"/>
        <v>3.0475000000000003</v>
      </c>
      <c r="P996">
        <f>(Table1[[#This Row],[Unit price]]*Table1[[#This Row],[Quantity]])+Table1[[#This Row],[Tax_5%]]</f>
        <v>63.997500000000002</v>
      </c>
      <c r="Q996" s="4">
        <f>YEAR(Table1[[#This Row],[Date]])</f>
        <v>2019</v>
      </c>
      <c r="R996" s="4" t="str">
        <f>TEXT(Table1[[#This Row],[Date]],"mmm")</f>
        <v>Feb</v>
      </c>
    </row>
    <row r="997" spans="1:18">
      <c r="A997">
        <v>233</v>
      </c>
      <c r="B997">
        <v>67</v>
      </c>
      <c r="C997">
        <v>5758</v>
      </c>
      <c r="D997" t="s">
        <v>14</v>
      </c>
      <c r="E997" t="s">
        <v>15</v>
      </c>
      <c r="F997" t="s">
        <v>25</v>
      </c>
      <c r="G997" t="s">
        <v>12</v>
      </c>
      <c r="H997">
        <v>40.35</v>
      </c>
      <c r="I997">
        <v>1</v>
      </c>
      <c r="J997" s="1">
        <v>43494</v>
      </c>
      <c r="K997" s="2">
        <v>0.57361111111111107</v>
      </c>
      <c r="L997" t="s">
        <v>13</v>
      </c>
      <c r="M997">
        <v>6.2</v>
      </c>
      <c r="N997" t="str">
        <f t="shared" si="31"/>
        <v>233-67-5758</v>
      </c>
      <c r="O997">
        <f t="shared" si="30"/>
        <v>2.0175000000000001</v>
      </c>
      <c r="P997">
        <f>(Table1[[#This Row],[Unit price]]*Table1[[#This Row],[Quantity]])+Table1[[#This Row],[Tax_5%]]</f>
        <v>42.3675</v>
      </c>
      <c r="Q997" s="4">
        <f>YEAR(Table1[[#This Row],[Date]])</f>
        <v>2019</v>
      </c>
      <c r="R997" s="4" t="str">
        <f>TEXT(Table1[[#This Row],[Date]],"mmm")</f>
        <v>Jan</v>
      </c>
    </row>
    <row r="998" spans="1:18">
      <c r="A998">
        <v>303</v>
      </c>
      <c r="B998">
        <v>96</v>
      </c>
      <c r="C998">
        <v>2227</v>
      </c>
      <c r="D998" t="s">
        <v>21</v>
      </c>
      <c r="E998" t="s">
        <v>15</v>
      </c>
      <c r="F998" t="s">
        <v>24</v>
      </c>
      <c r="G998" t="s">
        <v>18</v>
      </c>
      <c r="H998">
        <v>97.38</v>
      </c>
      <c r="I998">
        <v>10</v>
      </c>
      <c r="J998" s="1">
        <v>43526</v>
      </c>
      <c r="K998" s="2">
        <v>0.71944444444444444</v>
      </c>
      <c r="L998" t="s">
        <v>13</v>
      </c>
      <c r="M998">
        <v>4.4000000000000004</v>
      </c>
      <c r="N998" t="str">
        <f t="shared" si="31"/>
        <v>303-96-2227</v>
      </c>
      <c r="O998">
        <f t="shared" si="30"/>
        <v>48.69</v>
      </c>
      <c r="P998">
        <f>(Table1[[#This Row],[Unit price]]*Table1[[#This Row],[Quantity]])+Table1[[#This Row],[Tax_5%]]</f>
        <v>1022.49</v>
      </c>
      <c r="Q998" s="4">
        <f>YEAR(Table1[[#This Row],[Date]])</f>
        <v>2019</v>
      </c>
      <c r="R998" s="4" t="str">
        <f>TEXT(Table1[[#This Row],[Date]],"mmm")</f>
        <v>Mar</v>
      </c>
    </row>
    <row r="999" spans="1:18">
      <c r="A999">
        <v>727</v>
      </c>
      <c r="B999">
        <v>2</v>
      </c>
      <c r="C999">
        <v>1313</v>
      </c>
      <c r="D999" t="s">
        <v>10</v>
      </c>
      <c r="E999" t="s">
        <v>11</v>
      </c>
      <c r="F999" t="s">
        <v>25</v>
      </c>
      <c r="G999" t="s">
        <v>22</v>
      </c>
      <c r="H999">
        <v>31.84</v>
      </c>
      <c r="I999">
        <v>1</v>
      </c>
      <c r="J999" s="1">
        <v>43505</v>
      </c>
      <c r="K999" s="2">
        <v>0.55694444444444446</v>
      </c>
      <c r="L999" t="s">
        <v>17</v>
      </c>
      <c r="M999">
        <v>7.7</v>
      </c>
      <c r="N999" t="str">
        <f t="shared" si="31"/>
        <v>727-2-1313</v>
      </c>
      <c r="O999">
        <f t="shared" si="30"/>
        <v>1.5920000000000001</v>
      </c>
      <c r="P999">
        <f>(Table1[[#This Row],[Unit price]]*Table1[[#This Row],[Quantity]])+Table1[[#This Row],[Tax_5%]]</f>
        <v>33.432000000000002</v>
      </c>
      <c r="Q999" s="4">
        <f>YEAR(Table1[[#This Row],[Date]])</f>
        <v>2019</v>
      </c>
      <c r="R999" s="4" t="str">
        <f>TEXT(Table1[[#This Row],[Date]],"mmm")</f>
        <v>Feb</v>
      </c>
    </row>
    <row r="1000" spans="1:18">
      <c r="A1000">
        <v>347</v>
      </c>
      <c r="B1000">
        <v>56</v>
      </c>
      <c r="C1000">
        <v>2442</v>
      </c>
      <c r="D1000" t="s">
        <v>10</v>
      </c>
      <c r="E1000" t="s">
        <v>15</v>
      </c>
      <c r="F1000" t="s">
        <v>25</v>
      </c>
      <c r="G1000" t="s">
        <v>18</v>
      </c>
      <c r="H1000">
        <v>65.819999999999993</v>
      </c>
      <c r="I1000">
        <v>1</v>
      </c>
      <c r="J1000" s="1">
        <v>43518</v>
      </c>
      <c r="K1000" s="2">
        <v>0.6479166666666667</v>
      </c>
      <c r="L1000" t="s">
        <v>17</v>
      </c>
      <c r="M1000">
        <v>4.0999999999999996</v>
      </c>
      <c r="N1000" t="str">
        <f t="shared" si="31"/>
        <v>347-56-2442</v>
      </c>
      <c r="O1000">
        <f t="shared" si="30"/>
        <v>3.2909999999999999</v>
      </c>
      <c r="P1000">
        <f>(Table1[[#This Row],[Unit price]]*Table1[[#This Row],[Quantity]])+Table1[[#This Row],[Tax_5%]]</f>
        <v>69.11099999999999</v>
      </c>
      <c r="Q1000" s="4">
        <f>YEAR(Table1[[#This Row],[Date]])</f>
        <v>2019</v>
      </c>
      <c r="R1000" s="4" t="str">
        <f>TEXT(Table1[[#This Row],[Date]],"mmm")</f>
        <v>Feb</v>
      </c>
    </row>
    <row r="1001" spans="1:18">
      <c r="A1001">
        <v>849</v>
      </c>
      <c r="B1001">
        <v>9</v>
      </c>
      <c r="C1001">
        <v>3807</v>
      </c>
      <c r="D1001" t="s">
        <v>10</v>
      </c>
      <c r="E1001" t="s">
        <v>11</v>
      </c>
      <c r="F1001" t="s">
        <v>24</v>
      </c>
      <c r="G1001" t="s">
        <v>23</v>
      </c>
      <c r="H1001">
        <v>88.34</v>
      </c>
      <c r="I1001">
        <v>7</v>
      </c>
      <c r="J1001" s="1">
        <v>43514</v>
      </c>
      <c r="K1001" s="2">
        <v>0.56111111111111112</v>
      </c>
      <c r="L1001" t="s">
        <v>17</v>
      </c>
      <c r="M1001">
        <v>6.6</v>
      </c>
      <c r="N1001" t="str">
        <f t="shared" si="31"/>
        <v>849-9-3807</v>
      </c>
      <c r="O1001">
        <f t="shared" si="30"/>
        <v>30.919</v>
      </c>
      <c r="P1001">
        <f>(Table1[[#This Row],[Unit price]]*Table1[[#This Row],[Quantity]])+Table1[[#This Row],[Tax_5%]]</f>
        <v>649.29899999999998</v>
      </c>
      <c r="Q1001" s="4">
        <f>YEAR(Table1[[#This Row],[Date]])</f>
        <v>2019</v>
      </c>
      <c r="R1001" s="4" t="str">
        <f>TEXT(Table1[[#This Row],[Date]],"mmm")</f>
        <v>Feb</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BD6EB-1224-4DCA-9C74-382BF1E8F400}">
  <dimension ref="A3:A4"/>
  <sheetViews>
    <sheetView workbookViewId="0">
      <selection activeCell="A3" sqref="A3:A4"/>
    </sheetView>
  </sheetViews>
  <sheetFormatPr defaultRowHeight="14.25"/>
  <cols>
    <col min="1" max="1" width="9.875" bestFit="1" customWidth="1"/>
  </cols>
  <sheetData>
    <row r="3" spans="1:1">
      <c r="A3" s="8" t="s">
        <v>35</v>
      </c>
    </row>
    <row r="4" spans="1:1">
      <c r="A4" s="7">
        <v>15379.369000000002</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D3E55-A0E4-489C-830F-6384044BEFD3}">
  <dimension ref="A3:A4"/>
  <sheetViews>
    <sheetView workbookViewId="0">
      <selection activeCell="A3" sqref="A3:A4"/>
    </sheetView>
  </sheetViews>
  <sheetFormatPr defaultRowHeight="14.25"/>
  <cols>
    <col min="1" max="1" width="13.75" bestFit="1" customWidth="1"/>
  </cols>
  <sheetData>
    <row r="3" spans="1:1">
      <c r="A3" s="8" t="s">
        <v>36</v>
      </c>
    </row>
    <row r="4" spans="1:1">
      <c r="A4" s="7">
        <v>322.96674900000005</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A313E-BDB8-42D3-B305-12EBF16DF574}">
  <dimension ref="A3:A4"/>
  <sheetViews>
    <sheetView topLeftCell="A2" workbookViewId="0">
      <selection activeCell="A3" sqref="A3:A4"/>
    </sheetView>
  </sheetViews>
  <sheetFormatPr defaultRowHeight="14.25"/>
  <cols>
    <col min="1" max="1" width="15.625" bestFit="1" customWidth="1"/>
  </cols>
  <sheetData>
    <row r="3" spans="1:1">
      <c r="A3" s="8" t="s">
        <v>37</v>
      </c>
    </row>
    <row r="4" spans="1:1">
      <c r="A4" s="7">
        <v>1000</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64C1B-14B0-4EDA-B76A-46767FE75E12}">
  <sheetPr>
    <tabColor theme="1"/>
    <pageSetUpPr fitToPage="1"/>
  </sheetPr>
  <dimension ref="A1"/>
  <sheetViews>
    <sheetView showGridLines="0" topLeftCell="L2" zoomScale="55" zoomScaleNormal="55" workbookViewId="0">
      <selection activeCell="P1" sqref="P1:AL38"/>
    </sheetView>
  </sheetViews>
  <sheetFormatPr defaultRowHeight="14.25"/>
  <sheetData/>
  <pageMargins left="0.7" right="1.7" top="3" bottom="0.75" header="0.3" footer="0.3"/>
  <pageSetup paperSize="9" scale="20"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AF288-A50A-48DC-94D3-0ADC231C4E6D}">
  <dimension ref="A3:B5"/>
  <sheetViews>
    <sheetView topLeftCell="A3" workbookViewId="0">
      <selection activeCell="G5" sqref="G5"/>
    </sheetView>
  </sheetViews>
  <sheetFormatPr defaultRowHeight="14.25"/>
  <cols>
    <col min="1" max="1" width="13.125" bestFit="1" customWidth="1"/>
    <col min="2" max="2" width="17.625" bestFit="1" customWidth="1"/>
  </cols>
  <sheetData>
    <row r="3" spans="1:2">
      <c r="A3" s="5" t="s">
        <v>38</v>
      </c>
      <c r="B3" t="s">
        <v>33</v>
      </c>
    </row>
    <row r="4" spans="1:2">
      <c r="A4" s="6">
        <v>2019</v>
      </c>
      <c r="B4" s="4">
        <v>322966.74900000007</v>
      </c>
    </row>
    <row r="5" spans="1:2">
      <c r="A5" s="6" t="s">
        <v>39</v>
      </c>
      <c r="B5" s="4">
        <v>322966.74900000007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58C63-AC1A-41D1-BB1D-F0CEC5ABB604}">
  <dimension ref="A3:B6"/>
  <sheetViews>
    <sheetView workbookViewId="0">
      <selection activeCell="B3" sqref="B3"/>
    </sheetView>
  </sheetViews>
  <sheetFormatPr defaultRowHeight="14.25"/>
  <cols>
    <col min="1" max="1" width="13.125" bestFit="1" customWidth="1"/>
    <col min="2" max="2" width="17.625" bestFit="1" customWidth="1"/>
  </cols>
  <sheetData>
    <row r="3" spans="1:2">
      <c r="A3" s="5" t="s">
        <v>38</v>
      </c>
      <c r="B3" t="s">
        <v>33</v>
      </c>
    </row>
    <row r="4" spans="1:2">
      <c r="A4" s="6" t="s">
        <v>24</v>
      </c>
      <c r="B4" s="4">
        <v>194671.83750000005</v>
      </c>
    </row>
    <row r="5" spans="1:2">
      <c r="A5" s="6" t="s">
        <v>25</v>
      </c>
      <c r="B5" s="4">
        <v>128294.91150000009</v>
      </c>
    </row>
    <row r="6" spans="1:2">
      <c r="A6" s="6" t="s">
        <v>39</v>
      </c>
      <c r="B6" s="4">
        <v>322966.74900000007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3ABF7-6199-40C2-906F-5D15EAED8CD5}">
  <dimension ref="A3:B7"/>
  <sheetViews>
    <sheetView workbookViewId="0">
      <selection activeCell="C20" sqref="C20"/>
    </sheetView>
  </sheetViews>
  <sheetFormatPr defaultRowHeight="14.25"/>
  <cols>
    <col min="1" max="1" width="13.125" bestFit="1" customWidth="1"/>
    <col min="2" max="2" width="17.625" bestFit="1" customWidth="1"/>
  </cols>
  <sheetData>
    <row r="3" spans="1:2">
      <c r="A3" s="5" t="s">
        <v>38</v>
      </c>
      <c r="B3" t="s">
        <v>33</v>
      </c>
    </row>
    <row r="4" spans="1:2">
      <c r="A4" s="6" t="s">
        <v>10</v>
      </c>
      <c r="B4" s="4">
        <v>106200.37050000011</v>
      </c>
    </row>
    <row r="5" spans="1:2">
      <c r="A5" s="6" t="s">
        <v>21</v>
      </c>
      <c r="B5" s="4">
        <v>106197.67199999996</v>
      </c>
    </row>
    <row r="6" spans="1:2">
      <c r="A6" s="6" t="s">
        <v>14</v>
      </c>
      <c r="B6" s="4">
        <v>110568.70649999994</v>
      </c>
    </row>
    <row r="7" spans="1:2">
      <c r="A7" s="6" t="s">
        <v>39</v>
      </c>
      <c r="B7" s="4">
        <v>322966.74900000007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0B8FF-78B9-483F-9F98-CE63F0AB8003}">
  <dimension ref="A3:B7"/>
  <sheetViews>
    <sheetView workbookViewId="0">
      <selection activeCell="K13" sqref="K13"/>
    </sheetView>
  </sheetViews>
  <sheetFormatPr defaultRowHeight="14.25"/>
  <cols>
    <col min="1" max="1" width="13.125" bestFit="1" customWidth="1"/>
    <col min="2" max="2" width="17.625" bestFit="1" customWidth="1"/>
  </cols>
  <sheetData>
    <row r="3" spans="1:2">
      <c r="A3" s="5" t="s">
        <v>38</v>
      </c>
      <c r="B3" t="s">
        <v>33</v>
      </c>
    </row>
    <row r="4" spans="1:2">
      <c r="A4" s="6" t="s">
        <v>41</v>
      </c>
      <c r="B4" s="4">
        <v>97219.373999999982</v>
      </c>
    </row>
    <row r="5" spans="1:2">
      <c r="A5" s="6" t="s">
        <v>42</v>
      </c>
      <c r="B5" s="4">
        <v>116291.86800000005</v>
      </c>
    </row>
    <row r="6" spans="1:2">
      <c r="A6" s="6" t="s">
        <v>43</v>
      </c>
      <c r="B6" s="4">
        <v>109455.50700000004</v>
      </c>
    </row>
    <row r="7" spans="1:2">
      <c r="A7" s="6" t="s">
        <v>39</v>
      </c>
      <c r="B7" s="4">
        <v>322966.74900000007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Total Sales</vt:lpstr>
      <vt:lpstr>Total Tax.</vt:lpstr>
      <vt:lpstr>Average Sales</vt:lpstr>
      <vt:lpstr>Total Customers</vt:lpstr>
      <vt:lpstr>Dashboard</vt:lpstr>
      <vt:lpstr>Sales by Year</vt:lpstr>
      <vt:lpstr>Sales by Gender</vt:lpstr>
      <vt:lpstr>Sales by Branch</vt:lpstr>
      <vt:lpstr>Monthly Sales Trend</vt:lpstr>
      <vt:lpstr>Products by Sales</vt:lpstr>
      <vt:lpstr>Sheet1</vt:lpstr>
      <vt:lpstr>ShSales vs Taxeet14</vt:lpstr>
      <vt:lpstr>Supermarket-dashboard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dc:creator>
  <cp:lastModifiedBy>neromax2021@gmail.com</cp:lastModifiedBy>
  <cp:lastPrinted>2025-08-25T20:41:36Z</cp:lastPrinted>
  <dcterms:created xsi:type="dcterms:W3CDTF">2025-08-24T18:58:45Z</dcterms:created>
  <dcterms:modified xsi:type="dcterms:W3CDTF">2025-08-27T14:09:30Z</dcterms:modified>
</cp:coreProperties>
</file>