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fileSharing readOnlyRecommended="1"/>
  <workbookPr codeName="ThisWorkbook" defaultThemeVersion="124226"/>
  <mc:AlternateContent xmlns:mc="http://schemas.openxmlformats.org/markup-compatibility/2006">
    <mc:Choice Requires="x15">
      <x15ac:absPath xmlns:x15ac="http://schemas.microsoft.com/office/spreadsheetml/2010/11/ac" url="C:\_SVN\SDLC\trunk\07_RELEASE\CX482-3\18-BK\05-Production_6919-Jul-2021\04-LearDeliverables\"/>
    </mc:Choice>
  </mc:AlternateContent>
  <xr:revisionPtr revIDLastSave="0" documentId="13_ncr:1_{6D927852-CBF2-4A0F-BAE5-179F6AE59525}" xr6:coauthVersionLast="45" xr6:coauthVersionMax="45" xr10:uidLastSave="{00000000-0000-0000-0000-000000000000}"/>
  <bookViews>
    <workbookView xWindow="-120" yWindow="-120" windowWidth="29040" windowHeight="15840" tabRatio="925" firstSheet="1" activeTab="1" xr2:uid="{00000000-000D-0000-FFFF-FFFF00000000}"/>
  </bookViews>
  <sheets>
    <sheet name="Cover" sheetId="13" r:id="rId1"/>
    <sheet name="0.- Delivery Information" sheetId="1" r:id="rId2"/>
    <sheet name="1.-Preparation" sheetId="2" r:id="rId3"/>
    <sheet name="2.- Start of Delivery Process" sheetId="12" r:id="rId4"/>
    <sheet name="3.-RC" sheetId="16" r:id="rId5"/>
    <sheet name="4.-Load code" sheetId="14" r:id="rId6"/>
    <sheet name="5.- SW Release Acceptance Test" sheetId="10" r:id="rId7"/>
    <sheet name="6.-SWTL Approval" sheetId="17" r:id="rId8"/>
    <sheet name="7.- RC acceptance" sheetId="11" r:id="rId9"/>
    <sheet name="8.-Testing" sheetId="4" r:id="rId10"/>
    <sheet name="9.- Approve SW Release" sheetId="19" r:id="rId11"/>
    <sheet name="10.- Release" sheetId="15" r:id="rId12"/>
  </sheets>
  <externalReferences>
    <externalReference r:id="rId13"/>
  </externalReferences>
  <definedNames>
    <definedName name="_RC">'0.- Delivery Information'!$C$6</definedName>
    <definedName name="_Toc91492288" localSheetId="6">'5.- SW Release Acceptance Test'!#REF!</definedName>
    <definedName name="Approval_Resp">Cover!$C$6</definedName>
    <definedName name="Baseline">'0.- Delivery Information'!$C$11</definedName>
    <definedName name="BMemail" localSheetId="5">'0.- Delivery Information'!#REF!</definedName>
    <definedName name="BMemail" localSheetId="10">'0.- Delivery Information'!#REF!</definedName>
    <definedName name="BMemail">'0.- Delivery Information'!#REF!</definedName>
    <definedName name="BMTask1" localSheetId="5">'0.- Delivery Information'!#REF!</definedName>
    <definedName name="BMTask1" localSheetId="10">'0.- Delivery Information'!#REF!</definedName>
    <definedName name="BMTask1">'0.- Delivery Information'!#REF!</definedName>
    <definedName name="BMTask2" localSheetId="5">'0.- Delivery Information'!#REF!</definedName>
    <definedName name="BMTask2" localSheetId="10">'0.- Delivery Information'!#REF!</definedName>
    <definedName name="BMTask2">'0.- Delivery Information'!#REF!</definedName>
    <definedName name="BMTask3" localSheetId="5">'0.- Delivery Information'!#REF!</definedName>
    <definedName name="BMTask3" localSheetId="10">'0.- Delivery Information'!#REF!</definedName>
    <definedName name="BMTask3">'0.- Delivery Information'!#REF!</definedName>
    <definedName name="BMTask4" localSheetId="5">'0.- Delivery Information'!#REF!</definedName>
    <definedName name="BMTask4" localSheetId="10">'0.- Delivery Information'!#REF!</definedName>
    <definedName name="BMTask4">'0.- Delivery Information'!#REF!</definedName>
    <definedName name="BMTask5" localSheetId="5">'0.- Delivery Information'!#REF!</definedName>
    <definedName name="BMTask5" localSheetId="10">'0.- Delivery Information'!#REF!</definedName>
    <definedName name="BMTask5">'0.- Delivery Information'!#REF!</definedName>
    <definedName name="Build_Manager">'0.- Delivery Information'!$C$16</definedName>
    <definedName name="CV" localSheetId="5">'0.- Delivery Information'!$C$6</definedName>
    <definedName name="CV">'0.- Delivery Information'!$C$6</definedName>
    <definedName name="Delivery_Author">'0.- Delivery Information'!$C$7</definedName>
    <definedName name="Delivery_Date">'0.- Delivery Information'!$C$8</definedName>
    <definedName name="Delivery_Folder">'0.- Delivery Information'!$C$13</definedName>
    <definedName name="Delivery_Folder_Name">'0.- Delivery Information'!$C$16</definedName>
    <definedName name="Delivery_Validation_Date">'0.- Delivery Information'!$C$9</definedName>
    <definedName name="Doc_Reference">Cover!$C$4</definedName>
    <definedName name="Doc_Title">Cover!$C$7</definedName>
    <definedName name="_xlnm.Print_Area" localSheetId="0">Cover!$B$2:$E$44</definedName>
    <definedName name="Project">'0.- Delivery Information'!$C$10</definedName>
    <definedName name="Project_Name">Cover!$D$6</definedName>
    <definedName name="Published_the_Baseline_to_the_developers.">'[1]5.- End of Release Process'!$D$12:$D$14</definedName>
    <definedName name="Smoke_Test" localSheetId="10">'0.- Delivery Information'!#REF!</definedName>
    <definedName name="Smoke_Test">'0.- Delivery Information'!#REF!</definedName>
    <definedName name="Software_Changes_Status_Summary" localSheetId="10">'0.- Delivery Information'!#REF!</definedName>
    <definedName name="Software_Changes_Status_Summary">'0.- Delivery Information'!#REF!</definedName>
    <definedName name="Software_Delivery_Document">'0.- Delivery Information'!$B$36</definedName>
    <definedName name="Software_Project_Plan">'0.- Delivery Information'!$B$39</definedName>
    <definedName name="Software_Validation_Report">'0.- Delivery Information'!$B$35</definedName>
    <definedName name="Static_Analisys_Report" localSheetId="10">'0.- Delivery Information'!#REF!</definedName>
    <definedName name="Static_Analisys_Report">'0.- Delivery Information'!#REF!</definedName>
    <definedName name="SW_Configuration_Management_Plan">'0.- Delivery Information'!$B$34</definedName>
    <definedName name="SW_Delivery_Checklist">'0.- Delivery Information'!$B$37</definedName>
    <definedName name="SW_Memory_Report">'0.- Delivery Information'!$B$38</definedName>
    <definedName name="SW_Team_Leader">'0.- Delivery Information'!$C$14</definedName>
    <definedName name="SW_Version_History">'0.- Delivery Information'!$B$33</definedName>
    <definedName name="SW_VErsion_Hiy" localSheetId="10">'0.- Delivery Information'!#REF!</definedName>
    <definedName name="SW_VErsion_Hiy">'0.- Delivery Information'!#REF!</definedName>
    <definedName name="TaskAction" localSheetId="10">#REF!</definedName>
    <definedName name="TaskAction">#REF!</definedName>
    <definedName name="TLCRName" localSheetId="5">'0.- Delivery Information'!#REF!</definedName>
    <definedName name="TLCRName" localSheetId="10">'0.- Delivery Information'!#REF!</definedName>
    <definedName name="TLCRName">'0.- Delivery Information'!#REF!</definedName>
    <definedName name="Validation_Responsible">'0.- Delivery Information'!$C$18</definedName>
    <definedName name="Vx" localSheetId="5">'0.- Delivery Information'!$C$3</definedName>
    <definedName name="Vx">'0.- Delivery Information'!$C$3</definedName>
    <definedName name="Vy" localSheetId="5">'0.- Delivery Information'!$C$4</definedName>
    <definedName name="Vy">'0.- Delivery Information'!$C$4</definedName>
    <definedName name="Vz" localSheetId="5">'0.- Delivery Information'!$C$5</definedName>
    <definedName name="Vz">'0.- Delivery Information'!$C$5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15" l="1"/>
  <c r="E8" i="15"/>
  <c r="E7" i="15"/>
  <c r="E6" i="15"/>
  <c r="E11" i="15"/>
  <c r="E10" i="15"/>
  <c r="B3" i="15"/>
  <c r="C7" i="10"/>
  <c r="B3" i="19" l="1"/>
  <c r="C7" i="4"/>
  <c r="B3" i="4"/>
  <c r="C8" i="10"/>
  <c r="C10" i="10"/>
  <c r="B4" i="11"/>
  <c r="B4" i="17"/>
  <c r="B4" i="10" l="1"/>
  <c r="B4" i="16"/>
  <c r="C9" i="16" l="1"/>
  <c r="B3" i="12"/>
  <c r="B3" i="17" l="1"/>
  <c r="C8" i="12" l="1"/>
  <c r="C8" i="4" l="1"/>
  <c r="C6" i="4"/>
  <c r="C10" i="11"/>
  <c r="B3" i="11"/>
  <c r="B3" i="10"/>
  <c r="B4" i="14"/>
  <c r="B3" i="14"/>
  <c r="B3" i="16"/>
  <c r="C8" i="14"/>
  <c r="B4" i="12"/>
  <c r="B3" i="2"/>
  <c r="B4" i="2"/>
  <c r="C9" i="11"/>
  <c r="C8" i="11"/>
  <c r="C7" i="11"/>
  <c r="C9" i="15"/>
  <c r="C11" i="16"/>
  <c r="C6" i="16"/>
  <c r="C7" i="16"/>
  <c r="C8" i="16"/>
  <c r="C10" i="16"/>
  <c r="C12" i="12"/>
  <c r="C11" i="12"/>
  <c r="C10" i="12"/>
  <c r="C14" i="2"/>
  <c r="C8" i="2"/>
</calcChain>
</file>

<file path=xl/sharedStrings.xml><?xml version="1.0" encoding="utf-8"?>
<sst xmlns="http://schemas.openxmlformats.org/spreadsheetml/2006/main" count="363" uniqueCount="217">
  <si>
    <t>1.9</t>
  </si>
  <si>
    <t>SIGNAL CONFIG FILE P/N</t>
  </si>
  <si>
    <t>APP P/N</t>
  </si>
  <si>
    <t>DGN SPECS VER</t>
  </si>
  <si>
    <t>Lear version</t>
  </si>
  <si>
    <t>N/A</t>
  </si>
  <si>
    <t>Review and conclude the release associated CR's</t>
  </si>
  <si>
    <t>Create a CR's assigned to the Build Manager for Integration Activities</t>
  </si>
  <si>
    <t>&lt;Responsible&gt; [Responsible@email.com]</t>
  </si>
  <si>
    <t xml:space="preserve"> </t>
  </si>
  <si>
    <t>Item</t>
  </si>
  <si>
    <t>Task</t>
  </si>
  <si>
    <t>1.- Start of Delivery Process</t>
  </si>
  <si>
    <t>Version X</t>
  </si>
  <si>
    <t>Version Y</t>
  </si>
  <si>
    <t>Version Z</t>
  </si>
  <si>
    <t>CV</t>
  </si>
  <si>
    <t>0.- Delivery Information</t>
  </si>
  <si>
    <t>Support Column</t>
  </si>
  <si>
    <t>(Use it for copy, send e-mail, etc)</t>
  </si>
  <si>
    <t>Y</t>
  </si>
  <si>
    <t>N</t>
  </si>
  <si>
    <t>DONE Y/N</t>
  </si>
  <si>
    <t>File</t>
  </si>
  <si>
    <t>Secondary Bootloader</t>
  </si>
  <si>
    <t>P/N's for this Release</t>
  </si>
  <si>
    <t>Delivery Author:</t>
  </si>
  <si>
    <t>Delivery Date:</t>
  </si>
  <si>
    <t>Software Team Leader:</t>
  </si>
  <si>
    <t>Software Team Leader E-mail:</t>
  </si>
  <si>
    <t xml:space="preserve"> Build Manager:</t>
  </si>
  <si>
    <t xml:space="preserve"> Build Manager E-mail:</t>
  </si>
  <si>
    <t>REFERENCE:</t>
  </si>
  <si>
    <t>APPROVED BY:</t>
  </si>
  <si>
    <t>PROJECT:</t>
  </si>
  <si>
    <t>Document History</t>
  </si>
  <si>
    <t>Version</t>
  </si>
  <si>
    <t>Comments</t>
  </si>
  <si>
    <t>Date (dd/mm/yy)</t>
  </si>
  <si>
    <t>Author</t>
  </si>
  <si>
    <t>J. Gubianes</t>
  </si>
  <si>
    <t>Table of Contents:</t>
  </si>
  <si>
    <t>1.- Preparation</t>
  </si>
  <si>
    <t>&lt;Version X&gt;</t>
  </si>
  <si>
    <t>&lt;Version Y&gt;</t>
  </si>
  <si>
    <t>&lt;Version Z&gt;</t>
  </si>
  <si>
    <t>&lt;CV&gt;</t>
  </si>
  <si>
    <t>Build Manager: Baseline whole project done in &lt;CM TOOL NAME&gt;</t>
  </si>
  <si>
    <r>
      <t xml:space="preserve">Check the P/N (Part Number) applicable for the release. If some doubt raises, send an e-mail to </t>
    </r>
    <r>
      <rPr>
        <sz val="8"/>
        <color indexed="12"/>
        <rFont val="Lucida Sans Unicode"/>
        <family val="2"/>
      </rPr>
      <t xml:space="preserve">&lt;Responsible&gt; [Responsible@email.com] </t>
    </r>
    <r>
      <rPr>
        <sz val="8"/>
        <rFont val="Lucida Sans Unicode"/>
        <family val="2"/>
      </rPr>
      <t xml:space="preserve">to request eventual clarification about the release P/N. </t>
    </r>
  </si>
  <si>
    <t xml:space="preserve">Ensure cover sheet of this doc contains all information required for this release. </t>
  </si>
  <si>
    <t>Frist draft of Checklist template</t>
  </si>
  <si>
    <t>3.- Generating Release documentation.</t>
  </si>
  <si>
    <t xml:space="preserve">Work Flow Build Delivery Strategy </t>
  </si>
  <si>
    <t>Deliverables</t>
  </si>
  <si>
    <t>SW Delivery Checklist</t>
  </si>
  <si>
    <t>Software Delivery Document</t>
  </si>
  <si>
    <t>SW Version History</t>
  </si>
  <si>
    <t>Software Delivery Memory Report</t>
  </si>
  <si>
    <t>Project:</t>
  </si>
  <si>
    <t>Delivery Folder:</t>
  </si>
  <si>
    <t>&lt;Delivery_Folder&gt;</t>
  </si>
  <si>
    <t>Do the integration test in the target.</t>
  </si>
  <si>
    <t>3.- SW Changes Review</t>
  </si>
  <si>
    <t>4.- Generating Release documentation.</t>
  </si>
  <si>
    <t>Migrated from SW984-362-14.doc document and included Synergy Delivery process</t>
  </si>
  <si>
    <t>Baseline:</t>
  </si>
  <si>
    <t>4.- Load Code</t>
  </si>
  <si>
    <t>Note on the applicability of section 2 added</t>
  </si>
  <si>
    <t>Software Delivery Procedure Checklist</t>
  </si>
  <si>
    <t>"Review if all SW Engineers have checked in all needed files for this version and if they have updated all relative documentation: 
- "&amp;Software_Delivery_Document&amp;"
- "&amp;Software_Changes_Status_Summary</t>
  </si>
  <si>
    <t>0.1</t>
  </si>
  <si>
    <t>1.5</t>
  </si>
  <si>
    <t>1.6</t>
  </si>
  <si>
    <t>1.7</t>
  </si>
  <si>
    <t>F.Graffigna</t>
  </si>
  <si>
    <t>SVTR-SW-310.xls</t>
  </si>
  <si>
    <t>SDP_CL-SW-362.xls</t>
  </si>
  <si>
    <t>Updated of the references to standard documentation according with new naming conventions.</t>
  </si>
  <si>
    <t>1.8</t>
  </si>
  <si>
    <t>Updated 362 Delivery checklist process template for JIRA</t>
  </si>
  <si>
    <t>…</t>
  </si>
  <si>
    <t>Get the 01_Code files from Branch version created into a new local folder in your PC.
i.e.:C:\DELIVERY\CodevXYZ</t>
  </si>
  <si>
    <r>
      <t>Sent a mail to all the members of the team that the delivery has been done and congratulate them for their effort
With Subject instead:
 [&lt;</t>
    </r>
    <r>
      <rPr>
        <sz val="8"/>
        <color indexed="12"/>
        <rFont val="Lucida Sans Unicode"/>
        <family val="2"/>
      </rPr>
      <t>Project Name</t>
    </r>
    <r>
      <rPr>
        <sz val="8"/>
        <rFont val="Lucida Sans Unicode"/>
        <family val="2"/>
      </rPr>
      <t>&gt;]  Delivery process   finished. Thanks everybody!
Note: You can easily do this using the following hyperlink Project Sw Team</t>
    </r>
  </si>
  <si>
    <t>Check that &lt;TEAM MEMBER1&gt;has committed all theirs files in the SVN and won't modify the files during the delivery process. The confirmation must be by either email or phone.</t>
  </si>
  <si>
    <t>Check that &lt;TEAM MEMBER2&gt;has committed all theirs files in the SVN and won't modify the files during the delivery process. The confirmation must be by either email or phone.</t>
  </si>
  <si>
    <t>Check that &lt;TEAM MEMBERN&gt;has committed all theirs files in the SVN and won't modify the files during the delivery process. The confirmation must be by either email or phone.</t>
  </si>
  <si>
    <t>SCMP-SW-160.doc</t>
  </si>
  <si>
    <t>SW Configuration Management Plan</t>
  </si>
  <si>
    <t>SPP-SW-120.doc</t>
  </si>
  <si>
    <t>Software Project Plan</t>
  </si>
  <si>
    <r>
      <t xml:space="preserve">Make a branch, copy the \trunk to  </t>
    </r>
    <r>
      <rPr>
        <sz val="8"/>
        <color indexed="48"/>
        <rFont val="Lucida Sans Unicode"/>
        <family val="2"/>
      </rPr>
      <t>&lt;BRANCH RELEASE PATH&gt;</t>
    </r>
    <r>
      <rPr>
        <sz val="8"/>
        <rFont val="Lucida Sans Unicode"/>
        <family val="2"/>
      </rPr>
      <t xml:space="preserve"> space intended for the relase</t>
    </r>
  </si>
  <si>
    <r>
      <t xml:space="preserve">Create inside the </t>
    </r>
    <r>
      <rPr>
        <sz val="8"/>
        <color indexed="12"/>
        <rFont val="Lucida Sans Unicode"/>
        <family val="2"/>
      </rPr>
      <t>&lt;TAG RELEASE PATH&gt;</t>
    </r>
    <r>
      <rPr>
        <sz val="8"/>
        <rFont val="Lucida Sans Unicode"/>
        <family val="2"/>
      </rPr>
      <t xml:space="preserve"> folder the screenshot of the branch used for the release, and named it. </t>
    </r>
  </si>
  <si>
    <t>Perform release for  current release: [Integration][Loop][X.Y.Z][code version] 
(In JIRA go to: project- version-manage versions. Choose our release  and press release (operations)
- Edit the Release name in, including the SW version identification in the name, for future reference.
- Confirm the release data.</t>
  </si>
  <si>
    <t>Move all remaining (unresolved) tasks to next release.</t>
  </si>
  <si>
    <t>Template fully adapted to JIRA / SVN</t>
  </si>
  <si>
    <t>Task Timing Info  : Date of release (&lt;DELIVERY DATE&gt;).</t>
  </si>
  <si>
    <t>Variable creation.
303 check for JIRA/ SVN moved to "Load code" sheet
Step 2 Renamed as Start of the Delivery Process</t>
  </si>
  <si>
    <t>Customer Responsible</t>
  </si>
  <si>
    <t>Customer Responsible E-mail:</t>
  </si>
  <si>
    <t>1.10</t>
  </si>
  <si>
    <t>1.11</t>
  </si>
  <si>
    <t>Included Customer Responsible information</t>
  </si>
  <si>
    <t>1.12</t>
  </si>
  <si>
    <t>Reference to fill in the "Board Approval Process Check List" when delivery enters NM process added</t>
  </si>
  <si>
    <t>M. Biarge
J. Orts</t>
  </si>
  <si>
    <t>Temporal NM Folder:</t>
  </si>
  <si>
    <t>Included check in sheet 3 to verify PNs once generated the vbfs files</t>
  </si>
  <si>
    <t>M.Borao</t>
  </si>
  <si>
    <t>Ask if all SW Engineers have committed all needed files for current version and if they have closed all JIRA tickets. Any current deviation to specs or outstanding defect must be introduced in JIRA/181 to reflect current release status.
Send a Communication to the Team people (e-mail, phone, etc…):
&lt;TEAM MAIL LIST&gt;
Subject:
Please check in everything needed for the today's vX.Y.Z(CV) delivery and update all related  docs. I expect your early reply.
X.Y.Z: Lear version 
CV: Customer version
Example: v1.4.0(B2.0)
Ask SWTL if in all related docs we should include the also the issues in:
I. Resolution = accepted as it is &amp; Approved by: Customer
II. Approval = YES &amp; Approved by= Customer &amp; Status Root Cause Found or Accepted. 
X.Y.Z: Lear version 
CV: Customer version
Example: v1.4.0(B2.0)</t>
  </si>
  <si>
    <t>1.13</t>
  </si>
  <si>
    <t>1.14</t>
  </si>
  <si>
    <t>Modified point 103 in order to take into account the issues accepted as it is to be reported in SDD-360 in case of confirmation from SWTL side</t>
  </si>
  <si>
    <t>Process CCB</t>
  </si>
  <si>
    <t>SSE Process</t>
  </si>
  <si>
    <t>AUTHORIZED AUDIENCE:
INTERNAL</t>
  </si>
  <si>
    <t>G.Figuerola</t>
  </si>
  <si>
    <t>LEAR PROPRIETARY AND CONFIDENTIAL - The information contained herein is the exclusive property of Lear Corporation. This data shall not be disseminated or republished without prior written consent of Lear Corporation</t>
  </si>
  <si>
    <t>0.12</t>
  </si>
  <si>
    <t>Check that all the JIRA tickets related to SW Change, SW Defects or SW Implementation SubTasks for this release have been reached to states Open (Ready for Validating), Closed or Rejected.
(Eg: Filter
Project:  Project X 
Issue Type:  [LEAR] SW Defect, [LEAR] SW Change, [LEAR] PCR, [LEAR] Defect Root Cause Analysis Sub-Task, [LEAR] SW Implementation Sub-Task 
Fix For:  [SW2] Loop 1 
Resolutions:  Unresolved 
returns = 0 tickets)</t>
  </si>
  <si>
    <t xml:space="preserve">[PROCESS-10836] Updated header fields according to the new LEAR organization. Change log numbering corrected. Typos correction
</t>
  </si>
  <si>
    <t>0.13</t>
  </si>
  <si>
    <t xml:space="preserve">[PROCESS-10939] Changed 5 references of standard file names.
</t>
  </si>
  <si>
    <t>Delivery to System Test Date:</t>
  </si>
  <si>
    <t>System Test Responsible</t>
  </si>
  <si>
    <t>System Test Responsible E-mail:</t>
  </si>
  <si>
    <t>Task Timing Info  : At the end of System Test process</t>
  </si>
  <si>
    <t>System Test Report</t>
  </si>
  <si>
    <t>0.14</t>
  </si>
  <si>
    <t>[PROCESS-11003] Replace "Validation" by "System Test" in all process documentation</t>
  </si>
  <si>
    <t>0.15</t>
  </si>
  <si>
    <t>[PROCESS-10037] Removal of the obsolete SMKT-SW-366.xls referece,</t>
  </si>
  <si>
    <t xml:space="preserve">- Scan the software using Lear standard scanning tool (FNCI)
- Compare the results with the currently approved Open Source Software
- inform SW Team Leader and Open Source Coordinator about any new/changed Open Source Software vulnerabilities.
- inform SW Team Leader and Open Source Coordinator about any new/changed third-party software, in order to ensure that it is appropriately licensed.
Note: In step 306 of this document, the scanning results will be recorded in the Delivery Document (SDD-SW-360.xlsx), "Open Source Software disclosure" tab
</t>
  </si>
  <si>
    <t>only in case release to customer (E3, P1, P2, P3),</t>
  </si>
  <si>
    <t>0.16</t>
  </si>
  <si>
    <t>[PROCESS-11835] Added check 108</t>
  </si>
  <si>
    <t xml:space="preserve">The build manager has to fill, at least once per phase,  column Z "work product status" in WP 600 using following criteria:
- if document has to be approved (column R "Needs Agreement / Approval?"=YES from WP 600), open the corresponding WP and see in cover history log whether the first digit has changed=&gt; in this case the status is "reviewed".
- if document does not need approval, then set status as following:
         "draft" if first digit is 0.x
         "updated" if first digit is &gt;=1.x
- if document does not exist, then leave status empty.
</t>
  </si>
  <si>
    <t>[PROCESS-11835] Added in the check 108 that this has to be done once per phase, not at every release</t>
  </si>
  <si>
    <t>0.17</t>
  </si>
  <si>
    <t>C. Tapias</t>
  </si>
  <si>
    <t>[PROCESS-11582] "Implemented SW Issues" and "SW changes review" tabs joined in new one called "Implemented SW Changes"</t>
  </si>
  <si>
    <t>[PROCESS-10050] Added Approve SW Releaes tab and work flow in the cover updated.</t>
  </si>
  <si>
    <t>The Software Delivery Document (SDD-SW-360-PPP) contains the list of changes implemented in this release, as well as all known defects.</t>
  </si>
  <si>
    <r>
      <rPr>
        <sz val="7"/>
        <rFont val="Times New Roman"/>
        <family val="1"/>
      </rPr>
      <t xml:space="preserve"> </t>
    </r>
    <r>
      <rPr>
        <sz val="11"/>
        <rFont val="Calibri"/>
        <family val="2"/>
      </rPr>
      <t>All planned changes for this release are included in the software release. </t>
    </r>
  </si>
  <si>
    <r>
      <rPr>
        <sz val="7"/>
        <rFont val="Times New Roman"/>
        <family val="1"/>
      </rPr>
      <t xml:space="preserve"> </t>
    </r>
    <r>
      <rPr>
        <sz val="11"/>
        <rFont val="Calibri"/>
        <family val="2"/>
      </rPr>
      <t>All constraints/disclaimers are documented in the release notes.  (Ex.:  Not for saleable vehicles, Only valid with HW P/N xxx, etc.)</t>
    </r>
  </si>
  <si>
    <r>
      <rPr>
        <sz val="7"/>
        <rFont val="Times New Roman"/>
        <family val="1"/>
      </rPr>
      <t xml:space="preserve"> </t>
    </r>
    <r>
      <rPr>
        <sz val="11"/>
        <rFont val="Calibri"/>
        <family val="2"/>
      </rPr>
      <t>The Delivery Type information is documented in the Software Version History (SVH-SW-161-PPP).</t>
    </r>
  </si>
  <si>
    <r>
      <rPr>
        <sz val="7"/>
        <rFont val="Times New Roman"/>
        <family val="1"/>
      </rPr>
      <t xml:space="preserve"> </t>
    </r>
    <r>
      <rPr>
        <sz val="11"/>
        <rFont val="Calibri"/>
        <family val="2"/>
      </rPr>
      <t>The application and/or bootloader executables are included in this release.</t>
    </r>
  </si>
  <si>
    <t>YES / NO</t>
  </si>
  <si>
    <t>List all files that have changed since las delivery to customer</t>
  </si>
  <si>
    <t>This section is mandatory for production releases (SW3, SW4). Nevertheless any indication respect to this section shall be documented in the "SW &amp; System Project Plan" (SPP-SW-120)
To list all changes, you can use the SW Change History &amp; Stability Index Report (SCHSIR-SW-162)</t>
  </si>
  <si>
    <t>Check that all the JIRA tickets related to SW Change, SW Defects or SW Implementation SubTasks have been reached to states Resolved (Ready for Validating), Closed or Rejected.
Note every single found ticket reference  that is not closed:
&lt;Non-closed tickets&gt;
If there are rejected issues confirm their apporval with SW Team Leader or Coordinator.</t>
  </si>
  <si>
    <t xml:space="preserve">Organize a review meeting to review all changes made to the source code from  previous customer delivered SW version
At least the attendance shall be:
- SW Team Leader (to Lead the meeting)
- SW Engineer responsible for the file(s) changed (can attend one by one)
- Senior SW Engineer (not necessarily from the project)
Agenda:
- Review all REAL changes made to the code against customer Specification and Product Change Requests (PCRs).
Note: ONLY changes agreed with the customer will be approved.
</t>
  </si>
  <si>
    <t>Check if SW changes have an impact on the End Of Line (EOL) Test Specification and update that End Of Line (EOL) Test Specification accordingly (SW Team Leader to support build manager for this task).</t>
  </si>
  <si>
    <t>If not done until now according Timing, please ask SWTL to create JIRA ticket for the release with title: 
Release  [Integration][Loop][X.Y.Z][code version] and assign to SW Build Manager</t>
  </si>
  <si>
    <t>Ask SWTL to confirm that he agrees on proceeding with the release. 
Subject : ["&amp;Project&amp;"] Tasks and CR's reviewed and ready to be integrated for  [Integration][Loop][X.Y.Z][code version]"</t>
  </si>
  <si>
    <t>Confirm acceptance of JIRA ticket for the release (move the JIRA ticket to accepted)</t>
  </si>
  <si>
    <t>In case of SW2,3,4</t>
  </si>
  <si>
    <t>Fullfill Software Delivery Document ("&amp;Software_Delivery_Document&amp;") for the release.
- Check the P/N (from SW Version History "&amp;SW_Version_History&amp;")
- Review specification reference list
- List deviations from the intended functionailities to be included.
- In case release to customer, fill the tab "Open Source Software Disclosure" with the results from FNCI scanning (see item 107 in this document) and send it to the Open Source Coordinator for approval</t>
  </si>
  <si>
    <t>2.- Start Of Delivery Process</t>
  </si>
  <si>
    <t>3. - RC (Release Candidate)</t>
  </si>
  <si>
    <t>Responsible: Build Manager</t>
  </si>
  <si>
    <t>Responsible: system test leader</t>
  </si>
  <si>
    <t>8.- Testing</t>
  </si>
  <si>
    <t>7.- Release Candidate Acceptance</t>
  </si>
  <si>
    <t>7.- RC acceptance</t>
  </si>
  <si>
    <t>In case release recipient is not System Test, do not include System Test Leader in the mail</t>
  </si>
  <si>
    <t>In case of SW1 to be sent to customer, ask the SWTL to send the Release to customer (Add in this step how the SW is sent to customer in case of SW1)</t>
  </si>
  <si>
    <t>9.-Approve SW Release</t>
  </si>
  <si>
    <t>8.- Finishing System Test Process</t>
  </si>
  <si>
    <t>10.-Release (JIRA)</t>
  </si>
  <si>
    <t>6.- SWTL approval</t>
  </si>
  <si>
    <t>6. - SW Team Leader approval</t>
  </si>
  <si>
    <t>9.- Approve SW Release</t>
  </si>
  <si>
    <t xml:space="preserve">10.- Release </t>
  </si>
  <si>
    <t>Create SEM Document, SEM SW Part Number and SEM SCN following guidelines</t>
  </si>
  <si>
    <t>Execute SWTL checklist and sign off the SCN</t>
  </si>
  <si>
    <t>This step is valid for SW2,3,4. See guidelines here</t>
  </si>
  <si>
    <t>Wait until SW is approved by all stakeholders (wait until SCN is released)
Note: you will receive a mail from SEM when the SCN is released</t>
  </si>
  <si>
    <t>[PROCESS-10050] Added SEM steps for SW2,3,4. removed reference to CBAP (step 802), removed references to synergy/sourcesafe in the comments, moved the 700 to the end of step 6th, as it is needed to approve the release. Added tab 9 for sem release approval</t>
  </si>
  <si>
    <t>Has SW Release acceptance test been successfully passed as part of release process?</t>
  </si>
  <si>
    <t>5.- Software Release Acceptance Test</t>
  </si>
  <si>
    <t>5.- SW Release Acceptance Test</t>
  </si>
  <si>
    <t>0.2</t>
  </si>
  <si>
    <t>0.21</t>
  </si>
  <si>
    <t>[PROCESS-10050] renamed tab 5 to SW Release Acceptance Test</t>
  </si>
  <si>
    <t>RELEASE APPROVED?</t>
  </si>
  <si>
    <t>If not, explain the reasons.</t>
  </si>
  <si>
    <t>EPL to be informed
Confirmation of receipt is needed. May be achieved electronically, by telephone, etc..</t>
  </si>
  <si>
    <t>For SW2 to Customer, when SW Release is approved (SCN is released), SW can be sent to cusotmer (Add in this step how the SW is sent to customer in case of SW2). Confirmation of receipt is needed. May be achieved electronically, by telephone, etc..
 When submitting the software package to the Customer, consider if needed to ask for customer approval for production. This is done for SW Releases type 2, that are candidate for being SW3/SW4 (production Release)
Note: For SW2 to manufacturing plant, do nothing. The SW Release will be polled by manufacturing from SEM when SW Release is approved (SCN is released)
Note: For SW3, do nothing. The SW Released will be polled by manufacturing from SEM when CBAP is approved</t>
  </si>
  <si>
    <t>For SW4, wait until CBAP is approved, and then send SW to customer  (Add in this step how the SW is sent to customer in case of SW4). Confirmation of receipt is needed. May be achieved electronically, by telephone, etc..</t>
  </si>
  <si>
    <t>When ALL TEAM members has included all the release tasks in JIRA, perform the following actions:
Review all release related tasks</t>
  </si>
  <si>
    <t>Check in DOORS that all SW requirements assigned to the releaes have been implemented.</t>
  </si>
  <si>
    <t>[PROCESS-11906] added note about the confirmation of receipt (steps 1004, 1005, 708)
[PROCESS-10726] add Doors check in step 213</t>
  </si>
  <si>
    <t>Charles Peacock</t>
  </si>
  <si>
    <t>Ford SDLC</t>
  </si>
  <si>
    <t>cpeacock@lear.com</t>
  </si>
  <si>
    <t>Kamini Patil</t>
  </si>
  <si>
    <t>KPatil02@lear.com</t>
  </si>
  <si>
    <t>Rachana Dasari</t>
  </si>
  <si>
    <t>rdasari5@ford.com</t>
  </si>
  <si>
    <t>DSLU5T-14F642-BAD</t>
  </si>
  <si>
    <t>LU5T-14F532-BAA</t>
  </si>
  <si>
    <t>SW deleloped under previous process - no WP 600 exists</t>
  </si>
  <si>
    <t>y</t>
  </si>
  <si>
    <t>Yes - pulldown not working</t>
  </si>
  <si>
    <t>Built in Subversion folder - SDLC will not build in local folder</t>
  </si>
  <si>
    <t>Yes (Column 3 only accepts blank data)</t>
  </si>
  <si>
    <t>File is saved in …\trunk\03_GENERAL\SW161-SVH\CX482</t>
  </si>
  <si>
    <t>Application and bootloader delivered as a single S19 file</t>
  </si>
  <si>
    <t>LJ6T-14F535-BK</t>
  </si>
  <si>
    <t>LJ6T-14F530-BK</t>
  </si>
  <si>
    <t>SDD-SW-360_Ford_SDLC_LJ6T-14F530-BK.xlsx</t>
  </si>
  <si>
    <t>SDMR-SW-363_Ford_SDLC_LJ6T-14F530-BK.xlsm</t>
  </si>
  <si>
    <t>SDP_CL-SW-362_Ford_SDLC_LJ6T-14F530-BK.xlsx</t>
  </si>
  <si>
    <t>SVH-SW-161_Ford_SDLC_LJ6T-14F530-BK.xlsx</t>
  </si>
  <si>
    <t>LJ6T-14F530-BJ (R19V11)</t>
  </si>
  <si>
    <t>http://esvls-svn01.corp.lear.com/svn/SW_FORD_CX482_3_SDLC/trunk/07_RELEASE/CX482-3/17-BJ/05-Production_6719-Jul-2021</t>
  </si>
  <si>
    <t>6919-Jul-2021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</si>
</sst>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0"/>
      <name val="Arial"/>
    </font>
    <font>
      <sz val="8"/>
      <name val="Lucida Sans Unicode"/>
      <family val="2"/>
    </font>
    <font>
      <u/>
      <sz val="10"/>
      <color indexed="12"/>
      <name val="Arial"/>
      <family val="2"/>
    </font>
    <font>
      <b/>
      <sz val="8"/>
      <name val="Lucida Sans Unicode"/>
      <family val="2"/>
    </font>
    <font>
      <sz val="8"/>
      <name val="Arial"/>
      <family val="2"/>
    </font>
    <font>
      <b/>
      <sz val="11"/>
      <name val="Lucida Sans Unicode"/>
      <family val="2"/>
    </font>
    <font>
      <b/>
      <sz val="8"/>
      <color indexed="9"/>
      <name val="Tahoma"/>
      <family val="2"/>
    </font>
    <font>
      <sz val="10"/>
      <name val="Arial"/>
      <family val="2"/>
    </font>
    <font>
      <sz val="10"/>
      <color indexed="12"/>
      <name val="Arial"/>
      <family val="2"/>
    </font>
    <font>
      <b/>
      <sz val="10"/>
      <color indexed="9"/>
      <name val="Arial"/>
      <family val="2"/>
    </font>
    <font>
      <sz val="10"/>
      <color indexed="9"/>
      <name val="Arial"/>
      <family val="2"/>
    </font>
    <font>
      <sz val="8"/>
      <name val="Arial"/>
      <family val="2"/>
    </font>
    <font>
      <b/>
      <sz val="10"/>
      <name val="Arial"/>
      <family val="2"/>
    </font>
    <font>
      <sz val="18"/>
      <name val="Arial"/>
      <family val="2"/>
    </font>
    <font>
      <b/>
      <sz val="14"/>
      <name val="Arial"/>
      <family val="2"/>
    </font>
    <font>
      <b/>
      <sz val="20"/>
      <name val="Arial"/>
      <family val="2"/>
    </font>
    <font>
      <sz val="20"/>
      <name val="Arial"/>
      <family val="2"/>
    </font>
    <font>
      <sz val="8"/>
      <color indexed="12"/>
      <name val="Lucida Sans Unicode"/>
      <family val="2"/>
    </font>
    <font>
      <u/>
      <sz val="8"/>
      <color indexed="12"/>
      <name val="Lucida Sans Unicode"/>
      <family val="2"/>
    </font>
    <font>
      <b/>
      <sz val="8"/>
      <color indexed="12"/>
      <name val="Lucida Sans Unicode"/>
      <family val="2"/>
    </font>
    <font>
      <sz val="8"/>
      <color indexed="48"/>
      <name val="Lucida Sans Unicode"/>
      <family val="2"/>
    </font>
    <font>
      <sz val="8"/>
      <color indexed="53"/>
      <name val="Lucida Sans Unicode"/>
      <family val="2"/>
    </font>
    <font>
      <sz val="11"/>
      <name val="Calibri"/>
      <family val="2"/>
    </font>
    <font>
      <sz val="7"/>
      <name val="Times New Roman"/>
      <family val="1"/>
    </font>
    <font>
      <sz val="11"/>
      <name val="Calibri"/>
      <family val="1"/>
    </font>
    <font>
      <sz val="10"/>
      <color theme="1"/>
      <name val="Arial"/>
      <family val="2"/>
    </font>
    <font>
      <sz val="8"/>
      <color theme="1"/>
      <name val="Lucida Sans Unicode"/>
      <family val="2"/>
    </font>
    <font>
      <b/>
      <sz val="10"/>
      <color theme="1"/>
      <name val="Arial"/>
      <family val="2"/>
    </font>
  </fonts>
  <fills count="9">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26"/>
        <bgColor indexed="64"/>
      </patternFill>
    </fill>
    <fill>
      <patternFill patternType="solid">
        <fgColor indexed="23"/>
        <bgColor indexed="64"/>
      </patternFill>
    </fill>
    <fill>
      <patternFill patternType="solid">
        <fgColor indexed="42"/>
        <bgColor indexed="64"/>
      </patternFill>
    </fill>
    <fill>
      <patternFill patternType="solid">
        <fgColor indexed="22"/>
        <bgColor indexed="64"/>
      </patternFill>
    </fill>
    <fill>
      <patternFill patternType="solid">
        <fgColor indexed="3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alignment vertical="top"/>
      <protection locked="0"/>
    </xf>
    <xf numFmtId="0" fontId="7" fillId="0" borderId="0"/>
  </cellStyleXfs>
  <cellXfs count="196">
    <xf numFmtId="0" fontId="0" fillId="0" borderId="0" xfId="0"/>
    <xf numFmtId="0" fontId="1" fillId="0" borderId="0" xfId="0" applyFont="1"/>
    <xf numFmtId="0" fontId="1" fillId="0" borderId="1" xfId="0" applyFont="1" applyBorder="1" applyAlignment="1">
      <alignment horizontal="left" vertical="top" wrapText="1"/>
    </xf>
    <xf numFmtId="0" fontId="1" fillId="0" borderId="1" xfId="0" applyFont="1" applyBorder="1" applyAlignment="1">
      <alignment horizontal="justify" vertical="top" wrapText="1"/>
    </xf>
    <xf numFmtId="0" fontId="1" fillId="0" borderId="1" xfId="0" applyFont="1" applyBorder="1" applyAlignment="1">
      <alignment horizontal="center"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justify" vertical="top" wrapText="1"/>
    </xf>
    <xf numFmtId="0" fontId="1" fillId="3" borderId="0" xfId="0" applyFont="1" applyFill="1"/>
    <xf numFmtId="0" fontId="1" fillId="3" borderId="0" xfId="0" applyFont="1" applyFill="1" applyBorder="1"/>
    <xf numFmtId="0" fontId="1" fillId="3" borderId="1" xfId="0" applyFont="1" applyFill="1" applyBorder="1" applyAlignment="1">
      <alignment horizontal="center" vertical="top" wrapText="1"/>
    </xf>
    <xf numFmtId="0" fontId="3" fillId="4" borderId="1" xfId="0" applyFont="1" applyFill="1" applyBorder="1" applyAlignment="1">
      <alignment vertical="top" wrapText="1"/>
    </xf>
    <xf numFmtId="0" fontId="1" fillId="3" borderId="1" xfId="0" applyFont="1" applyFill="1" applyBorder="1" applyAlignment="1">
      <alignment vertical="top" wrapText="1"/>
    </xf>
    <xf numFmtId="0" fontId="1" fillId="3" borderId="1" xfId="0" applyFont="1" applyFill="1" applyBorder="1"/>
    <xf numFmtId="0" fontId="3" fillId="3" borderId="0" xfId="0" applyFont="1" applyFill="1" applyBorder="1" applyAlignment="1">
      <alignment horizontal="left"/>
    </xf>
    <xf numFmtId="0" fontId="1" fillId="3" borderId="0" xfId="0" applyFont="1" applyFill="1" applyAlignment="1">
      <alignment horizontal="justify"/>
    </xf>
    <xf numFmtId="0" fontId="4" fillId="3" borderId="0" xfId="0" applyFont="1" applyFill="1"/>
    <xf numFmtId="49" fontId="6" fillId="5" borderId="2" xfId="0" applyNumberFormat="1" applyFont="1" applyFill="1" applyBorder="1" applyAlignment="1">
      <alignment horizontal="center" vertical="center" wrapText="1"/>
    </xf>
    <xf numFmtId="49" fontId="0" fillId="0" borderId="1" xfId="0" applyNumberFormat="1" applyBorder="1" applyAlignment="1">
      <alignment wrapText="1"/>
    </xf>
    <xf numFmtId="0" fontId="1" fillId="3" borderId="0" xfId="0" applyFont="1" applyFill="1" applyAlignment="1">
      <alignment wrapText="1"/>
    </xf>
    <xf numFmtId="0" fontId="1" fillId="6" borderId="1" xfId="0" applyFont="1" applyFill="1" applyBorder="1"/>
    <xf numFmtId="0" fontId="1" fillId="0" borderId="1" xfId="0" applyFont="1" applyBorder="1"/>
    <xf numFmtId="0" fontId="1" fillId="0" borderId="3" xfId="0" applyFont="1" applyBorder="1" applyAlignment="1">
      <alignment horizontal="center" vertical="center" wrapText="1"/>
    </xf>
    <xf numFmtId="0" fontId="1" fillId="0" borderId="1" xfId="0" applyFont="1" applyFill="1" applyBorder="1"/>
    <xf numFmtId="0" fontId="1" fillId="0" borderId="1"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1" xfId="0" applyFont="1" applyFill="1" applyBorder="1" applyAlignment="1">
      <alignment horizontal="left" vertical="top" wrapText="1"/>
    </xf>
    <xf numFmtId="0" fontId="7" fillId="0" borderId="1" xfId="0" applyFont="1" applyFill="1" applyBorder="1"/>
    <xf numFmtId="0" fontId="1" fillId="0" borderId="3"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9" fillId="0" borderId="1" xfId="0" applyFont="1" applyFill="1" applyBorder="1"/>
    <xf numFmtId="0" fontId="7" fillId="0" borderId="1" xfId="0" applyFont="1" applyFill="1" applyBorder="1" applyAlignment="1">
      <alignment horizontal="justify" vertical="top" wrapText="1"/>
    </xf>
    <xf numFmtId="0" fontId="1" fillId="2" borderId="1" xfId="0" applyFont="1" applyFill="1" applyBorder="1" applyAlignment="1">
      <alignment vertical="top" wrapText="1"/>
    </xf>
    <xf numFmtId="0" fontId="1" fillId="0" borderId="1" xfId="0" applyFont="1" applyBorder="1" applyAlignment="1">
      <alignment wrapText="1"/>
    </xf>
    <xf numFmtId="0" fontId="1" fillId="0" borderId="0" xfId="0" applyFont="1" applyAlignment="1">
      <alignment wrapText="1"/>
    </xf>
    <xf numFmtId="0" fontId="1" fillId="0" borderId="1" xfId="0" applyFont="1" applyFill="1" applyBorder="1" applyAlignment="1">
      <alignment wrapText="1"/>
    </xf>
    <xf numFmtId="0" fontId="12" fillId="0" borderId="1" xfId="0" applyFont="1" applyBorder="1" applyAlignment="1">
      <alignment horizontal="right" vertical="top" wrapText="1"/>
    </xf>
    <xf numFmtId="0" fontId="12" fillId="0" borderId="0" xfId="0" applyFont="1" applyFill="1" applyBorder="1"/>
    <xf numFmtId="0" fontId="7" fillId="0" borderId="0" xfId="0" applyFont="1" applyFill="1" applyBorder="1"/>
    <xf numFmtId="0" fontId="10" fillId="0" borderId="0" xfId="0" applyFont="1" applyFill="1" applyBorder="1"/>
    <xf numFmtId="0" fontId="10" fillId="0" borderId="0" xfId="0" applyFont="1" applyFill="1"/>
    <xf numFmtId="0" fontId="12" fillId="0" borderId="6" xfId="0" applyFont="1" applyFill="1" applyBorder="1" applyAlignment="1">
      <alignment vertical="center"/>
    </xf>
    <xf numFmtId="0" fontId="12" fillId="0" borderId="4" xfId="0" applyFont="1" applyFill="1" applyBorder="1" applyAlignment="1">
      <alignment vertical="center" wrapText="1"/>
    </xf>
    <xf numFmtId="0" fontId="0" fillId="0" borderId="0" xfId="0" applyFill="1" applyBorder="1"/>
    <xf numFmtId="0" fontId="0" fillId="0" borderId="0" xfId="0" applyFill="1"/>
    <xf numFmtId="0" fontId="12" fillId="0" borderId="7" xfId="0" applyFont="1" applyFill="1" applyBorder="1" applyAlignment="1">
      <alignment vertical="center"/>
    </xf>
    <xf numFmtId="0" fontId="0" fillId="0" borderId="8" xfId="0" applyFill="1" applyBorder="1" applyAlignment="1">
      <alignment vertical="center" wrapText="1"/>
    </xf>
    <xf numFmtId="0" fontId="12" fillId="0" borderId="1" xfId="0" applyFont="1" applyFill="1" applyBorder="1" applyAlignment="1">
      <alignment vertical="center" wrapText="1"/>
    </xf>
    <xf numFmtId="0" fontId="14" fillId="0" borderId="0" xfId="0" applyFont="1" applyFill="1" applyBorder="1" applyAlignment="1">
      <alignment vertical="center" wrapText="1"/>
    </xf>
    <xf numFmtId="0" fontId="12" fillId="7" borderId="9"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0" xfId="0" applyFont="1" applyFill="1" applyBorder="1" applyAlignment="1">
      <alignment horizontal="center" vertical="center" wrapText="1"/>
    </xf>
    <xf numFmtId="0" fontId="12" fillId="7" borderId="11" xfId="0" applyFont="1" applyFill="1" applyBorder="1" applyAlignment="1">
      <alignment horizontal="center" vertical="center"/>
    </xf>
    <xf numFmtId="0" fontId="0" fillId="0" borderId="0" xfId="0" applyFill="1" applyBorder="1" applyAlignment="1">
      <alignment horizontal="center"/>
    </xf>
    <xf numFmtId="0" fontId="0" fillId="0" borderId="12" xfId="0" applyFill="1" applyBorder="1" applyAlignment="1">
      <alignment horizontal="center" vertical="center"/>
    </xf>
    <xf numFmtId="14" fontId="0" fillId="0" borderId="3" xfId="0" applyNumberFormat="1" applyFill="1" applyBorder="1" applyAlignment="1">
      <alignment horizontal="center" vertical="center"/>
    </xf>
    <xf numFmtId="0" fontId="0" fillId="0" borderId="13" xfId="0" applyFill="1" applyBorder="1" applyAlignment="1">
      <alignment horizontal="center" vertical="center"/>
    </xf>
    <xf numFmtId="0" fontId="0" fillId="0" borderId="14" xfId="0" applyFill="1" applyBorder="1" applyAlignment="1">
      <alignment horizontal="center" vertical="center"/>
    </xf>
    <xf numFmtId="14" fontId="0" fillId="0" borderId="1" xfId="0" applyNumberFormat="1" applyFill="1" applyBorder="1" applyAlignment="1">
      <alignment horizontal="center" vertical="center"/>
    </xf>
    <xf numFmtId="0" fontId="0" fillId="0" borderId="15" xfId="0" applyFill="1" applyBorder="1" applyAlignment="1">
      <alignment horizontal="center" vertical="center"/>
    </xf>
    <xf numFmtId="164" fontId="0" fillId="0" borderId="14" xfId="0" applyNumberFormat="1" applyFill="1" applyBorder="1" applyAlignment="1">
      <alignment horizontal="center" vertical="center"/>
    </xf>
    <xf numFmtId="0" fontId="0" fillId="0" borderId="1" xfId="0" applyFill="1" applyBorder="1" applyAlignment="1">
      <alignment horizontal="left" vertical="center" wrapText="1"/>
    </xf>
    <xf numFmtId="14" fontId="0" fillId="0" borderId="16" xfId="0" applyNumberFormat="1" applyFill="1" applyBorder="1" applyAlignment="1">
      <alignment horizontal="center" vertical="center"/>
    </xf>
    <xf numFmtId="0" fontId="1" fillId="0" borderId="1" xfId="0" applyFont="1" applyBorder="1" applyAlignment="1" applyProtection="1">
      <alignment horizontal="left" vertical="top" wrapText="1"/>
      <protection locked="0"/>
    </xf>
    <xf numFmtId="0" fontId="1" fillId="0" borderId="1" xfId="0" applyFont="1" applyFill="1" applyBorder="1" applyAlignment="1" applyProtection="1">
      <alignment horizontal="left" vertical="top" wrapText="1"/>
      <protection locked="0"/>
    </xf>
    <xf numFmtId="0" fontId="17" fillId="0" borderId="1" xfId="0" applyFont="1" applyBorder="1" applyAlignment="1">
      <alignment horizontal="left" vertical="top" wrapText="1"/>
    </xf>
    <xf numFmtId="0" fontId="1" fillId="3" borderId="3" xfId="0" applyFont="1" applyFill="1" applyBorder="1" applyAlignment="1">
      <alignment vertical="top" wrapText="1"/>
    </xf>
    <xf numFmtId="0" fontId="17" fillId="0" borderId="1" xfId="0" applyFont="1" applyFill="1" applyBorder="1" applyAlignment="1">
      <alignment horizontal="left" vertical="top" wrapText="1"/>
    </xf>
    <xf numFmtId="0" fontId="17" fillId="3" borderId="1" xfId="0" applyFont="1" applyFill="1" applyBorder="1"/>
    <xf numFmtId="0" fontId="1" fillId="3" borderId="0" xfId="2" applyFont="1" applyFill="1"/>
    <xf numFmtId="0" fontId="1" fillId="0" borderId="0" xfId="2" applyFont="1"/>
    <xf numFmtId="0" fontId="1" fillId="3" borderId="0" xfId="2" applyFont="1" applyFill="1" applyAlignment="1">
      <alignment wrapText="1"/>
    </xf>
    <xf numFmtId="0" fontId="3" fillId="4" borderId="1" xfId="2" applyFont="1" applyFill="1" applyBorder="1" applyAlignment="1">
      <alignment vertical="top" wrapText="1"/>
    </xf>
    <xf numFmtId="0" fontId="1" fillId="0" borderId="0" xfId="2" applyFont="1" applyAlignment="1">
      <alignment wrapText="1"/>
    </xf>
    <xf numFmtId="0" fontId="3" fillId="2" borderId="1" xfId="2" applyFont="1" applyFill="1" applyBorder="1" applyAlignment="1">
      <alignment horizontal="center" vertical="top" wrapText="1"/>
    </xf>
    <xf numFmtId="0" fontId="3" fillId="2" borderId="1" xfId="2" applyFont="1" applyFill="1" applyBorder="1" applyAlignment="1">
      <alignment horizontal="justify" vertical="top" wrapText="1"/>
    </xf>
    <xf numFmtId="0" fontId="1" fillId="2" borderId="1" xfId="2" applyFont="1" applyFill="1" applyBorder="1" applyAlignment="1">
      <alignment vertical="top" wrapText="1"/>
    </xf>
    <xf numFmtId="0" fontId="1" fillId="0" borderId="1" xfId="2" applyFont="1" applyBorder="1" applyAlignment="1">
      <alignment horizontal="center" vertical="center" wrapText="1"/>
    </xf>
    <xf numFmtId="0" fontId="1" fillId="0" borderId="1" xfId="2" applyFont="1" applyBorder="1" applyAlignment="1">
      <alignment horizontal="left" vertical="top" wrapText="1"/>
    </xf>
    <xf numFmtId="0" fontId="1" fillId="0" borderId="1" xfId="2" applyFont="1" applyFill="1" applyBorder="1" applyAlignment="1">
      <alignment horizontal="center" vertical="center" wrapText="1"/>
    </xf>
    <xf numFmtId="0" fontId="1" fillId="3" borderId="1" xfId="2" applyFont="1" applyFill="1" applyBorder="1" applyAlignment="1">
      <alignment vertical="top" wrapText="1"/>
    </xf>
    <xf numFmtId="0" fontId="1" fillId="3" borderId="1" xfId="2" applyFont="1" applyFill="1" applyBorder="1"/>
    <xf numFmtId="0" fontId="1" fillId="0" borderId="1" xfId="2" applyFont="1" applyFill="1" applyBorder="1" applyAlignment="1">
      <alignment horizontal="left" vertical="top" wrapText="1"/>
    </xf>
    <xf numFmtId="0" fontId="12" fillId="8" borderId="1" xfId="0" applyFont="1" applyFill="1" applyBorder="1"/>
    <xf numFmtId="0" fontId="9" fillId="5" borderId="1" xfId="0" applyFont="1" applyFill="1" applyBorder="1"/>
    <xf numFmtId="0" fontId="7" fillId="6" borderId="1" xfId="0" applyFont="1" applyFill="1" applyBorder="1"/>
    <xf numFmtId="0" fontId="7" fillId="0" borderId="3" xfId="0" applyFont="1" applyFill="1" applyBorder="1" applyAlignment="1">
      <alignment horizontal="left" vertical="center" wrapText="1"/>
    </xf>
    <xf numFmtId="0" fontId="1" fillId="0" borderId="1" xfId="0" applyFont="1" applyFill="1" applyBorder="1" applyAlignment="1">
      <alignment vertical="center" wrapText="1"/>
    </xf>
    <xf numFmtId="0" fontId="1" fillId="3" borderId="0" xfId="0" applyFont="1" applyFill="1" applyAlignment="1">
      <alignment vertical="center" wrapText="1"/>
    </xf>
    <xf numFmtId="0" fontId="1" fillId="0" borderId="0" xfId="0" applyFont="1" applyAlignment="1">
      <alignment vertical="center" wrapText="1"/>
    </xf>
    <xf numFmtId="0" fontId="1" fillId="0" borderId="1" xfId="0" applyFont="1" applyBorder="1" applyAlignment="1">
      <alignment vertical="center" wrapText="1"/>
    </xf>
    <xf numFmtId="0" fontId="3" fillId="4" borderId="1" xfId="0" applyFont="1" applyFill="1" applyBorder="1" applyAlignment="1">
      <alignment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justify" vertical="center" wrapText="1"/>
    </xf>
    <xf numFmtId="0" fontId="1" fillId="2" borderId="1" xfId="0" applyFont="1" applyFill="1" applyBorder="1" applyAlignment="1">
      <alignment vertical="center" wrapText="1"/>
    </xf>
    <xf numFmtId="0" fontId="1" fillId="0" borderId="1" xfId="0" applyFont="1" applyBorder="1" applyAlignment="1">
      <alignment horizontal="justify" vertical="center" wrapText="1"/>
    </xf>
    <xf numFmtId="0" fontId="1" fillId="3" borderId="1" xfId="0" applyFont="1" applyFill="1" applyBorder="1" applyAlignment="1">
      <alignment vertical="center" wrapText="1"/>
    </xf>
    <xf numFmtId="0" fontId="1" fillId="0" borderId="1" xfId="0" applyFont="1" applyFill="1" applyBorder="1" applyAlignment="1">
      <alignment horizontal="left" vertical="center" wrapText="1"/>
    </xf>
    <xf numFmtId="0" fontId="20" fillId="3" borderId="1" xfId="0" applyFont="1" applyFill="1" applyBorder="1" applyAlignment="1">
      <alignment vertical="top" wrapText="1"/>
    </xf>
    <xf numFmtId="0" fontId="1" fillId="0" borderId="16" xfId="0" applyFont="1" applyFill="1" applyBorder="1" applyAlignment="1">
      <alignment horizontal="center" vertical="center" wrapText="1"/>
    </xf>
    <xf numFmtId="0" fontId="21" fillId="3" borderId="0" xfId="0" applyFont="1" applyFill="1"/>
    <xf numFmtId="0" fontId="1" fillId="3" borderId="0" xfId="0" applyFont="1" applyFill="1" applyAlignment="1">
      <alignment horizontal="center" vertical="center" wrapText="1"/>
    </xf>
    <xf numFmtId="0" fontId="1" fillId="3" borderId="0" xfId="0" applyFont="1" applyFill="1" applyAlignment="1">
      <alignment horizontal="left" vertical="center" wrapText="1"/>
    </xf>
    <xf numFmtId="0" fontId="18" fillId="0" borderId="1" xfId="1" applyFont="1" applyBorder="1" applyAlignment="1" applyProtection="1">
      <alignment horizontal="justify" vertical="center" wrapText="1"/>
    </xf>
    <xf numFmtId="0" fontId="17" fillId="0" borderId="1" xfId="0" applyFont="1" applyBorder="1" applyAlignment="1">
      <alignment horizontal="justify" vertical="center" wrapText="1"/>
    </xf>
    <xf numFmtId="0" fontId="1" fillId="0" borderId="16" xfId="0" applyFont="1" applyBorder="1" applyAlignment="1">
      <alignment horizontal="justify" vertical="center" wrapText="1"/>
    </xf>
    <xf numFmtId="0" fontId="17" fillId="0" borderId="1" xfId="0" applyFont="1" applyBorder="1" applyAlignment="1">
      <alignment vertical="center" wrapText="1"/>
    </xf>
    <xf numFmtId="0" fontId="1" fillId="0" borderId="0" xfId="0" applyFont="1" applyBorder="1" applyAlignment="1">
      <alignment horizontal="justify" vertical="center" wrapText="1"/>
    </xf>
    <xf numFmtId="0" fontId="7" fillId="0" borderId="1" xfId="0" applyFont="1" applyFill="1" applyBorder="1" applyAlignment="1">
      <alignment vertical="center" wrapText="1"/>
    </xf>
    <xf numFmtId="0" fontId="3" fillId="2" borderId="1" xfId="0" applyFont="1" applyFill="1" applyBorder="1" applyAlignment="1">
      <alignment vertical="center" wrapText="1"/>
    </xf>
    <xf numFmtId="0" fontId="1" fillId="0" borderId="0" xfId="0" applyFont="1" applyAlignment="1">
      <alignment horizontal="center" vertical="center" wrapText="1"/>
    </xf>
    <xf numFmtId="0" fontId="1" fillId="0" borderId="1" xfId="0" applyFont="1" applyFill="1" applyBorder="1" applyAlignment="1">
      <alignment horizontal="justify" vertical="top" wrapText="1"/>
    </xf>
    <xf numFmtId="0" fontId="0" fillId="0" borderId="15" xfId="0" applyFill="1" applyBorder="1" applyAlignment="1">
      <alignment horizontal="center" vertical="center" wrapText="1"/>
    </xf>
    <xf numFmtId="0" fontId="4" fillId="0" borderId="17" xfId="0" applyFont="1" applyFill="1" applyBorder="1" applyAlignment="1">
      <alignment vertical="center" wrapText="1"/>
    </xf>
    <xf numFmtId="0" fontId="7" fillId="0" borderId="18" xfId="0" applyFont="1" applyFill="1" applyBorder="1" applyAlignment="1">
      <alignment horizontal="center" vertical="center"/>
    </xf>
    <xf numFmtId="0" fontId="7" fillId="0" borderId="14" xfId="0" applyFont="1" applyFill="1" applyBorder="1" applyAlignment="1">
      <alignment horizontal="center" vertical="center"/>
    </xf>
    <xf numFmtId="0" fontId="7" fillId="0" borderId="16" xfId="0" applyFont="1" applyFill="1" applyBorder="1" applyAlignment="1">
      <alignment horizontal="left" vertical="center" wrapText="1"/>
    </xf>
    <xf numFmtId="0" fontId="1" fillId="0" borderId="3" xfId="0" applyFont="1" applyBorder="1" applyAlignment="1">
      <alignment horizontal="center" vertical="center" wrapText="1"/>
    </xf>
    <xf numFmtId="0" fontId="7" fillId="0" borderId="1" xfId="0" quotePrefix="1" applyFont="1" applyBorder="1" applyAlignment="1">
      <alignment vertical="center" wrapText="1"/>
    </xf>
    <xf numFmtId="0" fontId="1" fillId="0" borderId="1" xfId="0" quotePrefix="1" applyFont="1" applyFill="1" applyBorder="1" applyAlignment="1">
      <alignment vertical="center" wrapText="1"/>
    </xf>
    <xf numFmtId="14" fontId="7" fillId="0" borderId="16" xfId="0" applyNumberFormat="1" applyFont="1" applyFill="1" applyBorder="1" applyAlignment="1">
      <alignment horizontal="center" vertical="center"/>
    </xf>
    <xf numFmtId="0" fontId="14" fillId="0" borderId="0" xfId="0" applyFont="1" applyFill="1" applyBorder="1" applyAlignment="1">
      <alignment wrapText="1"/>
    </xf>
    <xf numFmtId="0" fontId="7" fillId="0" borderId="0" xfId="0" applyFont="1" applyFill="1" applyAlignment="1">
      <alignment wrapText="1"/>
    </xf>
    <xf numFmtId="0" fontId="1" fillId="0" borderId="1" xfId="0" applyFont="1" applyBorder="1" applyAlignment="1">
      <alignment wrapText="1"/>
    </xf>
    <xf numFmtId="0" fontId="22" fillId="0" borderId="1" xfId="0" applyFont="1" applyBorder="1" applyAlignment="1">
      <alignment horizontal="left" vertical="center" wrapText="1"/>
    </xf>
    <xf numFmtId="0" fontId="24" fillId="0" borderId="1" xfId="0" applyFont="1" applyBorder="1" applyAlignment="1">
      <alignment horizontal="left" vertical="center" wrapText="1"/>
    </xf>
    <xf numFmtId="0" fontId="7" fillId="0" borderId="6" xfId="0" applyFont="1" applyFill="1" applyBorder="1" applyAlignment="1">
      <alignment horizontal="center" vertical="center"/>
    </xf>
    <xf numFmtId="0" fontId="0" fillId="0" borderId="16" xfId="0" applyFill="1" applyBorder="1" applyAlignment="1">
      <alignment vertical="center" wrapText="1"/>
    </xf>
    <xf numFmtId="14" fontId="0" fillId="0" borderId="16" xfId="0" applyNumberFormat="1" applyFill="1" applyBorder="1" applyAlignment="1">
      <alignment vertical="center"/>
    </xf>
    <xf numFmtId="0" fontId="7" fillId="0" borderId="1" xfId="0" applyFont="1" applyFill="1" applyBorder="1" applyAlignment="1">
      <alignment horizontal="center" vertical="center"/>
    </xf>
    <xf numFmtId="14" fontId="0" fillId="0" borderId="1" xfId="0" applyNumberFormat="1" applyFill="1" applyBorder="1" applyAlignment="1">
      <alignment vertical="center"/>
    </xf>
    <xf numFmtId="0" fontId="1" fillId="3" borderId="1" xfId="0" applyFont="1" applyFill="1" applyBorder="1" applyAlignment="1">
      <alignment wrapText="1"/>
    </xf>
    <xf numFmtId="0" fontId="1" fillId="0" borderId="30" xfId="0" applyFont="1" applyFill="1" applyBorder="1" applyAlignment="1">
      <alignment horizontal="center" vertical="center" wrapText="1"/>
    </xf>
    <xf numFmtId="0" fontId="7" fillId="0" borderId="1" xfId="0" quotePrefix="1" applyFont="1" applyFill="1" applyBorder="1" applyAlignment="1">
      <alignment horizontal="center" vertical="center"/>
    </xf>
    <xf numFmtId="0" fontId="26" fillId="0" borderId="1" xfId="0" applyFont="1" applyFill="1" applyBorder="1" applyAlignment="1">
      <alignment horizontal="left" vertical="top" wrapText="1"/>
    </xf>
    <xf numFmtId="0" fontId="27" fillId="0" borderId="1" xfId="0" applyFont="1" applyFill="1" applyBorder="1"/>
    <xf numFmtId="0" fontId="25" fillId="0" borderId="1" xfId="0" applyFont="1" applyFill="1" applyBorder="1"/>
    <xf numFmtId="0" fontId="25" fillId="0" borderId="1" xfId="0" applyFont="1" applyFill="1" applyBorder="1" applyAlignment="1">
      <alignment horizontal="justify" vertical="top" wrapText="1"/>
    </xf>
    <xf numFmtId="0" fontId="1" fillId="0" borderId="1" xfId="0" applyFont="1" applyBorder="1" applyAlignment="1">
      <alignment wrapText="1"/>
    </xf>
    <xf numFmtId="0" fontId="1" fillId="0" borderId="3" xfId="0" applyFont="1" applyFill="1" applyBorder="1" applyAlignment="1">
      <alignment horizontal="center" vertical="center" wrapText="1"/>
    </xf>
    <xf numFmtId="0" fontId="17" fillId="3" borderId="3" xfId="0" applyFont="1" applyFill="1" applyBorder="1"/>
    <xf numFmtId="0" fontId="14" fillId="0" borderId="0" xfId="0" applyFont="1" applyFill="1" applyBorder="1" applyAlignment="1">
      <alignment wrapText="1"/>
    </xf>
    <xf numFmtId="0" fontId="7" fillId="0" borderId="0" xfId="0" applyFont="1" applyFill="1" applyAlignment="1">
      <alignment wrapText="1"/>
    </xf>
    <xf numFmtId="0" fontId="15" fillId="0" borderId="0" xfId="0" applyFont="1" applyFill="1" applyBorder="1" applyAlignment="1">
      <alignment horizontal="left" vertical="center"/>
    </xf>
    <xf numFmtId="0" fontId="16" fillId="0" borderId="0" xfId="0" applyFont="1" applyFill="1" applyAlignment="1">
      <alignment horizontal="left" vertical="center"/>
    </xf>
    <xf numFmtId="0" fontId="0" fillId="0" borderId="0" xfId="0" applyAlignment="1"/>
    <xf numFmtId="0" fontId="15" fillId="0" borderId="0" xfId="0" applyFont="1" applyFill="1" applyBorder="1" applyAlignment="1">
      <alignment horizontal="left" vertical="center" wrapText="1"/>
    </xf>
    <xf numFmtId="0" fontId="16" fillId="0" borderId="0" xfId="0" applyFont="1" applyFill="1" applyAlignment="1">
      <alignment horizontal="left" vertical="center" wrapText="1"/>
    </xf>
    <xf numFmtId="0" fontId="4" fillId="0" borderId="19" xfId="0" applyFont="1" applyFill="1" applyBorder="1" applyAlignment="1">
      <alignment vertical="center" wrapText="1" shrinkToFit="1"/>
    </xf>
    <xf numFmtId="0" fontId="11" fillId="0" borderId="20" xfId="0" applyFont="1" applyFill="1" applyBorder="1" applyAlignment="1">
      <alignment vertical="center" shrinkToFit="1"/>
    </xf>
    <xf numFmtId="0" fontId="11" fillId="0" borderId="21" xfId="0" applyFont="1" applyFill="1" applyBorder="1" applyAlignment="1">
      <alignment vertical="center" shrinkToFit="1"/>
    </xf>
    <xf numFmtId="0" fontId="13" fillId="0" borderId="22" xfId="0" applyFont="1" applyFill="1" applyBorder="1" applyAlignment="1">
      <alignment vertical="center" wrapText="1"/>
    </xf>
    <xf numFmtId="0" fontId="13" fillId="0" borderId="23" xfId="0" applyFont="1" applyFill="1" applyBorder="1" applyAlignment="1">
      <alignment vertical="center" wrapText="1"/>
    </xf>
    <xf numFmtId="0" fontId="13" fillId="0" borderId="24" xfId="0" applyFont="1" applyFill="1" applyBorder="1" applyAlignment="1">
      <alignment vertical="center" wrapText="1"/>
    </xf>
    <xf numFmtId="0" fontId="7" fillId="0" borderId="4" xfId="0" applyFont="1" applyFill="1" applyBorder="1" applyAlignment="1">
      <alignment vertical="center" wrapText="1"/>
    </xf>
    <xf numFmtId="0" fontId="0" fillId="0" borderId="8" xfId="0" applyFill="1" applyBorder="1" applyAlignment="1">
      <alignment vertical="center" wrapText="1"/>
    </xf>
    <xf numFmtId="0" fontId="12" fillId="0" borderId="4" xfId="0" applyFont="1" applyFill="1" applyBorder="1" applyAlignment="1">
      <alignment vertical="center" wrapText="1"/>
    </xf>
    <xf numFmtId="0" fontId="12" fillId="0" borderId="25" xfId="0" applyFont="1" applyFill="1" applyBorder="1" applyAlignment="1">
      <alignment vertical="center" wrapText="1"/>
    </xf>
    <xf numFmtId="0" fontId="12" fillId="0" borderId="8" xfId="0" applyFont="1" applyFill="1" applyBorder="1" applyAlignment="1">
      <alignment vertical="center" wrapText="1"/>
    </xf>
    <xf numFmtId="0" fontId="0" fillId="0" borderId="25" xfId="0" applyFill="1" applyBorder="1" applyAlignment="1">
      <alignment vertical="center" wrapText="1"/>
    </xf>
    <xf numFmtId="0" fontId="2" fillId="0" borderId="4" xfId="1" applyBorder="1" applyAlignment="1" applyProtection="1">
      <alignment horizontal="left" vertical="top" wrapText="1"/>
    </xf>
    <xf numFmtId="0" fontId="8" fillId="0" borderId="5" xfId="0" applyFont="1" applyBorder="1" applyAlignment="1">
      <alignment horizontal="left" vertical="top" wrapText="1"/>
    </xf>
    <xf numFmtId="0" fontId="8" fillId="0" borderId="4" xfId="0" applyFont="1" applyBorder="1" applyAlignment="1">
      <alignment horizontal="left" vertical="top" wrapText="1"/>
    </xf>
    <xf numFmtId="14" fontId="8" fillId="0" borderId="4" xfId="0" applyNumberFormat="1" applyFont="1" applyBorder="1" applyAlignment="1">
      <alignment horizontal="left" vertical="top" wrapText="1"/>
    </xf>
    <xf numFmtId="0" fontId="5" fillId="7" borderId="26" xfId="0" applyFont="1" applyFill="1" applyBorder="1" applyAlignment="1">
      <alignment vertical="top" wrapText="1"/>
    </xf>
    <xf numFmtId="0" fontId="5" fillId="7" borderId="27" xfId="0" applyFont="1" applyFill="1" applyBorder="1" applyAlignment="1">
      <alignment vertical="top" wrapText="1"/>
    </xf>
    <xf numFmtId="0" fontId="5" fillId="7" borderId="28" xfId="0" applyFont="1" applyFill="1" applyBorder="1" applyAlignment="1">
      <alignment vertical="top" wrapText="1"/>
    </xf>
    <xf numFmtId="0" fontId="3" fillId="7" borderId="4" xfId="0" applyFont="1" applyFill="1" applyBorder="1" applyAlignment="1">
      <alignment horizontal="left" vertical="center" wrapText="1"/>
    </xf>
    <xf numFmtId="0" fontId="3" fillId="7" borderId="25" xfId="0" applyFont="1" applyFill="1" applyBorder="1" applyAlignment="1">
      <alignment horizontal="left" vertical="center" wrapText="1"/>
    </xf>
    <xf numFmtId="0" fontId="3" fillId="7" borderId="5" xfId="0" applyFont="1" applyFill="1" applyBorder="1" applyAlignment="1">
      <alignment horizontal="left" vertical="center" wrapText="1"/>
    </xf>
    <xf numFmtId="0" fontId="3" fillId="4" borderId="4" xfId="0" applyFont="1" applyFill="1" applyBorder="1" applyAlignment="1">
      <alignment horizontal="left" vertical="center" wrapText="1"/>
    </xf>
    <xf numFmtId="0" fontId="1" fillId="0" borderId="25" xfId="0" applyFont="1" applyBorder="1" applyAlignment="1">
      <alignment vertical="center" wrapText="1"/>
    </xf>
    <xf numFmtId="0" fontId="1" fillId="0" borderId="5" xfId="0" applyFont="1" applyBorder="1" applyAlignment="1">
      <alignment vertical="center" wrapText="1"/>
    </xf>
    <xf numFmtId="0" fontId="3" fillId="4" borderId="1" xfId="0" applyFont="1" applyFill="1" applyBorder="1" applyAlignment="1">
      <alignment horizontal="left" vertical="top" wrapText="1"/>
    </xf>
    <xf numFmtId="0" fontId="1" fillId="0" borderId="1" xfId="0" applyFont="1" applyBorder="1" applyAlignment="1">
      <alignment wrapText="1"/>
    </xf>
    <xf numFmtId="0" fontId="3" fillId="7" borderId="1" xfId="0" applyFont="1" applyFill="1" applyBorder="1" applyAlignment="1">
      <alignment horizontal="left" vertical="top" wrapText="1"/>
    </xf>
    <xf numFmtId="0" fontId="1" fillId="0" borderId="16" xfId="0" applyFont="1" applyFill="1" applyBorder="1" applyAlignment="1">
      <alignment horizontal="center" vertical="center" wrapText="1"/>
    </xf>
    <xf numFmtId="0" fontId="1" fillId="0" borderId="29"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9" fillId="3" borderId="16" xfId="0" applyFont="1" applyFill="1" applyBorder="1" applyAlignment="1">
      <alignment horizontal="center" vertical="center" wrapText="1"/>
    </xf>
    <xf numFmtId="0" fontId="19" fillId="3" borderId="29" xfId="0" applyFont="1" applyFill="1" applyBorder="1" applyAlignment="1">
      <alignment horizontal="center" vertical="center" wrapText="1"/>
    </xf>
    <xf numFmtId="0" fontId="3" fillId="7" borderId="1" xfId="0" applyFont="1" applyFill="1" applyBorder="1" applyAlignment="1">
      <alignment vertical="center" wrapText="1"/>
    </xf>
    <xf numFmtId="0" fontId="1" fillId="0" borderId="16" xfId="0" applyFont="1" applyBorder="1" applyAlignment="1">
      <alignment horizontal="center" vertical="center" wrapText="1"/>
    </xf>
    <xf numFmtId="0" fontId="1" fillId="0" borderId="3" xfId="0" applyFont="1" applyBorder="1" applyAlignment="1">
      <alignment horizontal="center" vertical="center" wrapText="1"/>
    </xf>
    <xf numFmtId="0" fontId="3" fillId="4" borderId="1" xfId="0" applyFont="1" applyFill="1" applyBorder="1" applyAlignment="1">
      <alignment vertical="center" wrapText="1"/>
    </xf>
    <xf numFmtId="0" fontId="1" fillId="0" borderId="1" xfId="0" applyFont="1" applyBorder="1" applyAlignment="1">
      <alignment vertical="center" wrapText="1"/>
    </xf>
    <xf numFmtId="0" fontId="3" fillId="4" borderId="25" xfId="0" applyFont="1" applyFill="1" applyBorder="1" applyAlignment="1">
      <alignment vertical="center" wrapText="1"/>
    </xf>
    <xf numFmtId="0" fontId="3" fillId="4" borderId="5" xfId="0" applyFont="1" applyFill="1" applyBorder="1" applyAlignment="1">
      <alignment vertical="center" wrapText="1"/>
    </xf>
    <xf numFmtId="0" fontId="3" fillId="7" borderId="1" xfId="2" applyFont="1" applyFill="1" applyBorder="1" applyAlignment="1">
      <alignment horizontal="left" vertical="top" wrapText="1"/>
    </xf>
    <xf numFmtId="0" fontId="3" fillId="4" borderId="1" xfId="2" applyFont="1" applyFill="1" applyBorder="1" applyAlignment="1">
      <alignment horizontal="left" vertical="top" wrapText="1"/>
    </xf>
    <xf numFmtId="0" fontId="1" fillId="0" borderId="1" xfId="2" applyFont="1" applyBorder="1" applyAlignment="1">
      <alignment wrapText="1"/>
    </xf>
    <xf numFmtId="0" fontId="3" fillId="7" borderId="4" xfId="0" applyFont="1" applyFill="1" applyBorder="1" applyAlignment="1">
      <alignment horizontal="left" vertical="top" wrapText="1"/>
    </xf>
    <xf numFmtId="0" fontId="3" fillId="7" borderId="25" xfId="0" applyFont="1" applyFill="1" applyBorder="1" applyAlignment="1">
      <alignment horizontal="left" vertical="top" wrapText="1"/>
    </xf>
    <xf numFmtId="0" fontId="3" fillId="7" borderId="5" xfId="0" applyFont="1" applyFill="1" applyBorder="1" applyAlignment="1">
      <alignment horizontal="left" vertical="top" wrapText="1"/>
    </xf>
    <xf numFmtId="0" fontId="2" fillId="3" borderId="16" xfId="1" applyFill="1" applyBorder="1" applyAlignment="1" applyProtection="1">
      <alignment horizontal="center" vertical="top" wrapText="1"/>
    </xf>
    <xf numFmtId="0" fontId="2" fillId="3" borderId="29" xfId="1" applyFill="1" applyBorder="1" applyAlignment="1" applyProtection="1">
      <alignment horizontal="center" vertical="top" wrapText="1"/>
    </xf>
    <xf numFmtId="0" fontId="2" fillId="3" borderId="3" xfId="1" applyFill="1" applyBorder="1" applyAlignment="1" applyProtection="1">
      <alignment horizontal="center" vertical="top" wrapText="1"/>
    </xf>
  </cellXfs>
  <cellStyles count="3">
    <cellStyle name="Hyperlink" xfId="1" builtinId="8"/>
    <cellStyle name="Normal" xfId="0" builtinId="0"/>
    <cellStyle name="Normal 2" xfId="2" xr:uid="{00000000-0005-0000-0000-000002000000}"/>
  </cellStyles>
  <dxfs count="28">
    <dxf>
      <font>
        <condense val="0"/>
        <extend val="0"/>
        <color auto="1"/>
      </font>
      <fill>
        <patternFill>
          <bgColor indexed="10"/>
        </patternFill>
      </fill>
    </dxf>
    <dxf>
      <font>
        <condense val="0"/>
        <extend val="0"/>
        <color auto="1"/>
      </font>
      <fill>
        <patternFill>
          <bgColor indexed="50"/>
        </patternFill>
      </fill>
    </dxf>
    <dxf>
      <font>
        <condense val="0"/>
        <extend val="0"/>
        <color auto="1"/>
      </font>
      <fill>
        <patternFill>
          <bgColor indexed="10"/>
        </patternFill>
      </fill>
    </dxf>
    <dxf>
      <font>
        <condense val="0"/>
        <extend val="0"/>
        <color auto="1"/>
      </font>
      <fill>
        <patternFill>
          <bgColor indexed="50"/>
        </patternFill>
      </fill>
    </dxf>
    <dxf>
      <font>
        <condense val="0"/>
        <extend val="0"/>
        <color auto="1"/>
      </font>
      <fill>
        <patternFill>
          <bgColor indexed="10"/>
        </patternFill>
      </fill>
    </dxf>
    <dxf>
      <font>
        <condense val="0"/>
        <extend val="0"/>
        <color auto="1"/>
      </font>
      <fill>
        <patternFill>
          <bgColor indexed="50"/>
        </patternFill>
      </fill>
    </dxf>
    <dxf>
      <font>
        <condense val="0"/>
        <extend val="0"/>
        <color auto="1"/>
      </font>
      <fill>
        <patternFill>
          <bgColor indexed="10"/>
        </patternFill>
      </fill>
    </dxf>
    <dxf>
      <font>
        <condense val="0"/>
        <extend val="0"/>
        <color auto="1"/>
      </font>
      <fill>
        <patternFill>
          <bgColor indexed="50"/>
        </patternFill>
      </fill>
    </dxf>
    <dxf>
      <font>
        <condense val="0"/>
        <extend val="0"/>
        <color auto="1"/>
      </font>
      <fill>
        <patternFill>
          <bgColor indexed="10"/>
        </patternFill>
      </fill>
    </dxf>
    <dxf>
      <font>
        <condense val="0"/>
        <extend val="0"/>
        <color auto="1"/>
      </font>
      <fill>
        <patternFill>
          <bgColor indexed="50"/>
        </patternFill>
      </fill>
    </dxf>
    <dxf>
      <font>
        <condense val="0"/>
        <extend val="0"/>
        <color auto="1"/>
      </font>
      <fill>
        <patternFill>
          <bgColor indexed="10"/>
        </patternFill>
      </fill>
    </dxf>
    <dxf>
      <font>
        <condense val="0"/>
        <extend val="0"/>
        <color auto="1"/>
      </font>
      <fill>
        <patternFill>
          <bgColor indexed="50"/>
        </patternFill>
      </fill>
    </dxf>
    <dxf>
      <font>
        <condense val="0"/>
        <extend val="0"/>
        <color auto="1"/>
      </font>
      <fill>
        <patternFill>
          <bgColor indexed="10"/>
        </patternFill>
      </fill>
    </dxf>
    <dxf>
      <font>
        <condense val="0"/>
        <extend val="0"/>
        <color auto="1"/>
      </font>
      <fill>
        <patternFill>
          <bgColor indexed="50"/>
        </patternFill>
      </fill>
    </dxf>
    <dxf>
      <font>
        <condense val="0"/>
        <extend val="0"/>
        <color auto="1"/>
      </font>
      <fill>
        <patternFill>
          <bgColor indexed="10"/>
        </patternFill>
      </fill>
    </dxf>
    <dxf>
      <font>
        <condense val="0"/>
        <extend val="0"/>
        <color auto="1"/>
      </font>
      <fill>
        <patternFill>
          <bgColor indexed="50"/>
        </patternFill>
      </fill>
    </dxf>
    <dxf>
      <font>
        <condense val="0"/>
        <extend val="0"/>
        <color auto="1"/>
      </font>
      <fill>
        <patternFill>
          <bgColor indexed="10"/>
        </patternFill>
      </fill>
    </dxf>
    <dxf>
      <font>
        <condense val="0"/>
        <extend val="0"/>
        <color auto="1"/>
      </font>
      <fill>
        <patternFill>
          <bgColor indexed="50"/>
        </patternFill>
      </fill>
    </dxf>
    <dxf>
      <font>
        <condense val="0"/>
        <extend val="0"/>
        <color auto="1"/>
      </font>
      <fill>
        <patternFill>
          <bgColor indexed="10"/>
        </patternFill>
      </fill>
    </dxf>
    <dxf>
      <font>
        <condense val="0"/>
        <extend val="0"/>
        <color auto="1"/>
      </font>
      <fill>
        <patternFill>
          <bgColor indexed="50"/>
        </patternFill>
      </fill>
    </dxf>
    <dxf>
      <font>
        <condense val="0"/>
        <extend val="0"/>
        <color auto="1"/>
      </font>
      <fill>
        <patternFill>
          <bgColor indexed="10"/>
        </patternFill>
      </fill>
    </dxf>
    <dxf>
      <font>
        <condense val="0"/>
        <extend val="0"/>
        <color auto="1"/>
      </font>
      <fill>
        <patternFill>
          <bgColor indexed="50"/>
        </patternFill>
      </fill>
    </dxf>
    <dxf>
      <font>
        <condense val="0"/>
        <extend val="0"/>
        <color auto="1"/>
      </font>
      <fill>
        <patternFill>
          <bgColor indexed="10"/>
        </patternFill>
      </fill>
    </dxf>
    <dxf>
      <font>
        <condense val="0"/>
        <extend val="0"/>
        <color auto="1"/>
      </font>
      <fill>
        <patternFill>
          <bgColor indexed="50"/>
        </patternFill>
      </fill>
    </dxf>
    <dxf>
      <font>
        <condense val="0"/>
        <extend val="0"/>
        <color auto="1"/>
      </font>
      <fill>
        <patternFill>
          <bgColor indexed="10"/>
        </patternFill>
      </fill>
    </dxf>
    <dxf>
      <font>
        <condense val="0"/>
        <extend val="0"/>
        <color auto="1"/>
      </font>
      <fill>
        <patternFill>
          <bgColor indexed="50"/>
        </patternFill>
      </fill>
    </dxf>
    <dxf>
      <font>
        <condense val="0"/>
        <extend val="0"/>
        <color auto="1"/>
      </font>
      <fill>
        <patternFill>
          <bgColor indexed="10"/>
        </patternFill>
      </fill>
    </dxf>
    <dxf>
      <font>
        <condense val="0"/>
        <extend val="0"/>
        <color auto="1"/>
      </font>
      <fill>
        <patternFill>
          <bgColor indexed="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2</xdr:row>
      <xdr:rowOff>66675</xdr:rowOff>
    </xdr:from>
    <xdr:to>
      <xdr:col>1</xdr:col>
      <xdr:colOff>1562100</xdr:colOff>
      <xdr:row>4</xdr:row>
      <xdr:rowOff>142875</xdr:rowOff>
    </xdr:to>
    <xdr:pic>
      <xdr:nvPicPr>
        <xdr:cNvPr id="3068" name="Picture 1">
          <a:extLst>
            <a:ext uri="{FF2B5EF4-FFF2-40B4-BE49-F238E27FC236}">
              <a16:creationId xmlns:a16="http://schemas.microsoft.com/office/drawing/2014/main" id="{00000000-0008-0000-0000-0000FC0B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609600"/>
          <a:ext cx="14954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2</xdr:row>
      <xdr:rowOff>66675</xdr:rowOff>
    </xdr:from>
    <xdr:to>
      <xdr:col>1</xdr:col>
      <xdr:colOff>1562100</xdr:colOff>
      <xdr:row>4</xdr:row>
      <xdr:rowOff>142875</xdr:rowOff>
    </xdr:to>
    <xdr:pic>
      <xdr:nvPicPr>
        <xdr:cNvPr id="3069" name="Picture 2">
          <a:extLst>
            <a:ext uri="{FF2B5EF4-FFF2-40B4-BE49-F238E27FC236}">
              <a16:creationId xmlns:a16="http://schemas.microsoft.com/office/drawing/2014/main" id="{00000000-0008-0000-0000-0000FD0B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609600"/>
          <a:ext cx="14954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2</xdr:row>
      <xdr:rowOff>66675</xdr:rowOff>
    </xdr:from>
    <xdr:to>
      <xdr:col>1</xdr:col>
      <xdr:colOff>1562100</xdr:colOff>
      <xdr:row>4</xdr:row>
      <xdr:rowOff>142875</xdr:rowOff>
    </xdr:to>
    <xdr:pic>
      <xdr:nvPicPr>
        <xdr:cNvPr id="3070" name="Picture 4">
          <a:extLst>
            <a:ext uri="{FF2B5EF4-FFF2-40B4-BE49-F238E27FC236}">
              <a16:creationId xmlns:a16="http://schemas.microsoft.com/office/drawing/2014/main" id="{00000000-0008-0000-0000-0000FE0B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609600"/>
          <a:ext cx="14954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2</xdr:row>
      <xdr:rowOff>66675</xdr:rowOff>
    </xdr:from>
    <xdr:to>
      <xdr:col>1</xdr:col>
      <xdr:colOff>1562100</xdr:colOff>
      <xdr:row>4</xdr:row>
      <xdr:rowOff>142875</xdr:rowOff>
    </xdr:to>
    <xdr:pic>
      <xdr:nvPicPr>
        <xdr:cNvPr id="3071" name="Picture 5">
          <a:extLst>
            <a:ext uri="{FF2B5EF4-FFF2-40B4-BE49-F238E27FC236}">
              <a16:creationId xmlns:a16="http://schemas.microsoft.com/office/drawing/2014/main" id="{00000000-0008-0000-0000-0000FF0B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609600"/>
          <a:ext cx="14954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342900</xdr:colOff>
      <xdr:row>1</xdr:row>
      <xdr:rowOff>9525</xdr:rowOff>
    </xdr:from>
    <xdr:to>
      <xdr:col>11</xdr:col>
      <xdr:colOff>95250</xdr:colOff>
      <xdr:row>28</xdr:row>
      <xdr:rowOff>0</xdr:rowOff>
    </xdr:to>
    <xdr:sp macro="" textlink="">
      <xdr:nvSpPr>
        <xdr:cNvPr id="2054" name="Text Box 6">
          <a:extLst>
            <a:ext uri="{FF2B5EF4-FFF2-40B4-BE49-F238E27FC236}">
              <a16:creationId xmlns:a16="http://schemas.microsoft.com/office/drawing/2014/main" id="{00000000-0008-0000-0000-000006080000}"/>
            </a:ext>
          </a:extLst>
        </xdr:cNvPr>
        <xdr:cNvSpPr txBox="1">
          <a:spLocks noChangeArrowheads="1"/>
        </xdr:cNvSpPr>
      </xdr:nvSpPr>
      <xdr:spPr bwMode="auto">
        <a:xfrm>
          <a:off x="7381875" y="180975"/>
          <a:ext cx="4267200" cy="42576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Rules of Template use:</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 When taking  to use it in a specific PROJECT:</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 Change the title (Delete "Template")    </a:t>
          </a:r>
        </a:p>
        <a:p>
          <a:pPr algn="l" rtl="0">
            <a:defRPr sz="1000"/>
          </a:pPr>
          <a:r>
            <a:rPr lang="en-US" sz="1000" b="0" i="0" u="none" strike="noStrike" baseline="0">
              <a:solidFill>
                <a:srgbClr val="000000"/>
              </a:solidFill>
              <a:latin typeface="Arial"/>
              <a:cs typeface="Arial"/>
            </a:rPr>
            <a:t>     + Change the project name    </a:t>
          </a:r>
        </a:p>
        <a:p>
          <a:pPr algn="l" rtl="0">
            <a:defRPr sz="1000"/>
          </a:pPr>
          <a:r>
            <a:rPr lang="en-US" sz="1000" b="0" i="0" u="none" strike="noStrike" baseline="0">
              <a:solidFill>
                <a:srgbClr val="000000"/>
              </a:solidFill>
              <a:latin typeface="Arial"/>
              <a:cs typeface="Arial"/>
            </a:rPr>
            <a:t>     + Change the reference as the file name has to change to</a:t>
          </a:r>
        </a:p>
        <a:p>
          <a:pPr algn="l" rtl="0">
            <a:defRPr sz="1000"/>
          </a:pPr>
          <a:r>
            <a:rPr lang="en-US" sz="1000" b="0" i="0" u="none" strike="noStrike" baseline="0">
              <a:solidFill>
                <a:srgbClr val="000000"/>
              </a:solidFill>
              <a:latin typeface="Arial"/>
              <a:cs typeface="Arial"/>
            </a:rPr>
            <a:t>        a project specific.    </a:t>
          </a:r>
        </a:p>
        <a:p>
          <a:pPr algn="l" rtl="0">
            <a:defRPr sz="1000"/>
          </a:pPr>
          <a:r>
            <a:rPr lang="en-US" sz="1000" b="0" i="0" u="none" strike="noStrike" baseline="0">
              <a:solidFill>
                <a:srgbClr val="000000"/>
              </a:solidFill>
              <a:latin typeface="Arial"/>
              <a:cs typeface="Arial"/>
            </a:rPr>
            <a:t>     + Change the Authorized Audience if necessary (if document</a:t>
          </a:r>
        </a:p>
        <a:p>
          <a:pPr algn="l" rtl="0">
            <a:defRPr sz="1000"/>
          </a:pPr>
          <a:r>
            <a:rPr lang="en-US" sz="1000" b="0" i="0" u="none" strike="noStrike" baseline="0">
              <a:solidFill>
                <a:srgbClr val="000000"/>
              </a:solidFill>
              <a:latin typeface="Arial"/>
              <a:cs typeface="Arial"/>
            </a:rPr>
            <a:t>         is for customer, subcontractor, etc...)    </a:t>
          </a:r>
        </a:p>
        <a:p>
          <a:pPr algn="l" rtl="0">
            <a:defRPr sz="1000"/>
          </a:pPr>
          <a:r>
            <a:rPr lang="en-US" sz="1000" b="0" i="0" u="none" strike="noStrike" baseline="0">
              <a:solidFill>
                <a:srgbClr val="000000"/>
              </a:solidFill>
              <a:latin typeface="Arial"/>
              <a:cs typeface="Arial"/>
            </a:rPr>
            <a:t>     + If the History Log is not necessary for the project document, delete it.    </a:t>
          </a:r>
        </a:p>
        <a:p>
          <a:pPr algn="l" rtl="0">
            <a:defRPr sz="1000"/>
          </a:pPr>
          <a:r>
            <a:rPr lang="en-US" sz="1000" b="0" i="0" u="none" strike="noStrike" baseline="0">
              <a:solidFill>
                <a:srgbClr val="000000"/>
              </a:solidFill>
              <a:latin typeface="Arial"/>
              <a:cs typeface="Arial"/>
            </a:rPr>
            <a:t>     + Include any other neccesary information specific of the project, like</a:t>
          </a:r>
        </a:p>
        <a:p>
          <a:pPr algn="l" rtl="0">
            <a:defRPr sz="1000"/>
          </a:pPr>
          <a:r>
            <a:rPr lang="en-US" sz="1000" b="0" i="0" u="none" strike="noStrike" baseline="0">
              <a:solidFill>
                <a:srgbClr val="000000"/>
              </a:solidFill>
              <a:latin typeface="Arial"/>
              <a:cs typeface="Arial"/>
            </a:rPr>
            <a:t>         Software Version, etc…    </a:t>
          </a:r>
        </a:p>
        <a:p>
          <a:pPr algn="l" rtl="0">
            <a:defRPr sz="1000"/>
          </a:pPr>
          <a:r>
            <a:rPr lang="en-US" sz="1000" b="0" i="0" u="none" strike="noStrike" baseline="0">
              <a:solidFill>
                <a:srgbClr val="000000"/>
              </a:solidFill>
              <a:latin typeface="Arial"/>
              <a:cs typeface="Arial"/>
            </a:rPr>
            <a:t>     + The sheet "Table of contents" gives a brief description of the different</a:t>
          </a:r>
        </a:p>
        <a:p>
          <a:pPr algn="l" rtl="0">
            <a:defRPr sz="1000"/>
          </a:pPr>
          <a:r>
            <a:rPr lang="en-US" sz="1000" b="0" i="0" u="none" strike="noStrike" baseline="0">
              <a:solidFill>
                <a:srgbClr val="000000"/>
              </a:solidFill>
              <a:latin typeface="Arial"/>
              <a:cs typeface="Arial"/>
            </a:rPr>
            <a:t>         sheets that are included in the book. This sheet is optional, depending</a:t>
          </a:r>
        </a:p>
        <a:p>
          <a:pPr algn="l" rtl="0">
            <a:defRPr sz="1000"/>
          </a:pPr>
          <a:r>
            <a:rPr lang="en-US" sz="1000" b="0" i="0" u="none" strike="noStrike" baseline="0">
              <a:solidFill>
                <a:srgbClr val="000000"/>
              </a:solidFill>
              <a:latin typeface="Arial"/>
              <a:cs typeface="Arial"/>
            </a:rPr>
            <a:t>         on the specific document. If there is place for the Table of</a:t>
          </a:r>
        </a:p>
        <a:p>
          <a:pPr algn="l" rtl="0">
            <a:defRPr sz="1000"/>
          </a:pPr>
          <a:r>
            <a:rPr lang="en-US" sz="1000" b="0" i="0" u="none" strike="noStrike" baseline="0">
              <a:solidFill>
                <a:srgbClr val="000000"/>
              </a:solidFill>
              <a:latin typeface="Arial"/>
              <a:cs typeface="Arial"/>
            </a:rPr>
            <a:t>         contents in this cover sheet, place it here, to save one sheet.</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 When modifying the TEMPLATE:</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 The History Log is necessary to keep trak of changes in the</a:t>
          </a:r>
        </a:p>
        <a:p>
          <a:pPr algn="l" rtl="0">
            <a:defRPr sz="1000"/>
          </a:pPr>
          <a:r>
            <a:rPr lang="en-US" sz="1000" b="0" i="0" u="none" strike="noStrike" baseline="0">
              <a:solidFill>
                <a:srgbClr val="000000"/>
              </a:solidFill>
              <a:latin typeface="Arial"/>
              <a:cs typeface="Arial"/>
            </a:rPr>
            <a:t>        TEMPLATE, so use it as indicated in the Software</a:t>
          </a:r>
        </a:p>
        <a:p>
          <a:pPr algn="l" rtl="0">
            <a:defRPr sz="1000"/>
          </a:pPr>
          <a:r>
            <a:rPr lang="en-US" sz="1000" b="0" i="0" u="none" strike="noStrike" baseline="0">
              <a:solidFill>
                <a:srgbClr val="000000"/>
              </a:solidFill>
              <a:latin typeface="Arial"/>
              <a:cs typeface="Arial"/>
            </a:rPr>
            <a:t>        Documentation Guidelines    </a:t>
          </a:r>
        </a:p>
        <a:p>
          <a:pPr algn="l" rtl="0">
            <a:defRPr sz="1000"/>
          </a:pPr>
          <a:r>
            <a:rPr lang="en-US" sz="1000" b="0" i="0" u="none" strike="noStrike" baseline="0">
              <a:solidFill>
                <a:srgbClr val="000000"/>
              </a:solidFill>
              <a:latin typeface="Arial"/>
              <a:cs typeface="Arial"/>
            </a:rPr>
            <a:t>     + Keep the version updated as indicated in in the Software</a:t>
          </a:r>
        </a:p>
        <a:p>
          <a:pPr algn="l" rtl="0">
            <a:defRPr sz="1000"/>
          </a:pPr>
          <a:r>
            <a:rPr lang="en-US" sz="1000" b="0" i="0" u="none" strike="noStrike" baseline="0">
              <a:solidFill>
                <a:srgbClr val="000000"/>
              </a:solidFill>
              <a:latin typeface="Arial"/>
              <a:cs typeface="Arial"/>
            </a:rPr>
            <a:t>        Documentation Guidelines </a:t>
          </a:r>
        </a:p>
      </xdr:txBody>
    </xdr:sp>
    <xdr:clientData/>
  </xdr:twoCellAnchor>
  <xdr:twoCellAnchor>
    <xdr:from>
      <xdr:col>7</xdr:col>
      <xdr:colOff>381000</xdr:colOff>
      <xdr:row>38</xdr:row>
      <xdr:rowOff>9525</xdr:rowOff>
    </xdr:from>
    <xdr:to>
      <xdr:col>10</xdr:col>
      <xdr:colOff>95250</xdr:colOff>
      <xdr:row>40</xdr:row>
      <xdr:rowOff>200025</xdr:rowOff>
    </xdr:to>
    <xdr:sp macro="" textlink="">
      <xdr:nvSpPr>
        <xdr:cNvPr id="2314" name="AutoShape 362">
          <a:extLst>
            <a:ext uri="{FF2B5EF4-FFF2-40B4-BE49-F238E27FC236}">
              <a16:creationId xmlns:a16="http://schemas.microsoft.com/office/drawing/2014/main" id="{00000000-0008-0000-0000-00000A090000}"/>
            </a:ext>
          </a:extLst>
        </xdr:cNvPr>
        <xdr:cNvSpPr>
          <a:spLocks noChangeArrowheads="1"/>
        </xdr:cNvSpPr>
      </xdr:nvSpPr>
      <xdr:spPr bwMode="auto">
        <a:xfrm>
          <a:off x="8953500" y="6505575"/>
          <a:ext cx="1905000" cy="581025"/>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rPr>
            <a:t>2.- Start of Delivery Process</a:t>
          </a:r>
          <a:endParaRPr lang="en-US" sz="800" b="0" i="0" u="none" strike="noStrike" baseline="0">
            <a:solidFill>
              <a:srgbClr val="000000"/>
            </a:solidFill>
            <a:latin typeface="Times New Roman"/>
            <a:cs typeface="Times New Roman"/>
          </a:endParaRPr>
        </a:p>
        <a:p>
          <a:pPr algn="l" rtl="0">
            <a:defRPr sz="1000"/>
          </a:pPr>
          <a:r>
            <a:rPr lang="en-US" sz="800" b="0" i="0" u="none" strike="noStrike" baseline="0">
              <a:solidFill>
                <a:srgbClr val="000000"/>
              </a:solidFill>
              <a:latin typeface="Calibri"/>
            </a:rPr>
            <a:t>Resp: Build Manager</a:t>
          </a:r>
        </a:p>
        <a:p>
          <a:pPr algn="l" rtl="0">
            <a:defRPr sz="1000"/>
          </a:pPr>
          <a:endParaRPr lang="en-US" sz="800" b="0" i="0" u="none" strike="noStrike" baseline="0">
            <a:solidFill>
              <a:srgbClr val="000000"/>
            </a:solidFill>
            <a:latin typeface="Calibri"/>
          </a:endParaRPr>
        </a:p>
        <a:p>
          <a:pPr algn="l" rtl="0">
            <a:lnSpc>
              <a:spcPts val="900"/>
            </a:lnSpc>
            <a:defRPr sz="1000"/>
          </a:pPr>
          <a:endParaRPr lang="en-US" sz="800" b="0" i="0" u="none" strike="noStrike" baseline="0">
            <a:solidFill>
              <a:srgbClr val="000000"/>
            </a:solidFill>
            <a:latin typeface="Calibri"/>
          </a:endParaRPr>
        </a:p>
      </xdr:txBody>
    </xdr:sp>
    <xdr:clientData/>
  </xdr:twoCellAnchor>
  <xdr:twoCellAnchor>
    <xdr:from>
      <xdr:col>8</xdr:col>
      <xdr:colOff>285750</xdr:colOff>
      <xdr:row>36</xdr:row>
      <xdr:rowOff>76200</xdr:rowOff>
    </xdr:from>
    <xdr:to>
      <xdr:col>8</xdr:col>
      <xdr:colOff>285750</xdr:colOff>
      <xdr:row>38</xdr:row>
      <xdr:rowOff>9525</xdr:rowOff>
    </xdr:to>
    <xdr:cxnSp macro="">
      <xdr:nvCxnSpPr>
        <xdr:cNvPr id="14338" name="AutoShape 363">
          <a:extLst>
            <a:ext uri="{FF2B5EF4-FFF2-40B4-BE49-F238E27FC236}">
              <a16:creationId xmlns:a16="http://schemas.microsoft.com/office/drawing/2014/main" id="{00000000-0008-0000-0000-000002380000}"/>
            </a:ext>
          </a:extLst>
        </xdr:cNvPr>
        <xdr:cNvCxnSpPr>
          <a:cxnSpLocks noChangeShapeType="1"/>
        </xdr:cNvCxnSpPr>
      </xdr:nvCxnSpPr>
      <xdr:spPr bwMode="auto">
        <a:xfrm>
          <a:off x="9067800" y="8191500"/>
          <a:ext cx="0" cy="30480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381000</xdr:colOff>
      <xdr:row>42</xdr:row>
      <xdr:rowOff>160020</xdr:rowOff>
    </xdr:from>
    <xdr:to>
      <xdr:col>9</xdr:col>
      <xdr:colOff>200025</xdr:colOff>
      <xdr:row>45</xdr:row>
      <xdr:rowOff>47625</xdr:rowOff>
    </xdr:to>
    <xdr:sp macro="" textlink="">
      <xdr:nvSpPr>
        <xdr:cNvPr id="10" name="AutoShape 364">
          <a:extLst>
            <a:ext uri="{FF2B5EF4-FFF2-40B4-BE49-F238E27FC236}">
              <a16:creationId xmlns:a16="http://schemas.microsoft.com/office/drawing/2014/main" id="{00000000-0008-0000-0000-00000A000000}"/>
            </a:ext>
          </a:extLst>
        </xdr:cNvPr>
        <xdr:cNvSpPr>
          <a:spLocks noChangeArrowheads="1"/>
        </xdr:cNvSpPr>
      </xdr:nvSpPr>
      <xdr:spPr bwMode="auto">
        <a:xfrm>
          <a:off x="8778240" y="11102340"/>
          <a:ext cx="1068705" cy="581025"/>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l" rtl="0">
            <a:lnSpc>
              <a:spcPts val="900"/>
            </a:lnSpc>
            <a:defRPr sz="1000"/>
          </a:pPr>
          <a:r>
            <a:rPr lang="en-US" sz="800" b="0" i="0" strike="noStrike">
              <a:solidFill>
                <a:srgbClr val="000000"/>
              </a:solidFill>
              <a:latin typeface="Calibri"/>
            </a:rPr>
            <a:t>3.-Release Candidate</a:t>
          </a:r>
        </a:p>
        <a:p>
          <a:pPr algn="l" rtl="0">
            <a:lnSpc>
              <a:spcPts val="900"/>
            </a:lnSpc>
            <a:defRPr sz="1000"/>
          </a:pPr>
          <a:r>
            <a:rPr lang="en-US" sz="800" b="0" i="0" strike="noStrike">
              <a:solidFill>
                <a:srgbClr val="000000"/>
              </a:solidFill>
              <a:latin typeface="Calibri"/>
            </a:rPr>
            <a:t>Resp: Build Manager</a:t>
          </a:r>
          <a:endParaRPr lang="en-US" sz="800" b="0" i="0" strike="noStrike">
            <a:solidFill>
              <a:srgbClr val="000000"/>
            </a:solidFill>
            <a:latin typeface="Times New Roman"/>
            <a:cs typeface="Times New Roman"/>
          </a:endParaRPr>
        </a:p>
        <a:p>
          <a:pPr algn="l" rtl="0">
            <a:defRPr sz="1000"/>
          </a:pPr>
          <a:endParaRPr lang="en-US" sz="800" b="0" i="0" strike="noStrike">
            <a:solidFill>
              <a:srgbClr val="000000"/>
            </a:solidFill>
            <a:latin typeface="Times New Roman"/>
            <a:cs typeface="Times New Roman"/>
          </a:endParaRPr>
        </a:p>
      </xdr:txBody>
    </xdr:sp>
    <xdr:clientData/>
  </xdr:twoCellAnchor>
  <xdr:twoCellAnchor>
    <xdr:from>
      <xdr:col>8</xdr:col>
      <xdr:colOff>285750</xdr:colOff>
      <xdr:row>40</xdr:row>
      <xdr:rowOff>200025</xdr:rowOff>
    </xdr:from>
    <xdr:to>
      <xdr:col>8</xdr:col>
      <xdr:colOff>290513</xdr:colOff>
      <xdr:row>42</xdr:row>
      <xdr:rowOff>160020</xdr:rowOff>
    </xdr:to>
    <xdr:cxnSp macro="">
      <xdr:nvCxnSpPr>
        <xdr:cNvPr id="14340" name="AutoShape 365">
          <a:extLst>
            <a:ext uri="{FF2B5EF4-FFF2-40B4-BE49-F238E27FC236}">
              <a16:creationId xmlns:a16="http://schemas.microsoft.com/office/drawing/2014/main" id="{00000000-0008-0000-0000-000004380000}"/>
            </a:ext>
          </a:extLst>
        </xdr:cNvPr>
        <xdr:cNvCxnSpPr>
          <a:cxnSpLocks noChangeShapeType="1"/>
          <a:endCxn id="10" idx="0"/>
        </xdr:cNvCxnSpPr>
      </xdr:nvCxnSpPr>
      <xdr:spPr bwMode="auto">
        <a:xfrm>
          <a:off x="9307830" y="10669905"/>
          <a:ext cx="4763" cy="43243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381000</xdr:colOff>
      <xdr:row>47</xdr:row>
      <xdr:rowOff>190500</xdr:rowOff>
    </xdr:from>
    <xdr:to>
      <xdr:col>9</xdr:col>
      <xdr:colOff>200025</xdr:colOff>
      <xdr:row>51</xdr:row>
      <xdr:rowOff>142875</xdr:rowOff>
    </xdr:to>
    <xdr:sp macro="" textlink="">
      <xdr:nvSpPr>
        <xdr:cNvPr id="12" name="AutoShape 366">
          <a:extLst>
            <a:ext uri="{FF2B5EF4-FFF2-40B4-BE49-F238E27FC236}">
              <a16:creationId xmlns:a16="http://schemas.microsoft.com/office/drawing/2014/main" id="{00000000-0008-0000-0000-00000C000000}"/>
            </a:ext>
          </a:extLst>
        </xdr:cNvPr>
        <xdr:cNvSpPr>
          <a:spLocks noChangeArrowheads="1"/>
        </xdr:cNvSpPr>
      </xdr:nvSpPr>
      <xdr:spPr bwMode="auto">
        <a:xfrm>
          <a:off x="8953500" y="7629525"/>
          <a:ext cx="1295400" cy="581025"/>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l" rtl="0">
            <a:lnSpc>
              <a:spcPts val="800"/>
            </a:lnSpc>
            <a:defRPr sz="1000"/>
          </a:pPr>
          <a:r>
            <a:rPr lang="en-US" sz="800" b="0" i="0" strike="noStrike">
              <a:solidFill>
                <a:srgbClr val="000000"/>
              </a:solidFill>
              <a:latin typeface="Calibri"/>
            </a:rPr>
            <a:t>4.- Load code to the target</a:t>
          </a:r>
        </a:p>
        <a:p>
          <a:pPr algn="l" rtl="0">
            <a:lnSpc>
              <a:spcPts val="800"/>
            </a:lnSpc>
            <a:defRPr sz="1000"/>
          </a:pPr>
          <a:r>
            <a:rPr lang="en-US" sz="800" b="0" i="0" strike="noStrike">
              <a:solidFill>
                <a:srgbClr val="000000"/>
              </a:solidFill>
              <a:latin typeface="Calibri"/>
              <a:cs typeface="Times New Roman"/>
            </a:rPr>
            <a:t>Resp: Build Manager</a:t>
          </a:r>
          <a:endParaRPr lang="en-US" sz="800" b="0" i="0" strike="noStrike">
            <a:solidFill>
              <a:srgbClr val="000000"/>
            </a:solidFill>
            <a:latin typeface="Times New Roman"/>
            <a:cs typeface="Times New Roman"/>
          </a:endParaRPr>
        </a:p>
        <a:p>
          <a:pPr algn="l" rtl="0">
            <a:defRPr sz="1000"/>
          </a:pPr>
          <a:endParaRPr lang="en-US" sz="800" b="0" i="0" strike="noStrike">
            <a:solidFill>
              <a:srgbClr val="000000"/>
            </a:solidFill>
            <a:latin typeface="Times New Roman"/>
            <a:cs typeface="Times New Roman"/>
          </a:endParaRPr>
        </a:p>
      </xdr:txBody>
    </xdr:sp>
    <xdr:clientData/>
  </xdr:twoCellAnchor>
  <xdr:twoCellAnchor>
    <xdr:from>
      <xdr:col>8</xdr:col>
      <xdr:colOff>285750</xdr:colOff>
      <xdr:row>45</xdr:row>
      <xdr:rowOff>47625</xdr:rowOff>
    </xdr:from>
    <xdr:to>
      <xdr:col>8</xdr:col>
      <xdr:colOff>285750</xdr:colOff>
      <xdr:row>47</xdr:row>
      <xdr:rowOff>190500</xdr:rowOff>
    </xdr:to>
    <xdr:cxnSp macro="">
      <xdr:nvCxnSpPr>
        <xdr:cNvPr id="14342" name="AutoShape 367">
          <a:extLst>
            <a:ext uri="{FF2B5EF4-FFF2-40B4-BE49-F238E27FC236}">
              <a16:creationId xmlns:a16="http://schemas.microsoft.com/office/drawing/2014/main" id="{00000000-0008-0000-0000-000006380000}"/>
            </a:ext>
          </a:extLst>
        </xdr:cNvPr>
        <xdr:cNvCxnSpPr>
          <a:cxnSpLocks noChangeShapeType="1"/>
        </xdr:cNvCxnSpPr>
      </xdr:nvCxnSpPr>
      <xdr:spPr bwMode="auto">
        <a:xfrm>
          <a:off x="9067800" y="9963150"/>
          <a:ext cx="0" cy="30480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381000</xdr:colOff>
      <xdr:row>33</xdr:row>
      <xdr:rowOff>38100</xdr:rowOff>
    </xdr:from>
    <xdr:to>
      <xdr:col>9</xdr:col>
      <xdr:colOff>200025</xdr:colOff>
      <xdr:row>36</xdr:row>
      <xdr:rowOff>76200</xdr:rowOff>
    </xdr:to>
    <xdr:sp macro="" textlink="">
      <xdr:nvSpPr>
        <xdr:cNvPr id="14" name="AutoShape 368">
          <a:extLst>
            <a:ext uri="{FF2B5EF4-FFF2-40B4-BE49-F238E27FC236}">
              <a16:creationId xmlns:a16="http://schemas.microsoft.com/office/drawing/2014/main" id="{00000000-0008-0000-0000-00000E000000}"/>
            </a:ext>
          </a:extLst>
        </xdr:cNvPr>
        <xdr:cNvSpPr>
          <a:spLocks noChangeArrowheads="1"/>
        </xdr:cNvSpPr>
      </xdr:nvSpPr>
      <xdr:spPr bwMode="auto">
        <a:xfrm>
          <a:off x="8953500" y="4972050"/>
          <a:ext cx="1295400" cy="581025"/>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l" rtl="0">
            <a:defRPr sz="1000"/>
          </a:pPr>
          <a:r>
            <a:rPr lang="en-US" sz="800" b="0" i="0" strike="noStrike">
              <a:solidFill>
                <a:srgbClr val="000000"/>
              </a:solidFill>
              <a:latin typeface="Calibri"/>
            </a:rPr>
            <a:t>1.-Preparation</a:t>
          </a:r>
        </a:p>
        <a:p>
          <a:pPr algn="l" rtl="0">
            <a:defRPr sz="1000"/>
          </a:pPr>
          <a:r>
            <a:rPr lang="en-US" sz="800" b="0" i="0" strike="noStrike">
              <a:solidFill>
                <a:srgbClr val="000000"/>
              </a:solidFill>
              <a:latin typeface="Calibri"/>
            </a:rPr>
            <a:t>Resp: Build Manager</a:t>
          </a:r>
        </a:p>
        <a:p>
          <a:pPr algn="l" rtl="0">
            <a:defRPr sz="1000"/>
          </a:pPr>
          <a:endParaRPr lang="en-US" sz="800" b="0" i="0" strike="noStrike">
            <a:solidFill>
              <a:srgbClr val="000000"/>
            </a:solidFill>
            <a:latin typeface="Calibri"/>
          </a:endParaRPr>
        </a:p>
        <a:p>
          <a:pPr algn="l" rtl="0">
            <a:defRPr sz="1000"/>
          </a:pPr>
          <a:endParaRPr lang="en-US" sz="1100" b="0" i="0" strike="noStrike">
            <a:solidFill>
              <a:srgbClr val="000000"/>
            </a:solidFill>
            <a:latin typeface="Times New Roman"/>
            <a:cs typeface="Times New Roman"/>
          </a:endParaRPr>
        </a:p>
        <a:p>
          <a:pPr algn="l" rtl="0">
            <a:defRPr sz="1000"/>
          </a:pPr>
          <a:endParaRPr lang="en-US" sz="1100" b="0" i="0" strike="noStrike">
            <a:solidFill>
              <a:srgbClr val="000000"/>
            </a:solidFill>
            <a:latin typeface="Times New Roman"/>
            <a:cs typeface="Times New Roman"/>
          </a:endParaRPr>
        </a:p>
      </xdr:txBody>
    </xdr:sp>
    <xdr:clientData/>
  </xdr:twoCellAnchor>
  <xdr:twoCellAnchor>
    <xdr:from>
      <xdr:col>7</xdr:col>
      <xdr:colOff>561975</xdr:colOff>
      <xdr:row>59</xdr:row>
      <xdr:rowOff>57150</xdr:rowOff>
    </xdr:from>
    <xdr:to>
      <xdr:col>9</xdr:col>
      <xdr:colOff>9525</xdr:colOff>
      <xdr:row>64</xdr:row>
      <xdr:rowOff>9525</xdr:rowOff>
    </xdr:to>
    <xdr:sp macro="" textlink="">
      <xdr:nvSpPr>
        <xdr:cNvPr id="15" name="AutoShape 369">
          <a:extLst>
            <a:ext uri="{FF2B5EF4-FFF2-40B4-BE49-F238E27FC236}">
              <a16:creationId xmlns:a16="http://schemas.microsoft.com/office/drawing/2014/main" id="{00000000-0008-0000-0000-00000F000000}"/>
            </a:ext>
          </a:extLst>
        </xdr:cNvPr>
        <xdr:cNvSpPr>
          <a:spLocks noChangeArrowheads="1"/>
        </xdr:cNvSpPr>
      </xdr:nvSpPr>
      <xdr:spPr bwMode="auto">
        <a:xfrm>
          <a:off x="9182100" y="9420225"/>
          <a:ext cx="828675" cy="762000"/>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800" b="0" i="0" strike="noStrike">
              <a:solidFill>
                <a:srgbClr val="000000"/>
              </a:solidFill>
              <a:latin typeface="Calibri"/>
            </a:rPr>
            <a:t>Is it OK?</a:t>
          </a:r>
        </a:p>
        <a:p>
          <a:pPr algn="l" rtl="0">
            <a:defRPr sz="1000"/>
          </a:pPr>
          <a:endParaRPr lang="en-US" sz="800" b="0" i="0" strike="noStrike">
            <a:solidFill>
              <a:srgbClr val="000000"/>
            </a:solidFill>
            <a:latin typeface="Calibri"/>
          </a:endParaRPr>
        </a:p>
      </xdr:txBody>
    </xdr:sp>
    <xdr:clientData/>
  </xdr:twoCellAnchor>
  <xdr:twoCellAnchor>
    <xdr:from>
      <xdr:col>8</xdr:col>
      <xdr:colOff>285750</xdr:colOff>
      <xdr:row>51</xdr:row>
      <xdr:rowOff>142875</xdr:rowOff>
    </xdr:from>
    <xdr:to>
      <xdr:col>8</xdr:col>
      <xdr:colOff>285750</xdr:colOff>
      <xdr:row>53</xdr:row>
      <xdr:rowOff>123825</xdr:rowOff>
    </xdr:to>
    <xdr:cxnSp macro="">
      <xdr:nvCxnSpPr>
        <xdr:cNvPr id="14345" name="AutoShape 370">
          <a:extLst>
            <a:ext uri="{FF2B5EF4-FFF2-40B4-BE49-F238E27FC236}">
              <a16:creationId xmlns:a16="http://schemas.microsoft.com/office/drawing/2014/main" id="{00000000-0008-0000-0000-000009380000}"/>
            </a:ext>
          </a:extLst>
        </xdr:cNvPr>
        <xdr:cNvCxnSpPr>
          <a:cxnSpLocks noChangeShapeType="1"/>
        </xdr:cNvCxnSpPr>
      </xdr:nvCxnSpPr>
      <xdr:spPr bwMode="auto">
        <a:xfrm>
          <a:off x="9067800" y="10848975"/>
          <a:ext cx="0" cy="31432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10</xdr:col>
      <xdr:colOff>38100</xdr:colOff>
      <xdr:row>42</xdr:row>
      <xdr:rowOff>68580</xdr:rowOff>
    </xdr:from>
    <xdr:to>
      <xdr:col>10</xdr:col>
      <xdr:colOff>47625</xdr:colOff>
      <xdr:row>56</xdr:row>
      <xdr:rowOff>38101</xdr:rowOff>
    </xdr:to>
    <xdr:cxnSp macro="">
      <xdr:nvCxnSpPr>
        <xdr:cNvPr id="14346" name="AutoShape 371">
          <a:extLst>
            <a:ext uri="{FF2B5EF4-FFF2-40B4-BE49-F238E27FC236}">
              <a16:creationId xmlns:a16="http://schemas.microsoft.com/office/drawing/2014/main" id="{00000000-0008-0000-0000-00000A380000}"/>
            </a:ext>
          </a:extLst>
        </xdr:cNvPr>
        <xdr:cNvCxnSpPr>
          <a:cxnSpLocks noChangeShapeType="1"/>
        </xdr:cNvCxnSpPr>
      </xdr:nvCxnSpPr>
      <xdr:spPr bwMode="auto">
        <a:xfrm flipH="1" flipV="1">
          <a:off x="10309860" y="11010900"/>
          <a:ext cx="9525" cy="2331721"/>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270510</xdr:colOff>
      <xdr:row>42</xdr:row>
      <xdr:rowOff>40005</xdr:rowOff>
    </xdr:from>
    <xdr:to>
      <xdr:col>10</xdr:col>
      <xdr:colOff>32385</xdr:colOff>
      <xdr:row>42</xdr:row>
      <xdr:rowOff>40005</xdr:rowOff>
    </xdr:to>
    <xdr:cxnSp macro="">
      <xdr:nvCxnSpPr>
        <xdr:cNvPr id="14347" name="AutoShape 372">
          <a:extLst>
            <a:ext uri="{FF2B5EF4-FFF2-40B4-BE49-F238E27FC236}">
              <a16:creationId xmlns:a16="http://schemas.microsoft.com/office/drawing/2014/main" id="{00000000-0008-0000-0000-00000B380000}"/>
            </a:ext>
          </a:extLst>
        </xdr:cNvPr>
        <xdr:cNvCxnSpPr>
          <a:cxnSpLocks noChangeShapeType="1"/>
        </xdr:cNvCxnSpPr>
      </xdr:nvCxnSpPr>
      <xdr:spPr bwMode="auto">
        <a:xfrm flipH="1">
          <a:off x="9292590" y="10982325"/>
          <a:ext cx="1011555" cy="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9</xdr:col>
      <xdr:colOff>142875</xdr:colOff>
      <xdr:row>60</xdr:row>
      <xdr:rowOff>57150</xdr:rowOff>
    </xdr:from>
    <xdr:to>
      <xdr:col>9</xdr:col>
      <xdr:colOff>590550</xdr:colOff>
      <xdr:row>63</xdr:row>
      <xdr:rowOff>0</xdr:rowOff>
    </xdr:to>
    <xdr:sp macro="" textlink="">
      <xdr:nvSpPr>
        <xdr:cNvPr id="19" name="Rectangle 373">
          <a:extLst>
            <a:ext uri="{FF2B5EF4-FFF2-40B4-BE49-F238E27FC236}">
              <a16:creationId xmlns:a16="http://schemas.microsoft.com/office/drawing/2014/main" id="{00000000-0008-0000-0000-000013000000}"/>
            </a:ext>
          </a:extLst>
        </xdr:cNvPr>
        <xdr:cNvSpPr>
          <a:spLocks noChangeArrowheads="1"/>
        </xdr:cNvSpPr>
      </xdr:nvSpPr>
      <xdr:spPr bwMode="auto">
        <a:xfrm>
          <a:off x="10182225" y="9582150"/>
          <a:ext cx="552450" cy="428625"/>
        </a:xfrm>
        <a:prstGeom prst="rect">
          <a:avLst/>
        </a:prstGeom>
        <a:noFill/>
        <a:ln w="9525">
          <a:noFill/>
          <a:miter lim="800000"/>
          <a:headEnd/>
          <a:tailEnd/>
        </a:ln>
      </xdr:spPr>
      <xdr:txBody>
        <a:bodyPr vertOverflow="clip" wrap="square" lIns="91440" tIns="45720" rIns="91440" bIns="45720" anchor="t" upright="1"/>
        <a:lstStyle/>
        <a:p>
          <a:pPr algn="l" rtl="0">
            <a:lnSpc>
              <a:spcPts val="1100"/>
            </a:lnSpc>
            <a:defRPr sz="1000"/>
          </a:pPr>
          <a:r>
            <a:rPr lang="en-US" sz="1100" b="0" i="0" strike="noStrike">
              <a:solidFill>
                <a:srgbClr val="000000"/>
              </a:solidFill>
              <a:latin typeface="Calibri"/>
            </a:rPr>
            <a:t>NO</a:t>
          </a:r>
        </a:p>
        <a:p>
          <a:pPr algn="l" rtl="0">
            <a:lnSpc>
              <a:spcPts val="1100"/>
            </a:lnSpc>
            <a:defRPr sz="1000"/>
          </a:pPr>
          <a:endParaRPr lang="en-US" sz="1100" b="0" i="0" strike="noStrike">
            <a:solidFill>
              <a:srgbClr val="000000"/>
            </a:solidFill>
            <a:latin typeface="Calibri"/>
          </a:endParaRPr>
        </a:p>
      </xdr:txBody>
    </xdr:sp>
    <xdr:clientData/>
  </xdr:twoCellAnchor>
  <xdr:twoCellAnchor>
    <xdr:from>
      <xdr:col>8</xdr:col>
      <xdr:colOff>285750</xdr:colOff>
      <xdr:row>64</xdr:row>
      <xdr:rowOff>9525</xdr:rowOff>
    </xdr:from>
    <xdr:to>
      <xdr:col>9</xdr:col>
      <xdr:colOff>123825</xdr:colOff>
      <xdr:row>66</xdr:row>
      <xdr:rowOff>114300</xdr:rowOff>
    </xdr:to>
    <xdr:sp macro="" textlink="">
      <xdr:nvSpPr>
        <xdr:cNvPr id="20" name="Rectangle 374">
          <a:extLst>
            <a:ext uri="{FF2B5EF4-FFF2-40B4-BE49-F238E27FC236}">
              <a16:creationId xmlns:a16="http://schemas.microsoft.com/office/drawing/2014/main" id="{00000000-0008-0000-0000-000014000000}"/>
            </a:ext>
          </a:extLst>
        </xdr:cNvPr>
        <xdr:cNvSpPr>
          <a:spLocks noChangeArrowheads="1"/>
        </xdr:cNvSpPr>
      </xdr:nvSpPr>
      <xdr:spPr bwMode="auto">
        <a:xfrm>
          <a:off x="9601200" y="10182225"/>
          <a:ext cx="552450" cy="428625"/>
        </a:xfrm>
        <a:prstGeom prst="rect">
          <a:avLst/>
        </a:prstGeom>
        <a:noFill/>
        <a:ln w="9525">
          <a:noFill/>
          <a:miter lim="800000"/>
          <a:headEnd/>
          <a:tailEnd/>
        </a:ln>
      </xdr:spPr>
      <xdr:txBody>
        <a:bodyPr vertOverflow="clip" wrap="square" lIns="91440" tIns="45720" rIns="91440" bIns="45720" anchor="t" upright="1"/>
        <a:lstStyle/>
        <a:p>
          <a:pPr algn="l" rtl="0">
            <a:lnSpc>
              <a:spcPts val="1100"/>
            </a:lnSpc>
            <a:defRPr sz="1000"/>
          </a:pPr>
          <a:r>
            <a:rPr lang="en-US" sz="1100" b="0" i="0" strike="noStrike">
              <a:solidFill>
                <a:srgbClr val="000000"/>
              </a:solidFill>
              <a:latin typeface="Calibri"/>
            </a:rPr>
            <a:t>Yes</a:t>
          </a:r>
        </a:p>
        <a:p>
          <a:pPr algn="l" rtl="0">
            <a:lnSpc>
              <a:spcPts val="1100"/>
            </a:lnSpc>
            <a:defRPr sz="1000"/>
          </a:pPr>
          <a:endParaRPr lang="en-US" sz="1100" b="0" i="0" strike="noStrike">
            <a:solidFill>
              <a:srgbClr val="000000"/>
            </a:solidFill>
            <a:latin typeface="Calibri"/>
          </a:endParaRPr>
        </a:p>
      </xdr:txBody>
    </xdr:sp>
    <xdr:clientData/>
  </xdr:twoCellAnchor>
  <xdr:twoCellAnchor>
    <xdr:from>
      <xdr:col>7</xdr:col>
      <xdr:colOff>314325</xdr:colOff>
      <xdr:row>65</xdr:row>
      <xdr:rowOff>121920</xdr:rowOff>
    </xdr:from>
    <xdr:to>
      <xdr:col>9</xdr:col>
      <xdr:colOff>266700</xdr:colOff>
      <xdr:row>69</xdr:row>
      <xdr:rowOff>49530</xdr:rowOff>
    </xdr:to>
    <xdr:sp macro="" textlink="">
      <xdr:nvSpPr>
        <xdr:cNvPr id="21" name="AutoShape 375">
          <a:extLst>
            <a:ext uri="{FF2B5EF4-FFF2-40B4-BE49-F238E27FC236}">
              <a16:creationId xmlns:a16="http://schemas.microsoft.com/office/drawing/2014/main" id="{00000000-0008-0000-0000-000015000000}"/>
            </a:ext>
          </a:extLst>
        </xdr:cNvPr>
        <xdr:cNvSpPr>
          <a:spLocks noChangeArrowheads="1"/>
        </xdr:cNvSpPr>
      </xdr:nvSpPr>
      <xdr:spPr bwMode="auto">
        <a:xfrm>
          <a:off x="8711565" y="14737080"/>
          <a:ext cx="1202055" cy="598170"/>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l" rtl="0">
            <a:defRPr sz="1000"/>
          </a:pPr>
          <a:r>
            <a:rPr lang="en-US" sz="800" b="0" i="0" strike="noStrike">
              <a:solidFill>
                <a:srgbClr val="000000"/>
              </a:solidFill>
              <a:latin typeface="Calibri"/>
            </a:rPr>
            <a:t>6.- Approve SW Release</a:t>
          </a:r>
          <a:endParaRPr lang="en-US" sz="800" b="0" i="0" strike="noStrike">
            <a:solidFill>
              <a:srgbClr val="000000"/>
            </a:solidFill>
            <a:latin typeface="Times New Roman"/>
            <a:cs typeface="Times New Roman"/>
          </a:endParaRPr>
        </a:p>
        <a:p>
          <a:pPr algn="l" rtl="0">
            <a:defRPr sz="1000"/>
          </a:pPr>
          <a:r>
            <a:rPr lang="en-US" sz="800" b="0" i="0" strike="noStrike">
              <a:solidFill>
                <a:srgbClr val="000000"/>
              </a:solidFill>
              <a:latin typeface="Calibri"/>
            </a:rPr>
            <a:t>Resp: SW Team Leader</a:t>
          </a:r>
          <a:endParaRPr lang="en-US" sz="800" b="0" i="0" strike="noStrike">
            <a:solidFill>
              <a:srgbClr val="000000"/>
            </a:solidFill>
            <a:latin typeface="Times New Roman"/>
            <a:cs typeface="Times New Roman"/>
          </a:endParaRPr>
        </a:p>
        <a:p>
          <a:pPr algn="l" rtl="0">
            <a:defRPr sz="1000"/>
          </a:pPr>
          <a:endParaRPr lang="en-US" sz="800" b="0" i="0" strike="noStrike">
            <a:solidFill>
              <a:srgbClr val="000000"/>
            </a:solidFill>
            <a:latin typeface="Times New Roman"/>
            <a:cs typeface="Times New Roman"/>
          </a:endParaRPr>
        </a:p>
        <a:p>
          <a:pPr algn="l" rtl="0">
            <a:defRPr sz="1000"/>
          </a:pPr>
          <a:endParaRPr lang="en-US" sz="1100" b="0" i="0" strike="noStrike">
            <a:solidFill>
              <a:srgbClr val="000000"/>
            </a:solidFill>
            <a:latin typeface="Times New Roman"/>
            <a:cs typeface="Times New Roman"/>
          </a:endParaRPr>
        </a:p>
        <a:p>
          <a:pPr algn="l" rtl="0">
            <a:defRPr sz="1000"/>
          </a:pPr>
          <a:endParaRPr lang="en-US" sz="1100" b="0" i="0" strike="noStrike">
            <a:solidFill>
              <a:srgbClr val="000000"/>
            </a:solidFill>
            <a:latin typeface="Times New Roman"/>
            <a:cs typeface="Times New Roman"/>
          </a:endParaRPr>
        </a:p>
      </xdr:txBody>
    </xdr:sp>
    <xdr:clientData/>
  </xdr:twoCellAnchor>
  <xdr:twoCellAnchor>
    <xdr:from>
      <xdr:col>8</xdr:col>
      <xdr:colOff>276225</xdr:colOff>
      <xdr:row>57</xdr:row>
      <xdr:rowOff>85725</xdr:rowOff>
    </xdr:from>
    <xdr:to>
      <xdr:col>8</xdr:col>
      <xdr:colOff>276225</xdr:colOff>
      <xdr:row>59</xdr:row>
      <xdr:rowOff>66675</xdr:rowOff>
    </xdr:to>
    <xdr:cxnSp macro="">
      <xdr:nvCxnSpPr>
        <xdr:cNvPr id="14351" name="AutoShape 376">
          <a:extLst>
            <a:ext uri="{FF2B5EF4-FFF2-40B4-BE49-F238E27FC236}">
              <a16:creationId xmlns:a16="http://schemas.microsoft.com/office/drawing/2014/main" id="{00000000-0008-0000-0000-00000F380000}"/>
            </a:ext>
          </a:extLst>
        </xdr:cNvPr>
        <xdr:cNvCxnSpPr>
          <a:cxnSpLocks noChangeShapeType="1"/>
        </xdr:cNvCxnSpPr>
      </xdr:nvCxnSpPr>
      <xdr:spPr bwMode="auto">
        <a:xfrm>
          <a:off x="9058275" y="11772900"/>
          <a:ext cx="0" cy="30480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240030</xdr:colOff>
      <xdr:row>74</xdr:row>
      <xdr:rowOff>100965</xdr:rowOff>
    </xdr:from>
    <xdr:to>
      <xdr:col>9</xdr:col>
      <xdr:colOff>78105</xdr:colOff>
      <xdr:row>77</xdr:row>
      <xdr:rowOff>38100</xdr:rowOff>
    </xdr:to>
    <xdr:sp macro="" textlink="">
      <xdr:nvSpPr>
        <xdr:cNvPr id="27" name="Rectangle 381">
          <a:extLst>
            <a:ext uri="{FF2B5EF4-FFF2-40B4-BE49-F238E27FC236}">
              <a16:creationId xmlns:a16="http://schemas.microsoft.com/office/drawing/2014/main" id="{00000000-0008-0000-0000-00001B000000}"/>
            </a:ext>
          </a:extLst>
        </xdr:cNvPr>
        <xdr:cNvSpPr>
          <a:spLocks noChangeArrowheads="1"/>
        </xdr:cNvSpPr>
      </xdr:nvSpPr>
      <xdr:spPr bwMode="auto">
        <a:xfrm>
          <a:off x="9262110" y="16224885"/>
          <a:ext cx="462915" cy="440055"/>
        </a:xfrm>
        <a:prstGeom prst="rect">
          <a:avLst/>
        </a:prstGeom>
        <a:noFill/>
        <a:ln w="9525">
          <a:noFill/>
          <a:miter lim="800000"/>
          <a:headEnd/>
          <a:tailEnd/>
        </a:ln>
      </xdr:spPr>
      <xdr:txBody>
        <a:bodyPr vertOverflow="clip" wrap="square" lIns="91440" tIns="45720" rIns="91440" bIns="45720" anchor="t" upright="1"/>
        <a:lstStyle/>
        <a:p>
          <a:pPr algn="l" rtl="0">
            <a:lnSpc>
              <a:spcPts val="1100"/>
            </a:lnSpc>
            <a:defRPr sz="1000"/>
          </a:pPr>
          <a:r>
            <a:rPr lang="en-US" sz="1100" b="0" i="0" strike="noStrike">
              <a:solidFill>
                <a:srgbClr val="000000"/>
              </a:solidFill>
              <a:latin typeface="Calibri"/>
            </a:rPr>
            <a:t>Yes</a:t>
          </a:r>
        </a:p>
        <a:p>
          <a:pPr algn="l" rtl="0">
            <a:lnSpc>
              <a:spcPts val="1100"/>
            </a:lnSpc>
            <a:defRPr sz="1000"/>
          </a:pPr>
          <a:endParaRPr lang="en-US" sz="1100" b="0" i="0" strike="noStrike">
            <a:solidFill>
              <a:srgbClr val="000000"/>
            </a:solidFill>
            <a:latin typeface="Calibri"/>
          </a:endParaRPr>
        </a:p>
      </xdr:txBody>
    </xdr:sp>
    <xdr:clientData/>
  </xdr:twoCellAnchor>
  <xdr:twoCellAnchor>
    <xdr:from>
      <xdr:col>10</xdr:col>
      <xdr:colOff>40005</xdr:colOff>
      <xdr:row>71</xdr:row>
      <xdr:rowOff>32385</xdr:rowOff>
    </xdr:from>
    <xdr:to>
      <xdr:col>10</xdr:col>
      <xdr:colOff>478155</xdr:colOff>
      <xdr:row>73</xdr:row>
      <xdr:rowOff>137160</xdr:rowOff>
    </xdr:to>
    <xdr:sp macro="" textlink="">
      <xdr:nvSpPr>
        <xdr:cNvPr id="28" name="Rectangle 382">
          <a:extLst>
            <a:ext uri="{FF2B5EF4-FFF2-40B4-BE49-F238E27FC236}">
              <a16:creationId xmlns:a16="http://schemas.microsoft.com/office/drawing/2014/main" id="{00000000-0008-0000-0000-00001C000000}"/>
            </a:ext>
          </a:extLst>
        </xdr:cNvPr>
        <xdr:cNvSpPr>
          <a:spLocks noChangeArrowheads="1"/>
        </xdr:cNvSpPr>
      </xdr:nvSpPr>
      <xdr:spPr bwMode="auto">
        <a:xfrm>
          <a:off x="10311765" y="15653385"/>
          <a:ext cx="438150" cy="440055"/>
        </a:xfrm>
        <a:prstGeom prst="rect">
          <a:avLst/>
        </a:prstGeom>
        <a:noFill/>
        <a:ln w="9525">
          <a:noFill/>
          <a:miter lim="800000"/>
          <a:headEnd/>
          <a:tailEnd/>
        </a:ln>
      </xdr:spPr>
      <xdr:txBody>
        <a:bodyPr vertOverflow="clip" wrap="square" lIns="91440" tIns="45720" rIns="91440" bIns="45720" anchor="t" upright="1"/>
        <a:lstStyle/>
        <a:p>
          <a:pPr algn="l" rtl="0">
            <a:lnSpc>
              <a:spcPts val="1100"/>
            </a:lnSpc>
            <a:defRPr sz="1000"/>
          </a:pPr>
          <a:r>
            <a:rPr lang="en-US" sz="1100" b="0" i="0" strike="noStrike">
              <a:solidFill>
                <a:srgbClr val="000000"/>
              </a:solidFill>
              <a:latin typeface="Calibri"/>
            </a:rPr>
            <a:t>NO</a:t>
          </a:r>
        </a:p>
        <a:p>
          <a:pPr algn="l" rtl="0">
            <a:lnSpc>
              <a:spcPts val="1100"/>
            </a:lnSpc>
            <a:defRPr sz="1000"/>
          </a:pPr>
          <a:endParaRPr lang="en-US" sz="1100" b="0" i="0" strike="noStrike">
            <a:solidFill>
              <a:srgbClr val="000000"/>
            </a:solidFill>
            <a:latin typeface="Calibri"/>
          </a:endParaRPr>
        </a:p>
      </xdr:txBody>
    </xdr:sp>
    <xdr:clientData/>
  </xdr:twoCellAnchor>
  <xdr:twoCellAnchor>
    <xdr:from>
      <xdr:col>9</xdr:col>
      <xdr:colOff>276225</xdr:colOff>
      <xdr:row>72</xdr:row>
      <xdr:rowOff>40958</xdr:rowOff>
    </xdr:from>
    <xdr:to>
      <xdr:col>10</xdr:col>
      <xdr:colOff>38100</xdr:colOff>
      <xdr:row>72</xdr:row>
      <xdr:rowOff>53340</xdr:rowOff>
    </xdr:to>
    <xdr:cxnSp macro="">
      <xdr:nvCxnSpPr>
        <xdr:cNvPr id="14358" name="AutoShape 383">
          <a:extLst>
            <a:ext uri="{FF2B5EF4-FFF2-40B4-BE49-F238E27FC236}">
              <a16:creationId xmlns:a16="http://schemas.microsoft.com/office/drawing/2014/main" id="{00000000-0008-0000-0000-000016380000}"/>
            </a:ext>
          </a:extLst>
        </xdr:cNvPr>
        <xdr:cNvCxnSpPr>
          <a:cxnSpLocks noChangeShapeType="1"/>
        </xdr:cNvCxnSpPr>
      </xdr:nvCxnSpPr>
      <xdr:spPr bwMode="auto">
        <a:xfrm>
          <a:off x="9923145" y="15829598"/>
          <a:ext cx="386715" cy="12382"/>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10</xdr:col>
      <xdr:colOff>38100</xdr:colOff>
      <xdr:row>56</xdr:row>
      <xdr:rowOff>38102</xdr:rowOff>
    </xdr:from>
    <xdr:to>
      <xdr:col>10</xdr:col>
      <xdr:colOff>47625</xdr:colOff>
      <xdr:row>72</xdr:row>
      <xdr:rowOff>60960</xdr:rowOff>
    </xdr:to>
    <xdr:cxnSp macro="">
      <xdr:nvCxnSpPr>
        <xdr:cNvPr id="14359" name="AutoShape 384">
          <a:extLst>
            <a:ext uri="{FF2B5EF4-FFF2-40B4-BE49-F238E27FC236}">
              <a16:creationId xmlns:a16="http://schemas.microsoft.com/office/drawing/2014/main" id="{00000000-0008-0000-0000-000017380000}"/>
            </a:ext>
          </a:extLst>
        </xdr:cNvPr>
        <xdr:cNvCxnSpPr>
          <a:cxnSpLocks noChangeShapeType="1"/>
        </xdr:cNvCxnSpPr>
      </xdr:nvCxnSpPr>
      <xdr:spPr bwMode="auto">
        <a:xfrm flipV="1">
          <a:off x="10309860" y="13144502"/>
          <a:ext cx="9525" cy="2705098"/>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297180</xdr:colOff>
      <xdr:row>76</xdr:row>
      <xdr:rowOff>7620</xdr:rowOff>
    </xdr:from>
    <xdr:to>
      <xdr:col>9</xdr:col>
      <xdr:colOff>281940</xdr:colOff>
      <xdr:row>79</xdr:row>
      <xdr:rowOff>108585</xdr:rowOff>
    </xdr:to>
    <xdr:sp macro="" textlink="">
      <xdr:nvSpPr>
        <xdr:cNvPr id="31" name="AutoShape 385">
          <a:extLst>
            <a:ext uri="{FF2B5EF4-FFF2-40B4-BE49-F238E27FC236}">
              <a16:creationId xmlns:a16="http://schemas.microsoft.com/office/drawing/2014/main" id="{00000000-0008-0000-0000-00001F000000}"/>
            </a:ext>
          </a:extLst>
        </xdr:cNvPr>
        <xdr:cNvSpPr>
          <a:spLocks noChangeArrowheads="1"/>
        </xdr:cNvSpPr>
      </xdr:nvSpPr>
      <xdr:spPr bwMode="auto">
        <a:xfrm>
          <a:off x="8694420" y="17937480"/>
          <a:ext cx="1234440" cy="603885"/>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l" rtl="0">
            <a:lnSpc>
              <a:spcPts val="700"/>
            </a:lnSpc>
            <a:defRPr sz="1000"/>
          </a:pPr>
          <a:r>
            <a:rPr lang="en-US" sz="800" b="0" i="0" strike="noStrike">
              <a:solidFill>
                <a:srgbClr val="000000"/>
              </a:solidFill>
              <a:latin typeface="Calibri"/>
            </a:rPr>
            <a:t>7.-Release Candidate acceptance</a:t>
          </a:r>
        </a:p>
        <a:p>
          <a:pPr algn="l" rtl="0">
            <a:lnSpc>
              <a:spcPts val="700"/>
            </a:lnSpc>
            <a:defRPr sz="1000"/>
          </a:pPr>
          <a:endParaRPr lang="en-US" sz="800" b="0" i="0" strike="noStrike" baseline="0">
            <a:solidFill>
              <a:srgbClr val="000000"/>
            </a:solidFill>
            <a:latin typeface="Times New Roman"/>
            <a:cs typeface="Times New Roman"/>
          </a:endParaRPr>
        </a:p>
        <a:p>
          <a:pPr algn="l" rtl="0">
            <a:lnSpc>
              <a:spcPts val="700"/>
            </a:lnSpc>
            <a:defRPr sz="1000"/>
          </a:pPr>
          <a:r>
            <a:rPr lang="en-US" sz="800" b="0" i="0" strike="noStrike">
              <a:solidFill>
                <a:srgbClr val="000000"/>
              </a:solidFill>
              <a:latin typeface="Calibri"/>
            </a:rPr>
            <a:t>Resp: Build Manager</a:t>
          </a:r>
          <a:endParaRPr lang="en-US" sz="800" b="0" i="0" strike="noStrike">
            <a:solidFill>
              <a:srgbClr val="000000"/>
            </a:solidFill>
            <a:latin typeface="Times New Roman"/>
            <a:cs typeface="Times New Roman"/>
          </a:endParaRPr>
        </a:p>
        <a:p>
          <a:pPr algn="l" rtl="0">
            <a:defRPr sz="1000"/>
          </a:pPr>
          <a:endParaRPr lang="en-US" sz="800" b="0" i="0" strike="noStrike">
            <a:solidFill>
              <a:srgbClr val="000000"/>
            </a:solidFill>
            <a:latin typeface="Times New Roman"/>
            <a:cs typeface="Times New Roman"/>
          </a:endParaRPr>
        </a:p>
      </xdr:txBody>
    </xdr:sp>
    <xdr:clientData/>
  </xdr:twoCellAnchor>
  <xdr:twoCellAnchor>
    <xdr:from>
      <xdr:col>8</xdr:col>
      <xdr:colOff>285750</xdr:colOff>
      <xdr:row>74</xdr:row>
      <xdr:rowOff>32385</xdr:rowOff>
    </xdr:from>
    <xdr:to>
      <xdr:col>8</xdr:col>
      <xdr:colOff>285750</xdr:colOff>
      <xdr:row>76</xdr:row>
      <xdr:rowOff>7620</xdr:rowOff>
    </xdr:to>
    <xdr:cxnSp macro="">
      <xdr:nvCxnSpPr>
        <xdr:cNvPr id="14361" name="AutoShape 386">
          <a:extLst>
            <a:ext uri="{FF2B5EF4-FFF2-40B4-BE49-F238E27FC236}">
              <a16:creationId xmlns:a16="http://schemas.microsoft.com/office/drawing/2014/main" id="{00000000-0008-0000-0000-000019380000}"/>
            </a:ext>
          </a:extLst>
        </xdr:cNvPr>
        <xdr:cNvCxnSpPr>
          <a:cxnSpLocks noChangeShapeType="1"/>
        </xdr:cNvCxnSpPr>
      </xdr:nvCxnSpPr>
      <xdr:spPr bwMode="auto">
        <a:xfrm>
          <a:off x="9307830" y="16156305"/>
          <a:ext cx="0" cy="31051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9</xdr:col>
      <xdr:colOff>9525</xdr:colOff>
      <xdr:row>61</xdr:row>
      <xdr:rowOff>114300</xdr:rowOff>
    </xdr:from>
    <xdr:to>
      <xdr:col>10</xdr:col>
      <xdr:colOff>47625</xdr:colOff>
      <xdr:row>61</xdr:row>
      <xdr:rowOff>115888</xdr:rowOff>
    </xdr:to>
    <xdr:cxnSp macro="">
      <xdr:nvCxnSpPr>
        <xdr:cNvPr id="36" name="35 Conector recto">
          <a:extLst>
            <a:ext uri="{FF2B5EF4-FFF2-40B4-BE49-F238E27FC236}">
              <a16:creationId xmlns:a16="http://schemas.microsoft.com/office/drawing/2014/main" id="{00000000-0008-0000-0000-000024000000}"/>
            </a:ext>
          </a:extLst>
        </xdr:cNvPr>
        <xdr:cNvCxnSpPr>
          <a:stCxn id="15" idx="3"/>
        </xdr:cNvCxnSpPr>
      </xdr:nvCxnSpPr>
      <xdr:spPr>
        <a:xfrm>
          <a:off x="10010775" y="9801225"/>
          <a:ext cx="800100" cy="1588"/>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400050</xdr:colOff>
      <xdr:row>53</xdr:row>
      <xdr:rowOff>123825</xdr:rowOff>
    </xdr:from>
    <xdr:to>
      <xdr:col>9</xdr:col>
      <xdr:colOff>209550</xdr:colOff>
      <xdr:row>57</xdr:row>
      <xdr:rowOff>57150</xdr:rowOff>
    </xdr:to>
    <xdr:sp macro="" textlink="">
      <xdr:nvSpPr>
        <xdr:cNvPr id="37" name="AutoShape 366">
          <a:extLst>
            <a:ext uri="{FF2B5EF4-FFF2-40B4-BE49-F238E27FC236}">
              <a16:creationId xmlns:a16="http://schemas.microsoft.com/office/drawing/2014/main" id="{00000000-0008-0000-0000-000025000000}"/>
            </a:ext>
          </a:extLst>
        </xdr:cNvPr>
        <xdr:cNvSpPr>
          <a:spLocks noChangeArrowheads="1"/>
        </xdr:cNvSpPr>
      </xdr:nvSpPr>
      <xdr:spPr bwMode="auto">
        <a:xfrm>
          <a:off x="8972550" y="8515350"/>
          <a:ext cx="1295400" cy="581025"/>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l" rtl="0">
            <a:lnSpc>
              <a:spcPts val="800"/>
            </a:lnSpc>
            <a:defRPr sz="1000"/>
          </a:pPr>
          <a:r>
            <a:rPr lang="en-US" sz="800" b="0" i="0" strike="noStrike">
              <a:solidFill>
                <a:srgbClr val="000000"/>
              </a:solidFill>
              <a:latin typeface="Calibri"/>
            </a:rPr>
            <a:t>5.- SW Release Acceptance</a:t>
          </a:r>
          <a:r>
            <a:rPr lang="en-US" sz="800" b="0" i="0" strike="noStrike" baseline="0">
              <a:solidFill>
                <a:srgbClr val="000000"/>
              </a:solidFill>
              <a:latin typeface="Calibri"/>
            </a:rPr>
            <a:t> Test</a:t>
          </a:r>
          <a:endParaRPr lang="en-US" sz="800" b="0" i="0" strike="noStrike">
            <a:solidFill>
              <a:srgbClr val="000000"/>
            </a:solidFill>
            <a:latin typeface="Times New Roman"/>
            <a:cs typeface="Times New Roman"/>
          </a:endParaRPr>
        </a:p>
        <a:p>
          <a:pPr algn="l" rtl="0">
            <a:lnSpc>
              <a:spcPts val="800"/>
            </a:lnSpc>
            <a:defRPr sz="1000"/>
          </a:pPr>
          <a:r>
            <a:rPr lang="en-US" sz="800" b="0" i="0" strike="noStrike">
              <a:solidFill>
                <a:srgbClr val="000000"/>
              </a:solidFill>
              <a:latin typeface="Calibri"/>
            </a:rPr>
            <a:t>Resp: Build Manager</a:t>
          </a:r>
          <a:endParaRPr lang="en-US" sz="800" b="0" i="0" strike="noStrike">
            <a:solidFill>
              <a:srgbClr val="000000"/>
            </a:solidFill>
            <a:latin typeface="Times New Roman"/>
            <a:cs typeface="Times New Roman"/>
          </a:endParaRPr>
        </a:p>
        <a:p>
          <a:pPr algn="l" rtl="0">
            <a:defRPr sz="1000"/>
          </a:pPr>
          <a:endParaRPr lang="en-US" sz="800" b="0" i="0" strike="noStrike">
            <a:solidFill>
              <a:srgbClr val="000000"/>
            </a:solidFill>
            <a:latin typeface="Times New Roman"/>
            <a:cs typeface="Times New Roman"/>
          </a:endParaRPr>
        </a:p>
      </xdr:txBody>
    </xdr:sp>
    <xdr:clientData/>
  </xdr:twoCellAnchor>
  <xdr:twoCellAnchor>
    <xdr:from>
      <xdr:col>8</xdr:col>
      <xdr:colOff>285750</xdr:colOff>
      <xdr:row>64</xdr:row>
      <xdr:rowOff>9525</xdr:rowOff>
    </xdr:from>
    <xdr:to>
      <xdr:col>8</xdr:col>
      <xdr:colOff>288608</xdr:colOff>
      <xdr:row>65</xdr:row>
      <xdr:rowOff>106680</xdr:rowOff>
    </xdr:to>
    <xdr:cxnSp macro="">
      <xdr:nvCxnSpPr>
        <xdr:cNvPr id="14364" name="AutoShape 378">
          <a:extLst>
            <a:ext uri="{FF2B5EF4-FFF2-40B4-BE49-F238E27FC236}">
              <a16:creationId xmlns:a16="http://schemas.microsoft.com/office/drawing/2014/main" id="{00000000-0008-0000-0000-00001C380000}"/>
            </a:ext>
          </a:extLst>
        </xdr:cNvPr>
        <xdr:cNvCxnSpPr>
          <a:cxnSpLocks noChangeShapeType="1"/>
          <a:stCxn id="15" idx="2"/>
        </xdr:cNvCxnSpPr>
      </xdr:nvCxnSpPr>
      <xdr:spPr bwMode="auto">
        <a:xfrm>
          <a:off x="9307830" y="14457045"/>
          <a:ext cx="2858" cy="26479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mc:AlternateContent xmlns:mc="http://schemas.openxmlformats.org/markup-compatibility/2006">
    <mc:Choice xmlns:a14="http://schemas.microsoft.com/office/drawing/2010/main" Requires="a14">
      <xdr:twoCellAnchor editAs="oneCell">
        <xdr:from>
          <xdr:col>2</xdr:col>
          <xdr:colOff>1000125</xdr:colOff>
          <xdr:row>3</xdr:row>
          <xdr:rowOff>133350</xdr:rowOff>
        </xdr:from>
        <xdr:to>
          <xdr:col>2</xdr:col>
          <xdr:colOff>1304925</xdr:colOff>
          <xdr:row>5</xdr:row>
          <xdr:rowOff>28575</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7</xdr:col>
      <xdr:colOff>297180</xdr:colOff>
      <xdr:row>69</xdr:row>
      <xdr:rowOff>160020</xdr:rowOff>
    </xdr:from>
    <xdr:to>
      <xdr:col>9</xdr:col>
      <xdr:colOff>281940</xdr:colOff>
      <xdr:row>74</xdr:row>
      <xdr:rowOff>112395</xdr:rowOff>
    </xdr:to>
    <xdr:sp macro="" textlink="">
      <xdr:nvSpPr>
        <xdr:cNvPr id="45" name="AutoShape 369">
          <a:extLst>
            <a:ext uri="{FF2B5EF4-FFF2-40B4-BE49-F238E27FC236}">
              <a16:creationId xmlns:a16="http://schemas.microsoft.com/office/drawing/2014/main" id="{00000000-0008-0000-0000-00002D000000}"/>
            </a:ext>
          </a:extLst>
        </xdr:cNvPr>
        <xdr:cNvSpPr>
          <a:spLocks noChangeArrowheads="1"/>
        </xdr:cNvSpPr>
      </xdr:nvSpPr>
      <xdr:spPr bwMode="auto">
        <a:xfrm>
          <a:off x="8694420" y="15445740"/>
          <a:ext cx="1234440" cy="790575"/>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800" b="0" i="0" strike="noStrike">
              <a:solidFill>
                <a:srgbClr val="000000"/>
              </a:solidFill>
              <a:latin typeface="Calibri"/>
            </a:rPr>
            <a:t>Release</a:t>
          </a:r>
          <a:r>
            <a:rPr lang="en-US" sz="800" b="0" i="0" strike="noStrike" baseline="0">
              <a:solidFill>
                <a:srgbClr val="000000"/>
              </a:solidFill>
              <a:latin typeface="Calibri"/>
            </a:rPr>
            <a:t> Approved?</a:t>
          </a:r>
          <a:endParaRPr lang="en-US" sz="800" b="0" i="0" strike="noStrike">
            <a:solidFill>
              <a:srgbClr val="000000"/>
            </a:solidFill>
            <a:latin typeface="Calibri"/>
          </a:endParaRPr>
        </a:p>
        <a:p>
          <a:pPr algn="l" rtl="0">
            <a:defRPr sz="1000"/>
          </a:pPr>
          <a:endParaRPr lang="en-US" sz="800" b="0" i="0" strike="noStrike">
            <a:solidFill>
              <a:srgbClr val="000000"/>
            </a:solidFill>
            <a:latin typeface="Calibri"/>
          </a:endParaRPr>
        </a:p>
      </xdr:txBody>
    </xdr:sp>
    <xdr:clientData/>
  </xdr:twoCellAnchor>
  <xdr:twoCellAnchor>
    <xdr:from>
      <xdr:col>8</xdr:col>
      <xdr:colOff>289560</xdr:colOff>
      <xdr:row>69</xdr:row>
      <xdr:rowOff>49530</xdr:rowOff>
    </xdr:from>
    <xdr:to>
      <xdr:col>8</xdr:col>
      <xdr:colOff>290513</xdr:colOff>
      <xdr:row>69</xdr:row>
      <xdr:rowOff>160020</xdr:rowOff>
    </xdr:to>
    <xdr:cxnSp macro="">
      <xdr:nvCxnSpPr>
        <xdr:cNvPr id="47" name="AutoShape 376">
          <a:extLst>
            <a:ext uri="{FF2B5EF4-FFF2-40B4-BE49-F238E27FC236}">
              <a16:creationId xmlns:a16="http://schemas.microsoft.com/office/drawing/2014/main" id="{00000000-0008-0000-0000-00002F000000}"/>
            </a:ext>
          </a:extLst>
        </xdr:cNvPr>
        <xdr:cNvCxnSpPr>
          <a:cxnSpLocks noChangeShapeType="1"/>
          <a:stCxn id="21" idx="2"/>
          <a:endCxn id="45" idx="0"/>
        </xdr:cNvCxnSpPr>
      </xdr:nvCxnSpPr>
      <xdr:spPr bwMode="auto">
        <a:xfrm flipH="1">
          <a:off x="9311640" y="15335250"/>
          <a:ext cx="953" cy="11049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381000</xdr:colOff>
      <xdr:row>81</xdr:row>
      <xdr:rowOff>68580</xdr:rowOff>
    </xdr:from>
    <xdr:to>
      <xdr:col>9</xdr:col>
      <xdr:colOff>200025</xdr:colOff>
      <xdr:row>85</xdr:row>
      <xdr:rowOff>1905</xdr:rowOff>
    </xdr:to>
    <xdr:sp macro="" textlink="">
      <xdr:nvSpPr>
        <xdr:cNvPr id="56" name="AutoShape 385">
          <a:extLst>
            <a:ext uri="{FF2B5EF4-FFF2-40B4-BE49-F238E27FC236}">
              <a16:creationId xmlns:a16="http://schemas.microsoft.com/office/drawing/2014/main" id="{00000000-0008-0000-0000-000038000000}"/>
            </a:ext>
          </a:extLst>
        </xdr:cNvPr>
        <xdr:cNvSpPr>
          <a:spLocks noChangeArrowheads="1"/>
        </xdr:cNvSpPr>
      </xdr:nvSpPr>
      <xdr:spPr bwMode="auto">
        <a:xfrm>
          <a:off x="8778240" y="17548860"/>
          <a:ext cx="1068705" cy="603885"/>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l" rtl="0">
            <a:lnSpc>
              <a:spcPts val="700"/>
            </a:lnSpc>
            <a:defRPr sz="1000"/>
          </a:pPr>
          <a:r>
            <a:rPr lang="en-US" sz="800" b="0" i="0" strike="noStrike">
              <a:solidFill>
                <a:srgbClr val="000000"/>
              </a:solidFill>
              <a:latin typeface="Calibri"/>
            </a:rPr>
            <a:t>8.-System Testing</a:t>
          </a:r>
          <a:r>
            <a:rPr lang="en-US" sz="800" b="0" i="0" strike="noStrike" baseline="0">
              <a:solidFill>
                <a:srgbClr val="000000"/>
              </a:solidFill>
              <a:latin typeface="Times New Roman"/>
              <a:cs typeface="Times New Roman"/>
            </a:rPr>
            <a:t>. </a:t>
          </a:r>
        </a:p>
        <a:p>
          <a:pPr algn="l" rtl="0">
            <a:lnSpc>
              <a:spcPts val="700"/>
            </a:lnSpc>
            <a:defRPr sz="1000"/>
          </a:pPr>
          <a:r>
            <a:rPr lang="en-US" sz="800" b="0" i="0" strike="noStrike">
              <a:solidFill>
                <a:srgbClr val="000000"/>
              </a:solidFill>
              <a:latin typeface="Calibri"/>
            </a:rPr>
            <a:t>Resp: System Test Team</a:t>
          </a:r>
          <a:endParaRPr lang="en-US" sz="800" b="0" i="0" strike="noStrike">
            <a:solidFill>
              <a:srgbClr val="000000"/>
            </a:solidFill>
            <a:latin typeface="Times New Roman"/>
            <a:cs typeface="Times New Roman"/>
          </a:endParaRPr>
        </a:p>
        <a:p>
          <a:pPr algn="l" rtl="0">
            <a:defRPr sz="1000"/>
          </a:pPr>
          <a:endParaRPr lang="en-US" sz="800" b="0" i="0" strike="noStrike">
            <a:solidFill>
              <a:srgbClr val="000000"/>
            </a:solidFill>
            <a:latin typeface="Times New Roman"/>
            <a:cs typeface="Times New Roman"/>
          </a:endParaRPr>
        </a:p>
      </xdr:txBody>
    </xdr:sp>
    <xdr:clientData/>
  </xdr:twoCellAnchor>
  <xdr:twoCellAnchor>
    <xdr:from>
      <xdr:col>7</xdr:col>
      <xdr:colOff>571500</xdr:colOff>
      <xdr:row>87</xdr:row>
      <xdr:rowOff>7620</xdr:rowOff>
    </xdr:from>
    <xdr:to>
      <xdr:col>9</xdr:col>
      <xdr:colOff>19050</xdr:colOff>
      <xdr:row>91</xdr:row>
      <xdr:rowOff>127635</xdr:rowOff>
    </xdr:to>
    <xdr:sp macro="" textlink="">
      <xdr:nvSpPr>
        <xdr:cNvPr id="58" name="AutoShape 369">
          <a:extLst>
            <a:ext uri="{FF2B5EF4-FFF2-40B4-BE49-F238E27FC236}">
              <a16:creationId xmlns:a16="http://schemas.microsoft.com/office/drawing/2014/main" id="{00000000-0008-0000-0000-00003A000000}"/>
            </a:ext>
          </a:extLst>
        </xdr:cNvPr>
        <xdr:cNvSpPr>
          <a:spLocks noChangeArrowheads="1"/>
        </xdr:cNvSpPr>
      </xdr:nvSpPr>
      <xdr:spPr bwMode="auto">
        <a:xfrm>
          <a:off x="8968740" y="18493740"/>
          <a:ext cx="697230" cy="790575"/>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800" b="0" i="0" strike="noStrike">
              <a:solidFill>
                <a:srgbClr val="000000"/>
              </a:solidFill>
              <a:latin typeface="Calibri"/>
            </a:rPr>
            <a:t>Is it OK?</a:t>
          </a:r>
        </a:p>
        <a:p>
          <a:pPr algn="l" rtl="0">
            <a:defRPr sz="1000"/>
          </a:pPr>
          <a:endParaRPr lang="en-US" sz="800" b="0" i="0" strike="noStrike">
            <a:solidFill>
              <a:srgbClr val="000000"/>
            </a:solidFill>
            <a:latin typeface="Calibri"/>
          </a:endParaRPr>
        </a:p>
      </xdr:txBody>
    </xdr:sp>
    <xdr:clientData/>
  </xdr:twoCellAnchor>
  <xdr:twoCellAnchor>
    <xdr:from>
      <xdr:col>7</xdr:col>
      <xdr:colOff>381000</xdr:colOff>
      <xdr:row>93</xdr:row>
      <xdr:rowOff>15240</xdr:rowOff>
    </xdr:from>
    <xdr:to>
      <xdr:col>9</xdr:col>
      <xdr:colOff>200025</xdr:colOff>
      <xdr:row>96</xdr:row>
      <xdr:rowOff>116205</xdr:rowOff>
    </xdr:to>
    <xdr:sp macro="" textlink="">
      <xdr:nvSpPr>
        <xdr:cNvPr id="59" name="AutoShape 385">
          <a:extLst>
            <a:ext uri="{FF2B5EF4-FFF2-40B4-BE49-F238E27FC236}">
              <a16:creationId xmlns:a16="http://schemas.microsoft.com/office/drawing/2014/main" id="{00000000-0008-0000-0000-00003B000000}"/>
            </a:ext>
          </a:extLst>
        </xdr:cNvPr>
        <xdr:cNvSpPr>
          <a:spLocks noChangeArrowheads="1"/>
        </xdr:cNvSpPr>
      </xdr:nvSpPr>
      <xdr:spPr bwMode="auto">
        <a:xfrm>
          <a:off x="8778240" y="19507200"/>
          <a:ext cx="1068705" cy="603885"/>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l" rtl="0">
            <a:lnSpc>
              <a:spcPts val="700"/>
            </a:lnSpc>
            <a:defRPr sz="1000"/>
          </a:pPr>
          <a:r>
            <a:rPr lang="en-US" sz="800" b="0" i="0" strike="noStrike">
              <a:solidFill>
                <a:srgbClr val="000000"/>
              </a:solidFill>
              <a:latin typeface="Calibri"/>
            </a:rPr>
            <a:t>9.-Approve SW Release</a:t>
          </a:r>
          <a:r>
            <a:rPr lang="en-US" sz="800" b="0" i="0" strike="noStrike" baseline="0">
              <a:solidFill>
                <a:srgbClr val="000000"/>
              </a:solidFill>
              <a:latin typeface="Times New Roman"/>
              <a:cs typeface="Times New Roman"/>
            </a:rPr>
            <a:t>. </a:t>
          </a:r>
        </a:p>
        <a:p>
          <a:pPr algn="l" rtl="0">
            <a:lnSpc>
              <a:spcPts val="700"/>
            </a:lnSpc>
            <a:defRPr sz="1000"/>
          </a:pPr>
          <a:r>
            <a:rPr lang="en-US" sz="800" b="0" i="0" strike="noStrike">
              <a:solidFill>
                <a:srgbClr val="000000"/>
              </a:solidFill>
              <a:latin typeface="Calibri"/>
            </a:rPr>
            <a:t>Resp: SWTL</a:t>
          </a:r>
          <a:endParaRPr lang="en-US" sz="800" b="0" i="0" strike="noStrike">
            <a:solidFill>
              <a:srgbClr val="000000"/>
            </a:solidFill>
            <a:latin typeface="Times New Roman"/>
            <a:cs typeface="Times New Roman"/>
          </a:endParaRPr>
        </a:p>
        <a:p>
          <a:pPr algn="l" rtl="0">
            <a:defRPr sz="1000"/>
          </a:pPr>
          <a:endParaRPr lang="en-US" sz="800" b="0" i="0" strike="noStrike">
            <a:solidFill>
              <a:srgbClr val="000000"/>
            </a:solidFill>
            <a:latin typeface="Times New Roman"/>
            <a:cs typeface="Times New Roman"/>
          </a:endParaRPr>
        </a:p>
      </xdr:txBody>
    </xdr:sp>
    <xdr:clientData/>
  </xdr:twoCellAnchor>
  <xdr:twoCellAnchor>
    <xdr:from>
      <xdr:col>8</xdr:col>
      <xdr:colOff>289560</xdr:colOff>
      <xdr:row>79</xdr:row>
      <xdr:rowOff>108585</xdr:rowOff>
    </xdr:from>
    <xdr:to>
      <xdr:col>8</xdr:col>
      <xdr:colOff>290513</xdr:colOff>
      <xdr:row>81</xdr:row>
      <xdr:rowOff>68580</xdr:rowOff>
    </xdr:to>
    <xdr:cxnSp macro="">
      <xdr:nvCxnSpPr>
        <xdr:cNvPr id="60" name="AutoShape 376">
          <a:extLst>
            <a:ext uri="{FF2B5EF4-FFF2-40B4-BE49-F238E27FC236}">
              <a16:creationId xmlns:a16="http://schemas.microsoft.com/office/drawing/2014/main" id="{00000000-0008-0000-0000-00003C000000}"/>
            </a:ext>
          </a:extLst>
        </xdr:cNvPr>
        <xdr:cNvCxnSpPr>
          <a:cxnSpLocks noChangeShapeType="1"/>
          <a:stCxn id="31" idx="2"/>
          <a:endCxn id="56" idx="0"/>
        </xdr:cNvCxnSpPr>
      </xdr:nvCxnSpPr>
      <xdr:spPr bwMode="auto">
        <a:xfrm>
          <a:off x="9311640" y="18541365"/>
          <a:ext cx="953" cy="29527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290513</xdr:colOff>
      <xdr:row>85</xdr:row>
      <xdr:rowOff>1905</xdr:rowOff>
    </xdr:from>
    <xdr:to>
      <xdr:col>8</xdr:col>
      <xdr:colOff>295275</xdr:colOff>
      <xdr:row>87</xdr:row>
      <xdr:rowOff>7620</xdr:rowOff>
    </xdr:to>
    <xdr:cxnSp macro="">
      <xdr:nvCxnSpPr>
        <xdr:cNvPr id="63" name="AutoShape 376">
          <a:extLst>
            <a:ext uri="{FF2B5EF4-FFF2-40B4-BE49-F238E27FC236}">
              <a16:creationId xmlns:a16="http://schemas.microsoft.com/office/drawing/2014/main" id="{00000000-0008-0000-0000-00003F000000}"/>
            </a:ext>
          </a:extLst>
        </xdr:cNvPr>
        <xdr:cNvCxnSpPr>
          <a:cxnSpLocks noChangeShapeType="1"/>
          <a:stCxn id="56" idx="2"/>
          <a:endCxn id="58" idx="0"/>
        </xdr:cNvCxnSpPr>
      </xdr:nvCxnSpPr>
      <xdr:spPr bwMode="auto">
        <a:xfrm>
          <a:off x="9312593" y="18152745"/>
          <a:ext cx="4762" cy="34099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290513</xdr:colOff>
      <xdr:row>91</xdr:row>
      <xdr:rowOff>127635</xdr:rowOff>
    </xdr:from>
    <xdr:to>
      <xdr:col>8</xdr:col>
      <xdr:colOff>295275</xdr:colOff>
      <xdr:row>93</xdr:row>
      <xdr:rowOff>15240</xdr:rowOff>
    </xdr:to>
    <xdr:cxnSp macro="">
      <xdr:nvCxnSpPr>
        <xdr:cNvPr id="66" name="AutoShape 376">
          <a:extLst>
            <a:ext uri="{FF2B5EF4-FFF2-40B4-BE49-F238E27FC236}">
              <a16:creationId xmlns:a16="http://schemas.microsoft.com/office/drawing/2014/main" id="{00000000-0008-0000-0000-000042000000}"/>
            </a:ext>
          </a:extLst>
        </xdr:cNvPr>
        <xdr:cNvCxnSpPr>
          <a:cxnSpLocks noChangeShapeType="1"/>
          <a:stCxn id="58" idx="2"/>
          <a:endCxn id="59" idx="0"/>
        </xdr:cNvCxnSpPr>
      </xdr:nvCxnSpPr>
      <xdr:spPr bwMode="auto">
        <a:xfrm flipH="1">
          <a:off x="9312593" y="19284315"/>
          <a:ext cx="4762" cy="22288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243840</xdr:colOff>
      <xdr:row>91</xdr:row>
      <xdr:rowOff>91440</xdr:rowOff>
    </xdr:from>
    <xdr:to>
      <xdr:col>9</xdr:col>
      <xdr:colOff>81915</xdr:colOff>
      <xdr:row>94</xdr:row>
      <xdr:rowOff>28575</xdr:rowOff>
    </xdr:to>
    <xdr:sp macro="" textlink="">
      <xdr:nvSpPr>
        <xdr:cNvPr id="69" name="Rectangle 381">
          <a:extLst>
            <a:ext uri="{FF2B5EF4-FFF2-40B4-BE49-F238E27FC236}">
              <a16:creationId xmlns:a16="http://schemas.microsoft.com/office/drawing/2014/main" id="{00000000-0008-0000-0000-000045000000}"/>
            </a:ext>
          </a:extLst>
        </xdr:cNvPr>
        <xdr:cNvSpPr>
          <a:spLocks noChangeArrowheads="1"/>
        </xdr:cNvSpPr>
      </xdr:nvSpPr>
      <xdr:spPr bwMode="auto">
        <a:xfrm>
          <a:off x="9265920" y="19248120"/>
          <a:ext cx="462915" cy="440055"/>
        </a:xfrm>
        <a:prstGeom prst="rect">
          <a:avLst/>
        </a:prstGeom>
        <a:noFill/>
        <a:ln w="9525">
          <a:noFill/>
          <a:miter lim="800000"/>
          <a:headEnd/>
          <a:tailEnd/>
        </a:ln>
      </xdr:spPr>
      <xdr:txBody>
        <a:bodyPr vertOverflow="clip" wrap="square" lIns="91440" tIns="45720" rIns="91440" bIns="45720" anchor="t" upright="1"/>
        <a:lstStyle/>
        <a:p>
          <a:pPr algn="l" rtl="0">
            <a:lnSpc>
              <a:spcPts val="1100"/>
            </a:lnSpc>
            <a:defRPr sz="1000"/>
          </a:pPr>
          <a:r>
            <a:rPr lang="en-US" sz="1100" b="0" i="0" strike="noStrike">
              <a:solidFill>
                <a:srgbClr val="000000"/>
              </a:solidFill>
              <a:latin typeface="Calibri"/>
            </a:rPr>
            <a:t>Yes</a:t>
          </a:r>
        </a:p>
        <a:p>
          <a:pPr algn="l" rtl="0">
            <a:lnSpc>
              <a:spcPts val="1100"/>
            </a:lnSpc>
            <a:defRPr sz="1000"/>
          </a:pPr>
          <a:endParaRPr lang="en-US" sz="1100" b="0" i="0" strike="noStrike">
            <a:solidFill>
              <a:srgbClr val="000000"/>
            </a:solidFill>
            <a:latin typeface="Calibri"/>
          </a:endParaRPr>
        </a:p>
      </xdr:txBody>
    </xdr:sp>
    <xdr:clientData/>
  </xdr:twoCellAnchor>
  <xdr:twoCellAnchor>
    <xdr:from>
      <xdr:col>10</xdr:col>
      <xdr:colOff>91440</xdr:colOff>
      <xdr:row>88</xdr:row>
      <xdr:rowOff>7620</xdr:rowOff>
    </xdr:from>
    <xdr:to>
      <xdr:col>10</xdr:col>
      <xdr:colOff>529590</xdr:colOff>
      <xdr:row>90</xdr:row>
      <xdr:rowOff>112395</xdr:rowOff>
    </xdr:to>
    <xdr:sp macro="" textlink="">
      <xdr:nvSpPr>
        <xdr:cNvPr id="70" name="Rectangle 382">
          <a:extLst>
            <a:ext uri="{FF2B5EF4-FFF2-40B4-BE49-F238E27FC236}">
              <a16:creationId xmlns:a16="http://schemas.microsoft.com/office/drawing/2014/main" id="{00000000-0008-0000-0000-000046000000}"/>
            </a:ext>
          </a:extLst>
        </xdr:cNvPr>
        <xdr:cNvSpPr>
          <a:spLocks noChangeArrowheads="1"/>
        </xdr:cNvSpPr>
      </xdr:nvSpPr>
      <xdr:spPr bwMode="auto">
        <a:xfrm>
          <a:off x="10363200" y="18661380"/>
          <a:ext cx="438150" cy="440055"/>
        </a:xfrm>
        <a:prstGeom prst="rect">
          <a:avLst/>
        </a:prstGeom>
        <a:noFill/>
        <a:ln w="9525">
          <a:noFill/>
          <a:miter lim="800000"/>
          <a:headEnd/>
          <a:tailEnd/>
        </a:ln>
      </xdr:spPr>
      <xdr:txBody>
        <a:bodyPr vertOverflow="clip" wrap="square" lIns="91440" tIns="45720" rIns="91440" bIns="45720" anchor="t" upright="1"/>
        <a:lstStyle/>
        <a:p>
          <a:pPr algn="l" rtl="0">
            <a:lnSpc>
              <a:spcPts val="1100"/>
            </a:lnSpc>
            <a:defRPr sz="1000"/>
          </a:pPr>
          <a:r>
            <a:rPr lang="en-US" sz="1100" b="0" i="0" strike="noStrike">
              <a:solidFill>
                <a:srgbClr val="000000"/>
              </a:solidFill>
              <a:latin typeface="Calibri"/>
            </a:rPr>
            <a:t>NO</a:t>
          </a:r>
        </a:p>
        <a:p>
          <a:pPr algn="l" rtl="0">
            <a:lnSpc>
              <a:spcPts val="1100"/>
            </a:lnSpc>
            <a:defRPr sz="1000"/>
          </a:pPr>
          <a:endParaRPr lang="en-US" sz="1100" b="0" i="0" strike="noStrike">
            <a:solidFill>
              <a:srgbClr val="000000"/>
            </a:solidFill>
            <a:latin typeface="Calibri"/>
          </a:endParaRPr>
        </a:p>
      </xdr:txBody>
    </xdr:sp>
    <xdr:clientData/>
  </xdr:twoCellAnchor>
  <xdr:twoCellAnchor>
    <xdr:from>
      <xdr:col>9</xdr:col>
      <xdr:colOff>30480</xdr:colOff>
      <xdr:row>89</xdr:row>
      <xdr:rowOff>60008</xdr:rowOff>
    </xdr:from>
    <xdr:to>
      <xdr:col>10</xdr:col>
      <xdr:colOff>91440</xdr:colOff>
      <xdr:row>89</xdr:row>
      <xdr:rowOff>68580</xdr:rowOff>
    </xdr:to>
    <xdr:cxnSp macro="">
      <xdr:nvCxnSpPr>
        <xdr:cNvPr id="71" name="AutoShape 383">
          <a:extLst>
            <a:ext uri="{FF2B5EF4-FFF2-40B4-BE49-F238E27FC236}">
              <a16:creationId xmlns:a16="http://schemas.microsoft.com/office/drawing/2014/main" id="{00000000-0008-0000-0000-000047000000}"/>
            </a:ext>
          </a:extLst>
        </xdr:cNvPr>
        <xdr:cNvCxnSpPr>
          <a:cxnSpLocks noChangeShapeType="1"/>
          <a:endCxn id="70" idx="1"/>
        </xdr:cNvCxnSpPr>
      </xdr:nvCxnSpPr>
      <xdr:spPr bwMode="auto">
        <a:xfrm flipV="1">
          <a:off x="9677400" y="18881408"/>
          <a:ext cx="685800" cy="8572"/>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10</xdr:col>
      <xdr:colOff>40005</xdr:colOff>
      <xdr:row>72</xdr:row>
      <xdr:rowOff>84773</xdr:rowOff>
    </xdr:from>
    <xdr:to>
      <xdr:col>10</xdr:col>
      <xdr:colOff>91440</xdr:colOff>
      <xdr:row>89</xdr:row>
      <xdr:rowOff>60008</xdr:rowOff>
    </xdr:to>
    <xdr:cxnSp macro="">
      <xdr:nvCxnSpPr>
        <xdr:cNvPr id="72" name="AutoShape 384">
          <a:extLst>
            <a:ext uri="{FF2B5EF4-FFF2-40B4-BE49-F238E27FC236}">
              <a16:creationId xmlns:a16="http://schemas.microsoft.com/office/drawing/2014/main" id="{00000000-0008-0000-0000-000048000000}"/>
            </a:ext>
          </a:extLst>
        </xdr:cNvPr>
        <xdr:cNvCxnSpPr>
          <a:cxnSpLocks noChangeShapeType="1"/>
          <a:stCxn id="70" idx="1"/>
          <a:endCxn id="28" idx="1"/>
        </xdr:cNvCxnSpPr>
      </xdr:nvCxnSpPr>
      <xdr:spPr bwMode="auto">
        <a:xfrm flipH="1" flipV="1">
          <a:off x="10311765" y="16056293"/>
          <a:ext cx="51435" cy="2825115"/>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381000</xdr:colOff>
      <xdr:row>99</xdr:row>
      <xdr:rowOff>22860</xdr:rowOff>
    </xdr:from>
    <xdr:to>
      <xdr:col>9</xdr:col>
      <xdr:colOff>200025</xdr:colOff>
      <xdr:row>102</xdr:row>
      <xdr:rowOff>123825</xdr:rowOff>
    </xdr:to>
    <xdr:sp macro="" textlink="">
      <xdr:nvSpPr>
        <xdr:cNvPr id="48" name="AutoShape 385">
          <a:extLst>
            <a:ext uri="{FF2B5EF4-FFF2-40B4-BE49-F238E27FC236}">
              <a16:creationId xmlns:a16="http://schemas.microsoft.com/office/drawing/2014/main" id="{00000000-0008-0000-0000-000030000000}"/>
            </a:ext>
          </a:extLst>
        </xdr:cNvPr>
        <xdr:cNvSpPr>
          <a:spLocks noChangeArrowheads="1"/>
        </xdr:cNvSpPr>
      </xdr:nvSpPr>
      <xdr:spPr bwMode="auto">
        <a:xfrm>
          <a:off x="8778240" y="21816060"/>
          <a:ext cx="1068705" cy="603885"/>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l" rtl="0">
            <a:lnSpc>
              <a:spcPts val="700"/>
            </a:lnSpc>
            <a:defRPr sz="1000"/>
          </a:pPr>
          <a:r>
            <a:rPr lang="en-US" sz="800" b="0" i="0" strike="noStrike">
              <a:solidFill>
                <a:srgbClr val="000000"/>
              </a:solidFill>
              <a:latin typeface="Calibri"/>
            </a:rPr>
            <a:t>10.-Release</a:t>
          </a:r>
          <a:r>
            <a:rPr lang="en-US" sz="800" b="0" i="0" strike="noStrike" baseline="0">
              <a:solidFill>
                <a:srgbClr val="000000"/>
              </a:solidFill>
              <a:latin typeface="Times New Roman"/>
              <a:cs typeface="Times New Roman"/>
            </a:rPr>
            <a:t>. </a:t>
          </a:r>
        </a:p>
        <a:p>
          <a:pPr algn="l" rtl="0">
            <a:lnSpc>
              <a:spcPts val="700"/>
            </a:lnSpc>
            <a:defRPr sz="1000"/>
          </a:pPr>
          <a:r>
            <a:rPr lang="en-US" sz="800" b="0" i="0" strike="noStrike">
              <a:solidFill>
                <a:srgbClr val="000000"/>
              </a:solidFill>
              <a:latin typeface="Calibri"/>
            </a:rPr>
            <a:t>Resp: Build</a:t>
          </a:r>
          <a:r>
            <a:rPr lang="en-US" sz="800" b="0" i="0" strike="noStrike" baseline="0">
              <a:solidFill>
                <a:srgbClr val="000000"/>
              </a:solidFill>
              <a:latin typeface="Calibri"/>
            </a:rPr>
            <a:t> Manager</a:t>
          </a:r>
          <a:endParaRPr lang="en-US" sz="800" b="0" i="0" strike="noStrike">
            <a:solidFill>
              <a:srgbClr val="000000"/>
            </a:solidFill>
            <a:latin typeface="Times New Roman"/>
            <a:cs typeface="Times New Roman"/>
          </a:endParaRPr>
        </a:p>
        <a:p>
          <a:pPr algn="l" rtl="0">
            <a:defRPr sz="1000"/>
          </a:pPr>
          <a:endParaRPr lang="en-US" sz="800" b="0" i="0" strike="noStrike">
            <a:solidFill>
              <a:srgbClr val="000000"/>
            </a:solidFill>
            <a:latin typeface="Times New Roman"/>
            <a:cs typeface="Times New Roman"/>
          </a:endParaRPr>
        </a:p>
      </xdr:txBody>
    </xdr:sp>
    <xdr:clientData/>
  </xdr:twoCellAnchor>
  <xdr:twoCellAnchor>
    <xdr:from>
      <xdr:col>8</xdr:col>
      <xdr:colOff>290513</xdr:colOff>
      <xdr:row>96</xdr:row>
      <xdr:rowOff>116205</xdr:rowOff>
    </xdr:from>
    <xdr:to>
      <xdr:col>8</xdr:col>
      <xdr:colOff>290513</xdr:colOff>
      <xdr:row>99</xdr:row>
      <xdr:rowOff>22860</xdr:rowOff>
    </xdr:to>
    <xdr:cxnSp macro="">
      <xdr:nvCxnSpPr>
        <xdr:cNvPr id="49" name="AutoShape 376">
          <a:extLst>
            <a:ext uri="{FF2B5EF4-FFF2-40B4-BE49-F238E27FC236}">
              <a16:creationId xmlns:a16="http://schemas.microsoft.com/office/drawing/2014/main" id="{00000000-0008-0000-0000-000031000000}"/>
            </a:ext>
          </a:extLst>
        </xdr:cNvPr>
        <xdr:cNvCxnSpPr>
          <a:cxnSpLocks noChangeShapeType="1"/>
          <a:stCxn id="59" idx="2"/>
          <a:endCxn id="48" idx="0"/>
        </xdr:cNvCxnSpPr>
      </xdr:nvCxnSpPr>
      <xdr:spPr bwMode="auto">
        <a:xfrm>
          <a:off x="9312593" y="21406485"/>
          <a:ext cx="0" cy="40957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jgubianesgasso/Desktop/Copia%20de%20SDP_CL-SW-36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0.- Delivery Information"/>
      <sheetName val="1.-Preparation"/>
      <sheetName val="2.- SW Changes Review"/>
      <sheetName val="3.-Release LS_5.848"/>
      <sheetName val="4.- SW Checking Process"/>
      <sheetName val="5.- End of Release Process"/>
      <sheetName val="6.-Testing"/>
      <sheetName val="7.-Release"/>
    </sheetNames>
    <sheetDataSet>
      <sheetData sheetId="0"/>
      <sheetData sheetId="1"/>
      <sheetData sheetId="2"/>
      <sheetData sheetId="3"/>
      <sheetData sheetId="4"/>
      <sheetData sheetId="5"/>
      <sheetData sheetId="6">
        <row r="12">
          <cell r="D12" t="str">
            <v>N/A</v>
          </cell>
        </row>
        <row r="13">
          <cell r="D13" t="str">
            <v>Y</v>
          </cell>
        </row>
        <row r="14">
          <cell r="D14" t="str">
            <v>N</v>
          </cell>
        </row>
      </sheetData>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esvls-svn01.corp.lear.com/svn/SQA_AND_PROCESS/trunk/ElecProcess/EU_ESD_Systems_&amp;_SW_Processes/00-Electronic_System_&amp;_SW_Processes/03-Guidelines/29-SEM/SWRelease_SEM_Guideline.pptx"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hyperlink" Target="mailto:cpeacock@lear.com" TargetMode="External"/><Relationship Id="rId7" Type="http://schemas.openxmlformats.org/officeDocument/2006/relationships/printerSettings" Target="../printerSettings/printerSettings2.bin"/><Relationship Id="rId2" Type="http://schemas.openxmlformats.org/officeDocument/2006/relationships/hyperlink" Target="mailto:cpeacock@lear.com" TargetMode="External"/><Relationship Id="rId1" Type="http://schemas.openxmlformats.org/officeDocument/2006/relationships/hyperlink" Target="mailto:cpeacock@lear.com" TargetMode="External"/><Relationship Id="rId6" Type="http://schemas.openxmlformats.org/officeDocument/2006/relationships/hyperlink" Target="http://esvls-svn01.corp.lear.com/svn/SW_FORD_CX482_3_SDLC/trunk/07_RELEASE/CX482-3/17-BJ/05-Production_6719-Jul-2021" TargetMode="External"/><Relationship Id="rId5" Type="http://schemas.openxmlformats.org/officeDocument/2006/relationships/hyperlink" Target="mailto:rdasari5@ford.com" TargetMode="External"/><Relationship Id="rId4" Type="http://schemas.openxmlformats.org/officeDocument/2006/relationships/hyperlink" Target="mailto:KPatil02@lear.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4"/>
  <dimension ref="B1:K56"/>
  <sheetViews>
    <sheetView showGridLines="0" zoomScaleNormal="100" zoomScaleSheetLayoutView="100" workbookViewId="0">
      <selection activeCell="C7" sqref="C7:E7"/>
    </sheetView>
  </sheetViews>
  <sheetFormatPr defaultColWidth="11.42578125" defaultRowHeight="12.75" x14ac:dyDescent="0.2"/>
  <cols>
    <col min="1" max="1" width="2" style="43" customWidth="1"/>
    <col min="2" max="2" width="27.140625" style="43" customWidth="1"/>
    <col min="3" max="3" width="50.140625" style="43" customWidth="1"/>
    <col min="4" max="4" width="11.140625" style="43" customWidth="1"/>
    <col min="5" max="5" width="13.85546875" style="43" customWidth="1"/>
    <col min="6" max="10" width="9.140625" style="43" customWidth="1"/>
    <col min="11" max="11" width="26.42578125" style="43" customWidth="1"/>
    <col min="12" max="256" width="9.140625" style="43" customWidth="1"/>
    <col min="257" max="16384" width="11.42578125" style="43"/>
  </cols>
  <sheetData>
    <row r="1" spans="2:7" s="39" customFormat="1" ht="13.5" thickBot="1" x14ac:dyDescent="0.25">
      <c r="B1" s="36"/>
      <c r="C1" s="37"/>
      <c r="D1" s="37"/>
      <c r="E1" s="37"/>
      <c r="F1" s="38"/>
      <c r="G1" s="38"/>
    </row>
    <row r="2" spans="2:7" s="39" customFormat="1" ht="29.25" customHeight="1" x14ac:dyDescent="0.2">
      <c r="B2" s="147" t="s">
        <v>116</v>
      </c>
      <c r="C2" s="148"/>
      <c r="D2" s="148"/>
      <c r="E2" s="149"/>
      <c r="F2" s="38"/>
      <c r="G2" s="38"/>
    </row>
    <row r="3" spans="2:7" x14ac:dyDescent="0.2">
      <c r="B3" s="40"/>
      <c r="C3" s="155" t="s">
        <v>32</v>
      </c>
      <c r="D3" s="156"/>
      <c r="E3" s="157"/>
      <c r="F3" s="42"/>
      <c r="G3" s="42"/>
    </row>
    <row r="4" spans="2:7" x14ac:dyDescent="0.2">
      <c r="B4" s="44"/>
      <c r="C4" s="153" t="s">
        <v>76</v>
      </c>
      <c r="D4" s="158"/>
      <c r="E4" s="154"/>
      <c r="F4" s="42"/>
      <c r="G4" s="42"/>
    </row>
    <row r="5" spans="2:7" x14ac:dyDescent="0.2">
      <c r="B5" s="44"/>
      <c r="C5" s="46" t="s">
        <v>33</v>
      </c>
      <c r="D5" s="41" t="s">
        <v>34</v>
      </c>
      <c r="E5" s="45"/>
      <c r="F5" s="42"/>
      <c r="G5" s="42"/>
    </row>
    <row r="6" spans="2:7" x14ac:dyDescent="0.2">
      <c r="B6" s="44"/>
      <c r="C6" s="107" t="s">
        <v>112</v>
      </c>
      <c r="D6" s="153" t="s">
        <v>113</v>
      </c>
      <c r="E6" s="154"/>
      <c r="F6" s="42"/>
      <c r="G6" s="42"/>
    </row>
    <row r="7" spans="2:7" ht="24" thickBot="1" x14ac:dyDescent="0.25">
      <c r="B7" s="112" t="s">
        <v>114</v>
      </c>
      <c r="C7" s="150" t="s">
        <v>68</v>
      </c>
      <c r="D7" s="151"/>
      <c r="E7" s="152"/>
      <c r="F7" s="42"/>
      <c r="G7" s="42"/>
    </row>
    <row r="8" spans="2:7" x14ac:dyDescent="0.2">
      <c r="B8" s="42"/>
      <c r="C8" s="42"/>
      <c r="D8" s="42"/>
      <c r="E8" s="42"/>
      <c r="F8" s="42"/>
      <c r="G8" s="42"/>
    </row>
    <row r="9" spans="2:7" ht="17.25" customHeight="1" thickBot="1" x14ac:dyDescent="0.25">
      <c r="B9" s="47" t="s">
        <v>35</v>
      </c>
      <c r="C9" s="47"/>
      <c r="D9" s="47"/>
      <c r="E9" s="47"/>
      <c r="F9" s="42"/>
      <c r="G9" s="42"/>
    </row>
    <row r="10" spans="2:7" ht="26.25" thickBot="1" x14ac:dyDescent="0.25">
      <c r="B10" s="48" t="s">
        <v>36</v>
      </c>
      <c r="C10" s="49" t="s">
        <v>37</v>
      </c>
      <c r="D10" s="50" t="s">
        <v>38</v>
      </c>
      <c r="E10" s="51" t="s">
        <v>39</v>
      </c>
      <c r="F10" s="52"/>
      <c r="G10" s="42"/>
    </row>
    <row r="11" spans="2:7" x14ac:dyDescent="0.2">
      <c r="B11" s="53" t="s">
        <v>70</v>
      </c>
      <c r="C11" s="85" t="s">
        <v>50</v>
      </c>
      <c r="D11" s="54">
        <v>39680</v>
      </c>
      <c r="E11" s="55" t="s">
        <v>40</v>
      </c>
      <c r="F11" s="52"/>
      <c r="G11" s="42"/>
    </row>
    <row r="12" spans="2:7" ht="25.5" x14ac:dyDescent="0.2">
      <c r="B12" s="56" t="s">
        <v>71</v>
      </c>
      <c r="C12" s="60" t="s">
        <v>64</v>
      </c>
      <c r="D12" s="57">
        <v>39826</v>
      </c>
      <c r="E12" s="55" t="s">
        <v>40</v>
      </c>
      <c r="F12" s="52"/>
      <c r="G12" s="42"/>
    </row>
    <row r="13" spans="2:7" x14ac:dyDescent="0.2">
      <c r="B13" s="56" t="s">
        <v>72</v>
      </c>
      <c r="C13" s="60" t="s">
        <v>67</v>
      </c>
      <c r="D13" s="57">
        <v>39826</v>
      </c>
      <c r="E13" s="55" t="s">
        <v>40</v>
      </c>
      <c r="F13" s="52"/>
      <c r="G13" s="42"/>
    </row>
    <row r="14" spans="2:7" ht="25.5" x14ac:dyDescent="0.2">
      <c r="B14" s="56" t="s">
        <v>73</v>
      </c>
      <c r="C14" s="60" t="s">
        <v>77</v>
      </c>
      <c r="D14" s="57">
        <v>40410</v>
      </c>
      <c r="E14" s="58" t="s">
        <v>74</v>
      </c>
      <c r="F14" s="52"/>
      <c r="G14" s="42"/>
    </row>
    <row r="15" spans="2:7" x14ac:dyDescent="0.2">
      <c r="B15" s="56" t="s">
        <v>78</v>
      </c>
      <c r="C15" s="60" t="s">
        <v>79</v>
      </c>
      <c r="D15" s="57">
        <v>40420</v>
      </c>
      <c r="E15" s="58" t="s">
        <v>74</v>
      </c>
      <c r="F15" s="52"/>
      <c r="G15" s="42"/>
    </row>
    <row r="16" spans="2:7" x14ac:dyDescent="0.2">
      <c r="B16" s="56" t="s">
        <v>0</v>
      </c>
      <c r="C16" s="60" t="s">
        <v>94</v>
      </c>
      <c r="D16" s="57">
        <v>40434</v>
      </c>
      <c r="E16" s="58" t="s">
        <v>74</v>
      </c>
      <c r="F16" s="52"/>
      <c r="G16" s="42"/>
    </row>
    <row r="17" spans="2:7" ht="38.25" x14ac:dyDescent="0.2">
      <c r="B17" s="59" t="s">
        <v>99</v>
      </c>
      <c r="C17" s="60" t="s">
        <v>96</v>
      </c>
      <c r="D17" s="57">
        <v>40479</v>
      </c>
      <c r="E17" s="58" t="s">
        <v>74</v>
      </c>
      <c r="F17" s="42"/>
      <c r="G17" s="42"/>
    </row>
    <row r="18" spans="2:7" x14ac:dyDescent="0.2">
      <c r="B18" s="59" t="s">
        <v>100</v>
      </c>
      <c r="C18" s="60" t="s">
        <v>101</v>
      </c>
      <c r="D18" s="57">
        <v>40490</v>
      </c>
      <c r="E18" s="58" t="s">
        <v>40</v>
      </c>
      <c r="F18" s="42"/>
      <c r="G18" s="42"/>
    </row>
    <row r="19" spans="2:7" ht="25.5" x14ac:dyDescent="0.2">
      <c r="B19" s="56" t="s">
        <v>102</v>
      </c>
      <c r="C19" s="60" t="s">
        <v>103</v>
      </c>
      <c r="D19" s="57">
        <v>40661</v>
      </c>
      <c r="E19" s="111" t="s">
        <v>104</v>
      </c>
      <c r="F19" s="42"/>
      <c r="G19" s="42"/>
    </row>
    <row r="20" spans="2:7" ht="25.5" x14ac:dyDescent="0.2">
      <c r="B20" s="56" t="s">
        <v>109</v>
      </c>
      <c r="C20" s="60" t="s">
        <v>106</v>
      </c>
      <c r="D20" s="57">
        <v>41914</v>
      </c>
      <c r="E20" s="58" t="s">
        <v>107</v>
      </c>
      <c r="F20" s="42"/>
      <c r="G20" s="42"/>
    </row>
    <row r="21" spans="2:7" ht="38.25" x14ac:dyDescent="0.2">
      <c r="B21" s="56" t="s">
        <v>110</v>
      </c>
      <c r="C21" s="60" t="s">
        <v>111</v>
      </c>
      <c r="D21" s="57">
        <v>41914</v>
      </c>
      <c r="E21" s="58" t="s">
        <v>107</v>
      </c>
      <c r="F21" s="42"/>
      <c r="G21" s="42"/>
    </row>
    <row r="22" spans="2:7" ht="51" x14ac:dyDescent="0.2">
      <c r="B22" s="114" t="s">
        <v>117</v>
      </c>
      <c r="C22" s="115" t="s">
        <v>119</v>
      </c>
      <c r="D22" s="61">
        <v>42930</v>
      </c>
      <c r="E22" s="113" t="s">
        <v>115</v>
      </c>
      <c r="F22" s="42"/>
      <c r="G22" s="42"/>
    </row>
    <row r="23" spans="2:7" ht="38.25" x14ac:dyDescent="0.2">
      <c r="B23" s="114" t="s">
        <v>120</v>
      </c>
      <c r="C23" s="115" t="s">
        <v>121</v>
      </c>
      <c r="D23" s="61">
        <v>42968</v>
      </c>
      <c r="E23" s="113" t="s">
        <v>115</v>
      </c>
      <c r="F23" s="42"/>
      <c r="G23" s="42"/>
    </row>
    <row r="24" spans="2:7" ht="25.5" x14ac:dyDescent="0.2">
      <c r="B24" s="114" t="s">
        <v>127</v>
      </c>
      <c r="C24" s="115" t="s">
        <v>128</v>
      </c>
      <c r="D24" s="61">
        <v>43032</v>
      </c>
      <c r="E24" s="113" t="s">
        <v>115</v>
      </c>
      <c r="F24" s="42"/>
      <c r="G24" s="42"/>
    </row>
    <row r="25" spans="2:7" ht="25.5" x14ac:dyDescent="0.2">
      <c r="B25" s="114" t="s">
        <v>129</v>
      </c>
      <c r="C25" s="115" t="s">
        <v>130</v>
      </c>
      <c r="D25" s="61">
        <v>43252</v>
      </c>
      <c r="E25" s="113" t="s">
        <v>115</v>
      </c>
      <c r="F25" s="42"/>
      <c r="G25" s="42"/>
    </row>
    <row r="26" spans="2:7" x14ac:dyDescent="0.2">
      <c r="B26" s="114" t="s">
        <v>133</v>
      </c>
      <c r="C26" s="115" t="s">
        <v>134</v>
      </c>
      <c r="D26" s="119">
        <v>43623</v>
      </c>
      <c r="E26" s="113" t="s">
        <v>115</v>
      </c>
      <c r="F26" s="42"/>
      <c r="G26" s="42"/>
    </row>
    <row r="27" spans="2:7" ht="25.5" x14ac:dyDescent="0.2">
      <c r="B27" s="114" t="s">
        <v>137</v>
      </c>
      <c r="C27" s="115" t="s">
        <v>136</v>
      </c>
      <c r="D27" s="119">
        <v>43752</v>
      </c>
      <c r="E27" s="113" t="s">
        <v>138</v>
      </c>
      <c r="F27" s="42"/>
      <c r="G27" s="42"/>
    </row>
    <row r="28" spans="2:7" ht="38.25" x14ac:dyDescent="0.2">
      <c r="B28" s="125">
        <v>0.18</v>
      </c>
      <c r="C28" s="126" t="s">
        <v>139</v>
      </c>
      <c r="D28" s="127">
        <v>43951</v>
      </c>
      <c r="E28" s="113" t="s">
        <v>138</v>
      </c>
      <c r="F28" s="42"/>
      <c r="G28" s="42"/>
    </row>
    <row r="29" spans="2:7" ht="25.5" x14ac:dyDescent="0.2">
      <c r="B29" s="128">
        <v>0.19</v>
      </c>
      <c r="C29" s="107" t="s">
        <v>140</v>
      </c>
      <c r="D29" s="129">
        <v>43951</v>
      </c>
      <c r="E29" s="128" t="s">
        <v>138</v>
      </c>
    </row>
    <row r="30" spans="2:7" ht="63.75" x14ac:dyDescent="0.2">
      <c r="B30" s="132" t="s">
        <v>181</v>
      </c>
      <c r="C30" s="107" t="s">
        <v>177</v>
      </c>
      <c r="D30" s="129">
        <v>43951</v>
      </c>
      <c r="E30" s="128" t="s">
        <v>138</v>
      </c>
    </row>
    <row r="31" spans="2:7" ht="25.5" x14ac:dyDescent="0.2">
      <c r="B31" s="132" t="s">
        <v>182</v>
      </c>
      <c r="C31" s="107" t="s">
        <v>183</v>
      </c>
      <c r="D31" s="129">
        <v>43973</v>
      </c>
      <c r="E31" s="128" t="s">
        <v>138</v>
      </c>
    </row>
    <row r="32" spans="2:7" ht="38.25" x14ac:dyDescent="0.2">
      <c r="B32" s="132">
        <v>0.22</v>
      </c>
      <c r="C32" s="107" t="s">
        <v>191</v>
      </c>
      <c r="D32" s="129">
        <v>43973</v>
      </c>
      <c r="E32" s="128" t="s">
        <v>138</v>
      </c>
    </row>
    <row r="33" spans="2:11" ht="26.25" x14ac:dyDescent="0.2">
      <c r="G33" s="142" t="s">
        <v>52</v>
      </c>
      <c r="H33" s="143"/>
      <c r="I33" s="143"/>
      <c r="J33" s="143"/>
      <c r="K33" s="144"/>
    </row>
    <row r="34" spans="2:11" ht="25.5" x14ac:dyDescent="0.2">
      <c r="B34" s="145" t="s">
        <v>41</v>
      </c>
      <c r="C34" s="146"/>
      <c r="D34" s="146"/>
      <c r="E34" s="146"/>
    </row>
    <row r="35" spans="2:11" ht="17.25" customHeight="1" x14ac:dyDescent="0.2"/>
    <row r="36" spans="2:11" ht="13.5" x14ac:dyDescent="0.25">
      <c r="B36" s="140" t="s">
        <v>17</v>
      </c>
      <c r="C36" s="141"/>
      <c r="D36" s="141"/>
      <c r="E36" s="141"/>
    </row>
    <row r="37" spans="2:11" ht="16.5" customHeight="1" x14ac:dyDescent="0.2">
      <c r="B37" s="42"/>
      <c r="C37" s="42"/>
      <c r="D37" s="42"/>
      <c r="E37" s="42"/>
    </row>
    <row r="38" spans="2:11" ht="13.5" x14ac:dyDescent="0.25">
      <c r="B38" s="140" t="s">
        <v>42</v>
      </c>
      <c r="C38" s="141"/>
      <c r="D38" s="141"/>
      <c r="E38" s="141"/>
    </row>
    <row r="39" spans="2:11" ht="18" customHeight="1" x14ac:dyDescent="0.2">
      <c r="B39" s="37"/>
      <c r="C39" s="42"/>
      <c r="D39" s="42"/>
      <c r="E39" s="42"/>
    </row>
    <row r="40" spans="2:11" ht="18" x14ac:dyDescent="0.25">
      <c r="B40" s="140" t="s">
        <v>157</v>
      </c>
      <c r="C40" s="140"/>
      <c r="D40" s="140"/>
      <c r="E40" s="140"/>
    </row>
    <row r="41" spans="2:11" ht="18.75" customHeight="1" x14ac:dyDescent="0.2">
      <c r="B41" s="42"/>
      <c r="D41" s="42"/>
      <c r="E41" s="42"/>
    </row>
    <row r="42" spans="2:11" ht="18.75" customHeight="1" x14ac:dyDescent="0.25">
      <c r="B42" s="140" t="s">
        <v>158</v>
      </c>
      <c r="C42" s="140"/>
      <c r="D42" s="140"/>
      <c r="E42" s="140"/>
    </row>
    <row r="43" spans="2:11" ht="18.75" customHeight="1" x14ac:dyDescent="0.2">
      <c r="B43" s="42"/>
      <c r="D43" s="42"/>
      <c r="E43" s="42"/>
    </row>
    <row r="44" spans="2:11" ht="18" x14ac:dyDescent="0.25">
      <c r="B44" s="140" t="s">
        <v>66</v>
      </c>
      <c r="C44" s="140"/>
      <c r="D44" s="140"/>
      <c r="E44" s="140"/>
    </row>
    <row r="45" spans="2:11" ht="18.75" customHeight="1" x14ac:dyDescent="0.2"/>
    <row r="46" spans="2:11" ht="13.5" x14ac:dyDescent="0.25">
      <c r="B46" s="140" t="s">
        <v>180</v>
      </c>
      <c r="C46" s="141"/>
      <c r="D46" s="141"/>
      <c r="E46" s="141"/>
    </row>
    <row r="47" spans="2:11" ht="18" x14ac:dyDescent="0.25">
      <c r="B47" s="120"/>
      <c r="C47" s="121"/>
      <c r="D47" s="121"/>
      <c r="E47" s="121"/>
    </row>
    <row r="48" spans="2:11" ht="18.75" customHeight="1" x14ac:dyDescent="0.25">
      <c r="B48" s="140" t="s">
        <v>170</v>
      </c>
      <c r="C48" s="141"/>
      <c r="D48" s="141"/>
      <c r="E48" s="141"/>
    </row>
    <row r="49" spans="2:5" ht="18.75" customHeight="1" x14ac:dyDescent="0.2"/>
    <row r="50" spans="2:5" ht="13.5" x14ac:dyDescent="0.25">
      <c r="B50" s="140" t="s">
        <v>163</v>
      </c>
      <c r="C50" s="141"/>
      <c r="D50" s="141"/>
      <c r="E50" s="141"/>
    </row>
    <row r="51" spans="2:5" ht="18" customHeight="1" x14ac:dyDescent="0.2"/>
    <row r="52" spans="2:5" ht="13.5" x14ac:dyDescent="0.25">
      <c r="B52" s="140" t="s">
        <v>161</v>
      </c>
      <c r="C52" s="141"/>
      <c r="D52" s="141"/>
      <c r="E52" s="141"/>
    </row>
    <row r="54" spans="2:5" ht="13.5" x14ac:dyDescent="0.25">
      <c r="B54" s="140" t="s">
        <v>171</v>
      </c>
      <c r="C54" s="141"/>
      <c r="D54" s="141"/>
      <c r="E54" s="141"/>
    </row>
    <row r="56" spans="2:5" ht="13.5" x14ac:dyDescent="0.25">
      <c r="B56" s="140" t="s">
        <v>172</v>
      </c>
      <c r="C56" s="141"/>
      <c r="D56" s="141"/>
      <c r="E56" s="141"/>
    </row>
  </sheetData>
  <mergeCells count="18">
    <mergeCell ref="B2:E2"/>
    <mergeCell ref="C7:E7"/>
    <mergeCell ref="D6:E6"/>
    <mergeCell ref="C3:E3"/>
    <mergeCell ref="C4:E4"/>
    <mergeCell ref="B42:E42"/>
    <mergeCell ref="B48:E48"/>
    <mergeCell ref="B56:E56"/>
    <mergeCell ref="G33:K33"/>
    <mergeCell ref="B54:E54"/>
    <mergeCell ref="B46:E46"/>
    <mergeCell ref="B50:E50"/>
    <mergeCell ref="B40:E40"/>
    <mergeCell ref="B52:E52"/>
    <mergeCell ref="B34:E34"/>
    <mergeCell ref="B36:E36"/>
    <mergeCell ref="B38:E38"/>
    <mergeCell ref="B44:E44"/>
  </mergeCells>
  <phoneticPr fontId="4" type="noConversion"/>
  <printOptions horizontalCentered="1"/>
  <pageMargins left="0.5" right="0.5" top="0.5" bottom="0.75" header="0" footer="0"/>
  <pageSetup paperSize="9" scale="96" fitToHeight="2" orientation="portrait" horizontalDpi="300" verticalDpi="300" r:id="rId1"/>
  <headerFooter alignWithMargins="0">
    <oddFooter>&amp;L&amp;"Arial,Bold"Lear Corporation Confidencial&amp;C&amp;A&amp;RPage &amp;P</oddFooter>
  </headerFooter>
  <rowBreaks count="1" manualBreakCount="1">
    <brk id="33" min="1"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2</xdr:col>
                    <xdr:colOff>1000125</xdr:colOff>
                    <xdr:row>3</xdr:row>
                    <xdr:rowOff>133350</xdr:rowOff>
                  </from>
                  <to>
                    <xdr:col>2</xdr:col>
                    <xdr:colOff>1304925</xdr:colOff>
                    <xdr:row>5</xdr:row>
                    <xdr:rowOff>28575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dimension ref="A1:E65"/>
  <sheetViews>
    <sheetView showGridLines="0" workbookViewId="0">
      <selection activeCell="D10" sqref="D10"/>
    </sheetView>
  </sheetViews>
  <sheetFormatPr defaultColWidth="9.140625" defaultRowHeight="12.75" x14ac:dyDescent="0.25"/>
  <cols>
    <col min="1" max="1" width="2.42578125" style="1" customWidth="1"/>
    <col min="2" max="2" width="9.140625" style="1" customWidth="1"/>
    <col min="3" max="3" width="92.7109375" style="1" customWidth="1"/>
    <col min="4" max="4" width="11.140625" style="1" customWidth="1"/>
    <col min="5" max="5" width="53.42578125" style="7" customWidth="1"/>
    <col min="6" max="16384" width="9.140625" style="7"/>
  </cols>
  <sheetData>
    <row r="1" spans="1:5" x14ac:dyDescent="0.25">
      <c r="A1" s="7"/>
      <c r="B1" s="7"/>
      <c r="C1" s="7"/>
      <c r="D1" s="7"/>
    </row>
    <row r="2" spans="1:5" ht="12.75" customHeight="1" x14ac:dyDescent="0.25">
      <c r="A2" s="7"/>
      <c r="B2" s="190" t="s">
        <v>167</v>
      </c>
      <c r="C2" s="191"/>
      <c r="D2" s="191"/>
      <c r="E2" s="192"/>
    </row>
    <row r="3" spans="1:5" s="18" customFormat="1" x14ac:dyDescent="0.25">
      <c r="B3" s="172" t="str">
        <f>"Task Responsible : "&amp;Validation_Responsible&amp;" &amp; "&amp;Build_Manager&amp;""</f>
        <v>Task Responsible : Kamini Patil &amp; Charles Peacock</v>
      </c>
      <c r="C3" s="173"/>
      <c r="D3" s="173"/>
      <c r="E3" s="10" t="s">
        <v>18</v>
      </c>
    </row>
    <row r="4" spans="1:5" s="18" customFormat="1" x14ac:dyDescent="0.25">
      <c r="B4" s="172" t="s">
        <v>125</v>
      </c>
      <c r="C4" s="173"/>
      <c r="D4" s="173"/>
      <c r="E4" s="10" t="s">
        <v>19</v>
      </c>
    </row>
    <row r="5" spans="1:5" x14ac:dyDescent="0.25">
      <c r="A5" s="7"/>
      <c r="B5" s="5" t="s">
        <v>10</v>
      </c>
      <c r="C5" s="6" t="s">
        <v>9</v>
      </c>
      <c r="D5" s="5" t="s">
        <v>22</v>
      </c>
      <c r="E5" s="31"/>
    </row>
    <row r="6" spans="1:5" x14ac:dyDescent="0.25">
      <c r="A6" s="7"/>
      <c r="B6" s="4">
        <v>803</v>
      </c>
      <c r="C6" s="7" t="str">
        <f>"Upload Software Delivery Document "&amp;Software_Delivery_Document&amp;" for the current delivery in "&amp;Delivery_Folder</f>
        <v>Upload Software Delivery Document SDD-SW-360_Ford_SDLC_LJ6T-14F530-BK.xlsx for the current delivery in &lt;Delivery_Folder&gt;</v>
      </c>
      <c r="D6" s="4" t="s">
        <v>20</v>
      </c>
      <c r="E6" s="12" t="s">
        <v>159</v>
      </c>
    </row>
    <row r="7" spans="1:5" ht="63.75" x14ac:dyDescent="0.25">
      <c r="A7" s="7"/>
      <c r="B7" s="4">
        <v>804</v>
      </c>
      <c r="C7" s="64" t="str">
        <f>"Send an email to the whole team (Development and System Test):
e.g. of subject:
Subject:  ["&amp;Project&amp;"]  Baseline  v" &amp; Vx &amp; "." &amp; Vy &amp; "." &amp; Vz &amp; "(" &amp; CV &amp; ") System Test process finished. All related documentation in SVN. Thanks !!"</f>
        <v>Send an email to the whole team (Development and System Test):
e.g. of subject:
Subject:  [Ford SDLC]  Baseline  v&lt;Version X&gt;.&lt;Version Y&gt;.&lt;Version Z&gt;(&lt;CV&gt;) System Test process finished. All related documentation in SVN. Thanks !!</v>
      </c>
      <c r="D7" s="4" t="s">
        <v>20</v>
      </c>
      <c r="E7" s="12" t="s">
        <v>159</v>
      </c>
    </row>
    <row r="8" spans="1:5" ht="63.75" x14ac:dyDescent="0.25">
      <c r="A8" s="7"/>
      <c r="B8" s="4">
        <v>805</v>
      </c>
      <c r="C8" s="66" t="str">
        <f>"Send an email to SW Team Leader &amp; Build Manager:
e.g. of subject:
Subject:  ["&amp;Project&amp;"]  Baseline  v" &amp; Vx &amp; "." &amp; Vy &amp; "." &amp; Vz &amp; "(" &amp; CV &amp; ") System Test process finished. Please baseline (whole project) System Test, Documents and Tools folders. Thanks !!"</f>
        <v>Send an email to SW Team Leader &amp; Build Manager:
e.g. of subject:
Subject:  [Ford SDLC]  Baseline  v&lt;Version X&gt;.&lt;Version Y&gt;.&lt;Version Z&gt;(&lt;CV&gt;) System Test process finished. Please baseline (whole project) System Test, Documents and Tools folders. Thanks !!</v>
      </c>
      <c r="D8" s="23" t="s">
        <v>20</v>
      </c>
      <c r="E8" s="22" t="s">
        <v>160</v>
      </c>
    </row>
    <row r="9" spans="1:5" x14ac:dyDescent="0.25">
      <c r="A9" s="7"/>
      <c r="B9" s="4">
        <v>806</v>
      </c>
      <c r="C9" s="64" t="s">
        <v>47</v>
      </c>
      <c r="D9" s="4" t="s">
        <v>20</v>
      </c>
      <c r="E9" s="12" t="s">
        <v>159</v>
      </c>
    </row>
    <row r="10" spans="1:5" x14ac:dyDescent="0.25">
      <c r="A10" s="7"/>
      <c r="B10" s="4"/>
      <c r="C10" s="64"/>
      <c r="D10" s="4"/>
      <c r="E10" s="12"/>
    </row>
    <row r="11" spans="1:5" x14ac:dyDescent="0.25">
      <c r="A11" s="7"/>
      <c r="B11" s="4"/>
      <c r="C11" s="2"/>
      <c r="D11" s="4" t="s">
        <v>5</v>
      </c>
      <c r="E11" s="12"/>
    </row>
    <row r="12" spans="1:5" x14ac:dyDescent="0.25">
      <c r="A12" s="7"/>
      <c r="B12" s="4"/>
      <c r="C12" s="2"/>
      <c r="D12" s="4" t="s">
        <v>20</v>
      </c>
      <c r="E12" s="12"/>
    </row>
    <row r="13" spans="1:5" x14ac:dyDescent="0.25">
      <c r="A13" s="7"/>
      <c r="B13" s="4"/>
      <c r="C13" s="2"/>
      <c r="D13" s="4" t="s">
        <v>21</v>
      </c>
      <c r="E13" s="12"/>
    </row>
    <row r="14" spans="1:5" x14ac:dyDescent="0.25">
      <c r="A14" s="7"/>
      <c r="B14" s="7"/>
      <c r="C14" s="7"/>
      <c r="D14" s="7"/>
    </row>
    <row r="15" spans="1:5" x14ac:dyDescent="0.25">
      <c r="A15" s="7"/>
      <c r="B15" s="7"/>
      <c r="C15" s="7"/>
      <c r="D15" s="7"/>
    </row>
    <row r="16" spans="1:5" x14ac:dyDescent="0.25">
      <c r="A16" s="7"/>
      <c r="B16" s="7"/>
      <c r="C16" s="7"/>
      <c r="D16" s="7"/>
    </row>
    <row r="17" spans="1:4" x14ac:dyDescent="0.25">
      <c r="A17" s="7"/>
      <c r="B17" s="7"/>
      <c r="C17" s="7"/>
      <c r="D17" s="7"/>
    </row>
    <row r="18" spans="1:4" x14ac:dyDescent="0.25">
      <c r="A18" s="7"/>
      <c r="B18" s="7"/>
      <c r="C18" s="7"/>
      <c r="D18" s="7"/>
    </row>
    <row r="19" spans="1:4" x14ac:dyDescent="0.25">
      <c r="A19" s="7"/>
      <c r="B19" s="7"/>
      <c r="C19" s="7"/>
      <c r="D19" s="7"/>
    </row>
    <row r="20" spans="1:4" x14ac:dyDescent="0.25">
      <c r="A20" s="7"/>
      <c r="B20" s="7"/>
      <c r="C20" s="7"/>
      <c r="D20" s="7"/>
    </row>
    <row r="21" spans="1:4" x14ac:dyDescent="0.25">
      <c r="A21" s="7"/>
      <c r="B21" s="7"/>
      <c r="C21" s="7"/>
      <c r="D21" s="7"/>
    </row>
    <row r="22" spans="1:4" x14ac:dyDescent="0.25">
      <c r="A22" s="7"/>
      <c r="B22" s="7"/>
      <c r="C22" s="7"/>
      <c r="D22" s="7"/>
    </row>
    <row r="23" spans="1:4" x14ac:dyDescent="0.25">
      <c r="A23" s="7"/>
      <c r="B23" s="7"/>
      <c r="C23" s="7"/>
      <c r="D23" s="7"/>
    </row>
    <row r="24" spans="1:4" x14ac:dyDescent="0.25">
      <c r="A24" s="7"/>
      <c r="B24" s="7"/>
      <c r="C24" s="7"/>
      <c r="D24" s="7"/>
    </row>
    <row r="25" spans="1:4" x14ac:dyDescent="0.25">
      <c r="A25" s="7"/>
      <c r="B25" s="7"/>
      <c r="C25" s="7"/>
      <c r="D25" s="7"/>
    </row>
    <row r="26" spans="1:4" x14ac:dyDescent="0.25">
      <c r="A26" s="7"/>
      <c r="B26" s="7"/>
      <c r="C26" s="7"/>
      <c r="D26" s="7"/>
    </row>
    <row r="27" spans="1:4" x14ac:dyDescent="0.25">
      <c r="A27" s="7"/>
      <c r="B27" s="7"/>
      <c r="C27" s="7"/>
      <c r="D27" s="7"/>
    </row>
    <row r="28" spans="1:4" x14ac:dyDescent="0.25">
      <c r="A28" s="7"/>
      <c r="B28" s="7"/>
      <c r="C28" s="7"/>
      <c r="D28" s="7"/>
    </row>
    <row r="29" spans="1:4" x14ac:dyDescent="0.25">
      <c r="A29" s="7"/>
      <c r="B29" s="7"/>
      <c r="C29" s="7"/>
      <c r="D29" s="7"/>
    </row>
    <row r="30" spans="1:4" x14ac:dyDescent="0.25">
      <c r="A30" s="7"/>
      <c r="B30" s="7"/>
      <c r="C30" s="7"/>
      <c r="D30" s="7"/>
    </row>
    <row r="31" spans="1:4" x14ac:dyDescent="0.25">
      <c r="A31" s="7"/>
      <c r="B31" s="7"/>
      <c r="C31" s="7"/>
      <c r="D31" s="7"/>
    </row>
    <row r="32" spans="1:4" x14ac:dyDescent="0.25">
      <c r="A32" s="7"/>
      <c r="B32" s="7"/>
      <c r="C32" s="7"/>
      <c r="D32" s="7"/>
    </row>
    <row r="33" spans="1:4" x14ac:dyDescent="0.25">
      <c r="A33" s="7"/>
      <c r="B33" s="7"/>
      <c r="C33" s="7"/>
      <c r="D33" s="7"/>
    </row>
    <row r="34" spans="1:4" x14ac:dyDescent="0.25">
      <c r="A34" s="7"/>
      <c r="B34" s="7"/>
      <c r="C34" s="7"/>
      <c r="D34" s="7"/>
    </row>
    <row r="35" spans="1:4" x14ac:dyDescent="0.25">
      <c r="A35" s="7"/>
      <c r="B35" s="7"/>
      <c r="C35" s="7"/>
      <c r="D35" s="7"/>
    </row>
    <row r="36" spans="1:4" x14ac:dyDescent="0.25">
      <c r="A36" s="7"/>
      <c r="B36" s="7"/>
      <c r="C36" s="7"/>
      <c r="D36" s="7"/>
    </row>
    <row r="37" spans="1:4" x14ac:dyDescent="0.25">
      <c r="A37" s="7"/>
      <c r="B37" s="7"/>
      <c r="C37" s="7"/>
      <c r="D37" s="7"/>
    </row>
    <row r="38" spans="1:4" x14ac:dyDescent="0.25">
      <c r="A38" s="7"/>
      <c r="B38" s="7"/>
      <c r="C38" s="7"/>
      <c r="D38" s="7"/>
    </row>
    <row r="39" spans="1:4" x14ac:dyDescent="0.25">
      <c r="A39" s="7"/>
      <c r="B39" s="7"/>
      <c r="C39" s="7"/>
      <c r="D39" s="7"/>
    </row>
    <row r="40" spans="1:4" x14ac:dyDescent="0.25">
      <c r="A40" s="7"/>
      <c r="B40" s="7"/>
      <c r="C40" s="7"/>
      <c r="D40" s="7"/>
    </row>
    <row r="41" spans="1:4" x14ac:dyDescent="0.25">
      <c r="A41" s="7"/>
      <c r="B41" s="7"/>
      <c r="C41" s="7"/>
      <c r="D41" s="7"/>
    </row>
    <row r="42" spans="1:4" x14ac:dyDescent="0.25">
      <c r="A42" s="7"/>
      <c r="B42" s="7"/>
      <c r="C42" s="7"/>
      <c r="D42" s="7"/>
    </row>
    <row r="43" spans="1:4" x14ac:dyDescent="0.25">
      <c r="A43" s="7"/>
      <c r="B43" s="7"/>
      <c r="C43" s="7"/>
      <c r="D43" s="7"/>
    </row>
    <row r="44" spans="1:4" x14ac:dyDescent="0.25">
      <c r="A44" s="7"/>
      <c r="B44" s="7"/>
      <c r="C44" s="7"/>
      <c r="D44" s="7"/>
    </row>
    <row r="45" spans="1:4" x14ac:dyDescent="0.25">
      <c r="A45" s="7"/>
      <c r="B45" s="7"/>
      <c r="C45" s="7"/>
      <c r="D45" s="7"/>
    </row>
    <row r="46" spans="1:4" x14ac:dyDescent="0.25">
      <c r="A46" s="7"/>
      <c r="B46" s="7"/>
      <c r="C46" s="7"/>
      <c r="D46" s="7"/>
    </row>
    <row r="47" spans="1:4" x14ac:dyDescent="0.25">
      <c r="A47" s="7"/>
      <c r="B47" s="7"/>
      <c r="C47" s="7"/>
      <c r="D47" s="7"/>
    </row>
    <row r="48" spans="1:4" x14ac:dyDescent="0.25">
      <c r="A48" s="7"/>
      <c r="B48" s="7"/>
      <c r="C48" s="7"/>
      <c r="D48" s="7"/>
    </row>
    <row r="49" spans="1:4" x14ac:dyDescent="0.25">
      <c r="A49" s="7"/>
      <c r="B49" s="7"/>
      <c r="C49" s="7"/>
      <c r="D49" s="7"/>
    </row>
    <row r="50" spans="1:4" x14ac:dyDescent="0.25">
      <c r="A50" s="7"/>
      <c r="B50" s="7"/>
      <c r="C50" s="7"/>
      <c r="D50" s="7"/>
    </row>
    <row r="51" spans="1:4" x14ac:dyDescent="0.25">
      <c r="A51" s="7"/>
      <c r="B51" s="7"/>
      <c r="C51" s="7"/>
      <c r="D51" s="7"/>
    </row>
    <row r="52" spans="1:4" x14ac:dyDescent="0.25">
      <c r="A52" s="7"/>
      <c r="B52" s="7"/>
      <c r="C52" s="7"/>
      <c r="D52" s="7"/>
    </row>
    <row r="53" spans="1:4" x14ac:dyDescent="0.25">
      <c r="A53" s="7"/>
      <c r="B53" s="7"/>
      <c r="C53" s="7"/>
      <c r="D53" s="7"/>
    </row>
    <row r="54" spans="1:4" x14ac:dyDescent="0.25">
      <c r="A54" s="7"/>
      <c r="B54" s="7"/>
      <c r="C54" s="7"/>
      <c r="D54" s="7"/>
    </row>
    <row r="55" spans="1:4" x14ac:dyDescent="0.25">
      <c r="A55" s="7"/>
      <c r="B55" s="7"/>
      <c r="C55" s="7"/>
      <c r="D55" s="7"/>
    </row>
    <row r="56" spans="1:4" x14ac:dyDescent="0.25">
      <c r="A56" s="7"/>
      <c r="B56" s="7"/>
      <c r="C56" s="7"/>
      <c r="D56" s="7"/>
    </row>
    <row r="57" spans="1:4" x14ac:dyDescent="0.25">
      <c r="A57" s="7"/>
      <c r="B57" s="7"/>
      <c r="C57" s="7"/>
      <c r="D57" s="7"/>
    </row>
    <row r="58" spans="1:4" x14ac:dyDescent="0.25">
      <c r="A58" s="7"/>
      <c r="B58" s="7"/>
      <c r="C58" s="7"/>
      <c r="D58" s="7"/>
    </row>
    <row r="59" spans="1:4" x14ac:dyDescent="0.25">
      <c r="A59" s="7"/>
      <c r="B59" s="7"/>
      <c r="C59" s="7"/>
      <c r="D59" s="7"/>
    </row>
    <row r="60" spans="1:4" x14ac:dyDescent="0.25">
      <c r="A60" s="7"/>
      <c r="B60" s="7"/>
      <c r="C60" s="7"/>
      <c r="D60" s="7"/>
    </row>
    <row r="61" spans="1:4" x14ac:dyDescent="0.25">
      <c r="A61" s="7"/>
      <c r="B61" s="7"/>
      <c r="C61" s="7"/>
      <c r="D61" s="7"/>
    </row>
    <row r="62" spans="1:4" x14ac:dyDescent="0.25">
      <c r="A62" s="7"/>
      <c r="B62" s="7"/>
      <c r="C62" s="7"/>
      <c r="D62" s="7"/>
    </row>
    <row r="63" spans="1:4" x14ac:dyDescent="0.25">
      <c r="A63" s="7"/>
      <c r="B63" s="7"/>
      <c r="C63" s="7"/>
      <c r="D63" s="7"/>
    </row>
    <row r="64" spans="1:4" x14ac:dyDescent="0.25">
      <c r="A64" s="7"/>
      <c r="B64" s="7"/>
      <c r="C64" s="7"/>
      <c r="D64" s="7"/>
    </row>
    <row r="65" spans="1:4" x14ac:dyDescent="0.25">
      <c r="A65" s="7"/>
      <c r="B65" s="7"/>
      <c r="C65" s="7"/>
      <c r="D65" s="7"/>
    </row>
  </sheetData>
  <mergeCells count="3">
    <mergeCell ref="B3:D3"/>
    <mergeCell ref="B4:D4"/>
    <mergeCell ref="B2:E2"/>
  </mergeCells>
  <phoneticPr fontId="4" type="noConversion"/>
  <conditionalFormatting sqref="D6:D13">
    <cfRule type="cellIs" dxfId="9" priority="1" stopIfTrue="1" operator="equal">
      <formula>"Y"</formula>
    </cfRule>
    <cfRule type="cellIs" dxfId="8" priority="2" stopIfTrue="1" operator="equal">
      <formula>"N"</formula>
    </cfRule>
  </conditionalFormatting>
  <dataValidations count="1">
    <dataValidation type="list" allowBlank="1" showInputMessage="1" showErrorMessage="1" sqref="D6:D9" xr:uid="{00000000-0002-0000-0A00-000000000000}">
      <formula1>$D$11:$D$13</formula1>
    </dataValidation>
  </dataValidations>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26D72-5977-4907-942A-3D90F301933B}">
  <sheetPr codeName="Sheet8"/>
  <dimension ref="A1:X49"/>
  <sheetViews>
    <sheetView showGridLines="0" workbookViewId="0">
      <selection activeCell="D7" sqref="D7"/>
    </sheetView>
  </sheetViews>
  <sheetFormatPr defaultColWidth="9.140625" defaultRowHeight="12.75" x14ac:dyDescent="0.25"/>
  <cols>
    <col min="1" max="1" width="3" style="7" customWidth="1"/>
    <col min="2" max="2" width="9.140625" style="1" customWidth="1"/>
    <col min="3" max="3" width="92.7109375" style="1" customWidth="1"/>
    <col min="4" max="4" width="10" style="1" bestFit="1" customWidth="1"/>
    <col min="5" max="5" width="53.42578125" style="7" customWidth="1"/>
    <col min="6" max="24" width="9.140625" style="7" customWidth="1"/>
    <col min="25" max="16384" width="9.140625" style="1"/>
  </cols>
  <sheetData>
    <row r="1" spans="1:24" x14ac:dyDescent="0.25">
      <c r="B1" s="7"/>
      <c r="C1" s="7"/>
      <c r="D1" s="7"/>
    </row>
    <row r="2" spans="1:24" ht="12.75" customHeight="1" x14ac:dyDescent="0.25">
      <c r="B2" s="174" t="s">
        <v>166</v>
      </c>
      <c r="C2" s="174"/>
      <c r="D2" s="174"/>
      <c r="E2" s="174"/>
    </row>
    <row r="3" spans="1:24" s="33" customFormat="1" x14ac:dyDescent="0.25">
      <c r="A3" s="18"/>
      <c r="B3" s="172" t="str">
        <f>"Task Responsible : "&amp;SW_Team_Leader&amp;""</f>
        <v>Task Responsible : Charles Peacock</v>
      </c>
      <c r="C3" s="173"/>
      <c r="D3" s="173"/>
      <c r="E3" s="10" t="s">
        <v>18</v>
      </c>
      <c r="F3" s="18"/>
      <c r="G3" s="18"/>
      <c r="H3" s="18"/>
      <c r="I3" s="18"/>
      <c r="J3" s="18"/>
      <c r="K3" s="18"/>
      <c r="L3" s="18"/>
      <c r="M3" s="18"/>
      <c r="N3" s="18"/>
      <c r="O3" s="18"/>
      <c r="P3" s="18"/>
      <c r="Q3" s="18"/>
      <c r="R3" s="18"/>
      <c r="S3" s="18"/>
      <c r="T3" s="18"/>
      <c r="U3" s="18"/>
      <c r="V3" s="18"/>
      <c r="W3" s="18"/>
      <c r="X3" s="18"/>
    </row>
    <row r="4" spans="1:24" s="33" customFormat="1" ht="14.25" customHeight="1" x14ac:dyDescent="0.25">
      <c r="A4" s="18"/>
      <c r="B4" s="172" t="s">
        <v>95</v>
      </c>
      <c r="C4" s="173"/>
      <c r="D4" s="173"/>
      <c r="E4" s="10" t="s">
        <v>19</v>
      </c>
      <c r="F4" s="18"/>
      <c r="G4" s="18"/>
      <c r="H4" s="18"/>
      <c r="I4" s="18"/>
      <c r="J4" s="18"/>
      <c r="K4" s="18"/>
      <c r="L4" s="18"/>
      <c r="M4" s="18"/>
      <c r="N4" s="18"/>
      <c r="O4" s="18"/>
      <c r="P4" s="18"/>
      <c r="Q4" s="18"/>
      <c r="R4" s="18"/>
      <c r="S4" s="18"/>
      <c r="T4" s="18"/>
      <c r="U4" s="18"/>
      <c r="V4" s="18"/>
      <c r="W4" s="18"/>
      <c r="X4" s="18"/>
    </row>
    <row r="5" spans="1:24" x14ac:dyDescent="0.25">
      <c r="B5" s="5" t="s">
        <v>10</v>
      </c>
      <c r="C5" s="6" t="s">
        <v>9</v>
      </c>
      <c r="D5" s="5" t="s">
        <v>22</v>
      </c>
      <c r="E5" s="31"/>
    </row>
    <row r="6" spans="1:24" ht="13.15" customHeight="1" x14ac:dyDescent="0.25">
      <c r="B6" s="24">
        <v>900</v>
      </c>
      <c r="C6" s="86" t="s">
        <v>173</v>
      </c>
      <c r="D6" s="28" t="s">
        <v>20</v>
      </c>
      <c r="E6" s="193" t="s">
        <v>175</v>
      </c>
    </row>
    <row r="7" spans="1:24" x14ac:dyDescent="0.25">
      <c r="B7" s="24">
        <v>901</v>
      </c>
      <c r="C7" s="86" t="s">
        <v>174</v>
      </c>
      <c r="D7" s="28" t="s">
        <v>20</v>
      </c>
      <c r="E7" s="194"/>
    </row>
    <row r="8" spans="1:24" ht="25.5" x14ac:dyDescent="0.25">
      <c r="B8" s="23">
        <v>902</v>
      </c>
      <c r="C8" s="122" t="s">
        <v>176</v>
      </c>
      <c r="D8" s="28" t="s">
        <v>20</v>
      </c>
      <c r="E8" s="194"/>
    </row>
    <row r="9" spans="1:24" x14ac:dyDescent="0.25">
      <c r="B9" s="23"/>
      <c r="C9" s="20"/>
      <c r="D9" s="131"/>
      <c r="E9" s="194"/>
    </row>
    <row r="10" spans="1:24" x14ac:dyDescent="0.25">
      <c r="B10" s="23"/>
      <c r="C10" s="20"/>
      <c r="D10" s="131"/>
      <c r="E10" s="194"/>
    </row>
    <row r="11" spans="1:24" x14ac:dyDescent="0.25">
      <c r="B11" s="23"/>
      <c r="C11" s="20"/>
      <c r="D11" s="131"/>
      <c r="E11" s="194"/>
    </row>
    <row r="12" spans="1:24" x14ac:dyDescent="0.25">
      <c r="B12" s="23"/>
      <c r="C12" s="20"/>
      <c r="D12" s="131"/>
      <c r="E12" s="195"/>
    </row>
    <row r="13" spans="1:24" x14ac:dyDescent="0.25">
      <c r="B13" s="23"/>
      <c r="C13" s="20"/>
      <c r="D13" s="131" t="s">
        <v>5</v>
      </c>
      <c r="E13" s="65"/>
    </row>
    <row r="14" spans="1:24" x14ac:dyDescent="0.25">
      <c r="B14" s="23"/>
      <c r="C14" s="25"/>
      <c r="D14" s="4" t="s">
        <v>20</v>
      </c>
      <c r="E14" s="12"/>
    </row>
    <row r="15" spans="1:24" x14ac:dyDescent="0.25">
      <c r="B15" s="23"/>
      <c r="C15" s="25"/>
      <c r="D15" s="4" t="s">
        <v>21</v>
      </c>
      <c r="E15" s="12"/>
    </row>
    <row r="16" spans="1:24" x14ac:dyDescent="0.25">
      <c r="B16" s="7"/>
      <c r="C16" s="7"/>
      <c r="D16" s="7"/>
    </row>
    <row r="17" spans="2:4" x14ac:dyDescent="0.25">
      <c r="B17" s="7"/>
      <c r="C17" s="7"/>
      <c r="D17" s="7"/>
    </row>
    <row r="18" spans="2:4" x14ac:dyDescent="0.25">
      <c r="B18" s="7"/>
      <c r="C18" s="7"/>
      <c r="D18" s="7"/>
    </row>
    <row r="19" spans="2:4" x14ac:dyDescent="0.25">
      <c r="B19" s="7"/>
      <c r="C19" s="99"/>
      <c r="D19" s="7"/>
    </row>
    <row r="20" spans="2:4" s="7" customFormat="1" x14ac:dyDescent="0.25"/>
    <row r="21" spans="2:4" s="7" customFormat="1" x14ac:dyDescent="0.25"/>
    <row r="22" spans="2:4" s="7" customFormat="1" x14ac:dyDescent="0.25"/>
    <row r="23" spans="2:4" s="7" customFormat="1" x14ac:dyDescent="0.25"/>
    <row r="24" spans="2:4" s="7" customFormat="1" x14ac:dyDescent="0.25"/>
    <row r="25" spans="2:4" s="7" customFormat="1" x14ac:dyDescent="0.25"/>
    <row r="26" spans="2:4" s="7" customFormat="1" x14ac:dyDescent="0.25"/>
    <row r="27" spans="2:4" s="7" customFormat="1" x14ac:dyDescent="0.25"/>
    <row r="28" spans="2:4" s="7" customFormat="1" x14ac:dyDescent="0.25"/>
    <row r="29" spans="2:4" s="7" customFormat="1" x14ac:dyDescent="0.25"/>
    <row r="30" spans="2:4" s="7" customFormat="1" x14ac:dyDescent="0.25"/>
    <row r="31" spans="2:4" s="7" customFormat="1" x14ac:dyDescent="0.25"/>
    <row r="32" spans="2:4" s="7" customFormat="1" x14ac:dyDescent="0.25"/>
    <row r="33" s="7" customFormat="1" x14ac:dyDescent="0.25"/>
    <row r="34" s="7" customFormat="1" x14ac:dyDescent="0.25"/>
    <row r="35" s="7" customFormat="1" x14ac:dyDescent="0.25"/>
    <row r="36" s="7" customFormat="1" x14ac:dyDescent="0.25"/>
    <row r="37" s="7" customFormat="1" x14ac:dyDescent="0.25"/>
    <row r="38" s="7" customFormat="1" x14ac:dyDescent="0.25"/>
    <row r="39" s="7" customFormat="1" x14ac:dyDescent="0.25"/>
    <row r="40" s="7" customFormat="1" x14ac:dyDescent="0.25"/>
    <row r="41" s="7" customFormat="1" x14ac:dyDescent="0.25"/>
    <row r="42" s="7" customFormat="1" x14ac:dyDescent="0.25"/>
    <row r="43" s="7" customFormat="1" x14ac:dyDescent="0.25"/>
    <row r="44" s="7" customFormat="1" x14ac:dyDescent="0.25"/>
    <row r="45" s="7" customFormat="1" x14ac:dyDescent="0.25"/>
    <row r="46" s="7" customFormat="1" x14ac:dyDescent="0.25"/>
    <row r="47" s="7" customFormat="1" x14ac:dyDescent="0.25"/>
    <row r="48" s="7" customFormat="1" x14ac:dyDescent="0.25"/>
    <row r="49" s="7" customFormat="1" x14ac:dyDescent="0.25"/>
  </sheetData>
  <mergeCells count="4">
    <mergeCell ref="B2:E2"/>
    <mergeCell ref="B3:D3"/>
    <mergeCell ref="B4:D4"/>
    <mergeCell ref="E6:E12"/>
  </mergeCells>
  <conditionalFormatting sqref="D6:D15">
    <cfRule type="cellIs" dxfId="7" priority="1" stopIfTrue="1" operator="equal">
      <formula>"Y"</formula>
    </cfRule>
    <cfRule type="cellIs" dxfId="6" priority="2" stopIfTrue="1" operator="equal">
      <formula>"N"</formula>
    </cfRule>
  </conditionalFormatting>
  <dataValidations count="1">
    <dataValidation type="list" allowBlank="1" showInputMessage="1" showErrorMessage="1" sqref="D6:D12" xr:uid="{26A2C939-B05F-4D91-ACEA-CAC8353CE568}">
      <formula1>$D$13:$D$15</formula1>
    </dataValidation>
  </dataValidations>
  <hyperlinks>
    <hyperlink ref="E6" r:id="rId1" display="See guidelines here" xr:uid="{80D32E43-B9E9-4647-9286-F1DFD8D141B4}"/>
  </hyperlinks>
  <pageMargins left="0.75" right="0.75" top="1" bottom="1" header="0.5" footer="0.5"/>
  <pageSetup paperSize="9"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
  <dimension ref="A1:X44"/>
  <sheetViews>
    <sheetView showGridLines="0" topLeftCell="A10" workbookViewId="0">
      <selection activeCell="D10" sqref="D10"/>
    </sheetView>
  </sheetViews>
  <sheetFormatPr defaultColWidth="9.140625" defaultRowHeight="12.75" x14ac:dyDescent="0.25"/>
  <cols>
    <col min="1" max="1" width="3" style="7" customWidth="1"/>
    <col min="2" max="2" width="9.140625" style="1" customWidth="1"/>
    <col min="3" max="3" width="92.7109375" style="1" customWidth="1"/>
    <col min="4" max="4" width="10" style="1" bestFit="1" customWidth="1"/>
    <col min="5" max="5" width="53.42578125" style="7" customWidth="1"/>
    <col min="6" max="24" width="9.140625" style="7" customWidth="1"/>
    <col min="25" max="16384" width="9.140625" style="1"/>
  </cols>
  <sheetData>
    <row r="1" spans="1:24" x14ac:dyDescent="0.25">
      <c r="B1" s="7"/>
      <c r="C1" s="7"/>
      <c r="D1" s="7"/>
    </row>
    <row r="2" spans="1:24" ht="12.75" customHeight="1" x14ac:dyDescent="0.25">
      <c r="B2" s="174" t="s">
        <v>168</v>
      </c>
      <c r="C2" s="174"/>
      <c r="D2" s="174"/>
      <c r="E2" s="174"/>
    </row>
    <row r="3" spans="1:24" s="33" customFormat="1" x14ac:dyDescent="0.25">
      <c r="A3" s="18"/>
      <c r="B3" s="172" t="str">
        <f>"Task Responsible : "&amp;SW_Team_Leader&amp;" &amp; "&amp;Build_Manager&amp;""</f>
        <v>Task Responsible : Charles Peacock &amp; Charles Peacock</v>
      </c>
      <c r="C3" s="173"/>
      <c r="D3" s="173"/>
      <c r="E3" s="10" t="s">
        <v>18</v>
      </c>
      <c r="F3" s="18"/>
      <c r="G3" s="18"/>
      <c r="H3" s="18"/>
      <c r="I3" s="18"/>
      <c r="J3" s="18"/>
      <c r="K3" s="18"/>
      <c r="L3" s="18"/>
      <c r="M3" s="18"/>
      <c r="N3" s="18"/>
      <c r="O3" s="18"/>
      <c r="P3" s="18"/>
      <c r="Q3" s="18"/>
      <c r="R3" s="18"/>
      <c r="S3" s="18"/>
      <c r="T3" s="18"/>
      <c r="U3" s="18"/>
      <c r="V3" s="18"/>
      <c r="W3" s="18"/>
      <c r="X3" s="18"/>
    </row>
    <row r="4" spans="1:24" s="33" customFormat="1" ht="14.25" customHeight="1" x14ac:dyDescent="0.25">
      <c r="A4" s="18"/>
      <c r="B4" s="172" t="s">
        <v>95</v>
      </c>
      <c r="C4" s="173"/>
      <c r="D4" s="173"/>
      <c r="E4" s="10" t="s">
        <v>19</v>
      </c>
      <c r="F4" s="18"/>
      <c r="G4" s="18"/>
      <c r="H4" s="18"/>
      <c r="I4" s="18"/>
      <c r="J4" s="18"/>
      <c r="K4" s="18"/>
      <c r="L4" s="18"/>
      <c r="M4" s="18"/>
      <c r="N4" s="18"/>
      <c r="O4" s="18"/>
      <c r="P4" s="18"/>
      <c r="Q4" s="18"/>
      <c r="R4" s="18"/>
      <c r="S4" s="18"/>
      <c r="T4" s="18"/>
      <c r="U4" s="18"/>
      <c r="V4" s="18"/>
      <c r="W4" s="18"/>
      <c r="X4" s="18"/>
    </row>
    <row r="5" spans="1:24" x14ac:dyDescent="0.25">
      <c r="B5" s="5" t="s">
        <v>10</v>
      </c>
      <c r="C5" s="6" t="s">
        <v>9</v>
      </c>
      <c r="D5" s="5" t="s">
        <v>22</v>
      </c>
      <c r="E5" s="31"/>
    </row>
    <row r="6" spans="1:24" ht="140.25" x14ac:dyDescent="0.25">
      <c r="B6" s="24">
        <v>1000</v>
      </c>
      <c r="C6" s="86" t="s">
        <v>118</v>
      </c>
      <c r="D6" s="28" t="s">
        <v>20</v>
      </c>
      <c r="E6" s="11" t="str">
        <f>"Task Responsible : "&amp;Build_Manager&amp;""</f>
        <v>Task Responsible : Charles Peacock</v>
      </c>
    </row>
    <row r="7" spans="1:24" x14ac:dyDescent="0.25">
      <c r="B7" s="24">
        <v>1001</v>
      </c>
      <c r="C7" s="86" t="s">
        <v>93</v>
      </c>
      <c r="D7" s="28" t="s">
        <v>20</v>
      </c>
      <c r="E7" s="11" t="str">
        <f>"Task Responsible : "&amp;Build_Manager&amp;""</f>
        <v>Task Responsible : Charles Peacock</v>
      </c>
    </row>
    <row r="8" spans="1:24" ht="51" x14ac:dyDescent="0.25">
      <c r="B8" s="24">
        <v>1002</v>
      </c>
      <c r="C8" s="32" t="s">
        <v>92</v>
      </c>
      <c r="D8" s="28"/>
      <c r="E8" s="11" t="str">
        <f>"Task Responsible : "&amp;Build_Manager&amp;""</f>
        <v>Task Responsible : Charles Peacock</v>
      </c>
    </row>
    <row r="9" spans="1:24" ht="25.5" x14ac:dyDescent="0.25">
      <c r="B9" s="24">
        <v>1003</v>
      </c>
      <c r="C9" s="3" t="str">
        <f>"Update the SW Version History document ("&amp;SW_Version_History&amp;") with the current Release Name, and also the related TAG in SVN."</f>
        <v>Update the SW Version History document (SVH-SW-161_Ford_SDLC_LJ6T-14F530-BK.xlsx) with the current Release Name, and also the related TAG in SVN.</v>
      </c>
      <c r="D9" s="28" t="s">
        <v>20</v>
      </c>
      <c r="E9" s="11" t="str">
        <f>"Task Responsible : "&amp;Build_Manager&amp;""</f>
        <v>Task Responsible : Charles Peacock</v>
      </c>
    </row>
    <row r="10" spans="1:24" ht="127.5" x14ac:dyDescent="0.25">
      <c r="B10" s="24">
        <v>1004</v>
      </c>
      <c r="C10" s="122" t="s">
        <v>187</v>
      </c>
      <c r="D10" s="28" t="s">
        <v>20</v>
      </c>
      <c r="E10" s="11" t="str">
        <f>"Task Responsible : "&amp;SW_Team_Leader&amp;""</f>
        <v>Task Responsible : Charles Peacock</v>
      </c>
    </row>
    <row r="11" spans="1:24" ht="25.5" x14ac:dyDescent="0.25">
      <c r="B11" s="24">
        <v>1005</v>
      </c>
      <c r="C11" s="122" t="s">
        <v>188</v>
      </c>
      <c r="D11" s="28" t="s">
        <v>20</v>
      </c>
      <c r="E11" s="11" t="str">
        <f>"Task Responsible : "&amp;SW_Team_Leader&amp;""</f>
        <v>Task Responsible : Charles Peacock</v>
      </c>
    </row>
    <row r="12" spans="1:24" x14ac:dyDescent="0.25">
      <c r="B12" s="23">
        <v>1006</v>
      </c>
      <c r="C12" s="122"/>
      <c r="D12" s="12"/>
      <c r="E12" s="12"/>
    </row>
    <row r="13" spans="1:24" x14ac:dyDescent="0.25">
      <c r="B13" s="23"/>
      <c r="C13" s="122"/>
      <c r="D13" s="27" t="s">
        <v>5</v>
      </c>
      <c r="E13" s="65"/>
    </row>
    <row r="14" spans="1:24" x14ac:dyDescent="0.25">
      <c r="B14" s="23"/>
      <c r="C14" s="122"/>
      <c r="D14" s="4" t="s">
        <v>20</v>
      </c>
      <c r="E14" s="12"/>
    </row>
    <row r="15" spans="1:24" x14ac:dyDescent="0.25">
      <c r="B15" s="23"/>
      <c r="C15" s="122"/>
      <c r="D15" s="4" t="s">
        <v>21</v>
      </c>
      <c r="E15" s="12"/>
    </row>
    <row r="16" spans="1:24" x14ac:dyDescent="0.25">
      <c r="B16" s="7"/>
      <c r="C16" s="7"/>
      <c r="D16" s="7"/>
    </row>
    <row r="17" spans="2:4" x14ac:dyDescent="0.25">
      <c r="B17" s="7"/>
      <c r="C17" s="7"/>
      <c r="D17" s="7"/>
    </row>
    <row r="18" spans="2:4" x14ac:dyDescent="0.25">
      <c r="B18" s="7"/>
      <c r="C18" s="7"/>
      <c r="D18" s="7"/>
    </row>
    <row r="19" spans="2:4" x14ac:dyDescent="0.25">
      <c r="B19" s="7"/>
      <c r="C19" s="7"/>
      <c r="D19" s="7"/>
    </row>
    <row r="20" spans="2:4" x14ac:dyDescent="0.25">
      <c r="B20" s="7"/>
      <c r="C20" s="7"/>
      <c r="D20" s="7"/>
    </row>
    <row r="21" spans="2:4" x14ac:dyDescent="0.25">
      <c r="B21" s="7"/>
      <c r="C21" s="7"/>
      <c r="D21" s="7"/>
    </row>
    <row r="22" spans="2:4" x14ac:dyDescent="0.25">
      <c r="B22" s="7"/>
      <c r="C22" s="7"/>
      <c r="D22" s="7"/>
    </row>
    <row r="23" spans="2:4" x14ac:dyDescent="0.25">
      <c r="B23" s="7"/>
      <c r="C23" s="7"/>
      <c r="D23" s="7"/>
    </row>
    <row r="24" spans="2:4" x14ac:dyDescent="0.25">
      <c r="B24" s="7"/>
      <c r="C24" s="7"/>
      <c r="D24" s="7"/>
    </row>
    <row r="25" spans="2:4" x14ac:dyDescent="0.25">
      <c r="B25" s="7"/>
      <c r="C25" s="7"/>
      <c r="D25" s="7"/>
    </row>
    <row r="26" spans="2:4" x14ac:dyDescent="0.25">
      <c r="B26" s="7"/>
      <c r="C26" s="7"/>
      <c r="D26" s="7"/>
    </row>
    <row r="27" spans="2:4" x14ac:dyDescent="0.25">
      <c r="B27" s="7"/>
      <c r="C27" s="7"/>
      <c r="D27" s="7"/>
    </row>
    <row r="28" spans="2:4" x14ac:dyDescent="0.25">
      <c r="B28" s="7"/>
      <c r="C28" s="7"/>
      <c r="D28" s="7"/>
    </row>
    <row r="29" spans="2:4" x14ac:dyDescent="0.25">
      <c r="B29" s="7"/>
      <c r="C29" s="7"/>
      <c r="D29" s="7"/>
    </row>
    <row r="30" spans="2:4" x14ac:dyDescent="0.25">
      <c r="B30" s="7"/>
      <c r="C30" s="7"/>
      <c r="D30" s="7"/>
    </row>
    <row r="31" spans="2:4" x14ac:dyDescent="0.25">
      <c r="B31" s="7"/>
      <c r="C31" s="7"/>
      <c r="D31" s="7"/>
    </row>
    <row r="32" spans="2:4" x14ac:dyDescent="0.25">
      <c r="B32" s="7"/>
      <c r="C32" s="7"/>
      <c r="D32" s="7"/>
    </row>
    <row r="33" spans="2:4" x14ac:dyDescent="0.25">
      <c r="B33" s="7"/>
      <c r="C33" s="7"/>
      <c r="D33" s="7"/>
    </row>
    <row r="34" spans="2:4" x14ac:dyDescent="0.25">
      <c r="B34" s="7"/>
      <c r="C34" s="7"/>
      <c r="D34" s="7"/>
    </row>
    <row r="35" spans="2:4" x14ac:dyDescent="0.25">
      <c r="B35" s="7"/>
      <c r="C35" s="7"/>
      <c r="D35" s="7"/>
    </row>
    <row r="36" spans="2:4" x14ac:dyDescent="0.25">
      <c r="B36" s="7"/>
      <c r="C36" s="7"/>
      <c r="D36" s="7"/>
    </row>
    <row r="37" spans="2:4" x14ac:dyDescent="0.25">
      <c r="B37" s="7"/>
      <c r="C37" s="7"/>
      <c r="D37" s="7"/>
    </row>
    <row r="38" spans="2:4" x14ac:dyDescent="0.25">
      <c r="B38" s="7"/>
      <c r="C38" s="7"/>
      <c r="D38" s="7"/>
    </row>
    <row r="39" spans="2:4" x14ac:dyDescent="0.25">
      <c r="B39" s="7"/>
      <c r="C39" s="7"/>
      <c r="D39" s="7"/>
    </row>
    <row r="40" spans="2:4" x14ac:dyDescent="0.25">
      <c r="B40" s="7"/>
      <c r="C40" s="7"/>
      <c r="D40" s="7"/>
    </row>
    <row r="41" spans="2:4" x14ac:dyDescent="0.25">
      <c r="B41" s="7"/>
      <c r="C41" s="7"/>
      <c r="D41" s="7"/>
    </row>
    <row r="42" spans="2:4" x14ac:dyDescent="0.25">
      <c r="B42" s="7"/>
      <c r="C42" s="7"/>
      <c r="D42" s="7"/>
    </row>
    <row r="43" spans="2:4" x14ac:dyDescent="0.25">
      <c r="B43" s="7"/>
      <c r="C43" s="7"/>
      <c r="D43" s="7"/>
    </row>
    <row r="44" spans="2:4" x14ac:dyDescent="0.25">
      <c r="B44" s="7"/>
      <c r="C44" s="7"/>
      <c r="D44" s="7"/>
    </row>
  </sheetData>
  <mergeCells count="3">
    <mergeCell ref="B3:D3"/>
    <mergeCell ref="B4:D4"/>
    <mergeCell ref="B2:E2"/>
  </mergeCells>
  <phoneticPr fontId="4" type="noConversion"/>
  <conditionalFormatting sqref="D6:D9 D13:D15">
    <cfRule type="cellIs" dxfId="5" priority="13" stopIfTrue="1" operator="equal">
      <formula>"Y"</formula>
    </cfRule>
    <cfRule type="cellIs" dxfId="4" priority="14" stopIfTrue="1" operator="equal">
      <formula>"N"</formula>
    </cfRule>
  </conditionalFormatting>
  <conditionalFormatting sqref="D10">
    <cfRule type="cellIs" dxfId="3" priority="11" stopIfTrue="1" operator="equal">
      <formula>"Y"</formula>
    </cfRule>
    <cfRule type="cellIs" dxfId="2" priority="12" stopIfTrue="1" operator="equal">
      <formula>"N"</formula>
    </cfRule>
  </conditionalFormatting>
  <conditionalFormatting sqref="D11">
    <cfRule type="cellIs" dxfId="1" priority="5" stopIfTrue="1" operator="equal">
      <formula>"Y"</formula>
    </cfRule>
    <cfRule type="cellIs" dxfId="0" priority="6" stopIfTrue="1" operator="equal">
      <formula>"N"</formula>
    </cfRule>
  </conditionalFormatting>
  <dataValidations count="1">
    <dataValidation type="list" allowBlank="1" showInputMessage="1" showErrorMessage="1" sqref="D6:D11" xr:uid="{00000000-0002-0000-0D00-000000000000}">
      <formula1>$D$13:$D$15</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dimension ref="A1:E68"/>
  <sheetViews>
    <sheetView tabSelected="1" topLeftCell="A9" workbookViewId="0">
      <selection activeCell="D29" sqref="D29"/>
    </sheetView>
  </sheetViews>
  <sheetFormatPr defaultColWidth="11.42578125" defaultRowHeight="12.75" x14ac:dyDescent="0.25"/>
  <cols>
    <col min="1" max="1" width="3.140625" style="7" customWidth="1"/>
    <col min="2" max="2" width="46" style="7" bestFit="1" customWidth="1"/>
    <col min="3" max="3" width="31.7109375" style="7" bestFit="1" customWidth="1"/>
    <col min="4" max="4" width="79.140625" style="7" customWidth="1"/>
    <col min="5" max="6" width="9.140625" style="7" customWidth="1"/>
    <col min="7" max="7" width="8.28515625" style="7" customWidth="1"/>
    <col min="8" max="8" width="3.5703125" style="7" bestFit="1" customWidth="1"/>
    <col min="9" max="256" width="9.140625" style="7" customWidth="1"/>
    <col min="257" max="16384" width="11.42578125" style="7"/>
  </cols>
  <sheetData>
    <row r="1" spans="1:5" ht="12" customHeight="1" x14ac:dyDescent="0.25">
      <c r="A1" s="8"/>
      <c r="B1" s="8"/>
      <c r="C1" s="8"/>
      <c r="D1" s="8"/>
      <c r="E1" s="8"/>
    </row>
    <row r="2" spans="1:5" ht="14.25" x14ac:dyDescent="0.25">
      <c r="A2" s="8"/>
      <c r="B2" s="163" t="s">
        <v>17</v>
      </c>
      <c r="C2" s="164"/>
      <c r="D2" s="165"/>
      <c r="E2" s="8"/>
    </row>
    <row r="3" spans="1:5" x14ac:dyDescent="0.25">
      <c r="A3" s="8"/>
      <c r="B3" s="35" t="s">
        <v>13</v>
      </c>
      <c r="C3" s="161" t="s">
        <v>43</v>
      </c>
      <c r="D3" s="160"/>
      <c r="E3" s="8"/>
    </row>
    <row r="4" spans="1:5" x14ac:dyDescent="0.25">
      <c r="A4" s="8"/>
      <c r="B4" s="35" t="s">
        <v>14</v>
      </c>
      <c r="C4" s="161" t="s">
        <v>44</v>
      </c>
      <c r="D4" s="160"/>
      <c r="E4" s="8"/>
    </row>
    <row r="5" spans="1:5" x14ac:dyDescent="0.25">
      <c r="A5" s="8"/>
      <c r="B5" s="35" t="s">
        <v>15</v>
      </c>
      <c r="C5" s="161" t="s">
        <v>45</v>
      </c>
      <c r="D5" s="160"/>
      <c r="E5" s="8"/>
    </row>
    <row r="6" spans="1:5" x14ac:dyDescent="0.25">
      <c r="A6" s="8"/>
      <c r="B6" s="35" t="s">
        <v>16</v>
      </c>
      <c r="C6" s="161" t="s">
        <v>46</v>
      </c>
      <c r="D6" s="160"/>
      <c r="E6" s="8"/>
    </row>
    <row r="7" spans="1:5" x14ac:dyDescent="0.25">
      <c r="A7" s="8"/>
      <c r="B7" s="35" t="s">
        <v>26</v>
      </c>
      <c r="C7" s="161" t="s">
        <v>192</v>
      </c>
      <c r="D7" s="160"/>
      <c r="E7" s="8"/>
    </row>
    <row r="8" spans="1:5" x14ac:dyDescent="0.25">
      <c r="A8" s="8"/>
      <c r="B8" s="35" t="s">
        <v>27</v>
      </c>
      <c r="C8" s="162">
        <v>44053</v>
      </c>
      <c r="D8" s="160"/>
      <c r="E8" s="8"/>
    </row>
    <row r="9" spans="1:5" x14ac:dyDescent="0.25">
      <c r="A9" s="8"/>
      <c r="B9" s="35" t="s">
        <v>122</v>
      </c>
      <c r="C9" s="162">
        <v>44397</v>
      </c>
      <c r="D9" s="160"/>
      <c r="E9" s="8"/>
    </row>
    <row r="10" spans="1:5" x14ac:dyDescent="0.25">
      <c r="A10" s="8"/>
      <c r="B10" s="35" t="s">
        <v>58</v>
      </c>
      <c r="C10" s="161" t="s">
        <v>193</v>
      </c>
      <c r="D10" s="160"/>
      <c r="E10" s="8"/>
    </row>
    <row r="11" spans="1:5" x14ac:dyDescent="0.25">
      <c r="A11" s="8"/>
      <c r="B11" s="35" t="s">
        <v>65</v>
      </c>
      <c r="C11" s="161" t="s">
        <v>214</v>
      </c>
      <c r="D11" s="160"/>
      <c r="E11" s="8"/>
    </row>
    <row r="12" spans="1:5" x14ac:dyDescent="0.25">
      <c r="A12" s="8"/>
      <c r="B12" s="35" t="s">
        <v>59</v>
      </c>
      <c r="C12" s="159" t="s">
        <v>215</v>
      </c>
      <c r="D12" s="160"/>
      <c r="E12" s="8"/>
    </row>
    <row r="13" spans="1:5" x14ac:dyDescent="0.25">
      <c r="A13" s="8"/>
      <c r="B13" s="35" t="s">
        <v>105</v>
      </c>
      <c r="C13" s="161" t="s">
        <v>60</v>
      </c>
      <c r="D13" s="160"/>
      <c r="E13" s="8"/>
    </row>
    <row r="14" spans="1:5" x14ac:dyDescent="0.25">
      <c r="A14" s="8"/>
      <c r="B14" s="35" t="s">
        <v>28</v>
      </c>
      <c r="C14" s="161" t="s">
        <v>192</v>
      </c>
      <c r="D14" s="160"/>
      <c r="E14" s="8"/>
    </row>
    <row r="15" spans="1:5" x14ac:dyDescent="0.25">
      <c r="A15" s="8"/>
      <c r="B15" s="35" t="s">
        <v>29</v>
      </c>
      <c r="C15" s="159" t="s">
        <v>194</v>
      </c>
      <c r="D15" s="160"/>
      <c r="E15" s="8"/>
    </row>
    <row r="16" spans="1:5" x14ac:dyDescent="0.25">
      <c r="A16" s="8"/>
      <c r="B16" s="35" t="s">
        <v>30</v>
      </c>
      <c r="C16" s="159" t="s">
        <v>192</v>
      </c>
      <c r="D16" s="160"/>
      <c r="E16" s="8"/>
    </row>
    <row r="17" spans="1:5" x14ac:dyDescent="0.25">
      <c r="A17" s="8"/>
      <c r="B17" s="35" t="s">
        <v>31</v>
      </c>
      <c r="C17" s="159" t="s">
        <v>194</v>
      </c>
      <c r="D17" s="160"/>
      <c r="E17" s="8"/>
    </row>
    <row r="18" spans="1:5" x14ac:dyDescent="0.25">
      <c r="A18" s="8"/>
      <c r="B18" s="35" t="s">
        <v>123</v>
      </c>
      <c r="C18" s="161" t="s">
        <v>195</v>
      </c>
      <c r="D18" s="160"/>
      <c r="E18" s="8"/>
    </row>
    <row r="19" spans="1:5" x14ac:dyDescent="0.25">
      <c r="A19" s="8"/>
      <c r="B19" s="35" t="s">
        <v>124</v>
      </c>
      <c r="C19" s="159" t="s">
        <v>196</v>
      </c>
      <c r="D19" s="160"/>
      <c r="E19" s="8"/>
    </row>
    <row r="20" spans="1:5" x14ac:dyDescent="0.25">
      <c r="A20" s="8"/>
      <c r="B20" s="35" t="s">
        <v>97</v>
      </c>
      <c r="C20" s="161" t="s">
        <v>197</v>
      </c>
      <c r="D20" s="160"/>
      <c r="E20" s="8"/>
    </row>
    <row r="21" spans="1:5" x14ac:dyDescent="0.25">
      <c r="A21" s="8"/>
      <c r="B21" s="35" t="s">
        <v>98</v>
      </c>
      <c r="C21" s="159" t="s">
        <v>198</v>
      </c>
      <c r="D21" s="160"/>
      <c r="E21" s="8"/>
    </row>
    <row r="22" spans="1:5" x14ac:dyDescent="0.25">
      <c r="A22" s="8"/>
      <c r="B22" s="8"/>
      <c r="C22" s="13"/>
      <c r="D22" s="8"/>
      <c r="E22" s="8"/>
    </row>
    <row r="24" spans="1:5" ht="13.5" x14ac:dyDescent="0.25">
      <c r="B24" s="82" t="s">
        <v>25</v>
      </c>
      <c r="C24" s="82"/>
      <c r="D24" s="82" t="s">
        <v>23</v>
      </c>
    </row>
    <row r="25" spans="1:5" ht="14.25" thickBot="1" x14ac:dyDescent="0.3">
      <c r="B25" s="16" t="s">
        <v>1</v>
      </c>
      <c r="C25" s="17"/>
      <c r="D25" s="19" t="s">
        <v>208</v>
      </c>
    </row>
    <row r="26" spans="1:5" ht="14.25" thickBot="1" x14ac:dyDescent="0.3">
      <c r="B26" s="16" t="s">
        <v>2</v>
      </c>
      <c r="C26" s="17"/>
      <c r="D26" s="19" t="s">
        <v>209</v>
      </c>
    </row>
    <row r="27" spans="1:5" ht="14.25" thickBot="1" x14ac:dyDescent="0.3">
      <c r="B27" s="16" t="s">
        <v>3</v>
      </c>
      <c r="C27" s="17"/>
      <c r="D27" s="19" t="s">
        <v>199</v>
      </c>
    </row>
    <row r="28" spans="1:5" ht="14.25" thickBot="1" x14ac:dyDescent="0.3">
      <c r="B28" s="16" t="s">
        <v>4</v>
      </c>
      <c r="C28" s="17"/>
      <c r="D28" s="19" t="s">
        <v>216</v>
      </c>
    </row>
    <row r="29" spans="1:5" ht="14.25" thickBot="1" x14ac:dyDescent="0.3">
      <c r="B29" s="16" t="s">
        <v>24</v>
      </c>
      <c r="C29" s="17"/>
      <c r="D29" s="19" t="s">
        <v>200</v>
      </c>
    </row>
    <row r="32" spans="1:5" ht="13.5" x14ac:dyDescent="0.25">
      <c r="B32" s="82" t="s">
        <v>53</v>
      </c>
      <c r="C32" s="82"/>
    </row>
    <row r="33" spans="2:3" ht="13.5" x14ac:dyDescent="0.25">
      <c r="B33" s="83" t="s">
        <v>213</v>
      </c>
      <c r="C33" s="84" t="s">
        <v>56</v>
      </c>
    </row>
    <row r="34" spans="2:3" ht="13.5" x14ac:dyDescent="0.25">
      <c r="B34" s="83" t="s">
        <v>86</v>
      </c>
      <c r="C34" s="84" t="s">
        <v>87</v>
      </c>
    </row>
    <row r="35" spans="2:3" ht="13.5" x14ac:dyDescent="0.25">
      <c r="B35" s="83" t="s">
        <v>75</v>
      </c>
      <c r="C35" s="84" t="s">
        <v>126</v>
      </c>
    </row>
    <row r="36" spans="2:3" ht="13.5" x14ac:dyDescent="0.25">
      <c r="B36" s="83" t="s">
        <v>210</v>
      </c>
      <c r="C36" s="84" t="s">
        <v>55</v>
      </c>
    </row>
    <row r="37" spans="2:3" ht="13.5" x14ac:dyDescent="0.25">
      <c r="B37" s="83" t="s">
        <v>212</v>
      </c>
      <c r="C37" s="84" t="s">
        <v>54</v>
      </c>
    </row>
    <row r="38" spans="2:3" ht="13.5" x14ac:dyDescent="0.25">
      <c r="B38" s="83" t="s">
        <v>211</v>
      </c>
      <c r="C38" s="84" t="s">
        <v>57</v>
      </c>
    </row>
    <row r="39" spans="2:3" ht="13.5" x14ac:dyDescent="0.25">
      <c r="B39" s="83" t="s">
        <v>88</v>
      </c>
      <c r="C39" s="84" t="s">
        <v>89</v>
      </c>
    </row>
    <row r="64" spans="2:4" x14ac:dyDescent="0.25">
      <c r="B64" s="14"/>
      <c r="D64" s="15"/>
    </row>
    <row r="65" spans="2:4" x14ac:dyDescent="0.25">
      <c r="B65" s="14"/>
      <c r="D65" s="15"/>
    </row>
    <row r="66" spans="2:4" x14ac:dyDescent="0.25">
      <c r="B66" s="14"/>
      <c r="D66" s="15"/>
    </row>
    <row r="67" spans="2:4" x14ac:dyDescent="0.25">
      <c r="B67" s="14"/>
      <c r="D67" s="15"/>
    </row>
    <row r="68" spans="2:4" x14ac:dyDescent="0.25">
      <c r="B68" s="14"/>
      <c r="D68" s="15"/>
    </row>
  </sheetData>
  <mergeCells count="20">
    <mergeCell ref="C10:D10"/>
    <mergeCell ref="C7:D7"/>
    <mergeCell ref="C9:D9"/>
    <mergeCell ref="C8:D8"/>
    <mergeCell ref="B2:D2"/>
    <mergeCell ref="C3:D3"/>
    <mergeCell ref="C4:D4"/>
    <mergeCell ref="C5:D5"/>
    <mergeCell ref="C6:D6"/>
    <mergeCell ref="C21:D21"/>
    <mergeCell ref="C11:D11"/>
    <mergeCell ref="C13:D13"/>
    <mergeCell ref="C19:D19"/>
    <mergeCell ref="C18:D18"/>
    <mergeCell ref="C14:D14"/>
    <mergeCell ref="C16:D16"/>
    <mergeCell ref="C15:D15"/>
    <mergeCell ref="C12:D12"/>
    <mergeCell ref="C17:D17"/>
    <mergeCell ref="C20:D20"/>
  </mergeCells>
  <phoneticPr fontId="4" type="noConversion"/>
  <hyperlinks>
    <hyperlink ref="C15" r:id="rId1" xr:uid="{AB5B6E82-CF5B-409F-9747-EBA0FB12B879}"/>
    <hyperlink ref="C16" r:id="rId2" display="cpeacock@lear.com" xr:uid="{AAA7A140-C29A-431D-A1AF-1B600DC1D7F9}"/>
    <hyperlink ref="C17" r:id="rId3" xr:uid="{C8D3124B-4062-4A81-B8F0-E77D68C8A5BB}"/>
    <hyperlink ref="C19" r:id="rId4" xr:uid="{1CB23462-F1C9-4126-9687-40AB68F97E54}"/>
    <hyperlink ref="C21" r:id="rId5" xr:uid="{D4EBAAD6-AD4D-418D-83A8-FEC9D2252AC8}"/>
    <hyperlink ref="C12" r:id="rId6" xr:uid="{09F91A59-A4F9-4A17-A937-832F8C789970}"/>
  </hyperlinks>
  <pageMargins left="0.75" right="0.75" top="1" bottom="1" header="0" footer="0"/>
  <pageSetup paperSize="9" orientation="portrait" r:id="rId7"/>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H298"/>
  <sheetViews>
    <sheetView showGridLines="0" workbookViewId="0">
      <pane ySplit="5" topLeftCell="A16" activePane="bottomLeft" state="frozen"/>
      <selection pane="bottomLeft" activeCell="E16" sqref="E16"/>
    </sheetView>
  </sheetViews>
  <sheetFormatPr defaultColWidth="11.42578125" defaultRowHeight="12.75" x14ac:dyDescent="0.2"/>
  <cols>
    <col min="1" max="1" width="2.42578125" style="88" customWidth="1"/>
    <col min="2" max="2" width="9.140625" style="88" customWidth="1"/>
    <col min="3" max="3" width="91.28515625" style="88" customWidth="1"/>
    <col min="4" max="4" width="10.5703125" style="88" customWidth="1"/>
    <col min="5" max="5" width="53.42578125" style="88" customWidth="1"/>
    <col min="6" max="256" width="9.140625" style="87" customWidth="1"/>
    <col min="257" max="16384" width="11.42578125" style="87"/>
  </cols>
  <sheetData>
    <row r="1" spans="1:8" x14ac:dyDescent="0.2">
      <c r="A1" s="87"/>
      <c r="B1" s="87"/>
      <c r="C1" s="87"/>
      <c r="D1" s="87"/>
      <c r="E1" s="87"/>
    </row>
    <row r="2" spans="1:8" ht="13.5" customHeight="1" x14ac:dyDescent="0.2">
      <c r="A2" s="87"/>
      <c r="B2" s="166" t="s">
        <v>12</v>
      </c>
      <c r="C2" s="167"/>
      <c r="D2" s="167"/>
      <c r="E2" s="168"/>
      <c r="H2" s="100"/>
    </row>
    <row r="3" spans="1:8" s="101" customFormat="1" x14ac:dyDescent="0.2">
      <c r="B3" s="169" t="str">
        <f>"Task Responsible : "&amp;Build_Manager&amp;""</f>
        <v>Task Responsible : Charles Peacock</v>
      </c>
      <c r="C3" s="170"/>
      <c r="D3" s="171"/>
      <c r="E3" s="90" t="s">
        <v>18</v>
      </c>
      <c r="F3" s="87"/>
      <c r="G3" s="87"/>
      <c r="H3" s="100"/>
    </row>
    <row r="4" spans="1:8" x14ac:dyDescent="0.2">
      <c r="A4" s="87"/>
      <c r="B4" s="169" t="str">
        <f xml:space="preserve"> "Task Timing Info  : One day before delivery date ("&amp;Delivery_Date&amp;") process is planned."</f>
        <v>Task Timing Info  : One day before delivery date (44053) process is planned.</v>
      </c>
      <c r="C4" s="170"/>
      <c r="D4" s="171"/>
      <c r="E4" s="90" t="s">
        <v>19</v>
      </c>
      <c r="H4" s="100"/>
    </row>
    <row r="5" spans="1:8" x14ac:dyDescent="0.2">
      <c r="A5" s="87"/>
      <c r="B5" s="91" t="s">
        <v>10</v>
      </c>
      <c r="C5" s="92" t="s">
        <v>11</v>
      </c>
      <c r="D5" s="91" t="s">
        <v>22</v>
      </c>
      <c r="E5" s="93"/>
      <c r="H5" s="100"/>
    </row>
    <row r="6" spans="1:8" ht="41.25" customHeight="1" x14ac:dyDescent="0.2">
      <c r="A6" s="87"/>
      <c r="B6" s="4">
        <v>100</v>
      </c>
      <c r="C6" s="94" t="s">
        <v>48</v>
      </c>
      <c r="D6" s="4"/>
      <c r="E6" s="102" t="s">
        <v>8</v>
      </c>
    </row>
    <row r="7" spans="1:8" ht="15.75" customHeight="1" x14ac:dyDescent="0.2">
      <c r="A7" s="87"/>
      <c r="B7" s="4">
        <v>101</v>
      </c>
      <c r="C7" s="94" t="s">
        <v>49</v>
      </c>
      <c r="D7" s="4"/>
      <c r="E7" s="102"/>
    </row>
    <row r="8" spans="1:8" ht="38.25" x14ac:dyDescent="0.2">
      <c r="A8" s="87"/>
      <c r="B8" s="4">
        <v>102</v>
      </c>
      <c r="C8" s="103" t="str">
        <f>"Send a Communication to Software Development Team members. 
Subject: [&lt;Project Name&gt;] Please, be sure to complete your tasks and resolve your CR's for release v" &amp; Vx &amp; "." &amp; Vy &amp; "." &amp; Vz &amp; "(" &amp; CV &amp; ")"  &amp;".Due date [Two days before delivery process is planned]"</f>
        <v>Send a Communication to Software Development Team members. 
Subject: [&lt;Project Name&gt;] Please, be sure to complete your tasks and resolve your CR's for release v&lt;Version X&gt;.&lt;Version Y&gt;.&lt;Version Z&gt;(&lt;CV&gt;).Due date [Two days before delivery process is planned]</v>
      </c>
      <c r="D8" s="4"/>
      <c r="E8" s="103"/>
    </row>
    <row r="9" spans="1:8" ht="242.25" x14ac:dyDescent="0.2">
      <c r="A9" s="87"/>
      <c r="B9" s="4">
        <v>103</v>
      </c>
      <c r="C9" s="104" t="s">
        <v>108</v>
      </c>
      <c r="D9" s="4"/>
      <c r="E9" s="103"/>
    </row>
    <row r="10" spans="1:8" ht="51" x14ac:dyDescent="0.2">
      <c r="A10" s="87"/>
      <c r="B10" s="4">
        <v>100</v>
      </c>
      <c r="C10" s="104" t="s">
        <v>69</v>
      </c>
      <c r="D10" s="4"/>
      <c r="E10" s="103"/>
    </row>
    <row r="11" spans="1:8" x14ac:dyDescent="0.2">
      <c r="A11" s="87"/>
      <c r="B11" s="4">
        <v>103</v>
      </c>
      <c r="C11" s="94" t="s">
        <v>7</v>
      </c>
      <c r="D11" s="4"/>
      <c r="E11" s="103"/>
    </row>
    <row r="12" spans="1:8" ht="25.5" x14ac:dyDescent="0.2">
      <c r="A12" s="87"/>
      <c r="B12" s="4">
        <v>104</v>
      </c>
      <c r="C12" s="94" t="s">
        <v>189</v>
      </c>
      <c r="D12" s="4"/>
      <c r="E12" s="105"/>
    </row>
    <row r="13" spans="1:8" x14ac:dyDescent="0.2">
      <c r="A13" s="87"/>
      <c r="B13" s="4">
        <v>105</v>
      </c>
      <c r="C13" s="94" t="s">
        <v>6</v>
      </c>
      <c r="D13" s="4"/>
      <c r="E13" s="105"/>
    </row>
    <row r="14" spans="1:8" ht="38.25" x14ac:dyDescent="0.2">
      <c r="A14" s="87"/>
      <c r="B14" s="4">
        <v>106</v>
      </c>
      <c r="C14" s="103" t="str">
        <f>"Send a mail to the release Build Manager including the P/N
Subject : ["&amp;Project&amp;"] Tasks and CR's reviewed and ready to be integrated for version FEM_v" &amp;  Vx &amp; "." &amp; Vy &amp; "." &amp; Vz &amp; "(" &amp; CV &amp; ") P/N info below."</f>
        <v>Send a mail to the release Build Manager including the P/N
Subject : [Ford SDLC] Tasks and CR's reviewed and ready to be integrated for version FEM_v&lt;Version X&gt;.&lt;Version Y&gt;.&lt;Version Z&gt;(&lt;CV&gt;) P/N info below.</v>
      </c>
      <c r="D14" s="4"/>
      <c r="E14" s="105"/>
    </row>
    <row r="15" spans="1:8" ht="140.25" x14ac:dyDescent="0.2">
      <c r="A15" s="87"/>
      <c r="B15" s="21">
        <v>107</v>
      </c>
      <c r="C15" s="117" t="s">
        <v>131</v>
      </c>
      <c r="D15" s="4"/>
      <c r="E15" s="105" t="s">
        <v>132</v>
      </c>
    </row>
    <row r="16" spans="1:8" ht="165.75" x14ac:dyDescent="0.2">
      <c r="A16" s="87"/>
      <c r="B16" s="116">
        <v>108</v>
      </c>
      <c r="C16" s="117" t="s">
        <v>135</v>
      </c>
      <c r="D16" s="4" t="s">
        <v>5</v>
      </c>
      <c r="E16" s="105" t="s">
        <v>201</v>
      </c>
    </row>
    <row r="17" spans="1:5" x14ac:dyDescent="0.2">
      <c r="A17" s="87"/>
      <c r="B17" s="4"/>
      <c r="C17" s="103"/>
      <c r="D17" s="4" t="s">
        <v>5</v>
      </c>
      <c r="E17" s="94"/>
    </row>
    <row r="18" spans="1:5" x14ac:dyDescent="0.2">
      <c r="A18" s="87"/>
      <c r="B18" s="4"/>
      <c r="C18" s="94"/>
      <c r="D18" s="4" t="s">
        <v>20</v>
      </c>
      <c r="E18" s="89"/>
    </row>
    <row r="19" spans="1:5" x14ac:dyDescent="0.2">
      <c r="A19" s="87"/>
      <c r="B19" s="4"/>
      <c r="C19" s="94"/>
      <c r="D19" s="4" t="s">
        <v>21</v>
      </c>
      <c r="E19" s="94"/>
    </row>
    <row r="20" spans="1:5" x14ac:dyDescent="0.2">
      <c r="A20" s="87"/>
      <c r="B20" s="87"/>
      <c r="C20" s="87"/>
      <c r="D20" s="87"/>
      <c r="E20" s="87"/>
    </row>
    <row r="21" spans="1:5" x14ac:dyDescent="0.2">
      <c r="A21" s="87"/>
      <c r="B21" s="87"/>
      <c r="C21" s="106"/>
      <c r="D21" s="87"/>
      <c r="E21" s="87"/>
    </row>
    <row r="22" spans="1:5" x14ac:dyDescent="0.2">
      <c r="A22" s="87"/>
      <c r="B22" s="87"/>
      <c r="C22" s="87"/>
      <c r="D22" s="87"/>
      <c r="E22" s="87"/>
    </row>
    <row r="23" spans="1:5" x14ac:dyDescent="0.2">
      <c r="A23" s="87"/>
      <c r="B23" s="87"/>
      <c r="C23" s="87"/>
      <c r="D23" s="87"/>
      <c r="E23" s="87"/>
    </row>
    <row r="24" spans="1:5" x14ac:dyDescent="0.2">
      <c r="A24" s="87"/>
      <c r="B24" s="87"/>
      <c r="C24" s="87"/>
      <c r="D24" s="87"/>
      <c r="E24" s="87"/>
    </row>
    <row r="25" spans="1:5" x14ac:dyDescent="0.2">
      <c r="A25" s="87"/>
      <c r="B25" s="87"/>
      <c r="C25" s="87"/>
      <c r="D25" s="87"/>
      <c r="E25" s="87"/>
    </row>
    <row r="26" spans="1:5" x14ac:dyDescent="0.2">
      <c r="A26" s="87"/>
      <c r="B26" s="87"/>
      <c r="C26" s="87"/>
      <c r="D26" s="87"/>
      <c r="E26" s="87"/>
    </row>
    <row r="27" spans="1:5" x14ac:dyDescent="0.2">
      <c r="A27" s="87"/>
      <c r="B27" s="87"/>
      <c r="C27" s="87"/>
      <c r="D27" s="87"/>
      <c r="E27" s="87"/>
    </row>
    <row r="28" spans="1:5" x14ac:dyDescent="0.2">
      <c r="A28" s="87"/>
      <c r="B28" s="87"/>
      <c r="C28" s="87"/>
      <c r="D28" s="87"/>
      <c r="E28" s="87"/>
    </row>
    <row r="29" spans="1:5" x14ac:dyDescent="0.2">
      <c r="A29" s="87"/>
      <c r="B29" s="87"/>
      <c r="C29" s="87"/>
      <c r="D29" s="87"/>
      <c r="E29" s="87"/>
    </row>
    <row r="30" spans="1:5" x14ac:dyDescent="0.2">
      <c r="A30" s="87"/>
      <c r="B30" s="87"/>
      <c r="C30" s="87"/>
      <c r="D30" s="87"/>
      <c r="E30" s="87"/>
    </row>
    <row r="31" spans="1:5" x14ac:dyDescent="0.2">
      <c r="A31" s="87"/>
      <c r="B31" s="87"/>
      <c r="C31" s="87"/>
      <c r="D31" s="87"/>
      <c r="E31" s="87"/>
    </row>
    <row r="32" spans="1:5" x14ac:dyDescent="0.2">
      <c r="A32" s="87"/>
      <c r="B32" s="87"/>
      <c r="C32" s="87"/>
      <c r="D32" s="87"/>
      <c r="E32" s="87"/>
    </row>
    <row r="33" spans="1:5" x14ac:dyDescent="0.2">
      <c r="A33" s="87"/>
      <c r="B33" s="87"/>
      <c r="C33" s="87"/>
      <c r="D33" s="87"/>
      <c r="E33" s="87"/>
    </row>
    <row r="34" spans="1:5" x14ac:dyDescent="0.2">
      <c r="A34" s="87"/>
      <c r="B34" s="87"/>
      <c r="C34" s="87"/>
      <c r="D34" s="87"/>
      <c r="E34" s="87"/>
    </row>
    <row r="35" spans="1:5" x14ac:dyDescent="0.2">
      <c r="A35" s="87"/>
      <c r="B35" s="87"/>
      <c r="C35" s="87"/>
      <c r="D35" s="87"/>
      <c r="E35" s="87"/>
    </row>
    <row r="36" spans="1:5" x14ac:dyDescent="0.2">
      <c r="A36" s="87"/>
      <c r="B36" s="87"/>
      <c r="C36" s="87"/>
      <c r="D36" s="87"/>
      <c r="E36" s="87"/>
    </row>
    <row r="37" spans="1:5" x14ac:dyDescent="0.2">
      <c r="A37" s="87"/>
      <c r="B37" s="87"/>
      <c r="C37" s="87"/>
      <c r="D37" s="87"/>
      <c r="E37" s="87"/>
    </row>
    <row r="38" spans="1:5" x14ac:dyDescent="0.2">
      <c r="A38" s="87"/>
      <c r="B38" s="87"/>
      <c r="C38" s="87"/>
      <c r="D38" s="87"/>
      <c r="E38" s="87"/>
    </row>
    <row r="39" spans="1:5" x14ac:dyDescent="0.2">
      <c r="A39" s="87"/>
      <c r="B39" s="87"/>
      <c r="C39" s="87"/>
      <c r="D39" s="87"/>
      <c r="E39" s="87"/>
    </row>
    <row r="40" spans="1:5" x14ac:dyDescent="0.2">
      <c r="A40" s="87"/>
      <c r="B40" s="87"/>
      <c r="C40" s="87"/>
      <c r="D40" s="87"/>
      <c r="E40" s="87"/>
    </row>
    <row r="41" spans="1:5" x14ac:dyDescent="0.2">
      <c r="A41" s="87"/>
      <c r="B41" s="87"/>
      <c r="C41" s="87"/>
      <c r="D41" s="87"/>
      <c r="E41" s="87"/>
    </row>
    <row r="42" spans="1:5" x14ac:dyDescent="0.2">
      <c r="A42" s="87"/>
      <c r="B42" s="87"/>
      <c r="C42" s="87"/>
      <c r="D42" s="87"/>
      <c r="E42" s="87"/>
    </row>
    <row r="43" spans="1:5" x14ac:dyDescent="0.2">
      <c r="A43" s="87"/>
      <c r="B43" s="87"/>
      <c r="C43" s="87"/>
      <c r="D43" s="87"/>
      <c r="E43" s="87"/>
    </row>
    <row r="44" spans="1:5" x14ac:dyDescent="0.2">
      <c r="A44" s="87"/>
      <c r="B44" s="87"/>
      <c r="C44" s="87"/>
      <c r="D44" s="87"/>
      <c r="E44" s="87"/>
    </row>
    <row r="45" spans="1:5" x14ac:dyDescent="0.2">
      <c r="A45" s="87"/>
      <c r="B45" s="87"/>
      <c r="C45" s="87"/>
      <c r="D45" s="87"/>
      <c r="E45" s="87"/>
    </row>
    <row r="46" spans="1:5" x14ac:dyDescent="0.2">
      <c r="A46" s="87"/>
      <c r="B46" s="87"/>
      <c r="C46" s="87"/>
      <c r="D46" s="87"/>
      <c r="E46" s="87"/>
    </row>
    <row r="47" spans="1:5" x14ac:dyDescent="0.2">
      <c r="A47" s="87"/>
      <c r="B47" s="87"/>
      <c r="C47" s="87"/>
      <c r="D47" s="87"/>
      <c r="E47" s="87"/>
    </row>
    <row r="48" spans="1:5" x14ac:dyDescent="0.2">
      <c r="A48" s="87"/>
      <c r="B48" s="87"/>
      <c r="C48" s="87"/>
      <c r="D48" s="87"/>
      <c r="E48" s="87"/>
    </row>
    <row r="49" spans="1:5" x14ac:dyDescent="0.2">
      <c r="A49" s="87"/>
      <c r="B49" s="87"/>
      <c r="C49" s="87"/>
      <c r="D49" s="87"/>
      <c r="E49" s="87"/>
    </row>
    <row r="50" spans="1:5" x14ac:dyDescent="0.2">
      <c r="A50" s="87"/>
      <c r="B50" s="87"/>
      <c r="C50" s="87"/>
      <c r="D50" s="87"/>
      <c r="E50" s="87"/>
    </row>
    <row r="51" spans="1:5" x14ac:dyDescent="0.2">
      <c r="A51" s="87"/>
      <c r="B51" s="87"/>
      <c r="C51" s="87"/>
      <c r="D51" s="87"/>
      <c r="E51" s="87"/>
    </row>
    <row r="52" spans="1:5" x14ac:dyDescent="0.2">
      <c r="A52" s="87"/>
      <c r="B52" s="87"/>
      <c r="C52" s="87"/>
      <c r="D52" s="87"/>
      <c r="E52" s="87"/>
    </row>
    <row r="53" spans="1:5" x14ac:dyDescent="0.2">
      <c r="A53" s="87"/>
      <c r="B53" s="87"/>
      <c r="C53" s="87"/>
      <c r="D53" s="87"/>
      <c r="E53" s="87"/>
    </row>
    <row r="54" spans="1:5" x14ac:dyDescent="0.2">
      <c r="A54" s="87"/>
      <c r="B54" s="87"/>
      <c r="C54" s="87"/>
      <c r="D54" s="87"/>
      <c r="E54" s="87"/>
    </row>
    <row r="55" spans="1:5" x14ac:dyDescent="0.2">
      <c r="A55" s="87"/>
      <c r="B55" s="87"/>
      <c r="C55" s="87"/>
      <c r="D55" s="87"/>
      <c r="E55" s="87"/>
    </row>
    <row r="56" spans="1:5" x14ac:dyDescent="0.2">
      <c r="A56" s="87"/>
      <c r="B56" s="87"/>
      <c r="C56" s="87"/>
      <c r="D56" s="87"/>
      <c r="E56" s="87"/>
    </row>
    <row r="57" spans="1:5" x14ac:dyDescent="0.2">
      <c r="A57" s="87"/>
      <c r="B57" s="87"/>
      <c r="C57" s="87"/>
      <c r="D57" s="87"/>
      <c r="E57" s="87"/>
    </row>
    <row r="58" spans="1:5" x14ac:dyDescent="0.2">
      <c r="A58" s="87"/>
      <c r="B58" s="87"/>
      <c r="C58" s="87"/>
      <c r="D58" s="87"/>
      <c r="E58" s="87"/>
    </row>
    <row r="59" spans="1:5" x14ac:dyDescent="0.2">
      <c r="A59" s="87"/>
      <c r="B59" s="87"/>
      <c r="C59" s="87"/>
      <c r="D59" s="87"/>
      <c r="E59" s="87"/>
    </row>
    <row r="60" spans="1:5" x14ac:dyDescent="0.2">
      <c r="A60" s="87"/>
      <c r="B60" s="87"/>
      <c r="C60" s="87"/>
      <c r="D60" s="87"/>
      <c r="E60" s="87"/>
    </row>
    <row r="61" spans="1:5" x14ac:dyDescent="0.2">
      <c r="A61" s="87"/>
      <c r="B61" s="87"/>
      <c r="C61" s="87"/>
      <c r="D61" s="87"/>
      <c r="E61" s="87"/>
    </row>
    <row r="62" spans="1:5" x14ac:dyDescent="0.2">
      <c r="A62" s="87"/>
      <c r="B62" s="87"/>
      <c r="C62" s="87"/>
      <c r="D62" s="87"/>
      <c r="E62" s="87"/>
    </row>
    <row r="63" spans="1:5" x14ac:dyDescent="0.2">
      <c r="A63" s="87"/>
      <c r="B63" s="87"/>
      <c r="C63" s="87"/>
      <c r="D63" s="87"/>
      <c r="E63" s="87"/>
    </row>
    <row r="64" spans="1:5" x14ac:dyDescent="0.2">
      <c r="A64" s="87"/>
      <c r="B64" s="87"/>
      <c r="C64" s="87"/>
      <c r="D64" s="87"/>
      <c r="E64" s="87"/>
    </row>
    <row r="65" spans="1:5" x14ac:dyDescent="0.2">
      <c r="A65" s="87"/>
      <c r="B65" s="87"/>
      <c r="C65" s="87"/>
      <c r="D65" s="87"/>
      <c r="E65" s="87"/>
    </row>
    <row r="66" spans="1:5" x14ac:dyDescent="0.2">
      <c r="A66" s="87"/>
      <c r="B66" s="87"/>
      <c r="C66" s="87"/>
      <c r="D66" s="87"/>
      <c r="E66" s="87"/>
    </row>
    <row r="67" spans="1:5" x14ac:dyDescent="0.2">
      <c r="A67" s="87"/>
      <c r="B67" s="87"/>
      <c r="C67" s="87"/>
      <c r="D67" s="87"/>
      <c r="E67" s="87"/>
    </row>
    <row r="68" spans="1:5" x14ac:dyDescent="0.2">
      <c r="A68" s="87"/>
      <c r="B68" s="87"/>
      <c r="C68" s="87"/>
      <c r="D68" s="87"/>
      <c r="E68" s="87"/>
    </row>
    <row r="69" spans="1:5" x14ac:dyDescent="0.2">
      <c r="A69" s="87"/>
      <c r="B69" s="87"/>
      <c r="C69" s="87"/>
      <c r="D69" s="87"/>
      <c r="E69" s="87"/>
    </row>
    <row r="70" spans="1:5" x14ac:dyDescent="0.2">
      <c r="A70" s="87"/>
      <c r="B70" s="87"/>
      <c r="C70" s="87"/>
      <c r="D70" s="87"/>
      <c r="E70" s="87"/>
    </row>
    <row r="71" spans="1:5" x14ac:dyDescent="0.2">
      <c r="A71" s="87"/>
      <c r="B71" s="87"/>
      <c r="C71" s="87"/>
      <c r="D71" s="87"/>
      <c r="E71" s="87"/>
    </row>
    <row r="72" spans="1:5" x14ac:dyDescent="0.2">
      <c r="A72" s="87"/>
      <c r="B72" s="87"/>
      <c r="C72" s="87"/>
      <c r="D72" s="87"/>
      <c r="E72" s="87"/>
    </row>
    <row r="73" spans="1:5" x14ac:dyDescent="0.2">
      <c r="A73" s="87"/>
      <c r="B73" s="87"/>
      <c r="C73" s="87"/>
      <c r="D73" s="87"/>
      <c r="E73" s="87"/>
    </row>
    <row r="74" spans="1:5" x14ac:dyDescent="0.2">
      <c r="A74" s="87"/>
      <c r="B74" s="87"/>
      <c r="C74" s="87"/>
      <c r="D74" s="87"/>
      <c r="E74" s="87"/>
    </row>
    <row r="75" spans="1:5" x14ac:dyDescent="0.2">
      <c r="A75" s="87"/>
      <c r="B75" s="87"/>
      <c r="C75" s="87"/>
      <c r="D75" s="87"/>
      <c r="E75" s="87"/>
    </row>
    <row r="76" spans="1:5" x14ac:dyDescent="0.2">
      <c r="A76" s="87"/>
      <c r="B76" s="87"/>
      <c r="C76" s="87"/>
      <c r="D76" s="87"/>
      <c r="E76" s="87"/>
    </row>
    <row r="77" spans="1:5" x14ac:dyDescent="0.2">
      <c r="A77" s="87"/>
      <c r="B77" s="87"/>
      <c r="C77" s="87"/>
      <c r="D77" s="87"/>
      <c r="E77" s="87"/>
    </row>
    <row r="78" spans="1:5" x14ac:dyDescent="0.2">
      <c r="A78" s="87"/>
      <c r="B78" s="87"/>
      <c r="C78" s="87"/>
      <c r="D78" s="87"/>
      <c r="E78" s="87"/>
    </row>
    <row r="79" spans="1:5" x14ac:dyDescent="0.2">
      <c r="A79" s="87"/>
      <c r="B79" s="87"/>
      <c r="C79" s="87"/>
      <c r="D79" s="87"/>
      <c r="E79" s="87"/>
    </row>
    <row r="80" spans="1:5" x14ac:dyDescent="0.2">
      <c r="A80" s="87"/>
      <c r="B80" s="87"/>
      <c r="C80" s="87"/>
      <c r="D80" s="87"/>
      <c r="E80" s="87"/>
    </row>
    <row r="81" spans="1:5" x14ac:dyDescent="0.2">
      <c r="A81" s="87"/>
      <c r="B81" s="87"/>
      <c r="C81" s="87"/>
      <c r="D81" s="87"/>
      <c r="E81" s="87"/>
    </row>
    <row r="82" spans="1:5" x14ac:dyDescent="0.2">
      <c r="A82" s="87"/>
      <c r="B82" s="87"/>
      <c r="C82" s="87"/>
      <c r="D82" s="87"/>
      <c r="E82" s="87"/>
    </row>
    <row r="83" spans="1:5" x14ac:dyDescent="0.2">
      <c r="A83" s="87"/>
      <c r="B83" s="87"/>
      <c r="C83" s="87"/>
      <c r="D83" s="87"/>
      <c r="E83" s="87"/>
    </row>
    <row r="84" spans="1:5" x14ac:dyDescent="0.2">
      <c r="A84" s="87"/>
      <c r="B84" s="87"/>
      <c r="C84" s="87"/>
      <c r="D84" s="87"/>
      <c r="E84" s="87"/>
    </row>
    <row r="85" spans="1:5" x14ac:dyDescent="0.2">
      <c r="A85" s="87"/>
      <c r="B85" s="87"/>
      <c r="C85" s="87"/>
      <c r="D85" s="87"/>
      <c r="E85" s="87"/>
    </row>
    <row r="86" spans="1:5" x14ac:dyDescent="0.2">
      <c r="A86" s="87"/>
      <c r="B86" s="87"/>
      <c r="C86" s="87"/>
      <c r="D86" s="87"/>
      <c r="E86" s="87"/>
    </row>
    <row r="87" spans="1:5" x14ac:dyDescent="0.2">
      <c r="A87" s="87"/>
      <c r="B87" s="87"/>
      <c r="C87" s="87"/>
      <c r="D87" s="87"/>
      <c r="E87" s="87"/>
    </row>
    <row r="88" spans="1:5" x14ac:dyDescent="0.2">
      <c r="A88" s="87"/>
      <c r="B88" s="87"/>
      <c r="C88" s="87"/>
      <c r="D88" s="87"/>
      <c r="E88" s="87"/>
    </row>
    <row r="89" spans="1:5" x14ac:dyDescent="0.2">
      <c r="A89" s="87"/>
      <c r="B89" s="87"/>
      <c r="C89" s="87"/>
      <c r="D89" s="87"/>
      <c r="E89" s="87"/>
    </row>
    <row r="90" spans="1:5" x14ac:dyDescent="0.2">
      <c r="A90" s="87"/>
      <c r="B90" s="87"/>
      <c r="C90" s="87"/>
      <c r="D90" s="87"/>
      <c r="E90" s="87"/>
    </row>
    <row r="91" spans="1:5" x14ac:dyDescent="0.2">
      <c r="A91" s="87"/>
      <c r="B91" s="87"/>
      <c r="C91" s="87"/>
      <c r="D91" s="87"/>
      <c r="E91" s="87"/>
    </row>
    <row r="92" spans="1:5" x14ac:dyDescent="0.2">
      <c r="A92" s="87"/>
      <c r="B92" s="87"/>
      <c r="C92" s="87"/>
      <c r="D92" s="87"/>
      <c r="E92" s="87"/>
    </row>
    <row r="93" spans="1:5" x14ac:dyDescent="0.2">
      <c r="A93" s="87"/>
      <c r="B93" s="87"/>
      <c r="C93" s="87"/>
      <c r="D93" s="87"/>
      <c r="E93" s="87"/>
    </row>
    <row r="94" spans="1:5" x14ac:dyDescent="0.2">
      <c r="A94" s="87"/>
      <c r="B94" s="87"/>
      <c r="C94" s="87"/>
      <c r="D94" s="87"/>
      <c r="E94" s="87"/>
    </row>
    <row r="95" spans="1:5" x14ac:dyDescent="0.2">
      <c r="A95" s="87"/>
      <c r="B95" s="87"/>
      <c r="C95" s="87"/>
      <c r="D95" s="87"/>
      <c r="E95" s="87"/>
    </row>
    <row r="96" spans="1:5" x14ac:dyDescent="0.2">
      <c r="A96" s="87"/>
      <c r="B96" s="87"/>
      <c r="C96" s="87"/>
      <c r="D96" s="87"/>
      <c r="E96" s="87"/>
    </row>
    <row r="97" spans="1:5" x14ac:dyDescent="0.2">
      <c r="A97" s="87"/>
      <c r="B97" s="87"/>
      <c r="C97" s="87"/>
      <c r="D97" s="87"/>
      <c r="E97" s="87"/>
    </row>
    <row r="98" spans="1:5" x14ac:dyDescent="0.2">
      <c r="A98" s="87"/>
      <c r="B98" s="87"/>
      <c r="C98" s="87"/>
      <c r="D98" s="87"/>
      <c r="E98" s="87"/>
    </row>
    <row r="99" spans="1:5" x14ac:dyDescent="0.2">
      <c r="A99" s="87"/>
      <c r="B99" s="87"/>
      <c r="C99" s="87"/>
      <c r="D99" s="87"/>
      <c r="E99" s="87"/>
    </row>
    <row r="100" spans="1:5" x14ac:dyDescent="0.2">
      <c r="A100" s="87"/>
      <c r="B100" s="87"/>
      <c r="C100" s="87"/>
      <c r="D100" s="87"/>
      <c r="E100" s="87"/>
    </row>
    <row r="101" spans="1:5" x14ac:dyDescent="0.2">
      <c r="A101" s="87"/>
      <c r="B101" s="87"/>
      <c r="C101" s="87"/>
      <c r="D101" s="87"/>
      <c r="E101" s="87"/>
    </row>
    <row r="102" spans="1:5" x14ac:dyDescent="0.2">
      <c r="A102" s="87"/>
      <c r="B102" s="87"/>
      <c r="C102" s="87"/>
      <c r="D102" s="87"/>
      <c r="E102" s="87"/>
    </row>
    <row r="103" spans="1:5" x14ac:dyDescent="0.2">
      <c r="A103" s="87"/>
      <c r="B103" s="87"/>
      <c r="C103" s="87"/>
      <c r="D103" s="87"/>
      <c r="E103" s="87"/>
    </row>
    <row r="104" spans="1:5" x14ac:dyDescent="0.2">
      <c r="A104" s="87"/>
      <c r="B104" s="87"/>
      <c r="C104" s="87"/>
      <c r="D104" s="87"/>
      <c r="E104" s="87"/>
    </row>
    <row r="105" spans="1:5" x14ac:dyDescent="0.2">
      <c r="A105" s="87"/>
      <c r="B105" s="87"/>
      <c r="C105" s="87"/>
      <c r="D105" s="87"/>
      <c r="E105" s="87"/>
    </row>
    <row r="106" spans="1:5" x14ac:dyDescent="0.2">
      <c r="A106" s="87"/>
      <c r="B106" s="87"/>
      <c r="C106" s="87"/>
      <c r="D106" s="87"/>
      <c r="E106" s="87"/>
    </row>
    <row r="107" spans="1:5" x14ac:dyDescent="0.2">
      <c r="A107" s="87"/>
      <c r="B107" s="87"/>
      <c r="C107" s="87"/>
      <c r="D107" s="87"/>
      <c r="E107" s="87"/>
    </row>
    <row r="108" spans="1:5" x14ac:dyDescent="0.2">
      <c r="A108" s="87"/>
      <c r="B108" s="87"/>
      <c r="C108" s="87"/>
      <c r="D108" s="87"/>
      <c r="E108" s="87"/>
    </row>
    <row r="109" spans="1:5" x14ac:dyDescent="0.2">
      <c r="A109" s="87"/>
      <c r="B109" s="87"/>
      <c r="C109" s="87"/>
      <c r="D109" s="87"/>
      <c r="E109" s="87"/>
    </row>
    <row r="110" spans="1:5" x14ac:dyDescent="0.2">
      <c r="A110" s="87"/>
      <c r="B110" s="87"/>
      <c r="C110" s="87"/>
      <c r="D110" s="87"/>
      <c r="E110" s="87"/>
    </row>
    <row r="111" spans="1:5" x14ac:dyDescent="0.2">
      <c r="A111" s="87"/>
      <c r="B111" s="87"/>
      <c r="C111" s="87"/>
      <c r="D111" s="87"/>
      <c r="E111" s="87"/>
    </row>
    <row r="112" spans="1:5" x14ac:dyDescent="0.2">
      <c r="A112" s="87"/>
      <c r="B112" s="87"/>
      <c r="C112" s="87"/>
      <c r="D112" s="87"/>
      <c r="E112" s="87"/>
    </row>
    <row r="113" spans="1:5" x14ac:dyDescent="0.2">
      <c r="A113" s="87"/>
      <c r="B113" s="87"/>
      <c r="C113" s="87"/>
      <c r="D113" s="87"/>
      <c r="E113" s="87"/>
    </row>
    <row r="114" spans="1:5" x14ac:dyDescent="0.2">
      <c r="A114" s="87"/>
      <c r="B114" s="87"/>
      <c r="C114" s="87"/>
      <c r="D114" s="87"/>
      <c r="E114" s="87"/>
    </row>
    <row r="115" spans="1:5" x14ac:dyDescent="0.2">
      <c r="A115" s="87"/>
      <c r="B115" s="87"/>
      <c r="C115" s="87"/>
      <c r="D115" s="87"/>
      <c r="E115" s="87"/>
    </row>
    <row r="116" spans="1:5" x14ac:dyDescent="0.2">
      <c r="A116" s="87"/>
      <c r="B116" s="87"/>
      <c r="C116" s="87"/>
      <c r="D116" s="87"/>
      <c r="E116" s="87"/>
    </row>
    <row r="117" spans="1:5" x14ac:dyDescent="0.2">
      <c r="A117" s="87"/>
      <c r="B117" s="87"/>
      <c r="C117" s="87"/>
      <c r="D117" s="87"/>
      <c r="E117" s="87"/>
    </row>
    <row r="118" spans="1:5" x14ac:dyDescent="0.2">
      <c r="A118" s="87"/>
      <c r="B118" s="87"/>
      <c r="C118" s="87"/>
      <c r="D118" s="87"/>
      <c r="E118" s="87"/>
    </row>
    <row r="119" spans="1:5" x14ac:dyDescent="0.2">
      <c r="A119" s="87"/>
      <c r="B119" s="87"/>
      <c r="C119" s="87"/>
      <c r="D119" s="87"/>
      <c r="E119" s="87"/>
    </row>
    <row r="120" spans="1:5" x14ac:dyDescent="0.2">
      <c r="A120" s="87"/>
      <c r="B120" s="87"/>
      <c r="C120" s="87"/>
      <c r="D120" s="87"/>
      <c r="E120" s="87"/>
    </row>
    <row r="121" spans="1:5" x14ac:dyDescent="0.2">
      <c r="A121" s="87"/>
      <c r="B121" s="87"/>
      <c r="C121" s="87"/>
      <c r="D121" s="87"/>
      <c r="E121" s="87"/>
    </row>
    <row r="122" spans="1:5" x14ac:dyDescent="0.2">
      <c r="A122" s="87"/>
      <c r="B122" s="87"/>
      <c r="C122" s="87"/>
      <c r="D122" s="87"/>
      <c r="E122" s="87"/>
    </row>
    <row r="123" spans="1:5" x14ac:dyDescent="0.2">
      <c r="A123" s="87"/>
      <c r="B123" s="87"/>
      <c r="C123" s="87"/>
      <c r="D123" s="87"/>
      <c r="E123" s="87"/>
    </row>
    <row r="124" spans="1:5" x14ac:dyDescent="0.2">
      <c r="A124" s="87"/>
      <c r="B124" s="87"/>
      <c r="C124" s="87"/>
      <c r="D124" s="87"/>
      <c r="E124" s="87"/>
    </row>
    <row r="125" spans="1:5" x14ac:dyDescent="0.2">
      <c r="A125" s="87"/>
      <c r="B125" s="87"/>
      <c r="C125" s="87"/>
      <c r="D125" s="87"/>
      <c r="E125" s="87"/>
    </row>
    <row r="126" spans="1:5" x14ac:dyDescent="0.2">
      <c r="A126" s="87"/>
      <c r="B126" s="87"/>
      <c r="C126" s="87"/>
      <c r="D126" s="87"/>
      <c r="E126" s="87"/>
    </row>
    <row r="127" spans="1:5" x14ac:dyDescent="0.2">
      <c r="A127" s="87"/>
      <c r="B127" s="87"/>
      <c r="C127" s="87"/>
      <c r="D127" s="87"/>
      <c r="E127" s="87"/>
    </row>
    <row r="128" spans="1:5" x14ac:dyDescent="0.2">
      <c r="A128" s="87"/>
      <c r="B128" s="87"/>
      <c r="C128" s="87"/>
      <c r="D128" s="87"/>
      <c r="E128" s="87"/>
    </row>
    <row r="129" spans="1:5" x14ac:dyDescent="0.2">
      <c r="A129" s="87"/>
      <c r="B129" s="87"/>
      <c r="C129" s="87"/>
      <c r="D129" s="87"/>
      <c r="E129" s="87"/>
    </row>
    <row r="130" spans="1:5" x14ac:dyDescent="0.2">
      <c r="A130" s="87"/>
      <c r="B130" s="87"/>
      <c r="C130" s="87"/>
      <c r="D130" s="87"/>
      <c r="E130" s="87"/>
    </row>
    <row r="131" spans="1:5" x14ac:dyDescent="0.2">
      <c r="A131" s="87"/>
      <c r="B131" s="87"/>
      <c r="C131" s="87"/>
      <c r="D131" s="87"/>
      <c r="E131" s="87"/>
    </row>
    <row r="132" spans="1:5" x14ac:dyDescent="0.2">
      <c r="A132" s="87"/>
      <c r="B132" s="87"/>
      <c r="C132" s="87"/>
      <c r="D132" s="87"/>
      <c r="E132" s="87"/>
    </row>
    <row r="133" spans="1:5" x14ac:dyDescent="0.2">
      <c r="A133" s="87"/>
      <c r="B133" s="87"/>
      <c r="C133" s="87"/>
      <c r="D133" s="87"/>
      <c r="E133" s="87"/>
    </row>
    <row r="134" spans="1:5" x14ac:dyDescent="0.2">
      <c r="A134" s="87"/>
      <c r="B134" s="87"/>
      <c r="C134" s="87"/>
      <c r="D134" s="87"/>
      <c r="E134" s="87"/>
    </row>
    <row r="135" spans="1:5" x14ac:dyDescent="0.2">
      <c r="A135" s="87"/>
      <c r="B135" s="87"/>
      <c r="C135" s="87"/>
      <c r="D135" s="87"/>
      <c r="E135" s="87"/>
    </row>
    <row r="136" spans="1:5" x14ac:dyDescent="0.2">
      <c r="A136" s="87"/>
      <c r="B136" s="87"/>
      <c r="C136" s="87"/>
      <c r="D136" s="87"/>
      <c r="E136" s="87"/>
    </row>
    <row r="137" spans="1:5" x14ac:dyDescent="0.2">
      <c r="A137" s="87"/>
      <c r="B137" s="87"/>
      <c r="C137" s="87"/>
      <c r="D137" s="87"/>
      <c r="E137" s="87"/>
    </row>
    <row r="138" spans="1:5" x14ac:dyDescent="0.2">
      <c r="A138" s="87"/>
      <c r="B138" s="87"/>
      <c r="C138" s="87"/>
      <c r="D138" s="87"/>
      <c r="E138" s="87"/>
    </row>
    <row r="139" spans="1:5" x14ac:dyDescent="0.2">
      <c r="A139" s="87"/>
      <c r="B139" s="87"/>
      <c r="C139" s="87"/>
      <c r="D139" s="87"/>
      <c r="E139" s="87"/>
    </row>
    <row r="140" spans="1:5" x14ac:dyDescent="0.2">
      <c r="A140" s="87"/>
      <c r="B140" s="87"/>
      <c r="C140" s="87"/>
      <c r="D140" s="87"/>
      <c r="E140" s="87"/>
    </row>
    <row r="141" spans="1:5" x14ac:dyDescent="0.2">
      <c r="A141" s="87"/>
      <c r="B141" s="87"/>
      <c r="C141" s="87"/>
      <c r="D141" s="87"/>
      <c r="E141" s="87"/>
    </row>
    <row r="142" spans="1:5" x14ac:dyDescent="0.2">
      <c r="A142" s="87"/>
      <c r="B142" s="87"/>
      <c r="C142" s="87"/>
      <c r="D142" s="87"/>
      <c r="E142" s="87"/>
    </row>
    <row r="143" spans="1:5" x14ac:dyDescent="0.2">
      <c r="A143" s="87"/>
      <c r="B143" s="87"/>
      <c r="C143" s="87"/>
      <c r="D143" s="87"/>
      <c r="E143" s="87"/>
    </row>
    <row r="144" spans="1:5" x14ac:dyDescent="0.2">
      <c r="A144" s="87"/>
      <c r="B144" s="87"/>
      <c r="C144" s="87"/>
      <c r="D144" s="87"/>
      <c r="E144" s="87"/>
    </row>
    <row r="145" spans="1:5" x14ac:dyDescent="0.2">
      <c r="A145" s="87"/>
      <c r="B145" s="87"/>
      <c r="C145" s="87"/>
      <c r="D145" s="87"/>
      <c r="E145" s="87"/>
    </row>
    <row r="146" spans="1:5" x14ac:dyDescent="0.2">
      <c r="A146" s="87"/>
      <c r="B146" s="87"/>
      <c r="C146" s="87"/>
      <c r="D146" s="87"/>
      <c r="E146" s="87"/>
    </row>
    <row r="147" spans="1:5" x14ac:dyDescent="0.2">
      <c r="A147" s="87"/>
      <c r="B147" s="87"/>
      <c r="C147" s="87"/>
      <c r="D147" s="87"/>
      <c r="E147" s="87"/>
    </row>
    <row r="148" spans="1:5" x14ac:dyDescent="0.2">
      <c r="A148" s="87"/>
      <c r="B148" s="87"/>
      <c r="C148" s="87"/>
      <c r="D148" s="87"/>
      <c r="E148" s="87"/>
    </row>
    <row r="149" spans="1:5" x14ac:dyDescent="0.2">
      <c r="A149" s="87"/>
      <c r="B149" s="87"/>
      <c r="C149" s="87"/>
      <c r="D149" s="87"/>
      <c r="E149" s="87"/>
    </row>
    <row r="150" spans="1:5" x14ac:dyDescent="0.2">
      <c r="A150" s="87"/>
      <c r="B150" s="87"/>
      <c r="C150" s="87"/>
      <c r="D150" s="87"/>
      <c r="E150" s="87"/>
    </row>
    <row r="151" spans="1:5" x14ac:dyDescent="0.2">
      <c r="A151" s="87"/>
      <c r="B151" s="87"/>
      <c r="C151" s="87"/>
      <c r="D151" s="87"/>
      <c r="E151" s="87"/>
    </row>
    <row r="152" spans="1:5" x14ac:dyDescent="0.2">
      <c r="A152" s="87"/>
      <c r="B152" s="87"/>
      <c r="C152" s="87"/>
      <c r="D152" s="87"/>
      <c r="E152" s="87"/>
    </row>
    <row r="153" spans="1:5" x14ac:dyDescent="0.2">
      <c r="A153" s="87"/>
      <c r="B153" s="87"/>
      <c r="C153" s="87"/>
      <c r="D153" s="87"/>
      <c r="E153" s="87"/>
    </row>
    <row r="154" spans="1:5" x14ac:dyDescent="0.2">
      <c r="A154" s="87"/>
      <c r="B154" s="87"/>
      <c r="C154" s="87"/>
      <c r="D154" s="87"/>
      <c r="E154" s="87"/>
    </row>
    <row r="155" spans="1:5" x14ac:dyDescent="0.2">
      <c r="A155" s="87"/>
      <c r="B155" s="87"/>
      <c r="C155" s="87"/>
      <c r="D155" s="87"/>
      <c r="E155" s="87"/>
    </row>
    <row r="156" spans="1:5" x14ac:dyDescent="0.2">
      <c r="A156" s="87"/>
      <c r="B156" s="87"/>
      <c r="C156" s="87"/>
      <c r="D156" s="87"/>
      <c r="E156" s="87"/>
    </row>
    <row r="157" spans="1:5" x14ac:dyDescent="0.2">
      <c r="A157" s="87"/>
      <c r="B157" s="87"/>
      <c r="C157" s="87"/>
      <c r="D157" s="87"/>
      <c r="E157" s="87"/>
    </row>
    <row r="158" spans="1:5" x14ac:dyDescent="0.2">
      <c r="A158" s="87"/>
      <c r="B158" s="87"/>
      <c r="C158" s="87"/>
      <c r="D158" s="87"/>
      <c r="E158" s="87"/>
    </row>
    <row r="159" spans="1:5" x14ac:dyDescent="0.2">
      <c r="A159" s="87"/>
      <c r="B159" s="87"/>
      <c r="C159" s="87"/>
      <c r="D159" s="87"/>
      <c r="E159" s="87"/>
    </row>
    <row r="160" spans="1:5" x14ac:dyDescent="0.2">
      <c r="A160" s="87"/>
      <c r="B160" s="87"/>
      <c r="C160" s="87"/>
      <c r="D160" s="87"/>
      <c r="E160" s="87"/>
    </row>
    <row r="161" spans="1:5" x14ac:dyDescent="0.2">
      <c r="A161" s="87"/>
      <c r="B161" s="87"/>
      <c r="C161" s="87"/>
      <c r="D161" s="87"/>
      <c r="E161" s="87"/>
    </row>
    <row r="162" spans="1:5" x14ac:dyDescent="0.2">
      <c r="A162" s="87"/>
      <c r="B162" s="87"/>
      <c r="C162" s="87"/>
      <c r="D162" s="87"/>
      <c r="E162" s="87"/>
    </row>
    <row r="163" spans="1:5" x14ac:dyDescent="0.2">
      <c r="A163" s="87"/>
      <c r="B163" s="87"/>
      <c r="C163" s="87"/>
      <c r="D163" s="87"/>
      <c r="E163" s="87"/>
    </row>
    <row r="164" spans="1:5" x14ac:dyDescent="0.2">
      <c r="A164" s="87"/>
      <c r="B164" s="87"/>
      <c r="C164" s="87"/>
      <c r="D164" s="87"/>
      <c r="E164" s="87"/>
    </row>
    <row r="165" spans="1:5" x14ac:dyDescent="0.2">
      <c r="A165" s="87"/>
      <c r="B165" s="87"/>
      <c r="C165" s="87"/>
      <c r="D165" s="87"/>
      <c r="E165" s="87"/>
    </row>
    <row r="166" spans="1:5" x14ac:dyDescent="0.2">
      <c r="A166" s="87"/>
      <c r="B166" s="87"/>
      <c r="C166" s="87"/>
      <c r="D166" s="87"/>
      <c r="E166" s="87"/>
    </row>
    <row r="167" spans="1:5" x14ac:dyDescent="0.2">
      <c r="A167" s="87"/>
      <c r="B167" s="87"/>
      <c r="C167" s="87"/>
      <c r="D167" s="87"/>
      <c r="E167" s="87"/>
    </row>
    <row r="168" spans="1:5" x14ac:dyDescent="0.2">
      <c r="A168" s="87"/>
      <c r="B168" s="87"/>
      <c r="C168" s="87"/>
      <c r="D168" s="87"/>
      <c r="E168" s="87"/>
    </row>
    <row r="169" spans="1:5" x14ac:dyDescent="0.2">
      <c r="A169" s="87"/>
      <c r="B169" s="87"/>
      <c r="C169" s="87"/>
      <c r="D169" s="87"/>
      <c r="E169" s="87"/>
    </row>
    <row r="170" spans="1:5" x14ac:dyDescent="0.2">
      <c r="A170" s="87"/>
      <c r="B170" s="87"/>
      <c r="C170" s="87"/>
      <c r="D170" s="87"/>
      <c r="E170" s="87"/>
    </row>
    <row r="171" spans="1:5" x14ac:dyDescent="0.2">
      <c r="A171" s="87"/>
      <c r="B171" s="87"/>
      <c r="C171" s="87"/>
      <c r="D171" s="87"/>
      <c r="E171" s="87"/>
    </row>
    <row r="172" spans="1:5" x14ac:dyDescent="0.2">
      <c r="A172" s="87"/>
      <c r="B172" s="87"/>
      <c r="C172" s="87"/>
      <c r="D172" s="87"/>
      <c r="E172" s="87"/>
    </row>
    <row r="173" spans="1:5" x14ac:dyDescent="0.2">
      <c r="A173" s="87"/>
      <c r="B173" s="87"/>
      <c r="C173" s="87"/>
      <c r="D173" s="87"/>
      <c r="E173" s="87"/>
    </row>
    <row r="174" spans="1:5" x14ac:dyDescent="0.2">
      <c r="A174" s="87"/>
      <c r="B174" s="87"/>
      <c r="C174" s="87"/>
      <c r="D174" s="87"/>
      <c r="E174" s="87"/>
    </row>
    <row r="175" spans="1:5" x14ac:dyDescent="0.2">
      <c r="A175" s="87"/>
      <c r="B175" s="87"/>
      <c r="C175" s="87"/>
      <c r="D175" s="87"/>
      <c r="E175" s="87"/>
    </row>
    <row r="176" spans="1:5" x14ac:dyDescent="0.2">
      <c r="A176" s="87"/>
      <c r="B176" s="87"/>
      <c r="C176" s="87"/>
      <c r="D176" s="87"/>
      <c r="E176" s="87"/>
    </row>
    <row r="177" spans="1:5" x14ac:dyDescent="0.2">
      <c r="A177" s="87"/>
      <c r="B177" s="87"/>
      <c r="C177" s="87"/>
      <c r="D177" s="87"/>
      <c r="E177" s="87"/>
    </row>
    <row r="178" spans="1:5" x14ac:dyDescent="0.2">
      <c r="A178" s="87"/>
      <c r="B178" s="87"/>
      <c r="C178" s="87"/>
      <c r="D178" s="87"/>
      <c r="E178" s="87"/>
    </row>
    <row r="179" spans="1:5" x14ac:dyDescent="0.2">
      <c r="A179" s="87"/>
      <c r="B179" s="87"/>
      <c r="C179" s="87"/>
      <c r="D179" s="87"/>
      <c r="E179" s="87"/>
    </row>
    <row r="180" spans="1:5" x14ac:dyDescent="0.2">
      <c r="A180" s="87"/>
      <c r="B180" s="87"/>
      <c r="C180" s="87"/>
      <c r="D180" s="87"/>
      <c r="E180" s="87"/>
    </row>
    <row r="181" spans="1:5" x14ac:dyDescent="0.2">
      <c r="A181" s="87"/>
      <c r="B181" s="87"/>
      <c r="C181" s="87"/>
      <c r="D181" s="87"/>
      <c r="E181" s="87"/>
    </row>
    <row r="182" spans="1:5" x14ac:dyDescent="0.2">
      <c r="A182" s="87"/>
      <c r="B182" s="87"/>
      <c r="C182" s="87"/>
      <c r="D182" s="87"/>
      <c r="E182" s="87"/>
    </row>
    <row r="183" spans="1:5" x14ac:dyDescent="0.2">
      <c r="A183" s="87"/>
      <c r="B183" s="87"/>
      <c r="C183" s="87"/>
      <c r="D183" s="87"/>
      <c r="E183" s="87"/>
    </row>
    <row r="184" spans="1:5" x14ac:dyDescent="0.2">
      <c r="A184" s="87"/>
      <c r="B184" s="87"/>
      <c r="C184" s="87"/>
      <c r="D184" s="87"/>
      <c r="E184" s="87"/>
    </row>
    <row r="185" spans="1:5" x14ac:dyDescent="0.2">
      <c r="A185" s="87"/>
      <c r="B185" s="87"/>
      <c r="C185" s="87"/>
      <c r="D185" s="87"/>
      <c r="E185" s="87"/>
    </row>
    <row r="186" spans="1:5" x14ac:dyDescent="0.2">
      <c r="A186" s="87"/>
      <c r="B186" s="87"/>
      <c r="C186" s="87"/>
      <c r="D186" s="87"/>
      <c r="E186" s="87"/>
    </row>
    <row r="187" spans="1:5" x14ac:dyDescent="0.2">
      <c r="A187" s="87"/>
      <c r="B187" s="87"/>
      <c r="C187" s="87"/>
      <c r="D187" s="87"/>
      <c r="E187" s="87"/>
    </row>
    <row r="188" spans="1:5" x14ac:dyDescent="0.2">
      <c r="A188" s="87"/>
      <c r="B188" s="87"/>
      <c r="C188" s="87"/>
      <c r="D188" s="87"/>
      <c r="E188" s="87"/>
    </row>
    <row r="189" spans="1:5" x14ac:dyDescent="0.2">
      <c r="A189" s="87"/>
      <c r="B189" s="87"/>
      <c r="C189" s="87"/>
      <c r="D189" s="87"/>
      <c r="E189" s="87"/>
    </row>
    <row r="190" spans="1:5" x14ac:dyDescent="0.2">
      <c r="A190" s="87"/>
      <c r="B190" s="87"/>
      <c r="C190" s="87"/>
      <c r="D190" s="87"/>
      <c r="E190" s="87"/>
    </row>
    <row r="191" spans="1:5" x14ac:dyDescent="0.2">
      <c r="A191" s="87"/>
      <c r="B191" s="87"/>
      <c r="C191" s="87"/>
      <c r="D191" s="87"/>
      <c r="E191" s="87"/>
    </row>
    <row r="192" spans="1:5" x14ac:dyDescent="0.2">
      <c r="A192" s="87"/>
      <c r="B192" s="87"/>
      <c r="C192" s="87"/>
      <c r="D192" s="87"/>
      <c r="E192" s="87"/>
    </row>
    <row r="193" spans="1:5" x14ac:dyDescent="0.2">
      <c r="A193" s="87"/>
      <c r="B193" s="87"/>
      <c r="C193" s="87"/>
      <c r="D193" s="87"/>
      <c r="E193" s="87"/>
    </row>
    <row r="194" spans="1:5" x14ac:dyDescent="0.2">
      <c r="A194" s="87"/>
      <c r="B194" s="87"/>
      <c r="C194" s="87"/>
      <c r="D194" s="87"/>
      <c r="E194" s="87"/>
    </row>
    <row r="195" spans="1:5" x14ac:dyDescent="0.2">
      <c r="A195" s="87"/>
      <c r="B195" s="87"/>
      <c r="C195" s="87"/>
      <c r="D195" s="87"/>
      <c r="E195" s="87"/>
    </row>
    <row r="196" spans="1:5" x14ac:dyDescent="0.2">
      <c r="A196" s="87"/>
      <c r="B196" s="87"/>
      <c r="C196" s="87"/>
      <c r="D196" s="87"/>
      <c r="E196" s="87"/>
    </row>
    <row r="197" spans="1:5" x14ac:dyDescent="0.2">
      <c r="A197" s="87"/>
      <c r="B197" s="87"/>
      <c r="C197" s="87"/>
      <c r="D197" s="87"/>
      <c r="E197" s="87"/>
    </row>
    <row r="198" spans="1:5" x14ac:dyDescent="0.2">
      <c r="A198" s="87"/>
      <c r="B198" s="87"/>
      <c r="C198" s="87"/>
      <c r="D198" s="87"/>
      <c r="E198" s="87"/>
    </row>
    <row r="199" spans="1:5" x14ac:dyDescent="0.2">
      <c r="A199" s="87"/>
      <c r="B199" s="87"/>
      <c r="C199" s="87"/>
      <c r="D199" s="87"/>
      <c r="E199" s="87"/>
    </row>
    <row r="200" spans="1:5" x14ac:dyDescent="0.2">
      <c r="A200" s="87"/>
      <c r="B200" s="87"/>
      <c r="C200" s="87"/>
      <c r="D200" s="87"/>
      <c r="E200" s="87"/>
    </row>
    <row r="201" spans="1:5" x14ac:dyDescent="0.2">
      <c r="A201" s="87"/>
      <c r="B201" s="87"/>
      <c r="C201" s="87"/>
      <c r="D201" s="87"/>
      <c r="E201" s="87"/>
    </row>
    <row r="202" spans="1:5" x14ac:dyDescent="0.2">
      <c r="A202" s="87"/>
      <c r="B202" s="87"/>
      <c r="C202" s="87"/>
      <c r="D202" s="87"/>
      <c r="E202" s="87"/>
    </row>
    <row r="203" spans="1:5" x14ac:dyDescent="0.2">
      <c r="A203" s="87"/>
      <c r="B203" s="87"/>
      <c r="C203" s="87"/>
      <c r="D203" s="87"/>
      <c r="E203" s="87"/>
    </row>
    <row r="204" spans="1:5" x14ac:dyDescent="0.2">
      <c r="A204" s="87"/>
      <c r="B204" s="87"/>
      <c r="C204" s="87"/>
      <c r="D204" s="87"/>
      <c r="E204" s="87"/>
    </row>
    <row r="205" spans="1:5" x14ac:dyDescent="0.2">
      <c r="A205" s="87"/>
      <c r="B205" s="87"/>
      <c r="C205" s="87"/>
      <c r="D205" s="87"/>
      <c r="E205" s="87"/>
    </row>
    <row r="206" spans="1:5" x14ac:dyDescent="0.2">
      <c r="A206" s="87"/>
      <c r="B206" s="87"/>
      <c r="C206" s="87"/>
      <c r="D206" s="87"/>
      <c r="E206" s="87"/>
    </row>
    <row r="207" spans="1:5" x14ac:dyDescent="0.2">
      <c r="A207" s="87"/>
      <c r="B207" s="87"/>
      <c r="C207" s="87"/>
      <c r="D207" s="87"/>
      <c r="E207" s="87"/>
    </row>
    <row r="208" spans="1:5" x14ac:dyDescent="0.2">
      <c r="A208" s="87"/>
      <c r="B208" s="87"/>
      <c r="C208" s="87"/>
      <c r="D208" s="87"/>
      <c r="E208" s="87"/>
    </row>
    <row r="209" spans="1:5" x14ac:dyDescent="0.2">
      <c r="A209" s="87"/>
      <c r="B209" s="87"/>
      <c r="C209" s="87"/>
      <c r="D209" s="87"/>
      <c r="E209" s="87"/>
    </row>
    <row r="210" spans="1:5" x14ac:dyDescent="0.2">
      <c r="A210" s="87"/>
      <c r="B210" s="87"/>
      <c r="C210" s="87"/>
      <c r="D210" s="87"/>
      <c r="E210" s="87"/>
    </row>
    <row r="211" spans="1:5" x14ac:dyDescent="0.2">
      <c r="A211" s="87"/>
      <c r="B211" s="87"/>
      <c r="C211" s="87"/>
      <c r="D211" s="87"/>
      <c r="E211" s="87"/>
    </row>
    <row r="212" spans="1:5" x14ac:dyDescent="0.2">
      <c r="A212" s="87"/>
      <c r="B212" s="87"/>
      <c r="C212" s="87"/>
      <c r="D212" s="87"/>
      <c r="E212" s="87"/>
    </row>
    <row r="213" spans="1:5" x14ac:dyDescent="0.2">
      <c r="A213" s="87"/>
      <c r="B213" s="87"/>
      <c r="C213" s="87"/>
      <c r="D213" s="87"/>
      <c r="E213" s="87"/>
    </row>
    <row r="214" spans="1:5" x14ac:dyDescent="0.2">
      <c r="A214" s="87"/>
      <c r="B214" s="87"/>
      <c r="C214" s="87"/>
      <c r="D214" s="87"/>
      <c r="E214" s="87"/>
    </row>
    <row r="215" spans="1:5" x14ac:dyDescent="0.2">
      <c r="A215" s="87"/>
      <c r="B215" s="87"/>
      <c r="C215" s="87"/>
      <c r="D215" s="87"/>
      <c r="E215" s="87"/>
    </row>
    <row r="216" spans="1:5" x14ac:dyDescent="0.2">
      <c r="A216" s="87"/>
      <c r="B216" s="87"/>
      <c r="C216" s="87"/>
      <c r="D216" s="87"/>
      <c r="E216" s="87"/>
    </row>
    <row r="217" spans="1:5" x14ac:dyDescent="0.2">
      <c r="A217" s="87"/>
      <c r="B217" s="87"/>
      <c r="C217" s="87"/>
      <c r="D217" s="87"/>
      <c r="E217" s="87"/>
    </row>
    <row r="218" spans="1:5" x14ac:dyDescent="0.2">
      <c r="A218" s="87"/>
      <c r="B218" s="87"/>
      <c r="C218" s="87"/>
      <c r="D218" s="87"/>
      <c r="E218" s="87"/>
    </row>
    <row r="219" spans="1:5" x14ac:dyDescent="0.2">
      <c r="A219" s="87"/>
      <c r="B219" s="87"/>
      <c r="C219" s="87"/>
      <c r="D219" s="87"/>
      <c r="E219" s="87"/>
    </row>
    <row r="220" spans="1:5" x14ac:dyDescent="0.2">
      <c r="A220" s="87"/>
      <c r="B220" s="87"/>
      <c r="C220" s="87"/>
      <c r="D220" s="87"/>
      <c r="E220" s="87"/>
    </row>
    <row r="221" spans="1:5" x14ac:dyDescent="0.2">
      <c r="A221" s="87"/>
      <c r="B221" s="87"/>
      <c r="C221" s="87"/>
      <c r="D221" s="87"/>
      <c r="E221" s="87"/>
    </row>
    <row r="222" spans="1:5" x14ac:dyDescent="0.2">
      <c r="A222" s="87"/>
      <c r="B222" s="87"/>
      <c r="C222" s="87"/>
      <c r="D222" s="87"/>
      <c r="E222" s="87"/>
    </row>
    <row r="223" spans="1:5" x14ac:dyDescent="0.2">
      <c r="A223" s="87"/>
      <c r="B223" s="87"/>
      <c r="C223" s="87"/>
      <c r="D223" s="87"/>
      <c r="E223" s="87"/>
    </row>
    <row r="224" spans="1:5" x14ac:dyDescent="0.2">
      <c r="A224" s="87"/>
      <c r="B224" s="87"/>
      <c r="C224" s="87"/>
      <c r="D224" s="87"/>
      <c r="E224" s="87"/>
    </row>
    <row r="225" spans="1:5" x14ac:dyDescent="0.2">
      <c r="A225" s="87"/>
      <c r="B225" s="87"/>
      <c r="C225" s="87"/>
      <c r="D225" s="87"/>
      <c r="E225" s="87"/>
    </row>
    <row r="226" spans="1:5" x14ac:dyDescent="0.2">
      <c r="A226" s="87"/>
      <c r="B226" s="87"/>
      <c r="C226" s="87"/>
      <c r="D226" s="87"/>
      <c r="E226" s="87"/>
    </row>
    <row r="227" spans="1:5" x14ac:dyDescent="0.2">
      <c r="A227" s="87"/>
      <c r="B227" s="87"/>
      <c r="C227" s="87"/>
      <c r="D227" s="87"/>
      <c r="E227" s="87"/>
    </row>
    <row r="228" spans="1:5" x14ac:dyDescent="0.2">
      <c r="A228" s="87"/>
      <c r="B228" s="87"/>
      <c r="C228" s="87"/>
      <c r="D228" s="87"/>
      <c r="E228" s="87"/>
    </row>
    <row r="229" spans="1:5" x14ac:dyDescent="0.2">
      <c r="A229" s="87"/>
      <c r="B229" s="87"/>
      <c r="C229" s="87"/>
      <c r="D229" s="87"/>
      <c r="E229" s="87"/>
    </row>
    <row r="230" spans="1:5" x14ac:dyDescent="0.2">
      <c r="A230" s="87"/>
      <c r="B230" s="87"/>
      <c r="C230" s="87"/>
      <c r="D230" s="87"/>
      <c r="E230" s="87"/>
    </row>
    <row r="231" spans="1:5" x14ac:dyDescent="0.2">
      <c r="A231" s="87"/>
      <c r="B231" s="87"/>
      <c r="C231" s="87"/>
      <c r="D231" s="87"/>
      <c r="E231" s="87"/>
    </row>
    <row r="232" spans="1:5" x14ac:dyDescent="0.2">
      <c r="A232" s="87"/>
      <c r="B232" s="87"/>
      <c r="C232" s="87"/>
      <c r="D232" s="87"/>
      <c r="E232" s="87"/>
    </row>
    <row r="233" spans="1:5" x14ac:dyDescent="0.2">
      <c r="A233" s="87"/>
      <c r="B233" s="87"/>
      <c r="C233" s="87"/>
      <c r="D233" s="87"/>
      <c r="E233" s="87"/>
    </row>
    <row r="234" spans="1:5" x14ac:dyDescent="0.2">
      <c r="A234" s="87"/>
      <c r="B234" s="87"/>
      <c r="C234" s="87"/>
      <c r="D234" s="87"/>
      <c r="E234" s="87"/>
    </row>
    <row r="235" spans="1:5" x14ac:dyDescent="0.2">
      <c r="A235" s="87"/>
      <c r="B235" s="87"/>
      <c r="C235" s="87"/>
      <c r="D235" s="87"/>
      <c r="E235" s="87"/>
    </row>
    <row r="236" spans="1:5" x14ac:dyDescent="0.2">
      <c r="A236" s="87"/>
      <c r="B236" s="87"/>
      <c r="C236" s="87"/>
      <c r="D236" s="87"/>
      <c r="E236" s="87"/>
    </row>
    <row r="237" spans="1:5" x14ac:dyDescent="0.2">
      <c r="A237" s="87"/>
      <c r="B237" s="87"/>
      <c r="C237" s="87"/>
      <c r="D237" s="87"/>
      <c r="E237" s="87"/>
    </row>
    <row r="238" spans="1:5" x14ac:dyDescent="0.2">
      <c r="A238" s="87"/>
      <c r="B238" s="87"/>
      <c r="C238" s="87"/>
      <c r="D238" s="87"/>
      <c r="E238" s="87"/>
    </row>
    <row r="239" spans="1:5" x14ac:dyDescent="0.2">
      <c r="A239" s="87"/>
      <c r="B239" s="87"/>
      <c r="C239" s="87"/>
      <c r="D239" s="87"/>
      <c r="E239" s="87"/>
    </row>
    <row r="240" spans="1:5" x14ac:dyDescent="0.2">
      <c r="A240" s="87"/>
      <c r="B240" s="87"/>
      <c r="C240" s="87"/>
      <c r="D240" s="87"/>
      <c r="E240" s="87"/>
    </row>
    <row r="241" spans="1:5" x14ac:dyDescent="0.2">
      <c r="A241" s="87"/>
      <c r="B241" s="87"/>
      <c r="C241" s="87"/>
      <c r="D241" s="87"/>
      <c r="E241" s="87"/>
    </row>
    <row r="242" spans="1:5" x14ac:dyDescent="0.2">
      <c r="A242" s="87"/>
      <c r="B242" s="87"/>
      <c r="C242" s="87"/>
      <c r="D242" s="87"/>
      <c r="E242" s="87"/>
    </row>
    <row r="243" spans="1:5" x14ac:dyDescent="0.2">
      <c r="A243" s="87"/>
      <c r="B243" s="87"/>
      <c r="C243" s="87"/>
      <c r="D243" s="87"/>
      <c r="E243" s="87"/>
    </row>
    <row r="244" spans="1:5" x14ac:dyDescent="0.2">
      <c r="A244" s="87"/>
      <c r="B244" s="87"/>
      <c r="C244" s="87"/>
      <c r="D244" s="87"/>
      <c r="E244" s="87"/>
    </row>
    <row r="245" spans="1:5" x14ac:dyDescent="0.2">
      <c r="A245" s="87"/>
      <c r="B245" s="87"/>
      <c r="C245" s="87"/>
      <c r="D245" s="87"/>
      <c r="E245" s="87"/>
    </row>
    <row r="246" spans="1:5" x14ac:dyDescent="0.2">
      <c r="A246" s="87"/>
      <c r="B246" s="87"/>
      <c r="C246" s="87"/>
      <c r="D246" s="87"/>
      <c r="E246" s="87"/>
    </row>
    <row r="247" spans="1:5" x14ac:dyDescent="0.2">
      <c r="A247" s="87"/>
      <c r="B247" s="87"/>
      <c r="C247" s="87"/>
      <c r="D247" s="87"/>
      <c r="E247" s="87"/>
    </row>
    <row r="248" spans="1:5" x14ac:dyDescent="0.2">
      <c r="A248" s="87"/>
      <c r="B248" s="87"/>
      <c r="C248" s="87"/>
      <c r="D248" s="87"/>
      <c r="E248" s="87"/>
    </row>
    <row r="249" spans="1:5" x14ac:dyDescent="0.2">
      <c r="A249" s="87"/>
      <c r="B249" s="87"/>
      <c r="C249" s="87"/>
      <c r="D249" s="87"/>
      <c r="E249" s="87"/>
    </row>
    <row r="250" spans="1:5" x14ac:dyDescent="0.2">
      <c r="A250" s="87"/>
      <c r="B250" s="87"/>
      <c r="C250" s="87"/>
      <c r="D250" s="87"/>
      <c r="E250" s="87"/>
    </row>
    <row r="251" spans="1:5" x14ac:dyDescent="0.2">
      <c r="A251" s="87"/>
      <c r="B251" s="87"/>
      <c r="C251" s="87"/>
      <c r="D251" s="87"/>
      <c r="E251" s="87"/>
    </row>
    <row r="252" spans="1:5" x14ac:dyDescent="0.2">
      <c r="A252" s="87"/>
      <c r="B252" s="87"/>
      <c r="C252" s="87"/>
      <c r="D252" s="87"/>
      <c r="E252" s="87"/>
    </row>
    <row r="253" spans="1:5" x14ac:dyDescent="0.2">
      <c r="A253" s="87"/>
      <c r="B253" s="87"/>
      <c r="C253" s="87"/>
      <c r="D253" s="87"/>
      <c r="E253" s="87"/>
    </row>
    <row r="254" spans="1:5" x14ac:dyDescent="0.2">
      <c r="A254" s="87"/>
      <c r="B254" s="87"/>
      <c r="C254" s="87"/>
      <c r="D254" s="87"/>
      <c r="E254" s="87"/>
    </row>
    <row r="255" spans="1:5" x14ac:dyDescent="0.2">
      <c r="A255" s="87"/>
      <c r="B255" s="87"/>
      <c r="C255" s="87"/>
      <c r="D255" s="87"/>
      <c r="E255" s="87"/>
    </row>
    <row r="256" spans="1:5" x14ac:dyDescent="0.2">
      <c r="A256" s="87"/>
      <c r="B256" s="87"/>
      <c r="C256" s="87"/>
      <c r="D256" s="87"/>
      <c r="E256" s="87"/>
    </row>
    <row r="257" spans="1:5" x14ac:dyDescent="0.2">
      <c r="A257" s="87"/>
      <c r="B257" s="87"/>
      <c r="C257" s="87"/>
      <c r="D257" s="87"/>
      <c r="E257" s="87"/>
    </row>
    <row r="258" spans="1:5" x14ac:dyDescent="0.2">
      <c r="A258" s="87"/>
      <c r="B258" s="87"/>
      <c r="C258" s="87"/>
      <c r="D258" s="87"/>
      <c r="E258" s="87"/>
    </row>
    <row r="259" spans="1:5" x14ac:dyDescent="0.2">
      <c r="A259" s="87"/>
      <c r="B259" s="87"/>
      <c r="C259" s="87"/>
      <c r="D259" s="87"/>
      <c r="E259" s="87"/>
    </row>
    <row r="260" spans="1:5" x14ac:dyDescent="0.2">
      <c r="A260" s="87"/>
      <c r="B260" s="87"/>
      <c r="C260" s="87"/>
      <c r="D260" s="87"/>
      <c r="E260" s="87"/>
    </row>
    <row r="261" spans="1:5" x14ac:dyDescent="0.2">
      <c r="A261" s="87"/>
      <c r="B261" s="87"/>
      <c r="C261" s="87"/>
      <c r="D261" s="87"/>
      <c r="E261" s="87"/>
    </row>
    <row r="262" spans="1:5" x14ac:dyDescent="0.2">
      <c r="A262" s="87"/>
      <c r="B262" s="87"/>
      <c r="C262" s="87"/>
      <c r="D262" s="87"/>
      <c r="E262" s="87"/>
    </row>
    <row r="263" spans="1:5" x14ac:dyDescent="0.2">
      <c r="A263" s="87"/>
      <c r="B263" s="87"/>
      <c r="C263" s="87"/>
      <c r="D263" s="87"/>
      <c r="E263" s="87"/>
    </row>
    <row r="264" spans="1:5" x14ac:dyDescent="0.2">
      <c r="A264" s="87"/>
      <c r="B264" s="87"/>
      <c r="C264" s="87"/>
      <c r="D264" s="87"/>
      <c r="E264" s="87"/>
    </row>
    <row r="265" spans="1:5" x14ac:dyDescent="0.2">
      <c r="A265" s="87"/>
      <c r="B265" s="87"/>
      <c r="C265" s="87"/>
      <c r="D265" s="87"/>
      <c r="E265" s="87"/>
    </row>
    <row r="266" spans="1:5" x14ac:dyDescent="0.2">
      <c r="A266" s="87"/>
      <c r="B266" s="87"/>
      <c r="C266" s="87"/>
      <c r="D266" s="87"/>
      <c r="E266" s="87"/>
    </row>
    <row r="267" spans="1:5" x14ac:dyDescent="0.2">
      <c r="A267" s="87"/>
      <c r="B267" s="87"/>
      <c r="C267" s="87"/>
      <c r="D267" s="87"/>
      <c r="E267" s="87"/>
    </row>
    <row r="268" spans="1:5" x14ac:dyDescent="0.2">
      <c r="A268" s="87"/>
      <c r="B268" s="87"/>
      <c r="C268" s="87"/>
      <c r="D268" s="87"/>
      <c r="E268" s="87"/>
    </row>
    <row r="269" spans="1:5" x14ac:dyDescent="0.2">
      <c r="A269" s="87"/>
      <c r="B269" s="87"/>
      <c r="C269" s="87"/>
      <c r="D269" s="87"/>
      <c r="E269" s="87"/>
    </row>
    <row r="270" spans="1:5" x14ac:dyDescent="0.2">
      <c r="A270" s="87"/>
      <c r="B270" s="87"/>
      <c r="C270" s="87"/>
      <c r="D270" s="87"/>
      <c r="E270" s="87"/>
    </row>
    <row r="271" spans="1:5" x14ac:dyDescent="0.2">
      <c r="A271" s="87"/>
      <c r="B271" s="87"/>
      <c r="C271" s="87"/>
      <c r="D271" s="87"/>
      <c r="E271" s="87"/>
    </row>
    <row r="272" spans="1:5" x14ac:dyDescent="0.2">
      <c r="A272" s="87"/>
      <c r="B272" s="87"/>
      <c r="C272" s="87"/>
      <c r="D272" s="87"/>
      <c r="E272" s="87"/>
    </row>
    <row r="273" spans="1:5" x14ac:dyDescent="0.2">
      <c r="A273" s="87"/>
      <c r="B273" s="87"/>
      <c r="C273" s="87"/>
      <c r="D273" s="87"/>
      <c r="E273" s="87"/>
    </row>
    <row r="274" spans="1:5" x14ac:dyDescent="0.2">
      <c r="A274" s="87"/>
      <c r="B274" s="87"/>
      <c r="C274" s="87"/>
      <c r="D274" s="87"/>
      <c r="E274" s="87"/>
    </row>
    <row r="275" spans="1:5" x14ac:dyDescent="0.2">
      <c r="A275" s="87"/>
      <c r="B275" s="87"/>
      <c r="C275" s="87"/>
      <c r="D275" s="87"/>
      <c r="E275" s="87"/>
    </row>
    <row r="276" spans="1:5" x14ac:dyDescent="0.2">
      <c r="A276" s="87"/>
      <c r="B276" s="87"/>
      <c r="C276" s="87"/>
      <c r="D276" s="87"/>
      <c r="E276" s="87"/>
    </row>
    <row r="277" spans="1:5" x14ac:dyDescent="0.2">
      <c r="A277" s="87"/>
      <c r="B277" s="87"/>
      <c r="C277" s="87"/>
      <c r="D277" s="87"/>
      <c r="E277" s="87"/>
    </row>
    <row r="278" spans="1:5" x14ac:dyDescent="0.2">
      <c r="A278" s="87"/>
      <c r="B278" s="87"/>
      <c r="C278" s="87"/>
      <c r="D278" s="87"/>
      <c r="E278" s="87"/>
    </row>
    <row r="279" spans="1:5" x14ac:dyDescent="0.2">
      <c r="A279" s="87"/>
      <c r="B279" s="87"/>
      <c r="C279" s="87"/>
      <c r="D279" s="87"/>
      <c r="E279" s="87"/>
    </row>
    <row r="280" spans="1:5" x14ac:dyDescent="0.2">
      <c r="A280" s="87"/>
      <c r="B280" s="87"/>
      <c r="C280" s="87"/>
      <c r="D280" s="87"/>
      <c r="E280" s="87"/>
    </row>
    <row r="281" spans="1:5" x14ac:dyDescent="0.2">
      <c r="A281" s="87"/>
      <c r="B281" s="87"/>
      <c r="C281" s="87"/>
      <c r="D281" s="87"/>
      <c r="E281" s="87"/>
    </row>
    <row r="282" spans="1:5" x14ac:dyDescent="0.2">
      <c r="A282" s="87"/>
      <c r="B282" s="87"/>
      <c r="C282" s="87"/>
      <c r="D282" s="87"/>
      <c r="E282" s="87"/>
    </row>
    <row r="283" spans="1:5" x14ac:dyDescent="0.2">
      <c r="A283" s="87"/>
      <c r="B283" s="87"/>
      <c r="C283" s="87"/>
      <c r="D283" s="87"/>
      <c r="E283" s="87"/>
    </row>
    <row r="284" spans="1:5" x14ac:dyDescent="0.2">
      <c r="A284" s="87"/>
      <c r="B284" s="87"/>
      <c r="C284" s="87"/>
      <c r="D284" s="87"/>
      <c r="E284" s="87"/>
    </row>
    <row r="285" spans="1:5" x14ac:dyDescent="0.2">
      <c r="A285" s="87"/>
      <c r="B285" s="87"/>
      <c r="C285" s="87"/>
      <c r="D285" s="87"/>
      <c r="E285" s="87"/>
    </row>
    <row r="286" spans="1:5" x14ac:dyDescent="0.2">
      <c r="A286" s="87"/>
      <c r="B286" s="87"/>
      <c r="C286" s="87"/>
      <c r="D286" s="87"/>
      <c r="E286" s="87"/>
    </row>
    <row r="287" spans="1:5" x14ac:dyDescent="0.2">
      <c r="A287" s="87"/>
      <c r="B287" s="87"/>
      <c r="C287" s="87"/>
      <c r="D287" s="87"/>
      <c r="E287" s="87"/>
    </row>
    <row r="288" spans="1:5" x14ac:dyDescent="0.2">
      <c r="A288" s="87"/>
      <c r="B288" s="87"/>
      <c r="C288" s="87"/>
      <c r="D288" s="87"/>
      <c r="E288" s="87"/>
    </row>
    <row r="289" spans="1:5" x14ac:dyDescent="0.2">
      <c r="A289" s="87"/>
      <c r="B289" s="87"/>
      <c r="C289" s="87"/>
      <c r="D289" s="87"/>
      <c r="E289" s="87"/>
    </row>
    <row r="290" spans="1:5" x14ac:dyDescent="0.2">
      <c r="A290" s="87"/>
      <c r="B290" s="87"/>
      <c r="C290" s="87"/>
      <c r="D290" s="87"/>
      <c r="E290" s="87"/>
    </row>
    <row r="291" spans="1:5" x14ac:dyDescent="0.2">
      <c r="A291" s="87"/>
      <c r="B291" s="87"/>
      <c r="C291" s="87"/>
      <c r="D291" s="87"/>
      <c r="E291" s="87"/>
    </row>
    <row r="292" spans="1:5" x14ac:dyDescent="0.2">
      <c r="A292" s="87"/>
      <c r="B292" s="87"/>
      <c r="C292" s="87"/>
      <c r="D292" s="87"/>
      <c r="E292" s="87"/>
    </row>
    <row r="293" spans="1:5" x14ac:dyDescent="0.2">
      <c r="A293" s="87"/>
      <c r="B293" s="87"/>
      <c r="C293" s="87"/>
      <c r="D293" s="87"/>
      <c r="E293" s="87"/>
    </row>
    <row r="294" spans="1:5" x14ac:dyDescent="0.2">
      <c r="A294" s="87"/>
      <c r="B294" s="87"/>
      <c r="C294" s="87"/>
      <c r="D294" s="87"/>
      <c r="E294" s="87"/>
    </row>
    <row r="295" spans="1:5" x14ac:dyDescent="0.2">
      <c r="A295" s="87"/>
      <c r="B295" s="87"/>
      <c r="C295" s="87"/>
      <c r="D295" s="87"/>
      <c r="E295" s="87"/>
    </row>
    <row r="296" spans="1:5" x14ac:dyDescent="0.2">
      <c r="A296" s="87"/>
      <c r="B296" s="87"/>
      <c r="C296" s="87"/>
      <c r="D296" s="87"/>
      <c r="E296" s="87"/>
    </row>
    <row r="297" spans="1:5" x14ac:dyDescent="0.2">
      <c r="A297" s="87"/>
      <c r="B297" s="87"/>
      <c r="C297" s="87"/>
      <c r="D297" s="87"/>
      <c r="E297" s="87"/>
    </row>
    <row r="298" spans="1:5" x14ac:dyDescent="0.2">
      <c r="A298" s="87"/>
      <c r="B298" s="87"/>
      <c r="C298" s="87"/>
      <c r="D298" s="87"/>
      <c r="E298" s="87"/>
    </row>
  </sheetData>
  <mergeCells count="3">
    <mergeCell ref="B2:E2"/>
    <mergeCell ref="B3:D3"/>
    <mergeCell ref="B4:D4"/>
  </mergeCells>
  <phoneticPr fontId="4" type="noConversion"/>
  <conditionalFormatting sqref="D6:D15 D17:D19">
    <cfRule type="cellIs" dxfId="27" priority="3" stopIfTrue="1" operator="equal">
      <formula>"Y"</formula>
    </cfRule>
    <cfRule type="cellIs" dxfId="26" priority="4" stopIfTrue="1" operator="equal">
      <formula>"N"</formula>
    </cfRule>
  </conditionalFormatting>
  <conditionalFormatting sqref="D16">
    <cfRule type="cellIs" dxfId="25" priority="1" stopIfTrue="1" operator="equal">
      <formula>"Y"</formula>
    </cfRule>
    <cfRule type="cellIs" dxfId="24" priority="2" stopIfTrue="1" operator="equal">
      <formula>"N"</formula>
    </cfRule>
  </conditionalFormatting>
  <dataValidations count="1">
    <dataValidation type="list" allowBlank="1" showInputMessage="1" showErrorMessage="1" sqref="D6:D14 D16" xr:uid="{00000000-0002-0000-0200-000000000000}">
      <formula1>$D$17:$D$19</formula1>
    </dataValidation>
  </dataValidations>
  <pageMargins left="0.75" right="0.75" top="1" bottom="1" header="0" footer="0"/>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X86"/>
  <sheetViews>
    <sheetView showGridLines="0" topLeftCell="A6" workbookViewId="0">
      <selection activeCell="E22" sqref="E22"/>
    </sheetView>
  </sheetViews>
  <sheetFormatPr defaultColWidth="9.140625" defaultRowHeight="12.75" x14ac:dyDescent="0.25"/>
  <cols>
    <col min="1" max="1" width="3" style="7" customWidth="1"/>
    <col min="2" max="2" width="9.140625" style="1" customWidth="1"/>
    <col min="3" max="3" width="92.7109375" style="1" customWidth="1"/>
    <col min="4" max="4" width="10" style="1" bestFit="1" customWidth="1"/>
    <col min="5" max="5" width="53.42578125" style="7" customWidth="1"/>
    <col min="6" max="24" width="9.140625" style="7" customWidth="1"/>
    <col min="25" max="16384" width="9.140625" style="1"/>
  </cols>
  <sheetData>
    <row r="1" spans="1:24" x14ac:dyDescent="0.25">
      <c r="B1" s="7"/>
      <c r="C1" s="7"/>
      <c r="D1" s="7"/>
    </row>
    <row r="2" spans="1:24" ht="12.75" customHeight="1" x14ac:dyDescent="0.25">
      <c r="B2" s="174" t="s">
        <v>62</v>
      </c>
      <c r="C2" s="174"/>
      <c r="D2" s="174"/>
      <c r="E2" s="174"/>
    </row>
    <row r="3" spans="1:24" s="33" customFormat="1" x14ac:dyDescent="0.25">
      <c r="A3" s="18"/>
      <c r="B3" s="172" t="str">
        <f>"Task Responsible : "&amp;Build_Manager&amp;""</f>
        <v>Task Responsible : Charles Peacock</v>
      </c>
      <c r="C3" s="173"/>
      <c r="D3" s="173"/>
      <c r="E3" s="10" t="s">
        <v>18</v>
      </c>
      <c r="F3" s="18"/>
      <c r="G3" s="18"/>
      <c r="H3" s="18"/>
      <c r="I3" s="18"/>
      <c r="J3" s="18"/>
      <c r="K3" s="18"/>
      <c r="L3" s="18"/>
      <c r="M3" s="18"/>
      <c r="N3" s="18"/>
      <c r="O3" s="18"/>
      <c r="P3" s="18"/>
      <c r="Q3" s="18"/>
      <c r="R3" s="18"/>
      <c r="S3" s="18"/>
      <c r="T3" s="18"/>
      <c r="U3" s="18"/>
      <c r="V3" s="18"/>
      <c r="W3" s="18"/>
      <c r="X3" s="18"/>
    </row>
    <row r="4" spans="1:24" s="33" customFormat="1" ht="12.75" customHeight="1" x14ac:dyDescent="0.25">
      <c r="A4" s="18"/>
      <c r="B4" s="172" t="str">
        <f>"Task Timing Info  : Date of release ("&amp;Delivery_Date&amp;")."</f>
        <v>Task Timing Info  : Date of release (44053).</v>
      </c>
      <c r="C4" s="173"/>
      <c r="D4" s="173"/>
      <c r="E4" s="10" t="s">
        <v>19</v>
      </c>
      <c r="F4" s="18"/>
      <c r="G4" s="18"/>
      <c r="H4" s="18"/>
      <c r="I4" s="18"/>
      <c r="J4" s="18"/>
      <c r="K4" s="18"/>
      <c r="L4" s="18"/>
      <c r="M4" s="18"/>
      <c r="N4" s="18"/>
      <c r="O4" s="18"/>
      <c r="P4" s="18"/>
      <c r="Q4" s="18"/>
      <c r="R4" s="18"/>
      <c r="S4" s="18"/>
      <c r="T4" s="18"/>
      <c r="U4" s="18"/>
      <c r="V4" s="18"/>
      <c r="W4" s="18"/>
      <c r="X4" s="18"/>
    </row>
    <row r="5" spans="1:24" s="33" customFormat="1" x14ac:dyDescent="0.25">
      <c r="A5" s="18"/>
      <c r="B5" s="5" t="s">
        <v>10</v>
      </c>
      <c r="C5" s="6" t="s">
        <v>9</v>
      </c>
      <c r="D5" s="5" t="s">
        <v>22</v>
      </c>
      <c r="E5" s="31"/>
      <c r="F5" s="18"/>
      <c r="G5" s="18"/>
      <c r="H5" s="18"/>
      <c r="I5" s="18"/>
      <c r="J5" s="18"/>
      <c r="K5" s="18"/>
      <c r="L5" s="18"/>
      <c r="M5" s="18"/>
      <c r="N5" s="18"/>
      <c r="O5" s="18"/>
      <c r="P5" s="18"/>
      <c r="Q5" s="18"/>
      <c r="R5" s="18"/>
      <c r="S5" s="18"/>
      <c r="T5" s="18"/>
      <c r="U5" s="18"/>
      <c r="V5" s="18"/>
      <c r="W5" s="18"/>
      <c r="X5" s="18"/>
    </row>
    <row r="6" spans="1:24" ht="22.15" customHeight="1" x14ac:dyDescent="0.25">
      <c r="B6" s="23">
        <v>200</v>
      </c>
      <c r="C6" s="25" t="s">
        <v>147</v>
      </c>
      <c r="D6" s="23" t="s">
        <v>202</v>
      </c>
      <c r="E6" s="178" t="s">
        <v>148</v>
      </c>
    </row>
    <row r="7" spans="1:24" ht="165.75" x14ac:dyDescent="0.25">
      <c r="B7" s="23">
        <v>202</v>
      </c>
      <c r="C7" s="2" t="s">
        <v>150</v>
      </c>
      <c r="D7" s="23" t="s">
        <v>202</v>
      </c>
      <c r="E7" s="179"/>
    </row>
    <row r="8" spans="1:24" ht="25.5" x14ac:dyDescent="0.25">
      <c r="B8" s="23">
        <v>205</v>
      </c>
      <c r="C8" s="2" t="str">
        <f>"Include a list with approved changes into the SW delivery document ("&amp;Software_Delivery_Document&amp;") in sheet ""Implemented SW Changes"""</f>
        <v>Include a list with approved changes into the SW delivery document (SDD-SW-360_Ford_SDLC_LJ6T-14F530-BK.xlsx) in sheet "Implemented SW Changes"</v>
      </c>
      <c r="D8" s="23" t="s">
        <v>202</v>
      </c>
      <c r="E8" s="12"/>
    </row>
    <row r="9" spans="1:24" ht="25.5" x14ac:dyDescent="0.25">
      <c r="B9" s="23">
        <v>206</v>
      </c>
      <c r="C9" s="2" t="s">
        <v>151</v>
      </c>
      <c r="D9" s="23" t="s">
        <v>202</v>
      </c>
      <c r="E9" s="12"/>
    </row>
    <row r="10" spans="1:24" x14ac:dyDescent="0.25">
      <c r="B10" s="23">
        <v>207</v>
      </c>
      <c r="C10" s="2" t="str">
        <f>"Create the release folder in "&amp;"Delivery_Folder"</f>
        <v>Create the release folder in Delivery_Folder</v>
      </c>
      <c r="D10" s="23"/>
      <c r="E10" s="67" t="s">
        <v>203</v>
      </c>
    </row>
    <row r="11" spans="1:24" ht="25.5" x14ac:dyDescent="0.25">
      <c r="B11" s="23">
        <v>209</v>
      </c>
      <c r="C11" s="2" t="str">
        <f>"Add "&amp;SW_Delivery_Checklist&amp;" and "&amp;Software_Delivery_Document&amp;" under "&amp;"Delivery_Folder"</f>
        <v>Add SDP_CL-SW-362_Ford_SDLC_LJ6T-14F530-BK.xlsx and SDD-SW-360_Ford_SDLC_LJ6T-14F530-BK.xlsx under Delivery_Folder</v>
      </c>
      <c r="D11" s="23"/>
      <c r="E11" s="12" t="s">
        <v>203</v>
      </c>
    </row>
    <row r="12" spans="1:24" x14ac:dyDescent="0.25">
      <c r="B12" s="23">
        <v>210</v>
      </c>
      <c r="C12" s="96" t="str">
        <f>"Include on  "&amp;Delivery_Folder&amp;" folder structure according with "&amp;SW_Configuration_Management_Plan&amp;""</f>
        <v>Include on  &lt;Delivery_Folder&gt; folder structure according with SCMP-SW-160.doc</v>
      </c>
      <c r="D12" s="23"/>
      <c r="E12" s="12" t="s">
        <v>203</v>
      </c>
    </row>
    <row r="13" spans="1:24" ht="25.5" x14ac:dyDescent="0.25">
      <c r="B13" s="175">
        <v>211</v>
      </c>
      <c r="C13" s="96" t="s">
        <v>83</v>
      </c>
      <c r="D13" s="23"/>
      <c r="E13" s="67" t="s">
        <v>203</v>
      </c>
    </row>
    <row r="14" spans="1:24" ht="25.5" x14ac:dyDescent="0.25">
      <c r="B14" s="176"/>
      <c r="C14" s="96" t="s">
        <v>84</v>
      </c>
      <c r="D14" s="23"/>
      <c r="E14" s="67" t="s">
        <v>5</v>
      </c>
    </row>
    <row r="15" spans="1:24" x14ac:dyDescent="0.25">
      <c r="B15" s="176"/>
      <c r="C15" s="96" t="s">
        <v>80</v>
      </c>
      <c r="D15" s="23"/>
      <c r="E15" s="67" t="s">
        <v>5</v>
      </c>
    </row>
    <row r="16" spans="1:24" ht="25.5" x14ac:dyDescent="0.25">
      <c r="B16" s="177"/>
      <c r="C16" s="96" t="s">
        <v>85</v>
      </c>
      <c r="D16" s="23"/>
      <c r="E16" s="67" t="s">
        <v>5</v>
      </c>
    </row>
    <row r="17" spans="2:5" ht="63.75" x14ac:dyDescent="0.25">
      <c r="B17" s="23">
        <v>212</v>
      </c>
      <c r="C17" s="137" t="s">
        <v>149</v>
      </c>
      <c r="D17" s="23"/>
      <c r="E17" s="67" t="s">
        <v>203</v>
      </c>
    </row>
    <row r="18" spans="2:5" x14ac:dyDescent="0.25">
      <c r="B18" s="138">
        <v>213</v>
      </c>
      <c r="C18" s="33" t="s">
        <v>190</v>
      </c>
      <c r="D18" s="138"/>
      <c r="E18" s="139" t="s">
        <v>203</v>
      </c>
    </row>
    <row r="19" spans="2:5" ht="25.5" x14ac:dyDescent="0.25">
      <c r="B19" s="23">
        <v>214</v>
      </c>
      <c r="C19" s="94" t="s">
        <v>152</v>
      </c>
      <c r="D19" s="23"/>
      <c r="E19" s="67" t="s">
        <v>203</v>
      </c>
    </row>
    <row r="20" spans="2:5" ht="38.25" x14ac:dyDescent="0.25">
      <c r="B20" s="23">
        <v>215</v>
      </c>
      <c r="C20" s="3" t="s">
        <v>153</v>
      </c>
      <c r="D20" s="23"/>
      <c r="E20" s="67" t="s">
        <v>203</v>
      </c>
    </row>
    <row r="21" spans="2:5" x14ac:dyDescent="0.25">
      <c r="B21" s="23">
        <v>216</v>
      </c>
      <c r="C21" s="20" t="s">
        <v>154</v>
      </c>
      <c r="D21" s="23"/>
      <c r="E21" s="67" t="s">
        <v>203</v>
      </c>
    </row>
    <row r="22" spans="2:5" x14ac:dyDescent="0.25">
      <c r="B22" s="23"/>
      <c r="C22" s="107"/>
      <c r="D22" s="4"/>
      <c r="E22" s="12"/>
    </row>
    <row r="23" spans="2:5" x14ac:dyDescent="0.25">
      <c r="B23" s="23"/>
      <c r="C23" s="96"/>
      <c r="D23" s="4" t="s">
        <v>20</v>
      </c>
      <c r="E23" s="12"/>
    </row>
    <row r="24" spans="2:5" x14ac:dyDescent="0.25">
      <c r="B24" s="23"/>
      <c r="C24" s="103"/>
      <c r="D24" s="4" t="s">
        <v>21</v>
      </c>
      <c r="E24" s="12"/>
    </row>
    <row r="25" spans="2:5" x14ac:dyDescent="0.25">
      <c r="B25" s="7"/>
      <c r="C25" s="7"/>
      <c r="D25" s="7"/>
    </row>
    <row r="26" spans="2:5" x14ac:dyDescent="0.25">
      <c r="B26" s="7"/>
      <c r="C26" s="7"/>
      <c r="D26" s="7"/>
    </row>
    <row r="27" spans="2:5" x14ac:dyDescent="0.25">
      <c r="B27" s="7"/>
      <c r="C27" s="7"/>
      <c r="D27" s="7"/>
    </row>
    <row r="28" spans="2:5" x14ac:dyDescent="0.25">
      <c r="B28" s="7"/>
      <c r="C28" s="7"/>
      <c r="D28" s="7"/>
    </row>
    <row r="29" spans="2:5" x14ac:dyDescent="0.25">
      <c r="B29" s="7"/>
      <c r="C29" s="7"/>
      <c r="D29" s="7"/>
    </row>
    <row r="30" spans="2:5" x14ac:dyDescent="0.25">
      <c r="B30" s="7"/>
      <c r="C30" s="7"/>
      <c r="D30" s="7"/>
    </row>
    <row r="31" spans="2:5" x14ac:dyDescent="0.25">
      <c r="B31" s="7"/>
      <c r="C31" s="7"/>
      <c r="D31" s="7"/>
    </row>
    <row r="32" spans="2:5" x14ac:dyDescent="0.25">
      <c r="B32" s="7"/>
      <c r="C32" s="7"/>
      <c r="D32" s="7"/>
    </row>
    <row r="33" spans="2:4" x14ac:dyDescent="0.25">
      <c r="B33" s="7"/>
      <c r="C33" s="7"/>
      <c r="D33" s="7"/>
    </row>
    <row r="34" spans="2:4" x14ac:dyDescent="0.25">
      <c r="B34" s="7"/>
      <c r="C34" s="7"/>
      <c r="D34" s="7"/>
    </row>
    <row r="35" spans="2:4" x14ac:dyDescent="0.25">
      <c r="B35" s="7"/>
      <c r="C35" s="7"/>
      <c r="D35" s="7"/>
    </row>
    <row r="36" spans="2:4" x14ac:dyDescent="0.25">
      <c r="B36" s="7"/>
      <c r="C36" s="7"/>
      <c r="D36" s="7"/>
    </row>
    <row r="37" spans="2:4" x14ac:dyDescent="0.25">
      <c r="B37" s="7"/>
      <c r="C37" s="7"/>
      <c r="D37" s="7"/>
    </row>
    <row r="38" spans="2:4" x14ac:dyDescent="0.25">
      <c r="B38" s="7"/>
      <c r="C38" s="7"/>
      <c r="D38" s="7"/>
    </row>
    <row r="39" spans="2:4" x14ac:dyDescent="0.25">
      <c r="B39" s="7"/>
      <c r="C39" s="7"/>
      <c r="D39" s="7"/>
    </row>
    <row r="40" spans="2:4" x14ac:dyDescent="0.25">
      <c r="B40" s="7"/>
      <c r="C40" s="7"/>
      <c r="D40" s="7"/>
    </row>
    <row r="41" spans="2:4" x14ac:dyDescent="0.25">
      <c r="B41" s="7"/>
      <c r="C41" s="7"/>
      <c r="D41" s="7"/>
    </row>
    <row r="42" spans="2:4" x14ac:dyDescent="0.25">
      <c r="B42" s="7"/>
      <c r="C42" s="7"/>
      <c r="D42" s="7"/>
    </row>
    <row r="43" spans="2:4" x14ac:dyDescent="0.25">
      <c r="B43" s="7"/>
      <c r="C43" s="7"/>
      <c r="D43" s="7"/>
    </row>
    <row r="44" spans="2:4" x14ac:dyDescent="0.25">
      <c r="B44" s="7"/>
      <c r="C44" s="7"/>
      <c r="D44" s="7"/>
    </row>
    <row r="45" spans="2:4" x14ac:dyDescent="0.25">
      <c r="B45" s="7"/>
      <c r="C45" s="7"/>
      <c r="D45" s="7"/>
    </row>
    <row r="46" spans="2:4" x14ac:dyDescent="0.25">
      <c r="B46" s="7"/>
      <c r="C46" s="7"/>
      <c r="D46" s="7"/>
    </row>
    <row r="47" spans="2:4" x14ac:dyDescent="0.25">
      <c r="B47" s="7"/>
      <c r="C47" s="7"/>
      <c r="D47" s="7"/>
    </row>
    <row r="48" spans="2:4" x14ac:dyDescent="0.25">
      <c r="B48" s="7"/>
      <c r="C48" s="7"/>
      <c r="D48" s="7"/>
    </row>
    <row r="49" spans="2:4" x14ac:dyDescent="0.25">
      <c r="B49" s="7"/>
      <c r="C49" s="7"/>
      <c r="D49" s="7"/>
    </row>
    <row r="50" spans="2:4" x14ac:dyDescent="0.25">
      <c r="B50" s="7"/>
      <c r="C50" s="7"/>
      <c r="D50" s="7"/>
    </row>
    <row r="51" spans="2:4" x14ac:dyDescent="0.25">
      <c r="B51" s="7"/>
      <c r="C51" s="7"/>
      <c r="D51" s="7"/>
    </row>
    <row r="52" spans="2:4" x14ac:dyDescent="0.25">
      <c r="B52" s="7"/>
      <c r="C52" s="7"/>
      <c r="D52" s="7"/>
    </row>
    <row r="53" spans="2:4" x14ac:dyDescent="0.25">
      <c r="B53" s="7"/>
      <c r="C53" s="7"/>
      <c r="D53" s="7"/>
    </row>
    <row r="54" spans="2:4" x14ac:dyDescent="0.25">
      <c r="B54" s="7"/>
      <c r="C54" s="7"/>
      <c r="D54" s="7"/>
    </row>
    <row r="55" spans="2:4" x14ac:dyDescent="0.25">
      <c r="B55" s="7"/>
      <c r="C55" s="7"/>
      <c r="D55" s="7"/>
    </row>
    <row r="56" spans="2:4" x14ac:dyDescent="0.25">
      <c r="B56" s="7"/>
      <c r="C56" s="7"/>
      <c r="D56" s="7"/>
    </row>
    <row r="57" spans="2:4" x14ac:dyDescent="0.25">
      <c r="B57" s="7"/>
      <c r="C57" s="7"/>
      <c r="D57" s="7"/>
    </row>
    <row r="58" spans="2:4" x14ac:dyDescent="0.25">
      <c r="B58" s="7"/>
      <c r="C58" s="7"/>
      <c r="D58" s="7"/>
    </row>
    <row r="59" spans="2:4" x14ac:dyDescent="0.25">
      <c r="B59" s="7"/>
      <c r="C59" s="7"/>
      <c r="D59" s="7"/>
    </row>
    <row r="60" spans="2:4" x14ac:dyDescent="0.25">
      <c r="B60" s="7"/>
      <c r="C60" s="7"/>
      <c r="D60" s="7"/>
    </row>
    <row r="61" spans="2:4" x14ac:dyDescent="0.25">
      <c r="B61" s="7"/>
      <c r="C61" s="7"/>
      <c r="D61" s="7"/>
    </row>
    <row r="62" spans="2:4" x14ac:dyDescent="0.25">
      <c r="B62" s="7"/>
      <c r="C62" s="7"/>
      <c r="D62" s="7"/>
    </row>
    <row r="63" spans="2:4" x14ac:dyDescent="0.25">
      <c r="B63" s="7"/>
      <c r="C63" s="7"/>
      <c r="D63" s="7"/>
    </row>
    <row r="64" spans="2:4" x14ac:dyDescent="0.25">
      <c r="B64" s="7"/>
      <c r="C64" s="7"/>
      <c r="D64" s="7"/>
    </row>
    <row r="65" spans="2:4" x14ac:dyDescent="0.25">
      <c r="B65" s="7"/>
      <c r="C65" s="7"/>
      <c r="D65" s="7"/>
    </row>
    <row r="66" spans="2:4" x14ac:dyDescent="0.25">
      <c r="B66" s="7"/>
      <c r="C66" s="7"/>
      <c r="D66" s="7"/>
    </row>
    <row r="67" spans="2:4" x14ac:dyDescent="0.25">
      <c r="B67" s="7"/>
      <c r="C67" s="7"/>
      <c r="D67" s="7"/>
    </row>
    <row r="68" spans="2:4" x14ac:dyDescent="0.25">
      <c r="B68" s="7"/>
      <c r="C68" s="7"/>
      <c r="D68" s="7"/>
    </row>
    <row r="69" spans="2:4" x14ac:dyDescent="0.25">
      <c r="B69" s="7"/>
      <c r="C69" s="7"/>
      <c r="D69" s="7"/>
    </row>
    <row r="70" spans="2:4" x14ac:dyDescent="0.25">
      <c r="B70" s="7"/>
      <c r="C70" s="7"/>
      <c r="D70" s="7"/>
    </row>
    <row r="71" spans="2:4" x14ac:dyDescent="0.25">
      <c r="B71" s="7"/>
      <c r="C71" s="7"/>
      <c r="D71" s="7"/>
    </row>
    <row r="72" spans="2:4" x14ac:dyDescent="0.25">
      <c r="B72" s="7"/>
      <c r="C72" s="7"/>
      <c r="D72" s="7"/>
    </row>
    <row r="73" spans="2:4" x14ac:dyDescent="0.25">
      <c r="B73" s="7"/>
      <c r="C73" s="7"/>
      <c r="D73" s="7"/>
    </row>
    <row r="74" spans="2:4" x14ac:dyDescent="0.25">
      <c r="B74" s="7"/>
      <c r="C74" s="7"/>
      <c r="D74" s="7"/>
    </row>
    <row r="75" spans="2:4" x14ac:dyDescent="0.25">
      <c r="B75" s="7"/>
      <c r="C75" s="7"/>
      <c r="D75" s="7"/>
    </row>
    <row r="76" spans="2:4" x14ac:dyDescent="0.25">
      <c r="B76" s="7"/>
      <c r="C76" s="7"/>
      <c r="D76" s="7"/>
    </row>
    <row r="77" spans="2:4" x14ac:dyDescent="0.25">
      <c r="B77" s="7"/>
      <c r="C77" s="7"/>
      <c r="D77" s="7"/>
    </row>
    <row r="78" spans="2:4" x14ac:dyDescent="0.25">
      <c r="B78" s="7"/>
      <c r="C78" s="7"/>
      <c r="D78" s="7"/>
    </row>
    <row r="79" spans="2:4" x14ac:dyDescent="0.25">
      <c r="B79" s="7"/>
      <c r="C79" s="7"/>
      <c r="D79" s="7"/>
    </row>
    <row r="80" spans="2:4" x14ac:dyDescent="0.25">
      <c r="B80" s="7"/>
      <c r="C80" s="7"/>
      <c r="D80" s="7"/>
    </row>
    <row r="81" spans="2:4" x14ac:dyDescent="0.25">
      <c r="B81" s="7"/>
      <c r="C81" s="7"/>
      <c r="D81" s="7"/>
    </row>
    <row r="82" spans="2:4" x14ac:dyDescent="0.25">
      <c r="B82" s="7"/>
      <c r="C82" s="7"/>
      <c r="D82" s="7"/>
    </row>
    <row r="83" spans="2:4" x14ac:dyDescent="0.25">
      <c r="B83" s="7"/>
      <c r="C83" s="7"/>
      <c r="D83" s="7"/>
    </row>
    <row r="84" spans="2:4" x14ac:dyDescent="0.25">
      <c r="B84" s="7"/>
      <c r="C84" s="7"/>
      <c r="D84" s="7"/>
    </row>
    <row r="85" spans="2:4" x14ac:dyDescent="0.25">
      <c r="B85" s="7"/>
      <c r="C85" s="7"/>
      <c r="D85" s="7"/>
    </row>
    <row r="86" spans="2:4" x14ac:dyDescent="0.25">
      <c r="B86" s="7"/>
      <c r="C86" s="7"/>
      <c r="D86" s="7"/>
    </row>
  </sheetData>
  <mergeCells count="5">
    <mergeCell ref="B3:D3"/>
    <mergeCell ref="B4:D4"/>
    <mergeCell ref="B2:E2"/>
    <mergeCell ref="B13:B16"/>
    <mergeCell ref="E6:E7"/>
  </mergeCells>
  <phoneticPr fontId="4" type="noConversion"/>
  <conditionalFormatting sqref="D6:D24">
    <cfRule type="cellIs" dxfId="23" priority="7" stopIfTrue="1" operator="equal">
      <formula>"Y"</formula>
    </cfRule>
    <cfRule type="cellIs" dxfId="22" priority="8" stopIfTrue="1" operator="equal">
      <formula>"N"</formula>
    </cfRule>
  </conditionalFormatting>
  <dataValidations count="3">
    <dataValidation type="list" allowBlank="1" showInputMessage="1" showErrorMessage="1" sqref="D10" xr:uid="{00000000-0002-0000-0300-000002000000}">
      <formula1>$D$26:$D$28</formula1>
    </dataValidation>
    <dataValidation type="list" allowBlank="1" showInputMessage="1" showErrorMessage="1" sqref="D11:D21" xr:uid="{00000000-0002-0000-0300-000001000000}">
      <formula1>$D$27:$D$29</formula1>
    </dataValidation>
    <dataValidation type="list" allowBlank="1" showInputMessage="1" showErrorMessage="1" sqref="D6:D9" xr:uid="{00000000-0002-0000-0300-000000000000}">
      <formula1>$D$17:$D$24</formula1>
    </dataValidation>
  </dataValidation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dimension ref="A1:X39"/>
  <sheetViews>
    <sheetView showGridLines="0" workbookViewId="0">
      <selection activeCell="D13" sqref="D13"/>
    </sheetView>
  </sheetViews>
  <sheetFormatPr defaultColWidth="9.140625" defaultRowHeight="12.75" x14ac:dyDescent="0.2"/>
  <cols>
    <col min="1" max="1" width="3" style="87" customWidth="1"/>
    <col min="2" max="2" width="9.140625" style="109"/>
    <col min="3" max="3" width="92.7109375" style="88" customWidth="1"/>
    <col min="4" max="4" width="10" style="88" bestFit="1" customWidth="1"/>
    <col min="5" max="5" width="53.42578125" style="87" customWidth="1"/>
    <col min="6" max="24" width="9.140625" style="87"/>
    <col min="25" max="16384" width="9.140625" style="88"/>
  </cols>
  <sheetData>
    <row r="1" spans="2:5" x14ac:dyDescent="0.2">
      <c r="B1" s="100"/>
      <c r="C1" s="87"/>
      <c r="D1" s="87"/>
    </row>
    <row r="2" spans="2:5" ht="12.75" customHeight="1" x14ac:dyDescent="0.2">
      <c r="B2" s="180" t="s">
        <v>51</v>
      </c>
      <c r="C2" s="180"/>
      <c r="D2" s="180"/>
      <c r="E2" s="180"/>
    </row>
    <row r="3" spans="2:5" x14ac:dyDescent="0.2">
      <c r="B3" s="183" t="str">
        <f>"Task Responsible : "&amp;Build_Manager&amp;""</f>
        <v>Task Responsible : Charles Peacock</v>
      </c>
      <c r="C3" s="184"/>
      <c r="D3" s="184"/>
      <c r="E3" s="90" t="s">
        <v>18</v>
      </c>
    </row>
    <row r="4" spans="2:5" ht="12.75" customHeight="1" x14ac:dyDescent="0.2">
      <c r="B4" s="183" t="str">
        <f>"Task Timing Info  : "&amp;Delivery_Validation_Date&amp;""</f>
        <v>Task Timing Info  : 44397</v>
      </c>
      <c r="C4" s="185"/>
      <c r="D4" s="186"/>
      <c r="E4" s="90" t="s">
        <v>19</v>
      </c>
    </row>
    <row r="5" spans="2:5" x14ac:dyDescent="0.2">
      <c r="B5" s="91" t="s">
        <v>10</v>
      </c>
      <c r="C5" s="108" t="s">
        <v>9</v>
      </c>
      <c r="D5" s="108" t="s">
        <v>22</v>
      </c>
      <c r="E5" s="93"/>
    </row>
    <row r="6" spans="2:5" ht="38.25" x14ac:dyDescent="0.2">
      <c r="B6" s="181">
        <v>301</v>
      </c>
      <c r="C6" s="86" t="str">
        <f>"Check out the  SW Version History ("&amp;SW_Version_History&amp;") document.
Update "&amp;SW_Version_History&amp;" and commit changes in SVN with the JIRA ticket of the release"</f>
        <v>Check out the  SW Version History (SVH-SW-161_Ford_SDLC_LJ6T-14F530-BK.xlsx) document.
Update SVH-SW-161_Ford_SDLC_LJ6T-14F530-BK.xlsx and commit changes in SVN with the JIRA ticket of the release</v>
      </c>
      <c r="D6" s="86" t="s">
        <v>20</v>
      </c>
      <c r="E6" s="89"/>
    </row>
    <row r="7" spans="2:5" ht="25.5" x14ac:dyDescent="0.2">
      <c r="B7" s="182"/>
      <c r="C7" s="86" t="str">
        <f>"Make sure internal version number is increased from last labelled version, and that it has not been labelled in a different ranch, refer to the SW Version History ("&amp;SW_Version_History&amp;") document."</f>
        <v>Make sure internal version number is increased from last labelled version, and that it has not been labelled in a different ranch, refer to the SW Version History (SVH-SW-161_Ford_SDLC_LJ6T-14F530-BK.xlsx) document.</v>
      </c>
      <c r="D7" s="86" t="s">
        <v>20</v>
      </c>
      <c r="E7" s="89"/>
    </row>
    <row r="8" spans="2:5" ht="25.5" x14ac:dyDescent="0.2">
      <c r="B8" s="98">
        <v>302</v>
      </c>
      <c r="C8" s="86" t="str">
        <f>"Include the SW Version History Log ("&amp;SW_Version_History&amp;") document in "&amp;Delivery_Folder&amp;""</f>
        <v>Include the SW Version History Log (SVH-SW-161_Ford_SDLC_LJ6T-14F530-BK.xlsx) document in &lt;Delivery_Folder&gt;</v>
      </c>
      <c r="D8" s="86" t="s">
        <v>20</v>
      </c>
      <c r="E8" s="95"/>
    </row>
    <row r="9" spans="2:5" ht="38.25" x14ac:dyDescent="0.2">
      <c r="B9" s="4">
        <v>303</v>
      </c>
      <c r="C9" s="86" t="str">
        <f>"Copy the SW Memory Report ("&amp;SW_Memory_Report&amp;")  template located in docs\01_General into the "&amp;Delivery_Folder&amp;" folder and name it for this release. Place the result of the map conversion into this file."</f>
        <v>Copy the SW Memory Report (SDMR-SW-363_Ford_SDLC_LJ6T-14F530-BK.xlsm)  template located in docs\01_General into the &lt;Delivery_Folder&gt; folder and name it for this release. Place the result of the map conversion into this file.</v>
      </c>
      <c r="D9" s="86" t="s">
        <v>20</v>
      </c>
      <c r="E9" s="95" t="s">
        <v>155</v>
      </c>
    </row>
    <row r="10" spans="2:5" ht="25.5" x14ac:dyDescent="0.2">
      <c r="B10" s="27">
        <v>304</v>
      </c>
      <c r="C10" s="86" t="str">
        <f>"Update the information of the different sheets of the  SW Memory Report ("&amp;SW_Memory_Report&amp;") document."</f>
        <v>Update the information of the different sheets of the  SW Memory Report (SDMR-SW-363_Ford_SDLC_LJ6T-14F530-BK.xlsm) document.</v>
      </c>
      <c r="D10" s="86" t="s">
        <v>20</v>
      </c>
      <c r="E10" s="95" t="s">
        <v>155</v>
      </c>
    </row>
    <row r="11" spans="2:5" ht="25.5" x14ac:dyDescent="0.2">
      <c r="B11" s="4">
        <v>305</v>
      </c>
      <c r="C11" s="86" t="str">
        <f>"Prepare Software Delivery Document ("&amp;Software_Delivery_Document&amp;"): "  &amp; Vx &amp; "." &amp; Vy &amp; "." &amp; Vz &amp; "(" &amp; CV &amp; ")"</f>
        <v>Prepare Software Delivery Document (SDD-SW-360_Ford_SDLC_LJ6T-14F530-BK.xlsx): &lt;Version X&gt;.&lt;Version Y&gt;.&lt;Version Z&gt;(&lt;CV&gt;)</v>
      </c>
      <c r="D11" s="86" t="s">
        <v>20</v>
      </c>
      <c r="E11" s="95"/>
    </row>
    <row r="12" spans="2:5" ht="87" customHeight="1" x14ac:dyDescent="0.2">
      <c r="B12" s="27">
        <v>306</v>
      </c>
      <c r="C12" s="118" t="s">
        <v>156</v>
      </c>
      <c r="D12" s="86" t="s">
        <v>20</v>
      </c>
      <c r="E12" s="95"/>
    </row>
    <row r="13" spans="2:5" x14ac:dyDescent="0.2">
      <c r="B13" s="4"/>
      <c r="C13" s="89"/>
      <c r="D13" s="89"/>
      <c r="E13" s="95"/>
    </row>
    <row r="14" spans="2:5" x14ac:dyDescent="0.2">
      <c r="B14" s="23"/>
      <c r="C14" s="86"/>
      <c r="D14" s="86" t="s">
        <v>5</v>
      </c>
      <c r="E14" s="95"/>
    </row>
    <row r="15" spans="2:5" x14ac:dyDescent="0.2">
      <c r="B15" s="23"/>
      <c r="C15" s="86"/>
      <c r="D15" s="89" t="s">
        <v>20</v>
      </c>
      <c r="E15" s="95"/>
    </row>
    <row r="16" spans="2:5" x14ac:dyDescent="0.2">
      <c r="B16" s="23"/>
      <c r="C16" s="86"/>
      <c r="D16" s="89" t="s">
        <v>21</v>
      </c>
      <c r="E16" s="95"/>
    </row>
    <row r="17" spans="2:4" x14ac:dyDescent="0.2">
      <c r="B17" s="100"/>
      <c r="C17" s="87"/>
      <c r="D17" s="87"/>
    </row>
    <row r="18" spans="2:4" x14ac:dyDescent="0.2">
      <c r="B18" s="100"/>
      <c r="C18" s="87"/>
      <c r="D18" s="87"/>
    </row>
    <row r="19" spans="2:4" x14ac:dyDescent="0.2">
      <c r="B19" s="100"/>
      <c r="C19" s="87"/>
      <c r="D19" s="87"/>
    </row>
    <row r="20" spans="2:4" x14ac:dyDescent="0.2">
      <c r="B20" s="100"/>
      <c r="C20" s="87"/>
      <c r="D20" s="87"/>
    </row>
    <row r="21" spans="2:4" x14ac:dyDescent="0.2">
      <c r="B21" s="100"/>
      <c r="C21" s="87"/>
      <c r="D21" s="87"/>
    </row>
    <row r="22" spans="2:4" x14ac:dyDescent="0.2">
      <c r="B22" s="100"/>
      <c r="C22" s="87"/>
      <c r="D22" s="87"/>
    </row>
    <row r="23" spans="2:4" x14ac:dyDescent="0.2">
      <c r="B23" s="100"/>
      <c r="C23" s="87"/>
      <c r="D23" s="87"/>
    </row>
    <row r="24" spans="2:4" x14ac:dyDescent="0.2">
      <c r="B24" s="100"/>
      <c r="C24" s="87"/>
      <c r="D24" s="87"/>
    </row>
    <row r="25" spans="2:4" x14ac:dyDescent="0.2">
      <c r="B25" s="100"/>
      <c r="C25" s="87"/>
      <c r="D25" s="87"/>
    </row>
    <row r="26" spans="2:4" x14ac:dyDescent="0.2">
      <c r="B26" s="100"/>
      <c r="C26" s="87"/>
      <c r="D26" s="87"/>
    </row>
    <row r="27" spans="2:4" x14ac:dyDescent="0.2">
      <c r="B27" s="100"/>
      <c r="C27" s="87"/>
      <c r="D27" s="87"/>
    </row>
    <row r="28" spans="2:4" x14ac:dyDescent="0.2">
      <c r="B28" s="100"/>
      <c r="C28" s="87"/>
      <c r="D28" s="87"/>
    </row>
    <row r="29" spans="2:4" x14ac:dyDescent="0.2">
      <c r="B29" s="100"/>
      <c r="C29" s="87"/>
      <c r="D29" s="87"/>
    </row>
    <row r="30" spans="2:4" x14ac:dyDescent="0.2">
      <c r="B30" s="100"/>
      <c r="C30" s="87"/>
      <c r="D30" s="87"/>
    </row>
    <row r="31" spans="2:4" x14ac:dyDescent="0.2">
      <c r="B31" s="100"/>
      <c r="C31" s="87"/>
      <c r="D31" s="87"/>
    </row>
    <row r="32" spans="2:4" x14ac:dyDescent="0.2">
      <c r="B32" s="100"/>
      <c r="C32" s="87"/>
      <c r="D32" s="87"/>
    </row>
    <row r="33" spans="2:4" x14ac:dyDescent="0.2">
      <c r="B33" s="100"/>
      <c r="C33" s="87"/>
      <c r="D33" s="87"/>
    </row>
    <row r="34" spans="2:4" x14ac:dyDescent="0.2">
      <c r="B34" s="100"/>
      <c r="C34" s="87"/>
      <c r="D34" s="87"/>
    </row>
    <row r="35" spans="2:4" x14ac:dyDescent="0.2">
      <c r="B35" s="100"/>
      <c r="C35" s="87"/>
      <c r="D35" s="87"/>
    </row>
    <row r="36" spans="2:4" x14ac:dyDescent="0.2">
      <c r="B36" s="100"/>
      <c r="C36" s="87"/>
      <c r="D36" s="87"/>
    </row>
    <row r="37" spans="2:4" x14ac:dyDescent="0.2">
      <c r="B37" s="100"/>
      <c r="C37" s="87"/>
      <c r="D37" s="87"/>
    </row>
    <row r="38" spans="2:4" x14ac:dyDescent="0.2">
      <c r="B38" s="100"/>
      <c r="C38" s="87"/>
      <c r="D38" s="87"/>
    </row>
    <row r="39" spans="2:4" x14ac:dyDescent="0.2">
      <c r="B39" s="100"/>
      <c r="C39" s="87"/>
      <c r="D39" s="87"/>
    </row>
  </sheetData>
  <mergeCells count="4">
    <mergeCell ref="B2:E2"/>
    <mergeCell ref="B6:B7"/>
    <mergeCell ref="B3:D3"/>
    <mergeCell ref="B4:D4"/>
  </mergeCells>
  <phoneticPr fontId="4" type="noConversion"/>
  <conditionalFormatting sqref="D6:D16">
    <cfRule type="cellIs" dxfId="21" priority="1" stopIfTrue="1" operator="equal">
      <formula>"Y"</formula>
    </cfRule>
    <cfRule type="cellIs" dxfId="20" priority="2" stopIfTrue="1" operator="equal">
      <formula>"N"</formula>
    </cfRule>
  </conditionalFormatting>
  <dataValidations count="1">
    <dataValidation type="list" allowBlank="1" showInputMessage="1" showErrorMessage="1" sqref="D6:D12" xr:uid="{00000000-0002-0000-0600-000000000000}">
      <formula1>$D$14:$D$16</formula1>
    </dataValidation>
  </dataValidation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X16"/>
  <sheetViews>
    <sheetView showGridLines="0" workbookViewId="0">
      <selection activeCell="E8" sqref="E8"/>
    </sheetView>
  </sheetViews>
  <sheetFormatPr defaultColWidth="9.140625" defaultRowHeight="12.75" x14ac:dyDescent="0.25"/>
  <cols>
    <col min="1" max="1" width="3" style="68" customWidth="1"/>
    <col min="2" max="2" width="9.140625" style="69" customWidth="1"/>
    <col min="3" max="3" width="92.7109375" style="69" customWidth="1"/>
    <col min="4" max="4" width="10" style="69" bestFit="1" customWidth="1"/>
    <col min="5" max="5" width="53.42578125" style="68" customWidth="1"/>
    <col min="6" max="24" width="9.140625" style="68" customWidth="1"/>
    <col min="25" max="16384" width="9.140625" style="69"/>
  </cols>
  <sheetData>
    <row r="1" spans="1:24" x14ac:dyDescent="0.25">
      <c r="B1" s="68"/>
      <c r="C1" s="68"/>
      <c r="D1" s="68"/>
    </row>
    <row r="2" spans="1:24" ht="12.75" customHeight="1" x14ac:dyDescent="0.25">
      <c r="B2" s="187" t="s">
        <v>63</v>
      </c>
      <c r="C2" s="187"/>
      <c r="D2" s="187"/>
      <c r="E2" s="187"/>
    </row>
    <row r="3" spans="1:24" s="72" customFormat="1" x14ac:dyDescent="0.25">
      <c r="A3" s="70"/>
      <c r="B3" s="188" t="str">
        <f>"Task Responsible : "&amp;Build_Manager&amp;""</f>
        <v>Task Responsible : Charles Peacock</v>
      </c>
      <c r="C3" s="189"/>
      <c r="D3" s="189"/>
      <c r="E3" s="71" t="s">
        <v>18</v>
      </c>
      <c r="F3" s="70"/>
      <c r="G3" s="70"/>
      <c r="H3" s="70"/>
      <c r="I3" s="70"/>
      <c r="J3" s="70"/>
      <c r="K3" s="70"/>
      <c r="L3" s="70"/>
      <c r="M3" s="70"/>
      <c r="N3" s="70"/>
      <c r="O3" s="70"/>
      <c r="P3" s="70"/>
      <c r="Q3" s="70"/>
      <c r="R3" s="70"/>
      <c r="S3" s="70"/>
      <c r="T3" s="70"/>
      <c r="U3" s="70"/>
      <c r="V3" s="70"/>
      <c r="W3" s="70"/>
      <c r="X3" s="70"/>
    </row>
    <row r="4" spans="1:24" s="72" customFormat="1" ht="12.75" customHeight="1" x14ac:dyDescent="0.25">
      <c r="A4" s="70"/>
      <c r="B4" s="188" t="str">
        <f>"Task Timing Info  : Date of release ("&amp;Delivery_Date&amp;")."</f>
        <v>Task Timing Info  : Date of release (44053).</v>
      </c>
      <c r="C4" s="189"/>
      <c r="D4" s="189"/>
      <c r="E4" s="71" t="s">
        <v>19</v>
      </c>
      <c r="F4" s="70"/>
      <c r="G4" s="70"/>
      <c r="H4" s="70"/>
      <c r="I4" s="70"/>
      <c r="J4" s="70"/>
      <c r="K4" s="70"/>
      <c r="L4" s="70"/>
      <c r="M4" s="70"/>
      <c r="N4" s="70"/>
      <c r="O4" s="70"/>
      <c r="P4" s="70"/>
      <c r="Q4" s="70"/>
      <c r="R4" s="70"/>
      <c r="S4" s="70"/>
      <c r="T4" s="70"/>
      <c r="U4" s="70"/>
      <c r="V4" s="70"/>
      <c r="W4" s="70"/>
      <c r="X4" s="70"/>
    </row>
    <row r="5" spans="1:24" x14ac:dyDescent="0.25">
      <c r="B5" s="73" t="s">
        <v>10</v>
      </c>
      <c r="C5" s="74" t="s">
        <v>9</v>
      </c>
      <c r="D5" s="73" t="s">
        <v>22</v>
      </c>
      <c r="E5" s="75"/>
    </row>
    <row r="6" spans="1:24" s="68" customFormat="1" x14ac:dyDescent="0.25">
      <c r="B6" s="175">
        <v>303</v>
      </c>
      <c r="C6" s="86" t="s">
        <v>90</v>
      </c>
      <c r="D6" s="78" t="s">
        <v>20</v>
      </c>
      <c r="E6" s="67"/>
    </row>
    <row r="7" spans="1:24" s="68" customFormat="1" ht="25.5" x14ac:dyDescent="0.25">
      <c r="B7" s="176"/>
      <c r="C7" s="86" t="s">
        <v>81</v>
      </c>
      <c r="D7" s="78" t="s">
        <v>5</v>
      </c>
      <c r="E7" s="67" t="s">
        <v>204</v>
      </c>
    </row>
    <row r="8" spans="1:24" s="68" customFormat="1" x14ac:dyDescent="0.25">
      <c r="B8" s="177"/>
      <c r="C8" s="86" t="str">
        <f>" Build the application from the new local folder created (follow the build procedure stated in "&amp;Software_Project_Plan&amp;") "</f>
        <v xml:space="preserve"> Build the application from the new local folder created (follow the build procedure stated in SPP-SW-120.doc) </v>
      </c>
      <c r="D8" s="78" t="s">
        <v>5</v>
      </c>
      <c r="E8" s="67" t="s">
        <v>204</v>
      </c>
    </row>
    <row r="9" spans="1:24" s="68" customFormat="1" x14ac:dyDescent="0.25">
      <c r="B9" s="76"/>
      <c r="C9" s="77"/>
      <c r="D9" s="78"/>
      <c r="E9" s="80"/>
    </row>
    <row r="10" spans="1:24" s="68" customFormat="1" x14ac:dyDescent="0.25">
      <c r="B10" s="76"/>
      <c r="C10" s="77"/>
      <c r="D10" s="78"/>
      <c r="E10" s="80"/>
    </row>
    <row r="11" spans="1:24" s="68" customFormat="1" x14ac:dyDescent="0.25">
      <c r="B11" s="76"/>
      <c r="C11" s="77"/>
      <c r="D11" s="76"/>
      <c r="E11" s="80"/>
    </row>
    <row r="12" spans="1:24" s="68" customFormat="1" x14ac:dyDescent="0.25">
      <c r="B12" s="78"/>
      <c r="C12" s="81"/>
      <c r="D12" s="78" t="s">
        <v>5</v>
      </c>
      <c r="E12" s="79"/>
    </row>
    <row r="13" spans="1:24" s="68" customFormat="1" x14ac:dyDescent="0.25">
      <c r="B13" s="78"/>
      <c r="C13" s="81"/>
      <c r="D13" s="76" t="s">
        <v>20</v>
      </c>
      <c r="E13" s="80"/>
    </row>
    <row r="14" spans="1:24" s="68" customFormat="1" x14ac:dyDescent="0.25">
      <c r="B14" s="78"/>
      <c r="C14" s="81"/>
      <c r="D14" s="76" t="s">
        <v>21</v>
      </c>
      <c r="E14" s="80"/>
    </row>
    <row r="15" spans="1:24" s="68" customFormat="1" x14ac:dyDescent="0.25"/>
    <row r="16" spans="1:24" s="68" customFormat="1" x14ac:dyDescent="0.25"/>
  </sheetData>
  <mergeCells count="4">
    <mergeCell ref="B2:E2"/>
    <mergeCell ref="B3:D3"/>
    <mergeCell ref="B4:D4"/>
    <mergeCell ref="B6:B8"/>
  </mergeCells>
  <phoneticPr fontId="4" type="noConversion"/>
  <conditionalFormatting sqref="D6:D14">
    <cfRule type="cellIs" dxfId="19" priority="1" stopIfTrue="1" operator="equal">
      <formula>"Y"</formula>
    </cfRule>
    <cfRule type="cellIs" dxfId="18" priority="2" stopIfTrue="1" operator="equal">
      <formula>"N"</formula>
    </cfRule>
  </conditionalFormatting>
  <dataValidations count="1">
    <dataValidation type="list" allowBlank="1" showInputMessage="1" showErrorMessage="1" sqref="D6:D10" xr:uid="{00000000-0002-0000-0700-000000000000}">
      <formula1>$D$12:$D$14</formula1>
    </dataValidation>
  </dataValidation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X32"/>
  <sheetViews>
    <sheetView showGridLines="0" workbookViewId="0">
      <selection activeCell="I9" sqref="I9"/>
    </sheetView>
  </sheetViews>
  <sheetFormatPr defaultColWidth="9.140625" defaultRowHeight="12.75" x14ac:dyDescent="0.25"/>
  <cols>
    <col min="1" max="1" width="3" style="7" customWidth="1"/>
    <col min="2" max="2" width="9.140625" style="1" customWidth="1"/>
    <col min="3" max="3" width="92.7109375" style="1" customWidth="1"/>
    <col min="4" max="4" width="10" style="1" bestFit="1" customWidth="1"/>
    <col min="5" max="5" width="53.42578125" style="7" customWidth="1"/>
    <col min="6" max="24" width="9.140625" style="7" customWidth="1"/>
    <col min="25" max="16384" width="9.140625" style="1"/>
  </cols>
  <sheetData>
    <row r="1" spans="1:24" x14ac:dyDescent="0.25">
      <c r="B1" s="7"/>
      <c r="C1" s="7"/>
      <c r="D1" s="7"/>
    </row>
    <row r="2" spans="1:24" ht="12.75" customHeight="1" x14ac:dyDescent="0.25">
      <c r="B2" s="174" t="s">
        <v>179</v>
      </c>
      <c r="C2" s="174"/>
      <c r="D2" s="174"/>
      <c r="E2" s="174"/>
    </row>
    <row r="3" spans="1:24" s="33" customFormat="1" x14ac:dyDescent="0.25">
      <c r="A3" s="18"/>
      <c r="B3" s="172" t="str">
        <f>"Task Responsible : "&amp;Build_Manager&amp;""</f>
        <v>Task Responsible : Charles Peacock</v>
      </c>
      <c r="C3" s="173"/>
      <c r="D3" s="173"/>
      <c r="E3" s="10" t="s">
        <v>18</v>
      </c>
      <c r="F3" s="18"/>
      <c r="G3" s="18"/>
      <c r="H3" s="18"/>
      <c r="I3" s="18"/>
      <c r="J3" s="18"/>
      <c r="K3" s="18"/>
      <c r="L3" s="18"/>
      <c r="M3" s="18"/>
      <c r="N3" s="18"/>
      <c r="O3" s="18"/>
      <c r="P3" s="18"/>
      <c r="Q3" s="18"/>
      <c r="R3" s="18"/>
      <c r="S3" s="18"/>
      <c r="T3" s="18"/>
      <c r="U3" s="18"/>
      <c r="V3" s="18"/>
      <c r="W3" s="18"/>
      <c r="X3" s="18"/>
    </row>
    <row r="4" spans="1:24" s="33" customFormat="1" ht="12.75" customHeight="1" x14ac:dyDescent="0.25">
      <c r="A4" s="18"/>
      <c r="B4" s="172" t="str">
        <f>"Task Timing Info  : Date of release to System Test team ("&amp;Delivery_Validation_Date&amp;")"</f>
        <v>Task Timing Info  : Date of release to System Test team (44397)</v>
      </c>
      <c r="C4" s="173"/>
      <c r="D4" s="173"/>
      <c r="E4" s="10" t="s">
        <v>19</v>
      </c>
      <c r="F4" s="18"/>
      <c r="G4" s="18"/>
      <c r="H4" s="18"/>
      <c r="I4" s="18"/>
      <c r="J4" s="18"/>
      <c r="K4" s="18"/>
      <c r="L4" s="18"/>
      <c r="M4" s="18"/>
      <c r="N4" s="18"/>
      <c r="O4" s="18"/>
      <c r="P4" s="18"/>
      <c r="Q4" s="18"/>
      <c r="R4" s="18"/>
      <c r="S4" s="18"/>
      <c r="T4" s="18"/>
      <c r="U4" s="18"/>
      <c r="V4" s="18"/>
      <c r="W4" s="18"/>
      <c r="X4" s="18"/>
    </row>
    <row r="5" spans="1:24" s="33" customFormat="1" x14ac:dyDescent="0.25">
      <c r="A5" s="18"/>
      <c r="B5" s="5" t="s">
        <v>10</v>
      </c>
      <c r="C5" s="6" t="s">
        <v>9</v>
      </c>
      <c r="D5" s="5" t="s">
        <v>22</v>
      </c>
      <c r="E5" s="31"/>
      <c r="F5" s="18"/>
      <c r="G5" s="18"/>
      <c r="H5" s="18"/>
      <c r="I5" s="18"/>
      <c r="J5" s="18"/>
      <c r="K5" s="18"/>
      <c r="L5" s="18"/>
      <c r="M5" s="18"/>
      <c r="N5" s="18"/>
      <c r="O5" s="18"/>
      <c r="P5" s="18"/>
      <c r="Q5" s="18"/>
      <c r="R5" s="18"/>
      <c r="S5" s="18"/>
      <c r="T5" s="18"/>
      <c r="U5" s="18"/>
      <c r="V5" s="18"/>
      <c r="W5" s="18"/>
      <c r="X5" s="18"/>
    </row>
    <row r="6" spans="1:24" x14ac:dyDescent="0.25">
      <c r="B6" s="9">
        <v>500</v>
      </c>
      <c r="C6" s="62" t="s">
        <v>61</v>
      </c>
      <c r="D6" s="28"/>
      <c r="E6" s="11" t="s">
        <v>205</v>
      </c>
    </row>
    <row r="7" spans="1:24" x14ac:dyDescent="0.25">
      <c r="B7" s="24">
        <v>501</v>
      </c>
      <c r="C7" s="25" t="str">
        <f>"Store Smoke Test script (SW Release acceptance test) inside under the delivery folder "&amp;Delivery_Folder&amp;""</f>
        <v>Store Smoke Test script (SW Release acceptance test) inside under the delivery folder &lt;Delivery_Folder&gt;</v>
      </c>
      <c r="D7" s="28"/>
      <c r="E7" s="11" t="s">
        <v>205</v>
      </c>
    </row>
    <row r="8" spans="1:24" x14ac:dyDescent="0.25">
      <c r="B8" s="175">
        <v>502</v>
      </c>
      <c r="C8" s="25" t="str">
        <f>"Check into "&amp;Delivery_Folder&amp;", the the local delivery folder with all contents. "</f>
        <v xml:space="preserve">Check into &lt;Delivery_Folder&gt;, the the local delivery folder with all contents. </v>
      </c>
      <c r="D8" s="23"/>
      <c r="E8" s="11" t="s">
        <v>205</v>
      </c>
    </row>
    <row r="9" spans="1:24" x14ac:dyDescent="0.25">
      <c r="B9" s="176"/>
      <c r="C9" s="25" t="s">
        <v>91</v>
      </c>
      <c r="D9" s="23"/>
      <c r="E9" s="97" t="s">
        <v>205</v>
      </c>
    </row>
    <row r="10" spans="1:24" x14ac:dyDescent="0.25">
      <c r="B10" s="177"/>
      <c r="C10" s="25" t="str">
        <f>"Commit to SVN, into "&amp;Delivery_Folder&amp;" the local delivery folder with all contents. "</f>
        <v xml:space="preserve">Commit to SVN, into &lt;Delivery_Folder&gt; the local delivery folder with all contents. </v>
      </c>
      <c r="D10" s="23"/>
      <c r="E10" s="97" t="s">
        <v>205</v>
      </c>
    </row>
    <row r="11" spans="1:24" x14ac:dyDescent="0.25">
      <c r="B11" s="24"/>
      <c r="C11" s="25"/>
      <c r="D11" s="28"/>
      <c r="E11" s="12"/>
    </row>
    <row r="12" spans="1:24" x14ac:dyDescent="0.25">
      <c r="B12" s="23"/>
      <c r="C12" s="25"/>
      <c r="D12" s="28"/>
      <c r="E12" s="12"/>
    </row>
    <row r="13" spans="1:24" x14ac:dyDescent="0.25">
      <c r="B13" s="24"/>
      <c r="C13" s="25"/>
      <c r="D13" s="28"/>
      <c r="E13" s="12"/>
    </row>
    <row r="14" spans="1:24" ht="13.5" x14ac:dyDescent="0.25">
      <c r="B14" s="23"/>
      <c r="C14" s="29"/>
      <c r="D14" s="28"/>
      <c r="E14" s="12"/>
    </row>
    <row r="15" spans="1:24" ht="13.5" x14ac:dyDescent="0.25">
      <c r="B15" s="24"/>
      <c r="C15" s="26"/>
      <c r="D15" s="28"/>
      <c r="E15" s="12"/>
    </row>
    <row r="16" spans="1:24" x14ac:dyDescent="0.25">
      <c r="B16" s="23"/>
      <c r="C16" s="30"/>
      <c r="D16" s="28"/>
      <c r="E16" s="12"/>
    </row>
    <row r="17" spans="2:5" x14ac:dyDescent="0.25">
      <c r="B17" s="23"/>
      <c r="C17" s="25"/>
      <c r="D17" s="28"/>
      <c r="E17" s="12"/>
    </row>
    <row r="18" spans="2:5" x14ac:dyDescent="0.25">
      <c r="B18" s="24"/>
      <c r="C18" s="25"/>
      <c r="D18" s="28"/>
      <c r="E18" s="12"/>
    </row>
    <row r="19" spans="2:5" ht="13.5" x14ac:dyDescent="0.25">
      <c r="B19" s="23"/>
      <c r="C19" s="29"/>
      <c r="D19" s="28" t="s">
        <v>5</v>
      </c>
      <c r="E19" s="12"/>
    </row>
    <row r="20" spans="2:5" ht="13.5" x14ac:dyDescent="0.25">
      <c r="B20" s="24"/>
      <c r="C20" s="26"/>
      <c r="D20" s="4" t="s">
        <v>20</v>
      </c>
      <c r="E20" s="12"/>
    </row>
    <row r="21" spans="2:5" x14ac:dyDescent="0.25">
      <c r="B21" s="23"/>
      <c r="C21" s="30"/>
      <c r="D21" s="4" t="s">
        <v>21</v>
      </c>
      <c r="E21" s="12"/>
    </row>
    <row r="22" spans="2:5" x14ac:dyDescent="0.25">
      <c r="B22" s="7"/>
      <c r="C22" s="7"/>
      <c r="D22" s="7"/>
    </row>
    <row r="23" spans="2:5" x14ac:dyDescent="0.25">
      <c r="B23" s="7"/>
      <c r="C23" s="7"/>
      <c r="D23" s="7"/>
    </row>
    <row r="24" spans="2:5" x14ac:dyDescent="0.25">
      <c r="B24" s="7"/>
      <c r="C24" s="7"/>
      <c r="D24" s="7"/>
    </row>
    <row r="25" spans="2:5" x14ac:dyDescent="0.25">
      <c r="B25" s="7"/>
      <c r="C25" s="7"/>
      <c r="D25" s="7"/>
    </row>
    <row r="26" spans="2:5" x14ac:dyDescent="0.25">
      <c r="B26" s="7"/>
      <c r="C26" s="7"/>
      <c r="D26" s="7"/>
    </row>
    <row r="27" spans="2:5" x14ac:dyDescent="0.25">
      <c r="B27" s="7"/>
      <c r="C27" s="7"/>
      <c r="D27" s="7"/>
    </row>
    <row r="28" spans="2:5" x14ac:dyDescent="0.25">
      <c r="B28" s="7"/>
      <c r="C28" s="7"/>
      <c r="D28" s="7"/>
    </row>
    <row r="29" spans="2:5" x14ac:dyDescent="0.25">
      <c r="B29" s="7"/>
      <c r="C29" s="7"/>
      <c r="D29" s="7"/>
    </row>
    <row r="30" spans="2:5" x14ac:dyDescent="0.25">
      <c r="B30" s="7"/>
      <c r="C30" s="7"/>
      <c r="D30" s="7"/>
    </row>
    <row r="31" spans="2:5" x14ac:dyDescent="0.25">
      <c r="B31" s="7"/>
      <c r="C31" s="7"/>
      <c r="D31" s="7"/>
    </row>
    <row r="32" spans="2:5" x14ac:dyDescent="0.25">
      <c r="B32" s="7"/>
      <c r="C32" s="7"/>
      <c r="D32" s="7"/>
    </row>
  </sheetData>
  <mergeCells count="4">
    <mergeCell ref="B2:E2"/>
    <mergeCell ref="B3:D3"/>
    <mergeCell ref="B4:D4"/>
    <mergeCell ref="B8:B10"/>
  </mergeCells>
  <phoneticPr fontId="4" type="noConversion"/>
  <conditionalFormatting sqref="D6:D7 D11:D21">
    <cfRule type="cellIs" dxfId="17" priority="5" stopIfTrue="1" operator="equal">
      <formula>"Y"</formula>
    </cfRule>
    <cfRule type="cellIs" dxfId="16" priority="6" stopIfTrue="1" operator="equal">
      <formula>"N"</formula>
    </cfRule>
  </conditionalFormatting>
  <conditionalFormatting sqref="D8:D10">
    <cfRule type="cellIs" dxfId="15" priority="1" stopIfTrue="1" operator="equal">
      <formula>"Y"</formula>
    </cfRule>
    <cfRule type="cellIs" dxfId="14" priority="2" stopIfTrue="1" operator="equal">
      <formula>"N"</formula>
    </cfRule>
  </conditionalFormatting>
  <dataValidations count="3">
    <dataValidation type="list" allowBlank="1" showInputMessage="1" showErrorMessage="1" sqref="D11:D17" xr:uid="{00000000-0002-0000-0800-000000000000}">
      <formula1>$D$19:$D$21</formula1>
    </dataValidation>
    <dataValidation type="list" allowBlank="1" showInputMessage="1" showErrorMessage="1" sqref="D6:D7" xr:uid="{00000000-0002-0000-0800-000001000000}">
      <formula1>$D$8:$D$10</formula1>
    </dataValidation>
    <dataValidation type="list" allowBlank="1" showInputMessage="1" showErrorMessage="1" sqref="D8:D10" xr:uid="{00000000-0002-0000-0900-000000000000}">
      <formula1>$D$15:$D$17</formula1>
    </dataValidation>
  </dataValidation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EBBDD-2F0F-4BC9-898B-BF3CA1CB1C51}">
  <sheetPr codeName="Sheet5"/>
  <dimension ref="A1:X32"/>
  <sheetViews>
    <sheetView topLeftCell="B1" workbookViewId="0">
      <selection activeCell="D14" sqref="D14"/>
    </sheetView>
  </sheetViews>
  <sheetFormatPr defaultColWidth="9.140625" defaultRowHeight="12.75" x14ac:dyDescent="0.25"/>
  <cols>
    <col min="1" max="1" width="3" style="7" customWidth="1"/>
    <col min="2" max="2" width="9.140625" style="1"/>
    <col min="3" max="3" width="92.7109375" style="1" customWidth="1"/>
    <col min="4" max="4" width="10" style="1" bestFit="1" customWidth="1"/>
    <col min="5" max="5" width="53.42578125" style="7" customWidth="1"/>
    <col min="6" max="24" width="9.140625" style="7"/>
    <col min="25" max="16384" width="9.140625" style="1"/>
  </cols>
  <sheetData>
    <row r="1" spans="1:24" x14ac:dyDescent="0.25">
      <c r="B1" s="7"/>
      <c r="C1" s="7"/>
      <c r="D1" s="7"/>
    </row>
    <row r="2" spans="1:24" ht="12.75" customHeight="1" x14ac:dyDescent="0.25">
      <c r="B2" s="174" t="s">
        <v>169</v>
      </c>
      <c r="C2" s="174"/>
      <c r="D2" s="174"/>
      <c r="E2" s="174"/>
    </row>
    <row r="3" spans="1:24" s="33" customFormat="1" x14ac:dyDescent="0.25">
      <c r="A3" s="18"/>
      <c r="B3" s="172" t="str">
        <f>"Task Responsible : "&amp;SW_Team_Leader&amp;""</f>
        <v>Task Responsible : Charles Peacock</v>
      </c>
      <c r="C3" s="173"/>
      <c r="D3" s="173"/>
      <c r="E3" s="10" t="s">
        <v>18</v>
      </c>
      <c r="F3" s="18"/>
      <c r="G3" s="18"/>
      <c r="H3" s="18"/>
      <c r="I3" s="18"/>
      <c r="J3" s="18"/>
      <c r="K3" s="18"/>
      <c r="L3" s="18"/>
      <c r="M3" s="18"/>
      <c r="N3" s="18"/>
      <c r="O3" s="18"/>
      <c r="P3" s="18"/>
      <c r="Q3" s="18"/>
      <c r="R3" s="18"/>
      <c r="S3" s="18"/>
      <c r="T3" s="18"/>
      <c r="U3" s="18"/>
      <c r="V3" s="18"/>
      <c r="W3" s="18"/>
      <c r="X3" s="18"/>
    </row>
    <row r="4" spans="1:24" s="33" customFormat="1" ht="12.75" customHeight="1" x14ac:dyDescent="0.25">
      <c r="A4" s="18"/>
      <c r="B4" s="172" t="str">
        <f>"Task Timing Info  : Date of release to System Test team ("&amp;Delivery_Validation_Date&amp;")"</f>
        <v>Task Timing Info  : Date of release to System Test team (44397)</v>
      </c>
      <c r="C4" s="173"/>
      <c r="D4" s="173"/>
      <c r="E4" s="10" t="s">
        <v>19</v>
      </c>
      <c r="F4" s="18"/>
      <c r="G4" s="18"/>
      <c r="H4" s="18"/>
      <c r="I4" s="18"/>
      <c r="J4" s="18"/>
      <c r="K4" s="18"/>
      <c r="L4" s="18"/>
      <c r="M4" s="18"/>
      <c r="N4" s="18"/>
      <c r="O4" s="18"/>
      <c r="P4" s="18"/>
      <c r="Q4" s="18"/>
      <c r="R4" s="18"/>
      <c r="S4" s="18"/>
      <c r="T4" s="18"/>
      <c r="U4" s="18"/>
      <c r="V4" s="18"/>
      <c r="W4" s="18"/>
      <c r="X4" s="18"/>
    </row>
    <row r="5" spans="1:24" s="33" customFormat="1" x14ac:dyDescent="0.25">
      <c r="A5" s="18"/>
      <c r="B5" s="5" t="s">
        <v>10</v>
      </c>
      <c r="C5" s="6" t="s">
        <v>9</v>
      </c>
      <c r="D5" s="5" t="s">
        <v>146</v>
      </c>
      <c r="E5" s="31"/>
      <c r="F5" s="18"/>
      <c r="G5" s="18"/>
      <c r="H5" s="18"/>
      <c r="I5" s="18"/>
      <c r="J5" s="18"/>
      <c r="K5" s="18"/>
      <c r="L5" s="18"/>
      <c r="M5" s="18"/>
      <c r="N5" s="18"/>
      <c r="O5" s="18"/>
      <c r="P5" s="18"/>
      <c r="Q5" s="18"/>
      <c r="R5" s="18"/>
      <c r="S5" s="18"/>
      <c r="T5" s="18"/>
      <c r="U5" s="18"/>
      <c r="V5" s="18"/>
      <c r="W5" s="18"/>
      <c r="X5" s="18"/>
    </row>
    <row r="6" spans="1:24" ht="30" x14ac:dyDescent="0.25">
      <c r="B6" s="9">
        <v>600</v>
      </c>
      <c r="C6" s="123" t="s">
        <v>141</v>
      </c>
      <c r="D6" s="28" t="s">
        <v>20</v>
      </c>
      <c r="E6" s="11"/>
    </row>
    <row r="7" spans="1:24" ht="15" x14ac:dyDescent="0.25">
      <c r="B7" s="23">
        <v>601</v>
      </c>
      <c r="C7" s="124" t="s">
        <v>142</v>
      </c>
      <c r="D7" s="28" t="s">
        <v>20</v>
      </c>
      <c r="E7" s="11"/>
    </row>
    <row r="8" spans="1:24" ht="30" x14ac:dyDescent="0.25">
      <c r="B8" s="23">
        <v>602</v>
      </c>
      <c r="C8" s="124" t="s">
        <v>143</v>
      </c>
      <c r="D8" s="28" t="s">
        <v>20</v>
      </c>
      <c r="E8" s="12"/>
    </row>
    <row r="9" spans="1:24" ht="15" x14ac:dyDescent="0.25">
      <c r="B9" s="23">
        <v>603</v>
      </c>
      <c r="C9" s="124" t="s">
        <v>144</v>
      </c>
      <c r="D9" s="28" t="s">
        <v>20</v>
      </c>
      <c r="E9" s="12"/>
    </row>
    <row r="10" spans="1:24" ht="15" x14ac:dyDescent="0.25">
      <c r="B10" s="23">
        <v>604</v>
      </c>
      <c r="C10" s="124" t="s">
        <v>145</v>
      </c>
      <c r="D10" s="28" t="s">
        <v>20</v>
      </c>
      <c r="E10" s="11" t="s">
        <v>207</v>
      </c>
    </row>
    <row r="11" spans="1:24" ht="15" x14ac:dyDescent="0.25">
      <c r="B11" s="23">
        <v>605</v>
      </c>
      <c r="C11" s="123" t="s">
        <v>178</v>
      </c>
      <c r="D11" s="28" t="s">
        <v>20</v>
      </c>
      <c r="E11" s="12"/>
    </row>
    <row r="12" spans="1:24" x14ac:dyDescent="0.25">
      <c r="B12" s="23"/>
      <c r="C12" s="25"/>
      <c r="D12" s="28"/>
      <c r="E12" s="12"/>
    </row>
    <row r="13" spans="1:24" x14ac:dyDescent="0.25">
      <c r="B13" s="24"/>
      <c r="C13" s="133"/>
      <c r="D13" s="28"/>
      <c r="E13" s="12"/>
    </row>
    <row r="14" spans="1:24" ht="13.5" x14ac:dyDescent="0.25">
      <c r="B14" s="23">
        <v>606</v>
      </c>
      <c r="C14" s="134" t="s">
        <v>184</v>
      </c>
      <c r="D14" s="28" t="s">
        <v>20</v>
      </c>
      <c r="E14" s="12" t="s">
        <v>185</v>
      </c>
    </row>
    <row r="15" spans="1:24" ht="13.5" x14ac:dyDescent="0.25">
      <c r="B15" s="24"/>
      <c r="C15" s="135"/>
      <c r="D15" s="28"/>
      <c r="E15" s="12"/>
    </row>
    <row r="16" spans="1:24" x14ac:dyDescent="0.25">
      <c r="B16" s="23"/>
      <c r="C16" s="136"/>
      <c r="D16" s="28"/>
      <c r="E16" s="12"/>
    </row>
    <row r="17" spans="2:5" x14ac:dyDescent="0.25">
      <c r="B17" s="23"/>
      <c r="C17" s="133"/>
      <c r="D17" s="28"/>
      <c r="E17" s="12"/>
    </row>
    <row r="18" spans="2:5" x14ac:dyDescent="0.25">
      <c r="B18" s="24"/>
      <c r="C18" s="133"/>
      <c r="D18" s="28"/>
      <c r="E18" s="12"/>
    </row>
    <row r="19" spans="2:5" ht="13.5" x14ac:dyDescent="0.25">
      <c r="B19" s="23"/>
      <c r="C19" s="134"/>
      <c r="D19" s="28"/>
      <c r="E19" s="12"/>
    </row>
    <row r="20" spans="2:5" ht="13.5" x14ac:dyDescent="0.25">
      <c r="B20" s="24"/>
      <c r="C20" s="135"/>
      <c r="D20" s="4" t="s">
        <v>20</v>
      </c>
      <c r="E20" s="12"/>
    </row>
    <row r="21" spans="2:5" x14ac:dyDescent="0.25">
      <c r="B21" s="23"/>
      <c r="C21" s="136"/>
      <c r="D21" s="4" t="s">
        <v>21</v>
      </c>
      <c r="E21" s="12"/>
    </row>
    <row r="22" spans="2:5" x14ac:dyDescent="0.25">
      <c r="B22" s="7"/>
      <c r="C22" s="7"/>
      <c r="D22" s="7"/>
    </row>
    <row r="23" spans="2:5" x14ac:dyDescent="0.25">
      <c r="B23" s="7"/>
      <c r="C23" s="7"/>
      <c r="D23" s="7"/>
    </row>
    <row r="24" spans="2:5" x14ac:dyDescent="0.25">
      <c r="B24" s="7"/>
      <c r="C24" s="7"/>
      <c r="D24" s="7"/>
    </row>
    <row r="25" spans="2:5" x14ac:dyDescent="0.25">
      <c r="B25" s="7"/>
      <c r="C25" s="7"/>
      <c r="D25" s="7"/>
    </row>
    <row r="26" spans="2:5" x14ac:dyDescent="0.25">
      <c r="B26" s="7"/>
      <c r="C26" s="7"/>
      <c r="D26" s="7"/>
    </row>
    <row r="27" spans="2:5" x14ac:dyDescent="0.25">
      <c r="B27" s="7"/>
      <c r="C27" s="7"/>
      <c r="D27" s="7"/>
    </row>
    <row r="28" spans="2:5" x14ac:dyDescent="0.25">
      <c r="B28" s="7"/>
      <c r="C28" s="7"/>
      <c r="D28" s="7"/>
    </row>
    <row r="29" spans="2:5" x14ac:dyDescent="0.25">
      <c r="B29" s="7"/>
      <c r="C29" s="7"/>
      <c r="D29" s="7"/>
    </row>
    <row r="30" spans="2:5" x14ac:dyDescent="0.25">
      <c r="B30" s="7"/>
      <c r="C30" s="7"/>
      <c r="D30" s="7"/>
    </row>
    <row r="31" spans="2:5" x14ac:dyDescent="0.25">
      <c r="B31" s="7"/>
      <c r="C31" s="7"/>
      <c r="D31" s="7"/>
    </row>
    <row r="32" spans="2:5" x14ac:dyDescent="0.25">
      <c r="B32" s="7"/>
      <c r="C32" s="7"/>
      <c r="D32" s="7"/>
    </row>
  </sheetData>
  <mergeCells count="3">
    <mergeCell ref="B2:E2"/>
    <mergeCell ref="B3:D3"/>
    <mergeCell ref="B4:D4"/>
  </mergeCells>
  <conditionalFormatting sqref="D6:D21">
    <cfRule type="cellIs" dxfId="13" priority="1" stopIfTrue="1" operator="equal">
      <formula>"Y"</formula>
    </cfRule>
    <cfRule type="cellIs" dxfId="12" priority="2" stopIfTrue="1" operator="equal">
      <formula>"N"</formula>
    </cfRule>
  </conditionalFormatting>
  <dataValidations count="1">
    <dataValidation type="list" allowBlank="1" showInputMessage="1" showErrorMessage="1" sqref="D6:D19" xr:uid="{940EECA8-E0F5-40B3-89B6-28D5594EC921}">
      <formula1>"Y,N"</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dimension ref="A1:X44"/>
  <sheetViews>
    <sheetView showGridLines="0" topLeftCell="A4" workbookViewId="0">
      <selection activeCell="I23" sqref="I23"/>
    </sheetView>
  </sheetViews>
  <sheetFormatPr defaultColWidth="9.140625" defaultRowHeight="12.75" x14ac:dyDescent="0.25"/>
  <cols>
    <col min="1" max="1" width="3" style="7" customWidth="1"/>
    <col min="2" max="2" width="9.140625" style="1" customWidth="1"/>
    <col min="3" max="3" width="92.7109375" style="1" customWidth="1"/>
    <col min="4" max="4" width="10" style="1" bestFit="1" customWidth="1"/>
    <col min="5" max="5" width="53.42578125" style="7" customWidth="1"/>
    <col min="6" max="24" width="9.140625" style="7" customWidth="1"/>
    <col min="25" max="16384" width="9.140625" style="1"/>
  </cols>
  <sheetData>
    <row r="1" spans="1:24" x14ac:dyDescent="0.25">
      <c r="B1" s="7"/>
      <c r="C1" s="7"/>
      <c r="D1" s="7"/>
    </row>
    <row r="2" spans="1:24" ht="12.75" customHeight="1" x14ac:dyDescent="0.25">
      <c r="B2" s="174" t="s">
        <v>162</v>
      </c>
      <c r="C2" s="174"/>
      <c r="D2" s="174"/>
      <c r="E2" s="174"/>
    </row>
    <row r="3" spans="1:24" s="33" customFormat="1" x14ac:dyDescent="0.25">
      <c r="A3" s="18"/>
      <c r="B3" s="172" t="str">
        <f>"Task Responsible : "&amp;Build_Manager&amp;""</f>
        <v>Task Responsible : Charles Peacock</v>
      </c>
      <c r="C3" s="173"/>
      <c r="D3" s="173"/>
      <c r="E3" s="10" t="s">
        <v>18</v>
      </c>
      <c r="F3" s="18"/>
      <c r="G3" s="18"/>
      <c r="H3" s="18"/>
      <c r="I3" s="18"/>
      <c r="J3" s="18"/>
      <c r="K3" s="18"/>
      <c r="L3" s="18"/>
      <c r="M3" s="18"/>
      <c r="N3" s="18"/>
      <c r="O3" s="18"/>
      <c r="P3" s="18"/>
      <c r="Q3" s="18"/>
      <c r="R3" s="18"/>
      <c r="S3" s="18"/>
      <c r="T3" s="18"/>
      <c r="U3" s="18"/>
      <c r="V3" s="18"/>
      <c r="W3" s="18"/>
      <c r="X3" s="18"/>
    </row>
    <row r="4" spans="1:24" s="33" customFormat="1" ht="12.75" customHeight="1" x14ac:dyDescent="0.25">
      <c r="A4" s="18"/>
      <c r="B4" s="172" t="str">
        <f>"Task Timing Info  : Date of release to System Test team ("&amp;Delivery_Validation_Date&amp;")"</f>
        <v>Task Timing Info  : Date of release to System Test team (44397)</v>
      </c>
      <c r="C4" s="173"/>
      <c r="D4" s="173"/>
      <c r="E4" s="10" t="s">
        <v>19</v>
      </c>
      <c r="F4" s="18"/>
      <c r="G4" s="18"/>
      <c r="H4" s="18"/>
      <c r="I4" s="18"/>
      <c r="J4" s="18"/>
      <c r="K4" s="18"/>
      <c r="L4" s="18"/>
      <c r="M4" s="18"/>
      <c r="N4" s="18"/>
      <c r="O4" s="18"/>
      <c r="P4" s="18"/>
      <c r="Q4" s="18"/>
      <c r="R4" s="18"/>
      <c r="S4" s="18"/>
      <c r="T4" s="18"/>
      <c r="U4" s="18"/>
      <c r="V4" s="18"/>
      <c r="W4" s="18"/>
      <c r="X4" s="18"/>
    </row>
    <row r="5" spans="1:24" s="33" customFormat="1" x14ac:dyDescent="0.25">
      <c r="A5" s="18"/>
      <c r="B5" s="5" t="s">
        <v>10</v>
      </c>
      <c r="C5" s="6" t="s">
        <v>9</v>
      </c>
      <c r="D5" s="5" t="s">
        <v>22</v>
      </c>
      <c r="E5" s="31"/>
      <c r="F5" s="18"/>
      <c r="G5" s="18"/>
      <c r="H5" s="18"/>
      <c r="I5" s="18"/>
      <c r="J5" s="18"/>
      <c r="K5" s="18"/>
      <c r="L5" s="18"/>
      <c r="M5" s="18"/>
      <c r="N5" s="18"/>
      <c r="O5" s="18"/>
      <c r="P5" s="18"/>
      <c r="Q5" s="18"/>
      <c r="R5" s="18"/>
      <c r="S5" s="18"/>
      <c r="T5" s="18"/>
      <c r="U5" s="18"/>
      <c r="V5" s="18"/>
      <c r="W5" s="18"/>
      <c r="X5" s="18"/>
    </row>
    <row r="6" spans="1:24" ht="76.5" x14ac:dyDescent="0.25">
      <c r="B6" s="24">
        <v>701</v>
      </c>
      <c r="C6" s="34" t="s">
        <v>82</v>
      </c>
      <c r="D6" s="23" t="s">
        <v>20</v>
      </c>
      <c r="E6" s="12"/>
    </row>
    <row r="7" spans="1:24" ht="25.5" x14ac:dyDescent="0.25">
      <c r="B7" s="24">
        <v>703</v>
      </c>
      <c r="C7" s="110" t="str">
        <f>"Save the local copy of this file with the name: "&amp;SW_Delivery_Checklist&amp;" and update this document to &lt;CM TOOL NAME&gt;, folder \"&amp;Delivery_Folder</f>
        <v>Save the local copy of this file with the name: SDP_CL-SW-362_Ford_SDLC_LJ6T-14F530-BK.xlsx and update this document to &lt;CM TOOL NAME&gt;, folder \&lt;Delivery_Folder&gt;</v>
      </c>
      <c r="D7" s="23" t="s">
        <v>20</v>
      </c>
      <c r="E7" s="12"/>
    </row>
    <row r="8" spans="1:24" s="7" customFormat="1" ht="63.75" x14ac:dyDescent="0.25">
      <c r="A8" s="8"/>
      <c r="B8" s="23">
        <v>704</v>
      </c>
      <c r="C8" s="63" t="str">
        <f>"Update SW Version History document ("&amp;SW_Version_History&amp;") in \01_General\ and match Delivery Information Sheet.
NOTE: This file is intended to be updated for every release independently if the release is a RC or a customer Release."</f>
        <v>Update SW Version History document (SVH-SW-161_Ford_SDLC_LJ6T-14F530-BK.xlsx) in \01_General\ and match Delivery Information Sheet.
NOTE: This file is intended to be updated for every release independently if the release is a RC or a customer Release.</v>
      </c>
      <c r="D8" s="28" t="s">
        <v>20</v>
      </c>
      <c r="E8" s="11" t="s">
        <v>206</v>
      </c>
    </row>
    <row r="9" spans="1:24" s="7" customFormat="1" ht="38.25" x14ac:dyDescent="0.25">
      <c r="A9" s="8"/>
      <c r="B9" s="23">
        <v>706</v>
      </c>
      <c r="C9" s="63" t="str">
        <f>"Take a copy of the SW files("&amp;SW_Version_History&amp;") from \01_General\ folder and update it into the SW Version history Document ("&amp;SW_Version_History&amp;") document in the current "&amp;Delivery_Folder&amp;""</f>
        <v>Take a copy of the SW files(SVH-SW-161_Ford_SDLC_LJ6T-14F530-BK.xlsx) from \01_General\ folder and update it into the SW Version history Document (SVH-SW-161_Ford_SDLC_LJ6T-14F530-BK.xlsx) document in the current &lt;Delivery_Folder&gt;</v>
      </c>
      <c r="D9" s="28" t="s">
        <v>20</v>
      </c>
      <c r="E9" s="11"/>
    </row>
    <row r="10" spans="1:24" ht="102" x14ac:dyDescent="0.25">
      <c r="B10" s="23">
        <v>707</v>
      </c>
      <c r="C10" s="32" t="str">
        <f>"Sent a mail to the Team Leader, System Test Team Responsible, Project Leader and SQA that the delivery is finished and ready to start the System Test process. 
e.g. of subject:
 [&lt;"&amp;Project&amp;"&gt;] Software vX.Y.Z(X.Y) ready to validate
X.Y.Z: Lear version
CV: Customer version"</f>
        <v>Sent a mail to the Team Leader, System Test Team Responsible, Project Leader and SQA that the delivery is finished and ready to start the System Test process. 
e.g. of subject:
 [&lt;Ford SDLC&gt;] Software vX.Y.Z(X.Y) ready to validate
X.Y.Z: Lear version
CV: Customer version</v>
      </c>
      <c r="D10" s="23" t="s">
        <v>20</v>
      </c>
      <c r="E10" s="130" t="s">
        <v>164</v>
      </c>
    </row>
    <row r="11" spans="1:24" ht="38.25" x14ac:dyDescent="0.25">
      <c r="B11" s="24">
        <v>708</v>
      </c>
      <c r="C11" s="122" t="s">
        <v>165</v>
      </c>
      <c r="D11" s="28" t="s">
        <v>5</v>
      </c>
      <c r="E11" s="11" t="s">
        <v>186</v>
      </c>
    </row>
    <row r="12" spans="1:24" x14ac:dyDescent="0.25">
      <c r="B12" s="24"/>
      <c r="C12" s="25"/>
      <c r="D12" s="4" t="s">
        <v>20</v>
      </c>
      <c r="E12" s="12"/>
    </row>
    <row r="13" spans="1:24" x14ac:dyDescent="0.25">
      <c r="B13" s="23"/>
      <c r="C13" s="25"/>
      <c r="D13" s="4" t="s">
        <v>21</v>
      </c>
      <c r="E13" s="12"/>
    </row>
    <row r="14" spans="1:24" x14ac:dyDescent="0.25">
      <c r="B14" s="7"/>
      <c r="C14" s="7"/>
      <c r="D14" s="7"/>
    </row>
    <row r="15" spans="1:24" x14ac:dyDescent="0.25">
      <c r="B15" s="7"/>
      <c r="C15" s="7"/>
      <c r="D15" s="7"/>
    </row>
    <row r="16" spans="1:24" x14ac:dyDescent="0.25">
      <c r="B16" s="7"/>
      <c r="C16" s="7"/>
      <c r="D16" s="7"/>
    </row>
    <row r="17" spans="2:4" x14ac:dyDescent="0.25">
      <c r="B17" s="7"/>
      <c r="C17" s="7"/>
      <c r="D17" s="7"/>
    </row>
    <row r="18" spans="2:4" x14ac:dyDescent="0.25">
      <c r="B18" s="7"/>
      <c r="C18" s="7"/>
      <c r="D18" s="7"/>
    </row>
    <row r="19" spans="2:4" x14ac:dyDescent="0.25">
      <c r="B19" s="7"/>
      <c r="C19" s="7"/>
      <c r="D19" s="7"/>
    </row>
    <row r="20" spans="2:4" x14ac:dyDescent="0.25">
      <c r="B20" s="7"/>
      <c r="C20" s="7"/>
      <c r="D20" s="7"/>
    </row>
    <row r="21" spans="2:4" x14ac:dyDescent="0.25">
      <c r="B21" s="7"/>
      <c r="C21" s="7"/>
      <c r="D21" s="7"/>
    </row>
    <row r="22" spans="2:4" x14ac:dyDescent="0.25">
      <c r="B22" s="7"/>
      <c r="C22" s="7"/>
      <c r="D22" s="7"/>
    </row>
    <row r="23" spans="2:4" x14ac:dyDescent="0.25">
      <c r="B23" s="7"/>
      <c r="C23" s="7"/>
      <c r="D23" s="7"/>
    </row>
    <row r="24" spans="2:4" x14ac:dyDescent="0.25">
      <c r="B24" s="7"/>
      <c r="C24" s="7"/>
      <c r="D24" s="7"/>
    </row>
    <row r="25" spans="2:4" x14ac:dyDescent="0.25">
      <c r="B25" s="7"/>
      <c r="C25" s="7"/>
      <c r="D25" s="7"/>
    </row>
    <row r="26" spans="2:4" x14ac:dyDescent="0.25">
      <c r="B26" s="7"/>
      <c r="C26" s="7"/>
      <c r="D26" s="7"/>
    </row>
    <row r="27" spans="2:4" x14ac:dyDescent="0.25">
      <c r="B27" s="7"/>
      <c r="C27" s="7"/>
      <c r="D27" s="7"/>
    </row>
    <row r="28" spans="2:4" x14ac:dyDescent="0.25">
      <c r="B28" s="7"/>
      <c r="C28" s="7"/>
      <c r="D28" s="7"/>
    </row>
    <row r="29" spans="2:4" x14ac:dyDescent="0.25">
      <c r="B29" s="7"/>
      <c r="C29" s="7"/>
      <c r="D29" s="7"/>
    </row>
    <row r="30" spans="2:4" x14ac:dyDescent="0.25">
      <c r="B30" s="7"/>
      <c r="C30" s="7"/>
      <c r="D30" s="7"/>
    </row>
    <row r="31" spans="2:4" x14ac:dyDescent="0.25">
      <c r="B31" s="7"/>
      <c r="C31" s="7"/>
      <c r="D31" s="7"/>
    </row>
    <row r="32" spans="2:4" x14ac:dyDescent="0.25">
      <c r="B32" s="7"/>
      <c r="C32" s="7"/>
      <c r="D32" s="7"/>
    </row>
    <row r="33" spans="2:4" x14ac:dyDescent="0.25">
      <c r="B33" s="7"/>
      <c r="C33" s="7"/>
      <c r="D33" s="7"/>
    </row>
    <row r="34" spans="2:4" x14ac:dyDescent="0.25">
      <c r="B34" s="7"/>
      <c r="C34" s="7"/>
      <c r="D34" s="7"/>
    </row>
    <row r="35" spans="2:4" x14ac:dyDescent="0.25">
      <c r="B35" s="7"/>
      <c r="C35" s="7"/>
      <c r="D35" s="7"/>
    </row>
    <row r="36" spans="2:4" x14ac:dyDescent="0.25">
      <c r="B36" s="7"/>
      <c r="C36" s="7"/>
      <c r="D36" s="7"/>
    </row>
    <row r="37" spans="2:4" x14ac:dyDescent="0.25">
      <c r="B37" s="7"/>
      <c r="C37" s="7"/>
      <c r="D37" s="7"/>
    </row>
    <row r="38" spans="2:4" x14ac:dyDescent="0.25">
      <c r="B38" s="7"/>
      <c r="C38" s="7"/>
      <c r="D38" s="7"/>
    </row>
    <row r="39" spans="2:4" x14ac:dyDescent="0.25">
      <c r="B39" s="7"/>
      <c r="C39" s="7"/>
      <c r="D39" s="7"/>
    </row>
    <row r="40" spans="2:4" x14ac:dyDescent="0.25">
      <c r="B40" s="7"/>
      <c r="C40" s="7"/>
      <c r="D40" s="7"/>
    </row>
    <row r="41" spans="2:4" x14ac:dyDescent="0.25">
      <c r="B41" s="7"/>
      <c r="C41" s="7"/>
      <c r="D41" s="7"/>
    </row>
    <row r="42" spans="2:4" x14ac:dyDescent="0.25">
      <c r="B42" s="7"/>
      <c r="C42" s="7"/>
      <c r="D42" s="7"/>
    </row>
    <row r="43" spans="2:4" x14ac:dyDescent="0.25">
      <c r="B43" s="7"/>
      <c r="C43" s="7"/>
      <c r="D43" s="7"/>
    </row>
    <row r="44" spans="2:4" x14ac:dyDescent="0.25">
      <c r="B44" s="7"/>
      <c r="C44" s="7"/>
      <c r="D44" s="7"/>
    </row>
  </sheetData>
  <mergeCells count="3">
    <mergeCell ref="B3:D3"/>
    <mergeCell ref="B4:D4"/>
    <mergeCell ref="B2:E2"/>
  </mergeCells>
  <phoneticPr fontId="4" type="noConversion"/>
  <conditionalFormatting sqref="D6:D13">
    <cfRule type="cellIs" dxfId="11" priority="5" stopIfTrue="1" operator="equal">
      <formula>"Y"</formula>
    </cfRule>
    <cfRule type="cellIs" dxfId="10" priority="6" stopIfTrue="1" operator="equal">
      <formula>"N"</formula>
    </cfRule>
  </conditionalFormatting>
  <dataValidations count="1">
    <dataValidation type="list" allowBlank="1" showInputMessage="1" showErrorMessage="1" sqref="D10 D6:D7" xr:uid="{00000000-0002-0000-0900-000000000000}">
      <formula1>$D$11:$D$13</formula1>
    </dataValidation>
  </dataValidation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12</vt:i4>
      </vt:variant>
      <vt:variant>
        <vt:lpstr>Named Ranges</vt:lpstr>
      </vt:variant>
      <vt:variant>
        <vt:i4>31</vt:i4>
      </vt:variant>
    </vt:vector>
  </HeadingPairs>
  <TitlesOfParts>
    <vt:vector size="43" baseType="lpstr">
      <vt:lpstr>Cover</vt:lpstr>
      <vt:lpstr>0.- Delivery Information</vt:lpstr>
      <vt:lpstr>1.-Preparation</vt:lpstr>
      <vt:lpstr>2.- Start of Delivery Process</vt:lpstr>
      <vt:lpstr>3.-RC</vt:lpstr>
      <vt:lpstr>4.-Load code</vt:lpstr>
      <vt:lpstr>5.- SW Release Acceptance Test</vt:lpstr>
      <vt:lpstr>6.-SWTL Approval</vt:lpstr>
      <vt:lpstr>7.- RC acceptance</vt:lpstr>
      <vt:lpstr>8.-Testing</vt:lpstr>
      <vt:lpstr>9.- Approve SW Release</vt:lpstr>
      <vt:lpstr>10.- Release</vt:lpstr>
      <vt:lpstr>_RC</vt:lpstr>
      <vt:lpstr>Approval_Resp</vt:lpstr>
      <vt:lpstr>Baseline</vt:lpstr>
      <vt:lpstr>Build_Manager</vt:lpstr>
      <vt:lpstr>'4.-Load code'!CV</vt:lpstr>
      <vt:lpstr>CV</vt:lpstr>
      <vt:lpstr>Delivery_Author</vt:lpstr>
      <vt:lpstr>Delivery_Date</vt:lpstr>
      <vt:lpstr>Delivery_Folder</vt:lpstr>
      <vt:lpstr>Delivery_Folder_Name</vt:lpstr>
      <vt:lpstr>Delivery_Validation_Date</vt:lpstr>
      <vt:lpstr>Doc_Reference</vt:lpstr>
      <vt:lpstr>Doc_Title</vt:lpstr>
      <vt:lpstr>Cover!Print_Area</vt:lpstr>
      <vt:lpstr>Project</vt:lpstr>
      <vt:lpstr>Project_Name</vt:lpstr>
      <vt:lpstr>Software_Delivery_Document</vt:lpstr>
      <vt:lpstr>Software_Project_Plan</vt:lpstr>
      <vt:lpstr>Software_Validation_Report</vt:lpstr>
      <vt:lpstr>SW_Configuration_Management_Plan</vt:lpstr>
      <vt:lpstr>SW_Delivery_Checklist</vt:lpstr>
      <vt:lpstr>SW_Memory_Report</vt:lpstr>
      <vt:lpstr>SW_Team_Leader</vt:lpstr>
      <vt:lpstr>SW_Version_History</vt:lpstr>
      <vt:lpstr>Validation_Responsible</vt:lpstr>
      <vt:lpstr>'4.-Load code'!Vx</vt:lpstr>
      <vt:lpstr>Vx</vt:lpstr>
      <vt:lpstr>'4.-Load code'!Vy</vt:lpstr>
      <vt:lpstr>Vy</vt:lpstr>
      <vt:lpstr>'4.-Load code'!Vz</vt:lpstr>
      <vt:lpstr>Vz</vt:lpstr>
    </vt:vector>
  </TitlesOfParts>
  <Company>Lear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rdelamopaez</dc:creator>
  <cp:lastModifiedBy>Peacock, Charles</cp:lastModifiedBy>
  <dcterms:created xsi:type="dcterms:W3CDTF">2007-03-14T11:11:37Z</dcterms:created>
  <dcterms:modified xsi:type="dcterms:W3CDTF">2021-08-04T14:06:56Z</dcterms:modified>
</cp:coreProperties>
</file>