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6.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omments7.xml" ContentType="application/vnd.openxmlformats-officedocument.spreadsheetml.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omments8.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attj\Dropbox\Projects\EN2691 CEPopMod\main\CEMPRA\inst\extdata\socio_economic\example_2\"/>
    </mc:Choice>
  </mc:AlternateContent>
  <xr:revisionPtr revIDLastSave="0" documentId="13_ncr:1_{DD30A8EF-4667-424D-A35D-CE5B6642FBBE}" xr6:coauthVersionLast="47" xr6:coauthVersionMax="47" xr10:uidLastSave="{00000000-0000-0000-0000-000000000000}"/>
  <bookViews>
    <workbookView xWindow="-108" yWindow="-108" windowWidth="23256" windowHeight="12456" tabRatio="699" firstSheet="1" activeTab="2" xr2:uid="{1AD852B4-9C7D-474C-A280-4470E2592A52}"/>
  </bookViews>
  <sheets>
    <sheet name="INSTRUCTIONS" sheetId="17" r:id="rId1"/>
    <sheet name="Management Actions" sheetId="1" r:id="rId2"/>
    <sheet name="Location Implementation" sheetId="5" r:id="rId3"/>
    <sheet name="Location Size Attributes" sheetId="13" r:id="rId4"/>
    <sheet name="Stressor Reduction" sheetId="7" r:id="rId5"/>
    <sheet name="SR1" sheetId="8" r:id="rId6"/>
    <sheet name="SR2" sheetId="9" r:id="rId7"/>
    <sheet name="SR3" sheetId="10" r:id="rId8"/>
    <sheet name="SR4" sheetId="14" r:id="rId9"/>
    <sheet name="SR5" sheetId="11" r:id="rId10"/>
    <sheet name="SR6" sheetId="15" r:id="rId11"/>
    <sheet name="SR7" sheetId="16"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5" l="1"/>
  <c r="B5" i="15"/>
  <c r="D4" i="5"/>
  <c r="D6" i="5"/>
  <c r="D7" i="5"/>
  <c r="D3" i="5"/>
  <c r="C7" i="7"/>
  <c r="B5" i="8" l="1"/>
  <c r="B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G1" authorId="0" shapeId="0" xr:uid="{19F0E106-7E10-4D6A-90EA-9ADBB985B893}">
      <text>
        <r>
          <rPr>
            <sz val="9"/>
            <color indexed="81"/>
            <rFont val="Tahoma"/>
            <family val="2"/>
          </rPr>
          <t>(Optionally) define thresholds for bulk discounts and possible economies of scale. The mean cost of each management action will reference the mean cost (specified in column C). However, suppose the number of units in the "Location Implementation" tab exceeds a bulk discount unit threshold. In that case, the bulk discount cost multiplier (0 – 1) will be applied to the mean cost per unit to reduce the unit cost. For example, if BDAs are estimated to cost an average of $500 per unit (without the bulk discount) but are only expected to cost an average of $400 per unit if more than 10 units can be constructed, then the "Bulk Discount Units Threshold (Level 1)" would be set to 10 and the "Bulk Discount Price Multiplier (Level 1)" would be set to 0.8 ($400/$500). The workbook lets working groups specify two tiers for economies of scale: Level 1 and Level 2.</t>
        </r>
      </text>
    </comment>
    <comment ref="A2" authorId="0" shapeId="0" xr:uid="{58512520-D070-41D0-A290-EAC22AF790B0}">
      <text>
        <r>
          <rPr>
            <sz val="9"/>
            <color indexed="81"/>
            <rFont val="Tahoma"/>
            <family val="2"/>
          </rPr>
          <t>Unique name for the management action. Ensure that the spelling is consistent across other worksheets. Avoid the use of special characters or symbols.</t>
        </r>
      </text>
    </comment>
    <comment ref="B2" authorId="0" shapeId="0" xr:uid="{0BD53C2C-FBC9-45A7-8E85-DCF9297BE226}">
      <text>
        <r>
          <rPr>
            <sz val="9"/>
            <color indexed="81"/>
            <rFont val="Tahoma"/>
            <family val="2"/>
          </rPr>
          <t>Define a representative unit for the target restoration action type. The representative unit should be defined as the most appropriate metric for each management action type. For example, linear developments might reference units such as meters (m) or kilometres (km) of stream length. Area-based developments could reference meters squared (m²), hectares (ha) or even aggregates (such as 100 m²) of wetted stream area. Point features that consist of discrete structures could simply use feature counts (e.g., number of BDAs, LWD, culverts, etc.).</t>
        </r>
      </text>
    </comment>
    <comment ref="C2" authorId="0" shapeId="0" xr:uid="{BE814BA5-327F-41D4-AD02-552783D7841B}">
      <text>
        <r>
          <rPr>
            <sz val="9"/>
            <color indexed="81"/>
            <rFont val="Tahoma"/>
            <family val="2"/>
          </rPr>
          <t>Define the mean cost to implement each management action on a per-unit basis. For example, if the representative unit for riparian planting was 1 kilometre of stream, then the mean cost per unit would be defined as the cost of implementing riparian planting for one kilometre of stream length.</t>
        </r>
      </text>
    </comment>
    <comment ref="D2" authorId="0" shapeId="0" xr:uid="{0AA86C0B-548B-4D92-8DF5-35508B0E6711}">
      <text>
        <r>
          <rPr>
            <sz val="9"/>
            <color indexed="81"/>
            <rFont val="Tahoma"/>
            <family val="2"/>
          </rPr>
          <t>Define the uncertainty in the cost estimate (as the standard deviation of cost) for stochastic simulations. Stochastic simulations will sample cost estimates for each location following a normal distribution with the user-defined mean and SD.</t>
        </r>
      </text>
    </comment>
    <comment ref="E2" authorId="0" shapeId="0" xr:uid="{9E1813F7-114A-4B92-8F1A-6C303BB3991E}">
      <text>
        <r>
          <rPr>
            <sz val="9"/>
            <color indexed="81"/>
            <rFont val="Tahoma"/>
            <family val="2"/>
          </rPr>
          <t>Define the lower limit of cost per unit for stochastic simulations. Regardless of the user-supplied SD value, the cost sample in stochastic simulations will never fall below this value.</t>
        </r>
      </text>
    </comment>
    <comment ref="F2" authorId="0" shapeId="0" xr:uid="{E401EBFB-47B5-4113-BCD9-D7769521A800}">
      <text>
        <r>
          <rPr>
            <sz val="9"/>
            <color indexed="81"/>
            <rFont val="Tahoma"/>
            <family val="2"/>
          </rPr>
          <t>Define the upper limit of cost per unit for stochastic simulations. Regardless of the user-supplied SD value, the cost sample in stochastic simulations will never exceed this value</t>
        </r>
      </text>
    </comment>
    <comment ref="A5" authorId="0" shapeId="0" xr:uid="{EAB02182-F184-4067-926A-2439EBD0B689}">
      <text>
        <r>
          <rPr>
            <sz val="9"/>
            <color indexed="81"/>
            <rFont val="Tahoma"/>
            <family val="2"/>
          </rPr>
          <t>If a management action type consists of two or more subcategories, create multiple rows representing each unique variation of the target management action. For example, riparian planting might be split into two categories: a.) riparian planting within two meters of the stream bank and b.) riparian planting within ten meters of the stream bank. It is recommended (if possible) to represent management action variants as separate rows to simplify subsequent calculations (e.g., Riparian Planting 2m; Riparian Planting 10m).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Matthew Bayly</author>
    <author>Alexandra Tekatch</author>
  </authors>
  <commentList>
    <comment ref="A2" authorId="0" shapeId="0" xr:uid="{F449D80A-FEC2-4C75-BC54-F937FA018008}">
      <text>
        <r>
          <rPr>
            <sz val="9"/>
            <color indexed="81"/>
            <rFont val="Tahoma"/>
            <family val="2"/>
          </rPr>
          <t>The unique location ID field (or HUC ID field) associated with the stressor magnitude input workbook and locations GIS polygon layer.</t>
        </r>
      </text>
    </comment>
    <comment ref="B2" authorId="0" shapeId="0" xr:uid="{CAA90838-5FC9-48D4-A25C-517333C2E871}">
      <text>
        <r>
          <rPr>
            <sz val="9"/>
            <color indexed="81"/>
            <rFont val="Tahoma"/>
            <family val="2"/>
          </rPr>
          <t>9
optional) but include for convenience – location name (e.g., Rock Creek). All data lookups use the Location ID field</t>
        </r>
      </text>
    </comment>
    <comment ref="C2" authorId="0" shapeId="0" xr:uid="{33E14518-422B-44F6-B635-9949524BAF8D}">
      <text>
        <r>
          <rPr>
            <sz val="9"/>
            <color indexed="81"/>
            <rFont val="Tahoma"/>
            <family val="2"/>
          </rPr>
          <t>Name of the management action referenced from the Management Actions input worksheet. Ensure spelling/punctuation matches between worksheets. Include multiple rows for each management action to be applied at a given location.</t>
        </r>
      </text>
    </comment>
    <comment ref="D2" authorId="0" shapeId="0" xr:uid="{7BCBDA70-2BC3-4481-A95B-9A657963859B}">
      <text>
        <r>
          <rPr>
            <sz val="9"/>
            <color indexed="81"/>
            <rFont val="Tahoma"/>
            <family val="2"/>
          </rPr>
          <t>Representative Unit: (optional) representative unit from the Management Actions worksheet for the target restoration action type. Repeated here for convenience and personal reference (column can be left blank).</t>
        </r>
      </text>
    </comment>
    <comment ref="E2" authorId="0" shapeId="0" xr:uid="{17B6FE39-FE46-47AD-AA4F-9C3A833C4E96}">
      <text>
        <r>
          <rPr>
            <sz val="9"/>
            <color indexed="81"/>
            <rFont val="Tahoma"/>
            <family val="2"/>
          </rPr>
          <t>Mean Number of Units Restored: Provide a numeric value using the representative units that reference the specific restoration action type (e.g., number of BDAs to install, kilometres of stream to implement riparian planting etc.). Try to define a mean or average value for the given location.</t>
        </r>
      </text>
    </comment>
    <comment ref="F2" authorId="0" shapeId="0" xr:uid="{05498E6A-9F13-4C96-AB80-F318150A8AE4}">
      <text>
        <r>
          <rPr>
            <sz val="9"/>
            <color indexed="81"/>
            <rFont val="Tahoma"/>
            <family val="2"/>
          </rPr>
          <t>SD Number of Units: Define uncertainty in the level of restoration action to introduce stochasticity into the simulation. Set this value to zero to reference the mean value without stochasticity.</t>
        </r>
      </text>
    </comment>
    <comment ref="G2" authorId="0" shapeId="0" xr:uid="{D1A40B54-81DC-491A-85BC-71D313BACC0C}">
      <text>
        <r>
          <rPr>
            <sz val="9"/>
            <color indexed="81"/>
            <rFont val="Tahoma"/>
            <family val="2"/>
          </rPr>
          <t>Lower Limit for Number of Units: Define the lower limit for stochastic simulations (minimum number of units to build/implement/develop at location).</t>
        </r>
      </text>
    </comment>
    <comment ref="H2" authorId="0" shapeId="0" xr:uid="{3CB2E883-5AC1-40BC-91F5-628E579CC8EC}">
      <text>
        <r>
          <rPr>
            <sz val="9"/>
            <color indexed="81"/>
            <rFont val="Tahoma"/>
            <family val="2"/>
          </rPr>
          <t>Upper Limit of Number of Unit: Define the upper limit for stochastic simulations (maximum number of units to build/implement/develop at location).</t>
        </r>
      </text>
    </comment>
    <comment ref="I2" authorId="1" shapeId="0" xr:uid="{DB796170-F376-4C74-A172-032DB710CABD}">
      <text>
        <r>
          <rPr>
            <sz val="9"/>
            <color indexed="81"/>
            <rFont val="Tahoma"/>
            <family val="2"/>
          </rPr>
          <t>Optionally define a location cost multiplier for a specific location. This column should only be used if it is believed that a specific restoration action will be more costly (or significantly cheaper) if applied at a specific location. Provide a numeric cost multiplier or leave this column blank. The location cost multiplier will be used to adjust the 'Mean Cost per Unit' (in the Management Actions worksheet) at the specific location. If you want to reduce the cost by 10% set the location cost multiplier to 0.9 ('Mean Cost per Unit' * 0.9 = a 10% discount). If you want to increase the cost set the value to something greater than 1 (e.g., a value of 1.2 will increase the costs by 20% at a given location).</t>
        </r>
      </text>
    </comment>
    <comment ref="J2" authorId="1" shapeId="0" xr:uid="{A2A0AF7E-199E-4AAC-A5C3-52A074859C98}">
      <text>
        <r>
          <rPr>
            <b/>
            <sz val="9"/>
            <color indexed="81"/>
            <rFont val="Tahoma"/>
            <family val="2"/>
          </rPr>
          <t>Alexandra Tekatch:</t>
        </r>
        <r>
          <rPr>
            <sz val="9"/>
            <color indexed="81"/>
            <rFont val="Tahoma"/>
            <family val="2"/>
          </rPr>
          <t xml:space="preserve">
Optionally define a location effect multiplier for a specific location. This column should only be used if it is believed that a specific restoration action will be significantly more or less effective at a given location.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C3" authorId="0" shapeId="0" xr:uid="{D3BA856D-70EC-4F94-90EC-9A94DE6C4DCF}">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D3" authorId="0" shapeId="0" xr:uid="{35E3EA7C-AC07-42FD-90EC-F32A3E757989}">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E3" authorId="0" shapeId="0" xr:uid="{A3C9C887-3717-478E-B32D-F31A0F2BBE96}">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F3" authorId="0" shapeId="0" xr:uid="{7ADE355C-B1F3-4D4E-A889-F420D2979572}">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G3" authorId="0" shapeId="0" xr:uid="{C7F9AC81-A87F-4835-A56D-548B2D39FD4C}">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H3" authorId="0" shapeId="0" xr:uid="{9E4F904B-0F61-4EF9-A928-1829466F3C3C}">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I3" authorId="0" shapeId="0" xr:uid="{BC5BA776-EC51-4ADB-A0F2-47A89C3091DC}">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J3" authorId="0" shapeId="0" xr:uid="{95DE2003-FAAE-46B1-AD96-6D493B04A83B}">
      <text>
        <r>
          <rPr>
            <sz val="9"/>
            <color indexed="81"/>
            <rFont val="Tahoma"/>
            <family val="2"/>
          </rPr>
          <t>Change or modify the name of the yellow highlighted columns to define a customized location size weighting metric (e.g., area or length metric) associated with the target restoration actions.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A2" authorId="0" shapeId="0" xr:uid="{3AEAFBA1-6938-4291-89F7-9911D65AB206}">
      <text>
        <r>
          <rPr>
            <sz val="9"/>
            <color indexed="81"/>
            <rFont val="Tahoma"/>
            <family val="2"/>
          </rPr>
          <t>Unique stressor reduction curve IDs. Each row represents a unique relationship between a restoration action and a stressor. SR# ids are linked to subsequent worksheets for specific restoration actions (unique linkages between restoration actions and specific stressors). Working groups are required to create a new worksheet for each SR1, SR2, SR3… IDs.</t>
        </r>
      </text>
    </comment>
    <comment ref="B2" authorId="0" shapeId="0" xr:uid="{94BD0B89-7D32-4BB0-8F08-BC5A7C914383}">
      <text>
        <r>
          <rPr>
            <sz val="9"/>
            <color indexed="81"/>
            <rFont val="Tahoma"/>
            <family val="2"/>
          </rPr>
          <t>Name of management action. Ensure spelling matches name of management action in the Location Implementation and Management Actions worksheets.</t>
        </r>
      </text>
    </comment>
    <comment ref="C2" authorId="0" shapeId="0" xr:uid="{8DE9D420-1D60-4742-942E-AC6DF84E4BBB}">
      <text>
        <r>
          <rPr>
            <sz val="9"/>
            <color indexed="81"/>
            <rFont val="Tahoma"/>
            <family val="2"/>
          </rPr>
          <t>References the “Representative Unit” from the “Management Actions” worksheet (e.g., # of LWD placements). Included here for convenience and reference.</t>
        </r>
      </text>
    </comment>
    <comment ref="D2" authorId="0" shapeId="0" xr:uid="{6F53E3B1-06F7-42C2-AED0-6F1CD2EF42DC}">
      <text>
        <r>
          <rPr>
            <sz val="9"/>
            <color indexed="81"/>
            <rFont val="Tahoma"/>
            <family val="2"/>
          </rPr>
          <t>The location size scaling column references one of columns C:I in the “Location Size Attributes” worksheet. The location size scaling column is used as the denominator to divide the absolute quantity of a management action implemented at a given location (e.g., number of BDAs, number of LWD placements, total off channel habitat created, total length of stream planted, etc.) by the relative size of the location (e.g., total length of stream, total stream area, existing off channel habitat etc.). The derived length or area-based metric scales the absolute quantity of restoration action at a given location by an appropriate scaling unit representing the size of the location. Restoration actions at then represented as relative densities across locations (e.g., number of BDAs per kilometer of stream).</t>
        </r>
      </text>
    </comment>
    <comment ref="E2" authorId="0" shapeId="0" xr:uid="{12D95A8B-D1B2-4609-8398-1E925E77B626}">
      <text>
        <r>
          <rPr>
            <sz val="9"/>
            <color indexed="81"/>
            <rFont val="Tahoma"/>
            <family val="2"/>
          </rPr>
          <t>Define density units for the metric that will be linked to the stressor reduction functions across locations. The derived length or area-based density metric is calculated as the absolute quantity of a restoration action at a given location (in terms of the representative unit for each management action) divided by the size of a location (location size scaling column). The resulting metric is linked to the stressor reduction functions (subsequent worksheets).</t>
        </r>
      </text>
    </comment>
    <comment ref="F2" authorId="0" shapeId="0" xr:uid="{17A11787-7D69-4CAC-9384-DB1C90A2C1CF}">
      <text>
        <r>
          <rPr>
            <sz val="9"/>
            <color indexed="81"/>
            <rFont val="Tahoma"/>
            <family val="2"/>
          </rPr>
          <t>Select a stressor response curve ID from the stressor response workbook. Ensure that spelling matches the “Stressors” column from the “Main” worksheet of the Stressor Response input workbook. Specific restoration actions may be linked to one or more stressors. To define one to many linkages, use additional rows to represent each unique relationship between a management action and a stressor.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Matthew Bayly</author>
    <author>Alexandra Tekatch</author>
  </authors>
  <commentList>
    <comment ref="A1" authorId="0" shapeId="0" xr:uid="{AE17BCCA-A517-40D8-8090-DF5C9F9CF8BB}">
      <text>
        <r>
          <rPr>
            <sz val="9"/>
            <color indexed="81"/>
            <rFont val="Tahoma"/>
            <family val="2"/>
          </rPr>
          <t>Column A: Level of Restoration Action: Values in column A specify the level of the restoration action at a given location. Column A should consist of numeric values with units matching the derived area-based density metric. This column should also contain a header.</t>
        </r>
      </text>
    </comment>
    <comment ref="B1" authorId="0" shapeId="0" xr:uid="{2A83F8BB-9E5D-4229-9EA6-2ECDD9EB25C5}">
      <text>
        <r>
          <rPr>
            <sz val="9"/>
            <color indexed="81"/>
            <rFont val="Tahoma"/>
            <family val="2"/>
          </rPr>
          <t>Column B: Change in Stressor Magnitude Levels: Values in column B should specify how the stressor magnitude levels will change for a given level of restoration action. Values in column B modify stressor magnitude values with addition. Therefore, if the mechanism involving decrease the absolute values of a stressor, these values should be negative. If the restoration action increases stressor magnitude levels, these values should be positive. This column should also contain a header.</t>
        </r>
      </text>
    </comment>
    <comment ref="C1" authorId="0" shapeId="0" xr:uid="{43A20BAC-587C-4558-8D63-E65C9155753B}">
      <text>
        <r>
          <rPr>
            <sz val="9"/>
            <color indexed="81"/>
            <rFont val="Tahoma"/>
            <family val="2"/>
          </rPr>
          <t>Column C: SD for Change in Stressor Magnitude Levels: In many cases, there will be uncertainty associated with the effectiveness of a restoration action. This uncertainty can be expressed here with stochastic simulations. Set the SD values here to randomly draw a value from a normal distribution with a mean (Column B) and SD (column C). This column should also contain the header "SD".</t>
        </r>
      </text>
    </comment>
    <comment ref="D1" authorId="0" shapeId="0" xr:uid="{B25C5BAB-38CD-475A-849A-9FE0066F7001}">
      <text>
        <r>
          <rPr>
            <sz val="9"/>
            <color indexed="81"/>
            <rFont val="Tahoma"/>
            <family val="2"/>
          </rPr>
          <t>Column D: Lower Limit for Change in Stressor Magnitude Levels: Lower limit for stochastic simulations when randomly sampling a change in stressor magnitude levels with stochastic simulations.</t>
        </r>
      </text>
    </comment>
    <comment ref="E1" authorId="0" shapeId="0" xr:uid="{3D54B0EF-8C7C-4626-A4F4-A9DF2A59CCE3}">
      <text>
        <r>
          <rPr>
            <sz val="9"/>
            <color indexed="81"/>
            <rFont val="Tahoma"/>
            <family val="2"/>
          </rPr>
          <t xml:space="preserve">Column E: Upper Limit for Change in Stressor Magnitude Levels: Upper limit for stochastic simulations when randomly sampling a change in stressor magnitude levels with stochastic simulations. </t>
        </r>
      </text>
    </comment>
    <comment ref="B2" authorId="1" shapeId="0" xr:uid="{A0B0AE5B-D22F-496A-8BD5-EDC5D843E4D2}">
      <text>
        <r>
          <rPr>
            <b/>
            <sz val="9"/>
            <color indexed="81"/>
            <rFont val="Tahoma"/>
            <family val="2"/>
          </rPr>
          <t>Alexandra Tekatch:</t>
        </r>
        <r>
          <rPr>
            <sz val="9"/>
            <color indexed="81"/>
            <rFont val="Tahoma"/>
            <family val="2"/>
          </rPr>
          <t xml:space="preserve">
Is addition now the only option for a modifier?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Alexandra Tekatch</author>
  </authors>
  <commentList>
    <comment ref="A1" authorId="0" shapeId="0" xr:uid="{55D51A9E-BDE8-4BEF-9677-C4B79E51377B}">
      <text>
        <r>
          <rPr>
            <b/>
            <sz val="9"/>
            <color indexed="81"/>
            <rFont val="Tahoma"/>
            <family val="2"/>
          </rPr>
          <t>Alexandra Tekatch:</t>
        </r>
        <r>
          <rPr>
            <sz val="9"/>
            <color indexed="81"/>
            <rFont val="Tahoma"/>
            <family val="2"/>
          </rPr>
          <t xml:space="preserve">
Should be same column name as SR1?</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Matthew Bayly</author>
    <author>Alexandra Tekatch</author>
  </authors>
  <commentList>
    <comment ref="A1" authorId="0" shapeId="0" xr:uid="{46B8355B-FCFA-45E1-85E3-ACCC16B8B1B4}">
      <text>
        <r>
          <rPr>
            <sz val="9"/>
            <color indexed="81"/>
            <rFont val="Tahoma"/>
            <family val="2"/>
          </rPr>
          <t>Column A: Level of Restoration Action: Values in column A specify the level of the restoration action at a given location. Column A should consist of numeric values with units matching the derived area-based density metric. This column should also contain a header.</t>
        </r>
      </text>
    </comment>
    <comment ref="B1" authorId="0" shapeId="0" xr:uid="{215846EE-9878-46B9-8FCD-D80901B098F1}">
      <text>
        <r>
          <rPr>
            <sz val="9"/>
            <color indexed="81"/>
            <rFont val="Tahoma"/>
            <family val="2"/>
          </rPr>
          <t>Column B: Change in Stressor Magnitude Levels: Values in column B should specify how the stressor magnitude levels will change for a given level of restoration action. Values in column B modify stressor magnitude values with addition. Therefore, if the mechanism involving decrease the absolute values of a stressor, these values should be negative. If the restoration action increases stressor magnitude levels, these values should be positive. This column should also contain a header.</t>
        </r>
      </text>
    </comment>
    <comment ref="C1" authorId="0" shapeId="0" xr:uid="{BD466D01-06D8-49A0-9009-915CF8B874CE}">
      <text>
        <r>
          <rPr>
            <sz val="9"/>
            <color indexed="81"/>
            <rFont val="Tahoma"/>
            <family val="2"/>
          </rPr>
          <t>Column C: SD for Change in Stressor Magnitude Levels: In many cases, there will be uncertainty associated with the effectiveness of a restoration action. This uncertainty can be expressed here with stochastic simulations. Set the SD values here to randomly draw a value from a normal distribution with a mean (Column B) and SD (column C). This column should also contain the header "SD".</t>
        </r>
      </text>
    </comment>
    <comment ref="D1" authorId="0" shapeId="0" xr:uid="{F6D8ADF4-81CB-4C18-8839-EF0191A8FC6A}">
      <text>
        <r>
          <rPr>
            <sz val="9"/>
            <color indexed="81"/>
            <rFont val="Tahoma"/>
            <family val="2"/>
          </rPr>
          <t>Column D: Lower Limit for Change in Stressor Magnitude Levels: Lower limit for stochastic simulations when randomly sampling a change in stressor magnitude levels with stochastic simulations.</t>
        </r>
      </text>
    </comment>
    <comment ref="E1" authorId="0" shapeId="0" xr:uid="{203266E1-60E8-4186-A3D9-3B61CFF93127}">
      <text>
        <r>
          <rPr>
            <sz val="9"/>
            <color indexed="81"/>
            <rFont val="Tahoma"/>
            <family val="2"/>
          </rPr>
          <t xml:space="preserve">Column E: Upper Limit for Change in Stressor Magnitude Levels: Upper limit for stochastic simulations when randomly sampling a change in stressor magnitude levels with stochastic simulations. </t>
        </r>
      </text>
    </comment>
    <comment ref="B2" authorId="1" shapeId="0" xr:uid="{89B9A312-19DE-4B02-ADA1-8734A23E59CD}">
      <text>
        <r>
          <rPr>
            <b/>
            <sz val="9"/>
            <color indexed="81"/>
            <rFont val="Tahoma"/>
            <family val="2"/>
          </rPr>
          <t>Alexandra Tekatch:</t>
        </r>
        <r>
          <rPr>
            <sz val="9"/>
            <color indexed="81"/>
            <rFont val="Tahoma"/>
            <family val="2"/>
          </rPr>
          <t xml:space="preserve">
Is addition now the only option for a modifier?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A1" authorId="0" shapeId="0" xr:uid="{CA8BC800-0C9F-4537-B967-005AC0AB5E7E}">
      <text>
        <r>
          <rPr>
            <sz val="9"/>
            <color indexed="81"/>
            <rFont val="Tahoma"/>
            <family val="2"/>
          </rPr>
          <t>Column A: Level of Restoration Action: Values in column A specify the level of the restoration action at a given location. Column A should consist of numeric values with units matching the derived area-based density metric. This column should also contain a header.</t>
        </r>
      </text>
    </comment>
  </commentList>
</comments>
</file>

<file path=xl/sharedStrings.xml><?xml version="1.0" encoding="utf-8"?>
<sst xmlns="http://schemas.openxmlformats.org/spreadsheetml/2006/main" count="161" uniqueCount="87">
  <si>
    <t>km</t>
  </si>
  <si>
    <t>SD</t>
  </si>
  <si>
    <t>low.limit</t>
  </si>
  <si>
    <t>up.limit</t>
  </si>
  <si>
    <t>Riparian Planting</t>
  </si>
  <si>
    <t>Mean Cost per Unit</t>
  </si>
  <si>
    <t>Lower Limit of Cost per Unit</t>
  </si>
  <si>
    <t>Upper Limit of Cost per Unit</t>
  </si>
  <si>
    <t>Management Intervention Name</t>
  </si>
  <si>
    <t>BDAs</t>
  </si>
  <si>
    <t>Off Channel Habitat</t>
  </si>
  <si>
    <t>Bulk Discount Units Threshold (Level 1)</t>
  </si>
  <si>
    <t>Bulk Discount Price Multiplier (Level 1)</t>
  </si>
  <si>
    <t>Bulk Discount Units Threshold (Level 2)</t>
  </si>
  <si>
    <t>Bulk Discount Price Multiplier (Level 2)</t>
  </si>
  <si>
    <t>Location ID</t>
  </si>
  <si>
    <t>Location Name</t>
  </si>
  <si>
    <t>Tributary A</t>
  </si>
  <si>
    <t>Stream B</t>
  </si>
  <si>
    <t>SD Number of Units</t>
  </si>
  <si>
    <t>Lower Limit for Number of Units</t>
  </si>
  <si>
    <t>Upper Limit for Number of Units</t>
  </si>
  <si>
    <t>Location Cost Multiplier</t>
  </si>
  <si>
    <t>August Stream Temperature</t>
  </si>
  <si>
    <t>Riparian Habitat</t>
  </si>
  <si>
    <t>#</t>
  </si>
  <si>
    <t>Habitat Loss</t>
  </si>
  <si>
    <t>Location Effect Multiplier</t>
  </si>
  <si>
    <t>Management Action Name</t>
  </si>
  <si>
    <t>SR1</t>
  </si>
  <si>
    <t>SR2</t>
  </si>
  <si>
    <t>SR3</t>
  </si>
  <si>
    <t>SR4</t>
  </si>
  <si>
    <t>SR5</t>
  </si>
  <si>
    <t>SD of Cost per Unit</t>
  </si>
  <si>
    <t>Management Actions</t>
  </si>
  <si>
    <t>Mean Number of Units Restored</t>
  </si>
  <si>
    <r>
      <rPr>
        <b/>
        <sz val="11"/>
        <rFont val="Calibri"/>
        <family val="2"/>
        <scheme val="minor"/>
      </rPr>
      <t xml:space="preserve">Management Action Intervention: </t>
    </r>
    <r>
      <rPr>
        <sz val="11"/>
        <rFont val="Calibri"/>
        <family val="2"/>
        <scheme val="minor"/>
      </rPr>
      <t>Define the level of restoration at each location (in terms of number of units from the Management Actions Worksheet).</t>
    </r>
  </si>
  <si>
    <r>
      <rPr>
        <b/>
        <i/>
        <sz val="11"/>
        <color theme="1"/>
        <rFont val="Calibri"/>
        <family val="2"/>
        <scheme val="minor"/>
      </rPr>
      <t>Management Cost</t>
    </r>
    <r>
      <rPr>
        <i/>
        <sz val="11"/>
        <color theme="1"/>
        <rFont val="Calibri"/>
        <family val="2"/>
        <scheme val="minor"/>
      </rPr>
      <t xml:space="preserve">
(defined on a per unit basis)</t>
    </r>
  </si>
  <si>
    <r>
      <rPr>
        <b/>
        <i/>
        <sz val="11"/>
        <color theme="1"/>
        <rFont val="Calibri"/>
        <family val="2"/>
        <scheme val="minor"/>
      </rPr>
      <t>Bulk Discounts Thresholds for Economies of Scale</t>
    </r>
    <r>
      <rPr>
        <i/>
        <sz val="11"/>
        <color theme="1"/>
        <rFont val="Calibri"/>
        <family val="2"/>
        <scheme val="minor"/>
      </rPr>
      <t xml:space="preserve"> (optional)</t>
    </r>
  </si>
  <si>
    <r>
      <t>Other attributes:</t>
    </r>
    <r>
      <rPr>
        <sz val="11"/>
        <rFont val="Calibri"/>
        <family val="2"/>
        <scheme val="minor"/>
      </rPr>
      <t xml:space="preserve"> location and restoration action modifers</t>
    </r>
  </si>
  <si>
    <t>km planted / km stream</t>
  </si>
  <si>
    <t># BDAs / km stream</t>
  </si>
  <si>
    <t>Riparian Habitat Indicator</t>
  </si>
  <si>
    <t>Location Attributes:</t>
  </si>
  <si>
    <t>m²</t>
  </si>
  <si>
    <t>Location C</t>
  </si>
  <si>
    <t>…</t>
  </si>
  <si>
    <t>Off Channel Habitat Loss</t>
  </si>
  <si>
    <t>Ratio of new:current off channel habitat</t>
  </si>
  <si>
    <t>Stream Length (km)</t>
  </si>
  <si>
    <t>Level of Riparian Planting (km planted / km of stream)</t>
  </si>
  <si>
    <t>Change in August Stream Temperature (C)</t>
  </si>
  <si>
    <t>Beaver Dam Analogues</t>
  </si>
  <si>
    <t>SR6</t>
  </si>
  <si>
    <t xml:space="preserve">SR7 </t>
  </si>
  <si>
    <t xml:space="preserve">km </t>
  </si>
  <si>
    <t>Riparian Planting 2m wide</t>
  </si>
  <si>
    <t>Riparian Planting 10m wide</t>
  </si>
  <si>
    <t xml:space="preserve">Riparian Planting 2m wide </t>
  </si>
  <si>
    <t>Measurement Unit</t>
  </si>
  <si>
    <t>Location Size Attributes: The Joe Model focuses on the relative status and condition between locations (i.e. polygons or spatial units), but it does not explicitly consider habitat area or the size of each location. Defining these attributes becomes important when evaluating the effect of the absolute quantity (or extent) of a restoration action that could be implemented at a given location in relation to the size of a location. This worksheet allows users to specify the current (baseline) location-specific size and area attributes.  Addition of restored habitat area (as defined in the Management Actions worksheet) to these baseline values can then be converted into absolute changes (reduction) in stressor values as defined in the Stressor Reduction function tabs (SR1, SR2, ...).
The yellow highlighted attribute area columns represent the current (baseline) area/extent of habitat features that are targeted for restoration such as stream length, stream area, current off-channel habitat, total spawning habitat, total pool habitat, etc.  Columns for three of the most common habitat features including total stream length (which could be increased by barrier removal), total stream area, and off-channel habitat are included by default, but users can define their own custom column names to replace the "..." placeholder values in adjacent columns; each column so defined should be associated with at least one specific restoration action type included in the Management Actions worksheet, and also match the associated habitat measurement units. The defined area attributes are then used as the current baseline condition to convert location-specific restoration actions (defined in the Location Implementation worksheet) into standardized location-specific metrics of habitat change associated with each intervention (e.g., # of BDAs per kilometre of stream; total length of riparian planting relative to the total stream length, total off-channel habitat created relative to the current quantity of off-channel habitat etc.).Location-specific stressor reductions are then calculated by linking the change in the standardized habitat restoration metric to stressor levels using stressor-reduction functions, as described in section 1.3.4 below.</t>
  </si>
  <si>
    <r>
      <rPr>
        <b/>
        <sz val="11"/>
        <color theme="1"/>
        <rFont val="Calibri"/>
        <family val="2"/>
        <scheme val="minor"/>
      </rPr>
      <t>Stressor Reduction Worksheet:</t>
    </r>
    <r>
      <rPr>
        <sz val="11"/>
        <color theme="1"/>
        <rFont val="Calibri"/>
        <family val="2"/>
        <scheme val="minor"/>
      </rPr>
      <t xml:space="preserve"> Define linkages between management actions and stressor response curves (converting management interventions into stressor reduction).
The stressor reduction workbook defines the relationships between each management action type and the linkages between management actions and stressors. Each row in the stressor reduction workbook must have a unique identifier in the "Stress Reduction Curve ID" column (e.g., SR1, SR2, SR3… etc.) that corresponds to the appropriate stressor reduction function. Subsequent Excel worksheets should be labelled to match the IDs in this column (e.g., SR1, SR2… etc.). The "SR" "#" worksheets define the functional relationships between each unique combination of stressor and restoration action, i.e. how increasing units of restoration translate into lower stressor levels (or increased habitat area, where habitat loss is considered a stressor).
All stressor reduction functions are linked to derived length or area-based metrics as densities (e.g., km of riparian planted per km of channel, LWD placements/km, BDAs/km). These metrics combine the absolute quantity of restoration and scale it by a location weighting factor to produced length or area-based metrics. For example, the total number of LWD placements at a location will commonly be divided by the total stream length at the location to convert # of LWD placements into # LWD placements per km of stream. Expressing restoration action in terms of densities makes it easier to define global stressor reduction functions across restoration scenarios.</t>
    </r>
  </si>
  <si>
    <t>Restoration Effort per Unit Area</t>
  </si>
  <si>
    <t>Location Baseline Size Scaling Column</t>
  </si>
  <si>
    <t>Measurement Unit for Management Action</t>
  </si>
  <si>
    <t>Affected Stressor</t>
  </si>
  <si>
    <t>Instructions for completing the Socioeconomic Input Workbook:</t>
  </si>
  <si>
    <t>General rules:</t>
  </si>
  <si>
    <t>- Leave NA cells blank</t>
  </si>
  <si>
    <t>- Do not use special characters in management action, stressor, or location names</t>
  </si>
  <si>
    <t>[INSERT LINK TO APPENDIX ON GITHUB]</t>
  </si>
  <si>
    <r>
      <rPr>
        <b/>
        <sz val="11"/>
        <color theme="1"/>
        <rFont val="Calibri"/>
        <family val="2"/>
        <scheme val="minor"/>
      </rPr>
      <t xml:space="preserve">Management Actions: </t>
    </r>
    <r>
      <rPr>
        <sz val="11"/>
        <color theme="1"/>
        <rFont val="Calibri"/>
        <family val="2"/>
        <scheme val="minor"/>
      </rPr>
      <t>Provides an overview of the management interventions that have been shortlisted for evaluation. This workbook is used to define action-specific attributes such as the cost measurement unit and cost per unit for each management action type.</t>
    </r>
  </si>
  <si>
    <r>
      <rPr>
        <b/>
        <sz val="11"/>
        <color theme="1"/>
        <rFont val="Calibri"/>
        <family val="2"/>
        <scheme val="minor"/>
      </rPr>
      <t>Location Implementation:</t>
    </r>
    <r>
      <rPr>
        <sz val="11"/>
        <color theme="1"/>
        <rFont val="Calibri"/>
        <family val="2"/>
        <scheme val="minor"/>
      </rPr>
      <t xml:space="preserve"> This workbook defines the magnitude of the proposed management actions for each location. Each line in the workbook provides attributes for each specific management action applied to each specific location (i.e., the level of intervention by tributary or reach, depending on the scale at which locations are defined). The workbook also contains estimates for the relative size of each location (with respect to each management action type).</t>
    </r>
  </si>
  <si>
    <r>
      <rPr>
        <b/>
        <sz val="11"/>
        <color theme="1"/>
        <rFont val="Calibri"/>
        <family val="2"/>
        <scheme val="minor"/>
      </rPr>
      <t>Location Size Attributes:</t>
    </r>
    <r>
      <rPr>
        <sz val="11"/>
        <color theme="1"/>
        <rFont val="Calibri"/>
        <family val="2"/>
        <scheme val="minor"/>
      </rPr>
      <t xml:space="preserve"> Cumulative effects modelling with the Joe Model focuses on the relative status and condition among user-defined polygons (e.g., watersheds), but it does not explicitly consider habitat area or the size of each polygon. This worksheet allows users to specify location-specific size and area attributes.  Defining these attributes becomes important when evaluating stressor reduction from a given intervention, since the habitat stressor is usually expressed as percent loss or gain relative to the total area of habitat available in a polygon (location). </t>
    </r>
  </si>
  <si>
    <r>
      <rPr>
        <b/>
        <sz val="11"/>
        <color theme="1"/>
        <rFont val="Calibri"/>
        <family val="2"/>
        <scheme val="minor"/>
      </rPr>
      <t>Stressor Reduction:</t>
    </r>
    <r>
      <rPr>
        <sz val="11"/>
        <color theme="1"/>
        <rFont val="Calibri"/>
        <family val="2"/>
        <scheme val="minor"/>
      </rPr>
      <t xml:space="preserve"> The stressor reduction workbook defines the relationship between each management action type and stressor levels. Each row in the stressor reduction workbook must have a unique identifier in the "Stress Reduction Curve ID" column (e.g., SR1, SR2, SR3… etc.) that links the restoration intervention to a particular stressor. Subsequent Excel worksheets should be labelled to match the IDs in this column (e.g., SR1, SR2… etc.). The "SR" "#" worksheets define the functional relationships between each stressor and restoration action.   </t>
    </r>
  </si>
  <si>
    <r>
      <t xml:space="preserve">o   </t>
    </r>
    <r>
      <rPr>
        <b/>
        <sz val="11"/>
        <color theme="1"/>
        <rFont val="Calibri"/>
        <family val="2"/>
        <scheme val="minor"/>
      </rPr>
      <t>SR1: Action:</t>
    </r>
    <r>
      <rPr>
        <sz val="11"/>
        <color theme="1"/>
        <rFont val="Calibri"/>
        <family val="2"/>
        <scheme val="minor"/>
      </rPr>
      <t xml:space="preserve"> "Riparian Planting" and Stressor: "August Stream Temperature".</t>
    </r>
  </si>
  <si>
    <r>
      <t xml:space="preserve">o   </t>
    </r>
    <r>
      <rPr>
        <b/>
        <sz val="11"/>
        <color theme="1"/>
        <rFont val="Calibri"/>
        <family val="2"/>
        <scheme val="minor"/>
      </rPr>
      <t>SR2: Action:</t>
    </r>
    <r>
      <rPr>
        <sz val="11"/>
        <color theme="1"/>
        <rFont val="Calibri"/>
        <family val="2"/>
        <scheme val="minor"/>
      </rPr>
      <t xml:space="preserve"> "Riparian Planting" and Stressor: "Riparian Habitat Condition".</t>
    </r>
  </si>
  <si>
    <r>
      <t xml:space="preserve">o   </t>
    </r>
    <r>
      <rPr>
        <b/>
        <sz val="11"/>
        <color theme="1"/>
        <rFont val="Calibri"/>
        <family val="2"/>
        <scheme val="minor"/>
      </rPr>
      <t>SR3: Action:</t>
    </r>
    <r>
      <rPr>
        <sz val="11"/>
        <color theme="1"/>
        <rFont val="Calibri"/>
        <family val="2"/>
        <scheme val="minor"/>
      </rPr>
      <t xml:space="preserve"> "Off Channel Habitat Creation" and Stressor: "Habitat Loss".</t>
    </r>
  </si>
  <si>
    <r>
      <t>o  </t>
    </r>
    <r>
      <rPr>
        <b/>
        <sz val="11"/>
        <color theme="1"/>
        <rFont val="Calibri"/>
        <family val="2"/>
        <scheme val="minor"/>
      </rPr>
      <t xml:space="preserve"> SR#:</t>
    </r>
    <r>
      <rPr>
        <sz val="11"/>
        <color theme="1"/>
        <rFont val="Calibri"/>
        <family val="2"/>
        <scheme val="minor"/>
      </rPr>
      <t xml:space="preserve"> …</t>
    </r>
  </si>
  <si>
    <t>- Spelling and naming of management actions should be consistent throughout all workbooks</t>
  </si>
  <si>
    <t>- Names and IDs should be consistent across input workbooks</t>
  </si>
  <si>
    <t>- Complete worksheets in order (Management Actions &gt; Location Implementation &gt; Location Size Attributes &gt; Stressor Reduction &gt; SR#)</t>
  </si>
  <si>
    <t>Stress Reduction Curve ID</t>
  </si>
  <si>
    <r>
      <t>Off Channel Habitat (m</t>
    </r>
    <r>
      <rPr>
        <b/>
        <vertAlign val="superscript"/>
        <sz val="10"/>
        <color theme="1"/>
        <rFont val="Calibri"/>
        <family val="2"/>
        <scheme val="minor"/>
      </rPr>
      <t>2</t>
    </r>
    <r>
      <rPr>
        <b/>
        <sz val="10"/>
        <color theme="1"/>
        <rFont val="Calibri"/>
        <family val="2"/>
        <scheme val="minor"/>
      </rPr>
      <t>)</t>
    </r>
  </si>
  <si>
    <t>Stream Area (m²)</t>
  </si>
  <si>
    <r>
      <t>Off Channel Habitat (m</t>
    </r>
    <r>
      <rPr>
        <vertAlign val="superscript"/>
        <sz val="11"/>
        <color theme="1"/>
        <rFont val="Calibri"/>
        <family val="2"/>
        <scheme val="minor"/>
      </rPr>
      <t>2</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</si>
</sst>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1" x14ac:knownFonts="1">
    <font>
      <sz val="11"/>
      <color theme="1"/>
      <name val="Calibri"/>
      <family val="2"/>
      <scheme val="minor"/>
    </font>
    <font>
      <b/>
      <sz val="11"/>
      <color theme="1"/>
      <name val="Calibri"/>
      <family val="2"/>
      <scheme val="minor"/>
    </font>
    <font>
      <b/>
      <sz val="10"/>
      <color theme="1"/>
      <name val="Calibri"/>
      <family val="2"/>
      <scheme val="minor"/>
    </font>
    <font>
      <sz val="10"/>
      <color theme="2" tint="-0.749992370372631"/>
      <name val="Calibri"/>
      <family val="2"/>
      <scheme val="minor"/>
    </font>
    <font>
      <sz val="8"/>
      <name val="Calibri"/>
      <family val="2"/>
      <scheme val="minor"/>
    </font>
    <font>
      <i/>
      <sz val="11"/>
      <color theme="1"/>
      <name val="Calibri"/>
      <family val="2"/>
      <scheme val="minor"/>
    </font>
    <font>
      <b/>
      <sz val="11"/>
      <name val="Calibri"/>
      <family val="2"/>
      <scheme val="minor"/>
    </font>
    <font>
      <sz val="11"/>
      <name val="Calibri"/>
      <family val="2"/>
      <scheme val="minor"/>
    </font>
    <font>
      <i/>
      <sz val="11"/>
      <name val="Calibri"/>
      <family val="2"/>
      <scheme val="minor"/>
    </font>
    <font>
      <b/>
      <i/>
      <sz val="11"/>
      <name val="Calibri"/>
      <family val="2"/>
      <scheme val="minor"/>
    </font>
    <font>
      <b/>
      <i/>
      <sz val="11"/>
      <color theme="1"/>
      <name val="Calibri"/>
      <family val="2"/>
      <scheme val="minor"/>
    </font>
    <font>
      <b/>
      <sz val="10"/>
      <color theme="0"/>
      <name val="Calibri"/>
      <family val="2"/>
      <scheme val="minor"/>
    </font>
    <font>
      <sz val="9"/>
      <color indexed="81"/>
      <name val="Tahoma"/>
      <family val="2"/>
    </font>
    <font>
      <b/>
      <sz val="11"/>
      <color rgb="FF00B050"/>
      <name val="Calibri"/>
      <family val="2"/>
      <scheme val="minor"/>
    </font>
    <font>
      <b/>
      <sz val="11"/>
      <color rgb="FF0070C0"/>
      <name val="Calibri"/>
      <family val="2"/>
      <scheme val="minor"/>
    </font>
    <font>
      <b/>
      <sz val="11"/>
      <color theme="5" tint="-0.249977111117893"/>
      <name val="Calibri"/>
      <family val="2"/>
      <scheme val="minor"/>
    </font>
    <font>
      <b/>
      <sz val="11"/>
      <color theme="1" tint="0.499984740745262"/>
      <name val="Calibri"/>
      <family val="2"/>
      <scheme val="minor"/>
    </font>
    <font>
      <sz val="11"/>
      <color rgb="FFFF0000"/>
      <name val="Calibri"/>
      <family val="2"/>
      <scheme val="minor"/>
    </font>
    <font>
      <b/>
      <sz val="9"/>
      <color indexed="81"/>
      <name val="Tahoma"/>
      <family val="2"/>
    </font>
    <font>
      <b/>
      <vertAlign val="superscript"/>
      <sz val="10"/>
      <color theme="1"/>
      <name val="Calibri"/>
      <family val="2"/>
      <scheme val="minor"/>
    </font>
    <font>
      <vertAlign val="superscript"/>
      <sz val="11"/>
      <color theme="1"/>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067D94"/>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rgb="FFFFFF00"/>
        <bgColor indexed="64"/>
      </patternFill>
    </fill>
    <fill>
      <patternFill patternType="solid">
        <fgColor theme="2"/>
        <bgColor indexed="64"/>
      </patternFill>
    </fill>
  </fills>
  <borders count="2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82">
    <xf numFmtId="0" fontId="0" fillId="0" borderId="0" xfId="0"/>
    <xf numFmtId="0" fontId="1" fillId="2" borderId="1" xfId="0" applyFont="1" applyFill="1" applyBorder="1" applyAlignment="1">
      <alignment horizontal="center" wrapText="1"/>
    </xf>
    <xf numFmtId="0" fontId="0" fillId="0" borderId="0" xfId="0" applyAlignment="1">
      <alignment vertical="center"/>
    </xf>
    <xf numFmtId="0" fontId="0" fillId="0" borderId="0" xfId="0" applyAlignment="1">
      <alignment horizontal="center" vertical="center"/>
    </xf>
    <xf numFmtId="164" fontId="0" fillId="0" borderId="0" xfId="0" applyNumberFormat="1"/>
    <xf numFmtId="2" fontId="0" fillId="0" borderId="0" xfId="0" applyNumberFormat="1" applyAlignment="1">
      <alignment horizontal="center" vertical="center"/>
    </xf>
    <xf numFmtId="0" fontId="0" fillId="0" borderId="0" xfId="0" applyAlignment="1">
      <alignment horizontal="center" vertical="center" wrapText="1"/>
    </xf>
    <xf numFmtId="164" fontId="0" fillId="0" borderId="0" xfId="0" applyNumberFormat="1" applyAlignment="1">
      <alignment horizontal="center" vertical="center" wrapText="1"/>
    </xf>
    <xf numFmtId="2" fontId="0" fillId="0" borderId="0" xfId="0" applyNumberFormat="1" applyAlignment="1">
      <alignment horizontal="center" vertical="center" wrapText="1"/>
    </xf>
    <xf numFmtId="3" fontId="0" fillId="0" borderId="0" xfId="0" applyNumberFormat="1" applyAlignment="1">
      <alignment horizontal="center" vertical="center"/>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10" borderId="12" xfId="0" applyFont="1" applyFill="1" applyBorder="1" applyAlignment="1">
      <alignment horizontal="center" vertical="center" wrapText="1"/>
    </xf>
    <xf numFmtId="0" fontId="11" fillId="8" borderId="12" xfId="0" applyFont="1" applyFill="1" applyBorder="1" applyAlignment="1">
      <alignment horizontal="center" vertical="center" wrapText="1"/>
    </xf>
    <xf numFmtId="0" fontId="2" fillId="11" borderId="8" xfId="0" applyFont="1" applyFill="1" applyBorder="1" applyAlignment="1">
      <alignment horizontal="center" vertical="center" wrapText="1"/>
    </xf>
    <xf numFmtId="0" fontId="0" fillId="12" borderId="2" xfId="0" applyFill="1" applyBorder="1" applyAlignment="1">
      <alignment horizontal="center" vertical="center" wrapText="1"/>
    </xf>
    <xf numFmtId="0" fontId="2" fillId="13" borderId="5" xfId="0" applyFont="1" applyFill="1" applyBorder="1" applyAlignment="1">
      <alignment horizontal="center" vertical="center" wrapText="1"/>
    </xf>
    <xf numFmtId="0" fontId="2" fillId="13" borderId="6" xfId="0" applyFont="1" applyFill="1" applyBorder="1" applyAlignment="1">
      <alignment horizontal="center" vertical="center" wrapText="1"/>
    </xf>
    <xf numFmtId="0" fontId="0" fillId="3" borderId="2" xfId="0" applyFill="1" applyBorder="1" applyAlignment="1">
      <alignment horizontal="center" vertical="center" wrapText="1"/>
    </xf>
    <xf numFmtId="0" fontId="0" fillId="3" borderId="13" xfId="0" applyFill="1" applyBorder="1" applyAlignment="1">
      <alignment horizontal="center" vertical="center" wrapText="1"/>
    </xf>
    <xf numFmtId="0" fontId="0" fillId="12" borderId="13" xfId="0" applyFill="1" applyBorder="1" applyAlignment="1">
      <alignment horizontal="center" vertical="center" wrapText="1"/>
    </xf>
    <xf numFmtId="0" fontId="2" fillId="12" borderId="12"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13" fillId="2" borderId="1" xfId="0" applyFont="1" applyFill="1" applyBorder="1" applyAlignment="1">
      <alignment horizontal="center" wrapText="1"/>
    </xf>
    <xf numFmtId="0" fontId="14" fillId="2" borderId="1" xfId="0" applyFont="1" applyFill="1" applyBorder="1" applyAlignment="1">
      <alignment horizontal="center" wrapText="1"/>
    </xf>
    <xf numFmtId="0" fontId="15" fillId="2" borderId="1" xfId="0" applyFont="1" applyFill="1" applyBorder="1" applyAlignment="1">
      <alignment horizontal="center" wrapText="1"/>
    </xf>
    <xf numFmtId="0" fontId="16" fillId="2" borderId="1" xfId="0" applyFont="1" applyFill="1" applyBorder="1" applyAlignment="1">
      <alignment horizont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xf numFmtId="0" fontId="0" fillId="0" borderId="13" xfId="0" applyBorder="1" applyAlignment="1">
      <alignment horizontal="center" vertical="center"/>
    </xf>
    <xf numFmtId="0" fontId="0" fillId="0" borderId="13" xfId="0" applyBorder="1" applyAlignment="1">
      <alignment horizontal="center" vertical="center" wrapText="1"/>
    </xf>
    <xf numFmtId="0" fontId="0" fillId="0" borderId="13" xfId="0" applyBorder="1"/>
    <xf numFmtId="0" fontId="2" fillId="3" borderId="14" xfId="0" applyFont="1" applyFill="1" applyBorder="1" applyAlignment="1">
      <alignment horizontal="center" vertical="center" wrapText="1"/>
    </xf>
    <xf numFmtId="0" fontId="17" fillId="0" borderId="0" xfId="0" applyFont="1"/>
    <xf numFmtId="0" fontId="0" fillId="14" borderId="0" xfId="0" applyFill="1"/>
    <xf numFmtId="0" fontId="0" fillId="12" borderId="15" xfId="0" applyFill="1" applyBorder="1" applyAlignment="1">
      <alignment horizontal="center" vertical="center" wrapText="1"/>
    </xf>
    <xf numFmtId="0" fontId="0" fillId="3" borderId="2" xfId="0" applyFill="1" applyBorder="1" applyAlignment="1">
      <alignment horizontal="center"/>
    </xf>
    <xf numFmtId="0" fontId="0" fillId="12" borderId="2" xfId="0" applyFill="1" applyBorder="1" applyAlignment="1">
      <alignment horizontal="center"/>
    </xf>
    <xf numFmtId="0" fontId="1" fillId="15" borderId="3" xfId="0" applyFont="1" applyFill="1" applyBorder="1" applyAlignment="1">
      <alignment wrapText="1"/>
    </xf>
    <xf numFmtId="0" fontId="0" fillId="15" borderId="4" xfId="0" applyFill="1" applyBorder="1"/>
    <xf numFmtId="0" fontId="0" fillId="15" borderId="16" xfId="0" applyFill="1" applyBorder="1"/>
    <xf numFmtId="0" fontId="0" fillId="15" borderId="17" xfId="0" applyFill="1" applyBorder="1"/>
    <xf numFmtId="0" fontId="0" fillId="15" borderId="16" xfId="0" applyFill="1" applyBorder="1" applyAlignment="1">
      <alignment wrapText="1"/>
    </xf>
    <xf numFmtId="0" fontId="1" fillId="15" borderId="16" xfId="0" applyFont="1" applyFill="1" applyBorder="1" applyAlignment="1">
      <alignment wrapText="1"/>
    </xf>
    <xf numFmtId="0" fontId="0" fillId="15" borderId="16" xfId="0" quotePrefix="1" applyFill="1" applyBorder="1" applyAlignment="1">
      <alignment wrapText="1"/>
    </xf>
    <xf numFmtId="0" fontId="0" fillId="15" borderId="16" xfId="0" applyFill="1" applyBorder="1" applyAlignment="1">
      <alignment horizontal="left" wrapText="1" indent="3"/>
    </xf>
    <xf numFmtId="0" fontId="0" fillId="15" borderId="18" xfId="0" applyFill="1" applyBorder="1"/>
    <xf numFmtId="0" fontId="0" fillId="15" borderId="19" xfId="0" applyFill="1" applyBorder="1"/>
    <xf numFmtId="0" fontId="17" fillId="15" borderId="16" xfId="0" applyFont="1" applyFill="1" applyBorder="1" applyAlignment="1">
      <alignment wrapText="1"/>
    </xf>
    <xf numFmtId="0" fontId="0" fillId="15" borderId="16" xfId="0" applyFill="1" applyBorder="1" applyAlignment="1">
      <alignment vertical="center" wrapText="1"/>
    </xf>
    <xf numFmtId="3" fontId="0" fillId="0" borderId="0" xfId="0" applyNumberFormat="1"/>
    <xf numFmtId="0" fontId="0" fillId="5" borderId="0" xfId="0" applyFill="1" applyAlignment="1">
      <alignment horizontal="left" vertical="top" wrapText="1"/>
    </xf>
    <xf numFmtId="0" fontId="10" fillId="7" borderId="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6" fillId="5" borderId="9" xfId="0" applyFont="1" applyFill="1" applyBorder="1" applyAlignment="1">
      <alignment horizontal="left" vertical="center" wrapText="1"/>
    </xf>
    <xf numFmtId="0" fontId="6" fillId="5" borderId="10" xfId="0" applyFont="1" applyFill="1" applyBorder="1" applyAlignment="1">
      <alignment horizontal="left" vertical="center" wrapText="1"/>
    </xf>
    <xf numFmtId="0" fontId="9" fillId="5" borderId="9" xfId="0" applyFont="1" applyFill="1" applyBorder="1" applyAlignment="1">
      <alignment horizontal="left" vertical="top" wrapText="1"/>
    </xf>
    <xf numFmtId="0" fontId="8" fillId="5" borderId="10" xfId="0" applyFont="1" applyFill="1" applyBorder="1" applyAlignment="1">
      <alignment horizontal="left" vertical="top" wrapText="1"/>
    </xf>
    <xf numFmtId="0" fontId="7" fillId="3" borderId="9" xfId="0" applyFont="1" applyFill="1" applyBorder="1" applyAlignment="1">
      <alignment horizontal="left" vertical="top" wrapText="1"/>
    </xf>
    <xf numFmtId="0" fontId="7" fillId="3" borderId="11" xfId="0" applyFont="1" applyFill="1" applyBorder="1" applyAlignment="1">
      <alignment horizontal="left" vertical="top" wrapText="1"/>
    </xf>
    <xf numFmtId="0" fontId="7" fillId="3" borderId="10" xfId="0" applyFont="1" applyFill="1" applyBorder="1" applyAlignment="1">
      <alignment horizontal="left" vertical="top" wrapText="1"/>
    </xf>
    <xf numFmtId="0" fontId="0" fillId="5" borderId="1" xfId="0" applyFill="1" applyBorder="1" applyAlignment="1">
      <alignment horizontal="left" vertical="top" wrapText="1"/>
    </xf>
    <xf numFmtId="0" fontId="0" fillId="0" borderId="1" xfId="0" applyBorder="1"/>
    <xf numFmtId="0" fontId="0" fillId="9" borderId="0" xfId="0" applyFill="1" applyAlignment="1">
      <alignment horizontal="left" vertical="top" wrapText="1"/>
    </xf>
    <xf numFmtId="0" fontId="0" fillId="14" borderId="0" xfId="0" applyFill="1" applyAlignment="1">
      <alignment horizontal="center" vertical="center"/>
    </xf>
    <xf numFmtId="0" fontId="0" fillId="14" borderId="0" xfId="0" applyFill="1" applyAlignment="1">
      <alignment horizontal="center" vertical="center" wrapText="1"/>
    </xf>
  </cellXfs>
  <cellStyles count="1">
    <cellStyle name="Normal" xfId="0" builtinId="0"/>
  </cellStyles>
  <dxfs count="0"/>
  <tableStyles count="0" defaultTableStyle="TableStyleMedium2" defaultPivotStyle="PivotStyleLight16"/>
  <colors>
    <mruColors>
      <color rgb="FFFF9999"/>
      <color rgb="FF067D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90057468591646"/>
          <c:y val="0.11740144464721564"/>
          <c:w val="0.59226596675415577"/>
          <c:h val="0.73705762958165832"/>
        </c:manualLayout>
      </c:layout>
      <c:lineChart>
        <c:grouping val="standard"/>
        <c:varyColors val="0"/>
        <c:ser>
          <c:idx val="1"/>
          <c:order val="0"/>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val>
            <c:numRef>
              <c:f>'SR1'!$D$2:$D$6</c:f>
              <c:numCache>
                <c:formatCode>General</c:formatCode>
                <c:ptCount val="5"/>
                <c:pt idx="0">
                  <c:v>0</c:v>
                </c:pt>
                <c:pt idx="1">
                  <c:v>-0.25</c:v>
                </c:pt>
                <c:pt idx="2">
                  <c:v>-0.25</c:v>
                </c:pt>
                <c:pt idx="3">
                  <c:v>-0.25</c:v>
                </c:pt>
                <c:pt idx="4">
                  <c:v>-0.25</c:v>
                </c:pt>
              </c:numCache>
            </c:numRef>
          </c:val>
          <c:smooth val="0"/>
          <c:extLst>
            <c:ext xmlns:c16="http://schemas.microsoft.com/office/drawing/2014/chart" uri="{C3380CC4-5D6E-409C-BE32-E72D297353CC}">
              <c16:uniqueId val="{00000001-BFD0-4163-B054-2652FE061560}"/>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'SR1'!$A$2:$A$6</c:f>
              <c:numCache>
                <c:formatCode>General</c:formatCode>
                <c:ptCount val="5"/>
                <c:pt idx="0">
                  <c:v>0</c:v>
                </c:pt>
                <c:pt idx="1">
                  <c:v>0.25</c:v>
                </c:pt>
                <c:pt idx="2">
                  <c:v>0.5</c:v>
                </c:pt>
                <c:pt idx="3">
                  <c:v>0.75</c:v>
                </c:pt>
                <c:pt idx="4">
                  <c:v>1</c:v>
                </c:pt>
              </c:numCache>
            </c:numRef>
          </c:cat>
          <c:val>
            <c:numRef>
              <c:f>'SR1'!$B$2:$B$6</c:f>
              <c:numCache>
                <c:formatCode>General</c:formatCode>
                <c:ptCount val="5"/>
                <c:pt idx="0">
                  <c:v>0</c:v>
                </c:pt>
                <c:pt idx="1">
                  <c:v>-0.625</c:v>
                </c:pt>
                <c:pt idx="2">
                  <c:v>-1.25</c:v>
                </c:pt>
                <c:pt idx="3">
                  <c:v>-1.875</c:v>
                </c:pt>
                <c:pt idx="4">
                  <c:v>-2.5</c:v>
                </c:pt>
              </c:numCache>
            </c:numRef>
          </c:val>
          <c:smooth val="0"/>
          <c:extLst>
            <c:ext xmlns:c16="http://schemas.microsoft.com/office/drawing/2014/chart" uri="{C3380CC4-5D6E-409C-BE32-E72D297353CC}">
              <c16:uniqueId val="{00000000-BFD0-4163-B054-2652FE061560}"/>
            </c:ext>
          </c:extLst>
        </c:ser>
        <c:ser>
          <c:idx val="2"/>
          <c:order val="2"/>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'SR1'!$E$2:$E$6</c:f>
              <c:numCache>
                <c:formatCode>General</c:formatCode>
                <c:ptCount val="5"/>
                <c:pt idx="0">
                  <c:v>0</c:v>
                </c:pt>
                <c:pt idx="1">
                  <c:v>-2</c:v>
                </c:pt>
                <c:pt idx="2">
                  <c:v>-3</c:v>
                </c:pt>
                <c:pt idx="3">
                  <c:v>-4</c:v>
                </c:pt>
                <c:pt idx="4">
                  <c:v>-5</c:v>
                </c:pt>
              </c:numCache>
            </c:numRef>
          </c:val>
          <c:smooth val="0"/>
          <c:extLst>
            <c:ext xmlns:c16="http://schemas.microsoft.com/office/drawing/2014/chart" uri="{C3380CC4-5D6E-409C-BE32-E72D297353CC}">
              <c16:uniqueId val="{00000002-BFD0-4163-B054-2652FE061560}"/>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b="1">
                    <a:solidFill>
                      <a:srgbClr val="00B050"/>
                    </a:solidFill>
                  </a:rPr>
                  <a:t>Relative</a:t>
                </a:r>
                <a:r>
                  <a:rPr lang="en-CA" b="1" baseline="0">
                    <a:solidFill>
                      <a:srgbClr val="00B050"/>
                    </a:solidFill>
                  </a:rPr>
                  <a:t> l</a:t>
                </a:r>
                <a:r>
                  <a:rPr lang="en-CA" b="1">
                    <a:solidFill>
                      <a:srgbClr val="00B050"/>
                    </a:solidFill>
                  </a:rPr>
                  <a:t>evel</a:t>
                </a:r>
                <a:r>
                  <a:rPr lang="en-CA" b="1" baseline="0">
                    <a:solidFill>
                      <a:srgbClr val="00B050"/>
                    </a:solidFill>
                  </a:rPr>
                  <a:t> of Riparian Planting (km planted / km of stream)</a:t>
                </a:r>
              </a:p>
            </c:rich>
          </c:tx>
          <c:layout>
            <c:manualLayout>
              <c:xMode val="edge"/>
              <c:yMode val="edge"/>
              <c:x val="0.15452433903777296"/>
              <c:y val="0.93377364792778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70C0"/>
                    </a:solidFill>
                    <a:latin typeface="+mn-lt"/>
                    <a:ea typeface="+mn-ea"/>
                    <a:cs typeface="+mn-cs"/>
                  </a:defRPr>
                </a:pPr>
                <a:r>
                  <a:rPr lang="en-CA" b="1">
                    <a:solidFill>
                      <a:srgbClr val="0070C0"/>
                    </a:solidFill>
                  </a:rPr>
                  <a:t>Change</a:t>
                </a:r>
                <a:r>
                  <a:rPr lang="en-CA" b="1" baseline="0">
                    <a:solidFill>
                      <a:srgbClr val="0070C0"/>
                    </a:solidFill>
                  </a:rPr>
                  <a:t> in August Stream Temperature (C)</a:t>
                </a:r>
                <a:endParaRPr lang="en-CA" b="1">
                  <a:solidFill>
                    <a:srgbClr val="0070C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70C0"/>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7803132432873379"/>
          <c:y val="0.4710901747603583"/>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Riparian</a:t>
            </a:r>
            <a:r>
              <a:rPr lang="en-CA" baseline="0"/>
              <a:t> Habitat Indicator</a:t>
            </a:r>
            <a:endParaRPr lang="en-CA"/>
          </a:p>
        </c:rich>
      </c:tx>
      <c:layout>
        <c:manualLayout>
          <c:xMode val="edge"/>
          <c:yMode val="edge"/>
          <c:x val="0.32090260763993517"/>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'SR2'!$E$2:$E$6</c:f>
              <c:numCache>
                <c:formatCode>General</c:formatCode>
                <c:ptCount val="5"/>
                <c:pt idx="0">
                  <c:v>0</c:v>
                </c:pt>
                <c:pt idx="1">
                  <c:v>20</c:v>
                </c:pt>
                <c:pt idx="2">
                  <c:v>40</c:v>
                </c:pt>
                <c:pt idx="3">
                  <c:v>60</c:v>
                </c:pt>
                <c:pt idx="4">
                  <c:v>70</c:v>
                </c:pt>
              </c:numCache>
            </c:numRef>
          </c:val>
          <c:smooth val="0"/>
          <c:extLst>
            <c:ext xmlns:c16="http://schemas.microsoft.com/office/drawing/2014/chart" uri="{C3380CC4-5D6E-409C-BE32-E72D297353CC}">
              <c16:uniqueId val="{00000002-C8A9-427C-8D4C-8B72BC751808}"/>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'SR1'!$A$2:$A$6</c:f>
              <c:numCache>
                <c:formatCode>General</c:formatCode>
                <c:ptCount val="5"/>
                <c:pt idx="0">
                  <c:v>0</c:v>
                </c:pt>
                <c:pt idx="1">
                  <c:v>0.25</c:v>
                </c:pt>
                <c:pt idx="2">
                  <c:v>0.5</c:v>
                </c:pt>
                <c:pt idx="3">
                  <c:v>0.75</c:v>
                </c:pt>
                <c:pt idx="4">
                  <c:v>1</c:v>
                </c:pt>
              </c:numCache>
            </c:numRef>
          </c:cat>
          <c:val>
            <c:numRef>
              <c:f>'SR2'!$B$2:$B$6</c:f>
              <c:numCache>
                <c:formatCode>General</c:formatCode>
                <c:ptCount val="5"/>
                <c:pt idx="0">
                  <c:v>0</c:v>
                </c:pt>
                <c:pt idx="1">
                  <c:v>10</c:v>
                </c:pt>
                <c:pt idx="2">
                  <c:v>20</c:v>
                </c:pt>
                <c:pt idx="3">
                  <c:v>30</c:v>
                </c:pt>
                <c:pt idx="4">
                  <c:v>40</c:v>
                </c:pt>
              </c:numCache>
            </c:numRef>
          </c:val>
          <c:smooth val="0"/>
          <c:extLst>
            <c:ext xmlns:c16="http://schemas.microsoft.com/office/drawing/2014/chart" uri="{C3380CC4-5D6E-409C-BE32-E72D297353CC}">
              <c16:uniqueId val="{00000001-C8A9-427C-8D4C-8B72BC751808}"/>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val>
            <c:numRef>
              <c:f>'SR2'!$D$2:$D$6</c:f>
              <c:numCache>
                <c:formatCode>General</c:formatCode>
                <c:ptCount val="5"/>
                <c:pt idx="0">
                  <c:v>0</c:v>
                </c:pt>
                <c:pt idx="1">
                  <c:v>5</c:v>
                </c:pt>
                <c:pt idx="2">
                  <c:v>5</c:v>
                </c:pt>
                <c:pt idx="3">
                  <c:v>5</c:v>
                </c:pt>
                <c:pt idx="4">
                  <c:v>5</c:v>
                </c:pt>
              </c:numCache>
            </c:numRef>
          </c:val>
          <c:smooth val="0"/>
          <c:extLst>
            <c:ext xmlns:c16="http://schemas.microsoft.com/office/drawing/2014/chart" uri="{C3380CC4-5D6E-409C-BE32-E72D297353CC}">
              <c16:uniqueId val="{00000000-C8A9-427C-8D4C-8B72BC751808}"/>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Riparian Planting (km</a:t>
                </a:r>
                <a:r>
                  <a:rPr lang="en-CA" baseline="0"/>
                  <a:t> planted / km of stream)</a:t>
                </a:r>
                <a:endParaRPr lang="en-CA"/>
              </a:p>
            </c:rich>
          </c:tx>
          <c:layout>
            <c:manualLayout>
              <c:xMode val="edge"/>
              <c:yMode val="edge"/>
              <c:x val="0.24876474467313883"/>
              <c:y val="0.858620217608205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Change</a:t>
                </a:r>
                <a:r>
                  <a:rPr lang="en-CA" baseline="0"/>
                  <a:t> in Riparian Habitat Metric</a:t>
                </a:r>
                <a:endParaRPr lang="en-CA"/>
              </a:p>
            </c:rich>
          </c:tx>
          <c:layout>
            <c:manualLayout>
              <c:xMode val="edge"/>
              <c:yMode val="edge"/>
              <c:x val="8.0649922919368872E-2"/>
              <c:y val="0.2093074499087814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BDAs and Stream Temperature</a:t>
            </a:r>
          </a:p>
        </c:rich>
      </c:tx>
      <c:layout>
        <c:manualLayout>
          <c:xMode val="edge"/>
          <c:yMode val="edge"/>
          <c:x val="0.27930526986955251"/>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cat>
            <c:numRef>
              <c:f>'SR3'!$A$2:$A$6</c:f>
              <c:numCache>
                <c:formatCode>General</c:formatCode>
                <c:ptCount val="5"/>
                <c:pt idx="0">
                  <c:v>0</c:v>
                </c:pt>
                <c:pt idx="1">
                  <c:v>1</c:v>
                </c:pt>
                <c:pt idx="2">
                  <c:v>3</c:v>
                </c:pt>
                <c:pt idx="3">
                  <c:v>5</c:v>
                </c:pt>
                <c:pt idx="4">
                  <c:v>10</c:v>
                </c:pt>
              </c:numCache>
            </c:numRef>
          </c:cat>
          <c:val>
            <c:numRef>
              <c:f>'SR3'!$E$2:$E$6</c:f>
              <c:numCache>
                <c:formatCode>General</c:formatCode>
                <c:ptCount val="5"/>
                <c:pt idx="0">
                  <c:v>0</c:v>
                </c:pt>
                <c:pt idx="1">
                  <c:v>-0.5</c:v>
                </c:pt>
                <c:pt idx="2">
                  <c:v>-1</c:v>
                </c:pt>
                <c:pt idx="3">
                  <c:v>-3</c:v>
                </c:pt>
                <c:pt idx="4">
                  <c:v>-3</c:v>
                </c:pt>
              </c:numCache>
            </c:numRef>
          </c:val>
          <c:smooth val="0"/>
          <c:extLst>
            <c:ext xmlns:c16="http://schemas.microsoft.com/office/drawing/2014/chart" uri="{C3380CC4-5D6E-409C-BE32-E72D297353CC}">
              <c16:uniqueId val="{00000000-5184-463A-AF81-4A7276CCEF04}"/>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'SR3'!$A$2:$A$6</c:f>
              <c:numCache>
                <c:formatCode>General</c:formatCode>
                <c:ptCount val="5"/>
                <c:pt idx="0">
                  <c:v>0</c:v>
                </c:pt>
                <c:pt idx="1">
                  <c:v>1</c:v>
                </c:pt>
                <c:pt idx="2">
                  <c:v>3</c:v>
                </c:pt>
                <c:pt idx="3">
                  <c:v>5</c:v>
                </c:pt>
                <c:pt idx="4">
                  <c:v>10</c:v>
                </c:pt>
              </c:numCache>
            </c:numRef>
          </c:cat>
          <c:val>
            <c:numRef>
              <c:f>'SR3'!$B$2:$B$6</c:f>
              <c:numCache>
                <c:formatCode>General</c:formatCode>
                <c:ptCount val="5"/>
                <c:pt idx="0">
                  <c:v>0</c:v>
                </c:pt>
                <c:pt idx="1">
                  <c:v>-0.1</c:v>
                </c:pt>
                <c:pt idx="2">
                  <c:v>-0.5</c:v>
                </c:pt>
                <c:pt idx="3">
                  <c:v>-1.5</c:v>
                </c:pt>
                <c:pt idx="4">
                  <c:v>-1.7</c:v>
                </c:pt>
              </c:numCache>
            </c:numRef>
          </c:val>
          <c:smooth val="0"/>
          <c:extLst>
            <c:ext xmlns:c16="http://schemas.microsoft.com/office/drawing/2014/chart" uri="{C3380CC4-5D6E-409C-BE32-E72D297353CC}">
              <c16:uniqueId val="{00000001-5184-463A-AF81-4A7276CCEF04}"/>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'SR3'!$A$2:$A$6</c:f>
              <c:numCache>
                <c:formatCode>General</c:formatCode>
                <c:ptCount val="5"/>
                <c:pt idx="0">
                  <c:v>0</c:v>
                </c:pt>
                <c:pt idx="1">
                  <c:v>1</c:v>
                </c:pt>
                <c:pt idx="2">
                  <c:v>3</c:v>
                </c:pt>
                <c:pt idx="3">
                  <c:v>5</c:v>
                </c:pt>
                <c:pt idx="4">
                  <c:v>10</c:v>
                </c:pt>
              </c:numCache>
            </c:numRef>
          </c:cat>
          <c:val>
            <c:numRef>
              <c:f>'SR3'!$D$2:$D$6</c:f>
              <c:numCache>
                <c:formatCode>General</c:formatCode>
                <c:ptCount val="5"/>
                <c:pt idx="0">
                  <c:v>0</c:v>
                </c:pt>
                <c:pt idx="1">
                  <c:v>0</c:v>
                </c:pt>
                <c:pt idx="2">
                  <c:v>0</c:v>
                </c:pt>
                <c:pt idx="3">
                  <c:v>-0.5</c:v>
                </c:pt>
                <c:pt idx="4">
                  <c:v>-0.5</c:v>
                </c:pt>
              </c:numCache>
            </c:numRef>
          </c:val>
          <c:smooth val="0"/>
          <c:extLst>
            <c:ext xmlns:c16="http://schemas.microsoft.com/office/drawing/2014/chart" uri="{C3380CC4-5D6E-409C-BE32-E72D297353CC}">
              <c16:uniqueId val="{00000002-5184-463A-AF81-4A7276CCEF04}"/>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BDAs</a:t>
                </a:r>
                <a:r>
                  <a:rPr lang="en-CA" baseline="0"/>
                  <a:t> implemented for per evaluation unit </a:t>
                </a:r>
              </a:p>
              <a:p>
                <a:pPr>
                  <a:defRPr/>
                </a:pPr>
                <a:r>
                  <a:rPr lang="en-CA" baseline="0"/>
                  <a:t>(i.e., # BDAs/kilometer of stream)</a:t>
                </a:r>
                <a:endParaRPr lang="en-CA"/>
              </a:p>
            </c:rich>
          </c:tx>
          <c:layout>
            <c:manualLayout>
              <c:xMode val="edge"/>
              <c:yMode val="edge"/>
              <c:x val="0.19123682750970605"/>
              <c:y val="0.845246763913788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August Stream Temperature (C)</a:t>
                </a:r>
              </a:p>
            </c:rich>
          </c:tx>
          <c:layout>
            <c:manualLayout>
              <c:xMode val="edge"/>
              <c:yMode val="edge"/>
              <c:x val="7.7876767068010014E-2"/>
              <c:y val="0.172530452249135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BDAs and Stream Temperature</a:t>
            </a:r>
          </a:p>
        </c:rich>
      </c:tx>
      <c:layout>
        <c:manualLayout>
          <c:xMode val="edge"/>
          <c:yMode val="edge"/>
          <c:x val="0.27930526986955251"/>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cat>
            <c:numRef>
              <c:f>'SR3'!$A$2:$A$6</c:f>
              <c:numCache>
                <c:formatCode>General</c:formatCode>
                <c:ptCount val="5"/>
                <c:pt idx="0">
                  <c:v>0</c:v>
                </c:pt>
                <c:pt idx="1">
                  <c:v>1</c:v>
                </c:pt>
                <c:pt idx="2">
                  <c:v>3</c:v>
                </c:pt>
                <c:pt idx="3">
                  <c:v>5</c:v>
                </c:pt>
                <c:pt idx="4">
                  <c:v>10</c:v>
                </c:pt>
              </c:numCache>
            </c:numRef>
          </c:cat>
          <c:val>
            <c:numRef>
              <c:f>'SR4'!$E$2:$E$6</c:f>
              <c:numCache>
                <c:formatCode>General</c:formatCode>
                <c:ptCount val="5"/>
                <c:pt idx="0">
                  <c:v>0</c:v>
                </c:pt>
                <c:pt idx="1">
                  <c:v>6</c:v>
                </c:pt>
                <c:pt idx="2">
                  <c:v>15</c:v>
                </c:pt>
                <c:pt idx="3">
                  <c:v>15</c:v>
                </c:pt>
                <c:pt idx="4">
                  <c:v>15</c:v>
                </c:pt>
              </c:numCache>
            </c:numRef>
          </c:val>
          <c:smooth val="0"/>
          <c:extLst>
            <c:ext xmlns:c16="http://schemas.microsoft.com/office/drawing/2014/chart" uri="{C3380CC4-5D6E-409C-BE32-E72D297353CC}">
              <c16:uniqueId val="{00000000-20C7-4BF5-9C94-FD9C0A930D16}"/>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'SR3'!$A$2:$A$6</c:f>
              <c:numCache>
                <c:formatCode>General</c:formatCode>
                <c:ptCount val="5"/>
                <c:pt idx="0">
                  <c:v>0</c:v>
                </c:pt>
                <c:pt idx="1">
                  <c:v>1</c:v>
                </c:pt>
                <c:pt idx="2">
                  <c:v>3</c:v>
                </c:pt>
                <c:pt idx="3">
                  <c:v>5</c:v>
                </c:pt>
                <c:pt idx="4">
                  <c:v>10</c:v>
                </c:pt>
              </c:numCache>
            </c:numRef>
          </c:cat>
          <c:val>
            <c:numRef>
              <c:f>'SR4'!$B$2:$B$6</c:f>
              <c:numCache>
                <c:formatCode>General</c:formatCode>
                <c:ptCount val="5"/>
                <c:pt idx="0">
                  <c:v>0</c:v>
                </c:pt>
                <c:pt idx="1">
                  <c:v>5</c:v>
                </c:pt>
                <c:pt idx="2">
                  <c:v>10</c:v>
                </c:pt>
                <c:pt idx="3">
                  <c:v>10</c:v>
                </c:pt>
                <c:pt idx="4">
                  <c:v>10</c:v>
                </c:pt>
              </c:numCache>
            </c:numRef>
          </c:val>
          <c:smooth val="0"/>
          <c:extLst>
            <c:ext xmlns:c16="http://schemas.microsoft.com/office/drawing/2014/chart" uri="{C3380CC4-5D6E-409C-BE32-E72D297353CC}">
              <c16:uniqueId val="{00000001-20C7-4BF5-9C94-FD9C0A930D16}"/>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'SR3'!$A$2:$A$6</c:f>
              <c:numCache>
                <c:formatCode>General</c:formatCode>
                <c:ptCount val="5"/>
                <c:pt idx="0">
                  <c:v>0</c:v>
                </c:pt>
                <c:pt idx="1">
                  <c:v>1</c:v>
                </c:pt>
                <c:pt idx="2">
                  <c:v>3</c:v>
                </c:pt>
                <c:pt idx="3">
                  <c:v>5</c:v>
                </c:pt>
                <c:pt idx="4">
                  <c:v>10</c:v>
                </c:pt>
              </c:numCache>
            </c:numRef>
          </c:cat>
          <c:val>
            <c:numRef>
              <c:f>'SR4'!$D$2:$D$6</c:f>
              <c:numCache>
                <c:formatCode>General</c:formatCode>
                <c:ptCount val="5"/>
                <c:pt idx="0">
                  <c:v>0</c:v>
                </c:pt>
                <c:pt idx="1">
                  <c:v>0</c:v>
                </c:pt>
                <c:pt idx="2">
                  <c:v>2</c:v>
                </c:pt>
                <c:pt idx="3">
                  <c:v>2</c:v>
                </c:pt>
                <c:pt idx="4">
                  <c:v>2</c:v>
                </c:pt>
              </c:numCache>
            </c:numRef>
          </c:val>
          <c:smooth val="0"/>
          <c:extLst>
            <c:ext xmlns:c16="http://schemas.microsoft.com/office/drawing/2014/chart" uri="{C3380CC4-5D6E-409C-BE32-E72D297353CC}">
              <c16:uniqueId val="{00000002-20C7-4BF5-9C94-FD9C0A930D16}"/>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BDAs</a:t>
                </a:r>
                <a:r>
                  <a:rPr lang="en-CA" baseline="0"/>
                  <a:t> implimented for per evaluation unit </a:t>
                </a:r>
              </a:p>
              <a:p>
                <a:pPr>
                  <a:defRPr/>
                </a:pPr>
                <a:r>
                  <a:rPr lang="en-CA" baseline="0"/>
                  <a:t>(i.e., # BDAs/kilometer of stream)</a:t>
                </a:r>
                <a:endParaRPr lang="en-CA"/>
              </a:p>
            </c:rich>
          </c:tx>
          <c:layout>
            <c:manualLayout>
              <c:xMode val="edge"/>
              <c:yMode val="edge"/>
              <c:x val="0.19123682750970605"/>
              <c:y val="0.845246763913788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Riparian Habitat Metric</a:t>
                </a:r>
              </a:p>
            </c:rich>
          </c:tx>
          <c:layout>
            <c:manualLayout>
              <c:xMode val="edge"/>
              <c:yMode val="edge"/>
              <c:x val="7.7876767068010014E-2"/>
              <c:y val="0.172530452249135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Change</a:t>
            </a:r>
            <a:r>
              <a:rPr lang="en-CA" baseline="0"/>
              <a:t> in Off Channel Habitat and Change in Habitat Loss</a:t>
            </a:r>
            <a:endParaRPr lang="en-CA"/>
          </a:p>
        </c:rich>
      </c:tx>
      <c:layout>
        <c:manualLayout>
          <c:xMode val="edge"/>
          <c:yMode val="edge"/>
          <c:x val="0.16465623785379574"/>
          <c:y val="2.64794383149448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21872165017834308"/>
          <c:w val="0.69166966703714716"/>
          <c:h val="0.5529712632074838"/>
        </c:manualLayout>
      </c:layout>
      <c:scatterChart>
        <c:scatterStyle val="lineMarker"/>
        <c:varyColors val="0"/>
        <c:ser>
          <c:idx val="0"/>
          <c:order val="0"/>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'SR5'!$A$2:$A$3</c:f>
              <c:numCache>
                <c:formatCode>General</c:formatCode>
                <c:ptCount val="2"/>
                <c:pt idx="0">
                  <c:v>0</c:v>
                </c:pt>
                <c:pt idx="1">
                  <c:v>100</c:v>
                </c:pt>
              </c:numCache>
            </c:numRef>
          </c:xVal>
          <c:yVal>
            <c:numRef>
              <c:f>'SR5'!$B$2:$B$3</c:f>
              <c:numCache>
                <c:formatCode>General</c:formatCode>
                <c:ptCount val="2"/>
                <c:pt idx="0">
                  <c:v>0</c:v>
                </c:pt>
                <c:pt idx="1">
                  <c:v>-80</c:v>
                </c:pt>
              </c:numCache>
            </c:numRef>
          </c:yVal>
          <c:smooth val="0"/>
          <c:extLst>
            <c:ext xmlns:c16="http://schemas.microsoft.com/office/drawing/2014/chart" uri="{C3380CC4-5D6E-409C-BE32-E72D297353CC}">
              <c16:uniqueId val="{00000001-0124-4266-841A-6BAFB78C3B35}"/>
            </c:ext>
          </c:extLst>
        </c:ser>
        <c:dLbls>
          <c:showLegendKey val="0"/>
          <c:showVal val="0"/>
          <c:showCatName val="0"/>
          <c:showSerName val="0"/>
          <c:showPercent val="0"/>
          <c:showBubbleSize val="0"/>
        </c:dLbls>
        <c:axId val="1653216656"/>
        <c:axId val="231189264"/>
      </c:scatterChart>
      <c:valAx>
        <c:axId val="1653216656"/>
        <c:scaling>
          <c:orientation val="minMax"/>
          <c:max val="1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Square meter of</a:t>
                </a:r>
                <a:r>
                  <a:rPr lang="en-CA" baseline="0"/>
                  <a:t> Off Channel Habitat / relative to Current Off Channel Habitat (%)</a:t>
                </a:r>
              </a:p>
            </c:rich>
          </c:tx>
          <c:layout>
            <c:manualLayout>
              <c:xMode val="edge"/>
              <c:yMode val="edge"/>
              <c:x val="0.16537056579267795"/>
              <c:y val="0.833298509676462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crossBetween val="midCat"/>
        <c:majorUnit val="25"/>
      </c:valAx>
      <c:valAx>
        <c:axId val="231189264"/>
        <c:scaling>
          <c:orientation val="minMax"/>
          <c:max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Habitat Loss Stressor</a:t>
                </a:r>
              </a:p>
            </c:rich>
          </c:tx>
          <c:layout>
            <c:manualLayout>
              <c:xMode val="edge"/>
              <c:yMode val="edge"/>
              <c:x val="3.5192926915063448E-2"/>
              <c:y val="0.246084595690894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Mean</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'SR6'!$A$2:$A$6</c:f>
              <c:numCache>
                <c:formatCode>General</c:formatCode>
                <c:ptCount val="5"/>
                <c:pt idx="0">
                  <c:v>0</c:v>
                </c:pt>
                <c:pt idx="1">
                  <c:v>0.25</c:v>
                </c:pt>
                <c:pt idx="2">
                  <c:v>0.5</c:v>
                </c:pt>
                <c:pt idx="3">
                  <c:v>0.75</c:v>
                </c:pt>
                <c:pt idx="4">
                  <c:v>1</c:v>
                </c:pt>
              </c:numCache>
            </c:numRef>
          </c:cat>
          <c:val>
            <c:numRef>
              <c:f>'SR6'!$B$2:$B$6</c:f>
              <c:numCache>
                <c:formatCode>General</c:formatCode>
                <c:ptCount val="5"/>
                <c:pt idx="0">
                  <c:v>0</c:v>
                </c:pt>
                <c:pt idx="1">
                  <c:v>-0.82499999999999996</c:v>
                </c:pt>
                <c:pt idx="2">
                  <c:v>-1.65</c:v>
                </c:pt>
                <c:pt idx="3">
                  <c:v>-2.4749999999999996</c:v>
                </c:pt>
                <c:pt idx="4">
                  <c:v>-3</c:v>
                </c:pt>
              </c:numCache>
            </c:numRef>
          </c:val>
          <c:smooth val="0"/>
          <c:extLst>
            <c:ext xmlns:c16="http://schemas.microsoft.com/office/drawing/2014/chart" uri="{C3380CC4-5D6E-409C-BE32-E72D297353CC}">
              <c16:uniqueId val="{00000000-B21E-4676-AA02-FC70B90FBDEA}"/>
            </c:ext>
          </c:extLst>
        </c:ser>
        <c:ser>
          <c:idx val="1"/>
          <c:order val="1"/>
          <c:tx>
            <c:v>Lower Limit</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'SR6'!$D$2:$D$6</c:f>
              <c:numCache>
                <c:formatCode>General</c:formatCode>
                <c:ptCount val="5"/>
                <c:pt idx="0">
                  <c:v>0</c:v>
                </c:pt>
                <c:pt idx="1">
                  <c:v>-0.25</c:v>
                </c:pt>
                <c:pt idx="2">
                  <c:v>-0.25</c:v>
                </c:pt>
                <c:pt idx="3">
                  <c:v>-0.25</c:v>
                </c:pt>
                <c:pt idx="4">
                  <c:v>-0.25</c:v>
                </c:pt>
              </c:numCache>
            </c:numRef>
          </c:val>
          <c:smooth val="0"/>
          <c:extLst>
            <c:ext xmlns:c16="http://schemas.microsoft.com/office/drawing/2014/chart" uri="{C3380CC4-5D6E-409C-BE32-E72D297353CC}">
              <c16:uniqueId val="{00000001-B21E-4676-AA02-FC70B90FBDEA}"/>
            </c:ext>
          </c:extLst>
        </c:ser>
        <c:ser>
          <c:idx val="2"/>
          <c:order val="2"/>
          <c:tx>
            <c:v>Upper Limit</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'SR6'!$E$2:$E$6</c:f>
              <c:numCache>
                <c:formatCode>General</c:formatCode>
                <c:ptCount val="5"/>
                <c:pt idx="0">
                  <c:v>0</c:v>
                </c:pt>
                <c:pt idx="1">
                  <c:v>-2</c:v>
                </c:pt>
                <c:pt idx="2">
                  <c:v>-3</c:v>
                </c:pt>
                <c:pt idx="3">
                  <c:v>-4</c:v>
                </c:pt>
                <c:pt idx="4">
                  <c:v>-5</c:v>
                </c:pt>
              </c:numCache>
            </c:numRef>
          </c:val>
          <c:smooth val="0"/>
          <c:extLst>
            <c:ext xmlns:c16="http://schemas.microsoft.com/office/drawing/2014/chart" uri="{C3380CC4-5D6E-409C-BE32-E72D297353CC}">
              <c16:uniqueId val="{00000002-B21E-4676-AA02-FC70B90FBDEA}"/>
            </c:ext>
          </c:extLst>
        </c:ser>
        <c:dLbls>
          <c:showLegendKey val="0"/>
          <c:showVal val="0"/>
          <c:showCatName val="0"/>
          <c:showSerName val="0"/>
          <c:showPercent val="0"/>
          <c:showBubbleSize val="0"/>
        </c:dLbls>
        <c:marker val="1"/>
        <c:smooth val="0"/>
        <c:axId val="825874528"/>
        <c:axId val="897427135"/>
      </c:lineChart>
      <c:catAx>
        <c:axId val="82587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Level of Riparian Planting (km planted / km of stream)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427135"/>
        <c:crosses val="autoZero"/>
        <c:auto val="1"/>
        <c:lblAlgn val="ctr"/>
        <c:lblOffset val="100"/>
        <c:noMultiLvlLbl val="0"/>
      </c:catAx>
      <c:valAx>
        <c:axId val="897427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Change in August Stream Temperature (C)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87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Mean</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'SR7'!$B$2:$B$6</c:f>
              <c:numCache>
                <c:formatCode>General</c:formatCode>
                <c:ptCount val="5"/>
                <c:pt idx="0">
                  <c:v>0</c:v>
                </c:pt>
                <c:pt idx="1">
                  <c:v>20</c:v>
                </c:pt>
                <c:pt idx="2">
                  <c:v>40</c:v>
                </c:pt>
                <c:pt idx="3">
                  <c:v>60</c:v>
                </c:pt>
                <c:pt idx="4">
                  <c:v>80</c:v>
                </c:pt>
              </c:numCache>
            </c:numRef>
          </c:val>
          <c:smooth val="0"/>
          <c:extLst>
            <c:ext xmlns:c16="http://schemas.microsoft.com/office/drawing/2014/chart" uri="{C3380CC4-5D6E-409C-BE32-E72D297353CC}">
              <c16:uniqueId val="{00000000-4A34-473D-955B-89207871C380}"/>
            </c:ext>
          </c:extLst>
        </c:ser>
        <c:ser>
          <c:idx val="1"/>
          <c:order val="1"/>
          <c:tx>
            <c:v>Lower Limit</c:v>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'SR7'!$D$2:$D$6</c:f>
              <c:numCache>
                <c:formatCode>General</c:formatCode>
                <c:ptCount val="5"/>
                <c:pt idx="0">
                  <c:v>0</c:v>
                </c:pt>
                <c:pt idx="1">
                  <c:v>5</c:v>
                </c:pt>
                <c:pt idx="2">
                  <c:v>5</c:v>
                </c:pt>
                <c:pt idx="3">
                  <c:v>5</c:v>
                </c:pt>
                <c:pt idx="4">
                  <c:v>5</c:v>
                </c:pt>
              </c:numCache>
            </c:numRef>
          </c:val>
          <c:smooth val="0"/>
          <c:extLst>
            <c:ext xmlns:c16="http://schemas.microsoft.com/office/drawing/2014/chart" uri="{C3380CC4-5D6E-409C-BE32-E72D297353CC}">
              <c16:uniqueId val="{00000001-4A34-473D-955B-89207871C380}"/>
            </c:ext>
          </c:extLst>
        </c:ser>
        <c:ser>
          <c:idx val="2"/>
          <c:order val="2"/>
          <c:tx>
            <c:v>Upper Limit</c:v>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'SR7'!$E$2:$E$6</c:f>
              <c:numCache>
                <c:formatCode>General</c:formatCode>
                <c:ptCount val="5"/>
                <c:pt idx="0">
                  <c:v>0</c:v>
                </c:pt>
                <c:pt idx="1">
                  <c:v>40</c:v>
                </c:pt>
                <c:pt idx="2">
                  <c:v>80</c:v>
                </c:pt>
                <c:pt idx="3">
                  <c:v>100</c:v>
                </c:pt>
                <c:pt idx="4">
                  <c:v>100</c:v>
                </c:pt>
              </c:numCache>
            </c:numRef>
          </c:val>
          <c:smooth val="0"/>
          <c:extLst>
            <c:ext xmlns:c16="http://schemas.microsoft.com/office/drawing/2014/chart" uri="{C3380CC4-5D6E-409C-BE32-E72D297353CC}">
              <c16:uniqueId val="{00000002-4A34-473D-955B-89207871C380}"/>
            </c:ext>
          </c:extLst>
        </c:ser>
        <c:dLbls>
          <c:showLegendKey val="0"/>
          <c:showVal val="0"/>
          <c:showCatName val="0"/>
          <c:showSerName val="0"/>
          <c:showPercent val="0"/>
          <c:showBubbleSize val="0"/>
        </c:dLbls>
        <c:marker val="1"/>
        <c:smooth val="0"/>
        <c:axId val="956866175"/>
        <c:axId val="899907151"/>
      </c:lineChart>
      <c:catAx>
        <c:axId val="956866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Level of Riparian Planting (km planted / km of stream)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907151"/>
        <c:crosses val="autoZero"/>
        <c:auto val="1"/>
        <c:lblAlgn val="ctr"/>
        <c:lblOffset val="100"/>
        <c:noMultiLvlLbl val="0"/>
      </c:catAx>
      <c:valAx>
        <c:axId val="899907151"/>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Riparian Habitat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86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527474</xdr:colOff>
      <xdr:row>5</xdr:row>
      <xdr:rowOff>175682</xdr:rowOff>
    </xdr:from>
    <xdr:to>
      <xdr:col>14</xdr:col>
      <xdr:colOff>402167</xdr:colOff>
      <xdr:row>29</xdr:row>
      <xdr:rowOff>50800</xdr:rowOff>
    </xdr:to>
    <xdr:graphicFrame macro="">
      <xdr:nvGraphicFramePr>
        <xdr:cNvPr id="2" name="Chart 1">
          <a:extLst>
            <a:ext uri="{FF2B5EF4-FFF2-40B4-BE49-F238E27FC236}">
              <a16:creationId xmlns:a16="http://schemas.microsoft.com/office/drawing/2014/main" id="{ED96C9F7-D069-1C25-4C12-0B3909EA4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518160</xdr:colOff>
      <xdr:row>7</xdr:row>
      <xdr:rowOff>26670</xdr:rowOff>
    </xdr:from>
    <xdr:to>
      <xdr:col>4</xdr:col>
      <xdr:colOff>228600</xdr:colOff>
      <xdr:row>27</xdr:row>
      <xdr:rowOff>167640</xdr:rowOff>
    </xdr:to>
    <xdr:graphicFrame macro="">
      <xdr:nvGraphicFramePr>
        <xdr:cNvPr id="4" name="Chart 3">
          <a:extLst>
            <a:ext uri="{FF2B5EF4-FFF2-40B4-BE49-F238E27FC236}">
              <a16:creationId xmlns:a16="http://schemas.microsoft.com/office/drawing/2014/main" id="{3AA5CC76-3485-4863-ABEB-CDD589FF3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259080</xdr:colOff>
      <xdr:row>1</xdr:row>
      <xdr:rowOff>133350</xdr:rowOff>
    </xdr:from>
    <xdr:to>
      <xdr:col>12</xdr:col>
      <xdr:colOff>571500</xdr:colOff>
      <xdr:row>22</xdr:row>
      <xdr:rowOff>91440</xdr:rowOff>
    </xdr:to>
    <xdr:graphicFrame macro="">
      <xdr:nvGraphicFramePr>
        <xdr:cNvPr id="2" name="Chart 1">
          <a:extLst>
            <a:ext uri="{FF2B5EF4-FFF2-40B4-BE49-F238E27FC236}">
              <a16:creationId xmlns:a16="http://schemas.microsoft.com/office/drawing/2014/main" id="{6384DBC3-713F-4B28-9AE2-D9AE7E0E1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259080</xdr:colOff>
      <xdr:row>1</xdr:row>
      <xdr:rowOff>133350</xdr:rowOff>
    </xdr:from>
    <xdr:to>
      <xdr:col>12</xdr:col>
      <xdr:colOff>571500</xdr:colOff>
      <xdr:row>22</xdr:row>
      <xdr:rowOff>91440</xdr:rowOff>
    </xdr:to>
    <xdr:graphicFrame macro="">
      <xdr:nvGraphicFramePr>
        <xdr:cNvPr id="2" name="Chart 1">
          <a:extLst>
            <a:ext uri="{FF2B5EF4-FFF2-40B4-BE49-F238E27FC236}">
              <a16:creationId xmlns:a16="http://schemas.microsoft.com/office/drawing/2014/main" id="{DD329745-A2D9-4320-A3C4-BFF026366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114300</xdr:colOff>
      <xdr:row>3</xdr:row>
      <xdr:rowOff>129540</xdr:rowOff>
    </xdr:from>
    <xdr:to>
      <xdr:col>1</xdr:col>
      <xdr:colOff>1592580</xdr:colOff>
      <xdr:row>20</xdr:row>
      <xdr:rowOff>121920</xdr:rowOff>
    </xdr:to>
    <xdr:graphicFrame macro="">
      <xdr:nvGraphicFramePr>
        <xdr:cNvPr id="2" name="Chart 1">
          <a:extLst>
            <a:ext uri="{FF2B5EF4-FFF2-40B4-BE49-F238E27FC236}">
              <a16:creationId xmlns:a16="http://schemas.microsoft.com/office/drawing/2014/main" id="{1F884F30-EFF0-4D29-BF8D-6D988DED0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285750</xdr:colOff>
      <xdr:row>6</xdr:row>
      <xdr:rowOff>102870</xdr:rowOff>
    </xdr:from>
    <xdr:to>
      <xdr:col>12</xdr:col>
      <xdr:colOff>590550</xdr:colOff>
      <xdr:row>21</xdr:row>
      <xdr:rowOff>102870</xdr:rowOff>
    </xdr:to>
    <xdr:graphicFrame macro="">
      <xdr:nvGraphicFramePr>
        <xdr:cNvPr id="3" name="Chart 2">
          <a:extLst>
            <a:ext uri="{FF2B5EF4-FFF2-40B4-BE49-F238E27FC236}">
              <a16:creationId xmlns:a16="http://schemas.microsoft.com/office/drawing/2014/main" id="{18D5665A-A49A-181F-3330-8F12FAA44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419100</xdr:colOff>
      <xdr:row>6</xdr:row>
      <xdr:rowOff>171450</xdr:rowOff>
    </xdr:from>
    <xdr:to>
      <xdr:col>4</xdr:col>
      <xdr:colOff>640080</xdr:colOff>
      <xdr:row>21</xdr:row>
      <xdr:rowOff>171450</xdr:rowOff>
    </xdr:to>
    <xdr:graphicFrame macro="">
      <xdr:nvGraphicFramePr>
        <xdr:cNvPr id="2" name="Chart 1">
          <a:extLst>
            <a:ext uri="{FF2B5EF4-FFF2-40B4-BE49-F238E27FC236}">
              <a16:creationId xmlns:a16="http://schemas.microsoft.com/office/drawing/2014/main" id="{C34CBFF8-40D1-89EB-DEB6-2E535A63BD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A364C-D6B2-4138-8166-609214BE8B4F}">
  <dimension ref="B1:C21"/>
  <sheetViews>
    <sheetView topLeftCell="A3" workbookViewId="0">
      <selection activeCell="B10" sqref="B10"/>
    </sheetView>
  </sheetViews>
  <sheetFormatPr defaultRowHeight="14.4" x14ac:dyDescent="0.3"/>
  <cols>
    <col min="2" max="2" width="161.44140625" customWidth="1"/>
  </cols>
  <sheetData>
    <row r="1" spans="2:3" ht="15" thickBot="1" x14ac:dyDescent="0.35"/>
    <row r="2" spans="2:3" ht="24.75" customHeight="1" x14ac:dyDescent="0.3">
      <c r="B2" s="48" t="s">
        <v>67</v>
      </c>
      <c r="C2" s="49"/>
    </row>
    <row r="3" spans="2:3" x14ac:dyDescent="0.3">
      <c r="B3" s="50"/>
      <c r="C3" s="51"/>
    </row>
    <row r="4" spans="2:3" ht="21.75" customHeight="1" x14ac:dyDescent="0.3">
      <c r="B4" s="58" t="s">
        <v>71</v>
      </c>
      <c r="C4" s="51"/>
    </row>
    <row r="5" spans="2:3" x14ac:dyDescent="0.3">
      <c r="B5" s="50"/>
      <c r="C5" s="51"/>
    </row>
    <row r="6" spans="2:3" x14ac:dyDescent="0.3">
      <c r="B6" s="53" t="s">
        <v>68</v>
      </c>
      <c r="C6" s="51"/>
    </row>
    <row r="7" spans="2:3" ht="12.75" customHeight="1" x14ac:dyDescent="0.3">
      <c r="B7" s="54" t="s">
        <v>69</v>
      </c>
      <c r="C7" s="51"/>
    </row>
    <row r="8" spans="2:3" ht="15.75" customHeight="1" x14ac:dyDescent="0.3">
      <c r="B8" s="54" t="s">
        <v>70</v>
      </c>
      <c r="C8" s="51"/>
    </row>
    <row r="9" spans="2:3" ht="14.25" customHeight="1" x14ac:dyDescent="0.3">
      <c r="B9" s="54" t="s">
        <v>82</v>
      </c>
      <c r="C9" s="51"/>
    </row>
    <row r="10" spans="2:3" ht="14.25" customHeight="1" x14ac:dyDescent="0.3">
      <c r="B10" s="54" t="s">
        <v>80</v>
      </c>
      <c r="C10" s="51"/>
    </row>
    <row r="11" spans="2:3" ht="14.25" customHeight="1" x14ac:dyDescent="0.3">
      <c r="B11" s="54" t="s">
        <v>81</v>
      </c>
      <c r="C11" s="51"/>
    </row>
    <row r="12" spans="2:3" x14ac:dyDescent="0.3">
      <c r="B12" s="52"/>
      <c r="C12" s="51"/>
    </row>
    <row r="13" spans="2:3" ht="33" customHeight="1" x14ac:dyDescent="0.3">
      <c r="B13" s="52" t="s">
        <v>72</v>
      </c>
      <c r="C13" s="51"/>
    </row>
    <row r="14" spans="2:3" ht="54" customHeight="1" x14ac:dyDescent="0.3">
      <c r="B14" s="59" t="s">
        <v>73</v>
      </c>
      <c r="C14" s="51"/>
    </row>
    <row r="15" spans="2:3" ht="64.5" customHeight="1" x14ac:dyDescent="0.3">
      <c r="B15" s="59" t="s">
        <v>74</v>
      </c>
      <c r="C15" s="51"/>
    </row>
    <row r="16" spans="2:3" ht="66.75" customHeight="1" x14ac:dyDescent="0.3">
      <c r="B16" s="59" t="s">
        <v>75</v>
      </c>
      <c r="C16" s="51"/>
    </row>
    <row r="17" spans="2:3" x14ac:dyDescent="0.3">
      <c r="B17" s="55" t="s">
        <v>76</v>
      </c>
      <c r="C17" s="51"/>
    </row>
    <row r="18" spans="2:3" x14ac:dyDescent="0.3">
      <c r="B18" s="55" t="s">
        <v>77</v>
      </c>
      <c r="C18" s="51"/>
    </row>
    <row r="19" spans="2:3" x14ac:dyDescent="0.3">
      <c r="B19" s="55" t="s">
        <v>78</v>
      </c>
      <c r="C19" s="51"/>
    </row>
    <row r="20" spans="2:3" x14ac:dyDescent="0.3">
      <c r="B20" s="55" t="s">
        <v>79</v>
      </c>
      <c r="C20" s="51"/>
    </row>
    <row r="21" spans="2:3" ht="15" thickBot="1" x14ac:dyDescent="0.35">
      <c r="B21" s="56"/>
      <c r="C21" s="5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DDA5-525A-4612-9574-031BF4768BDE}">
  <sheetPr>
    <tabColor theme="5" tint="0.59999389629810485"/>
  </sheetPr>
  <dimension ref="A1:E3"/>
  <sheetViews>
    <sheetView workbookViewId="0">
      <selection activeCell="B14" sqref="B14"/>
    </sheetView>
  </sheetViews>
  <sheetFormatPr defaultRowHeight="14.4" x14ac:dyDescent="0.3"/>
  <cols>
    <col min="1" max="1" width="21.5546875" customWidth="1"/>
    <col min="2" max="2" width="31.6640625" customWidth="1"/>
  </cols>
  <sheetData>
    <row r="1" spans="1:5" x14ac:dyDescent="0.3">
      <c r="A1" s="32" t="s">
        <v>10</v>
      </c>
      <c r="B1" s="33" t="s">
        <v>26</v>
      </c>
      <c r="C1" s="1" t="s">
        <v>1</v>
      </c>
      <c r="D1" s="34" t="s">
        <v>2</v>
      </c>
      <c r="E1" s="35" t="s">
        <v>3</v>
      </c>
    </row>
    <row r="2" spans="1:5" x14ac:dyDescent="0.3">
      <c r="A2">
        <v>0</v>
      </c>
      <c r="B2">
        <v>0</v>
      </c>
      <c r="C2">
        <v>0</v>
      </c>
      <c r="D2">
        <v>0</v>
      </c>
      <c r="E2">
        <v>0</v>
      </c>
    </row>
    <row r="3" spans="1:5" x14ac:dyDescent="0.3">
      <c r="A3">
        <v>100</v>
      </c>
      <c r="B3">
        <v>-80</v>
      </c>
      <c r="C3">
        <v>0</v>
      </c>
      <c r="D3">
        <v>0</v>
      </c>
      <c r="E3">
        <v>100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CF82A-0E80-4742-8BDE-2E88186368CD}">
  <sheetPr>
    <tabColor theme="5" tint="0.59999389629810485"/>
  </sheetPr>
  <dimension ref="A1:E22"/>
  <sheetViews>
    <sheetView workbookViewId="0">
      <selection activeCell="B15" sqref="B15"/>
    </sheetView>
  </sheetViews>
  <sheetFormatPr defaultRowHeight="14.4" x14ac:dyDescent="0.3"/>
  <cols>
    <col min="1" max="1" width="18.6640625" customWidth="1"/>
    <col min="2" max="2" width="20.109375" customWidth="1"/>
    <col min="3" max="3" width="13.88671875" customWidth="1"/>
    <col min="4" max="4" width="10.5546875" customWidth="1"/>
    <col min="5" max="5" width="12" customWidth="1"/>
  </cols>
  <sheetData>
    <row r="1" spans="1:5" ht="51.6" customHeight="1" x14ac:dyDescent="0.3">
      <c r="A1" s="32" t="s">
        <v>51</v>
      </c>
      <c r="B1" s="33" t="s">
        <v>52</v>
      </c>
      <c r="C1" s="1" t="s">
        <v>1</v>
      </c>
      <c r="D1" s="34" t="s">
        <v>2</v>
      </c>
      <c r="E1" s="35" t="s">
        <v>3</v>
      </c>
    </row>
    <row r="2" spans="1:5" x14ac:dyDescent="0.3">
      <c r="A2">
        <v>0</v>
      </c>
      <c r="B2" s="44">
        <v>0</v>
      </c>
      <c r="C2">
        <v>0</v>
      </c>
      <c r="D2">
        <v>0</v>
      </c>
      <c r="E2">
        <v>0</v>
      </c>
    </row>
    <row r="3" spans="1:5" x14ac:dyDescent="0.3">
      <c r="A3">
        <v>0.25</v>
      </c>
      <c r="B3">
        <v>-0.82499999999999996</v>
      </c>
      <c r="C3">
        <v>4</v>
      </c>
      <c r="D3">
        <v>-0.25</v>
      </c>
      <c r="E3">
        <v>-2</v>
      </c>
    </row>
    <row r="4" spans="1:5" x14ac:dyDescent="0.3">
      <c r="A4">
        <v>0.5</v>
      </c>
      <c r="B4">
        <f>B3*2</f>
        <v>-1.65</v>
      </c>
      <c r="C4">
        <v>4</v>
      </c>
      <c r="D4">
        <v>-0.25</v>
      </c>
      <c r="E4">
        <v>-3</v>
      </c>
    </row>
    <row r="5" spans="1:5" x14ac:dyDescent="0.3">
      <c r="A5">
        <v>0.75</v>
      </c>
      <c r="B5">
        <f>B3*3</f>
        <v>-2.4749999999999996</v>
      </c>
      <c r="C5">
        <v>4</v>
      </c>
      <c r="D5">
        <v>-0.25</v>
      </c>
      <c r="E5">
        <v>-4</v>
      </c>
    </row>
    <row r="6" spans="1:5" x14ac:dyDescent="0.3">
      <c r="A6">
        <v>1</v>
      </c>
      <c r="B6">
        <v>-3</v>
      </c>
      <c r="C6">
        <v>4</v>
      </c>
      <c r="D6">
        <v>-0.25</v>
      </c>
      <c r="E6">
        <v>-5</v>
      </c>
    </row>
    <row r="7" spans="1:5" x14ac:dyDescent="0.3">
      <c r="A7">
        <v>1.25</v>
      </c>
      <c r="B7">
        <v>-3</v>
      </c>
      <c r="C7">
        <v>4</v>
      </c>
      <c r="D7">
        <v>-0.25</v>
      </c>
      <c r="E7">
        <v>-5</v>
      </c>
    </row>
    <row r="8" spans="1:5" x14ac:dyDescent="0.3">
      <c r="A8">
        <v>1.5</v>
      </c>
      <c r="B8">
        <v>-3</v>
      </c>
      <c r="C8">
        <v>4</v>
      </c>
      <c r="D8">
        <v>-0.25</v>
      </c>
      <c r="E8">
        <v>-5</v>
      </c>
    </row>
    <row r="9" spans="1:5" x14ac:dyDescent="0.3">
      <c r="A9">
        <v>1.75</v>
      </c>
      <c r="B9">
        <v>-3</v>
      </c>
      <c r="C9">
        <v>4</v>
      </c>
      <c r="D9">
        <v>-0.25</v>
      </c>
      <c r="E9">
        <v>-5</v>
      </c>
    </row>
    <row r="10" spans="1:5" x14ac:dyDescent="0.3">
      <c r="A10">
        <v>2</v>
      </c>
      <c r="B10">
        <v>-3</v>
      </c>
      <c r="C10">
        <v>4</v>
      </c>
      <c r="D10">
        <v>-0.25</v>
      </c>
      <c r="E10">
        <v>-5</v>
      </c>
    </row>
    <row r="11" spans="1:5" x14ac:dyDescent="0.3">
      <c r="A11">
        <v>2.25</v>
      </c>
      <c r="B11">
        <v>-3</v>
      </c>
      <c r="C11">
        <v>4</v>
      </c>
      <c r="D11">
        <v>-0.25</v>
      </c>
      <c r="E11">
        <v>-5</v>
      </c>
    </row>
    <row r="12" spans="1:5" x14ac:dyDescent="0.3">
      <c r="A12">
        <v>2.5</v>
      </c>
      <c r="B12">
        <v>-3</v>
      </c>
      <c r="C12">
        <v>4</v>
      </c>
      <c r="D12">
        <v>-0.25</v>
      </c>
      <c r="E12">
        <v>-5</v>
      </c>
    </row>
    <row r="13" spans="1:5" x14ac:dyDescent="0.3">
      <c r="A13">
        <v>2.75</v>
      </c>
      <c r="B13">
        <v>-3</v>
      </c>
      <c r="C13">
        <v>4</v>
      </c>
      <c r="D13">
        <v>-0.25</v>
      </c>
      <c r="E13">
        <v>-5</v>
      </c>
    </row>
    <row r="14" spans="1:5" x14ac:dyDescent="0.3">
      <c r="A14">
        <v>3</v>
      </c>
      <c r="B14">
        <v>-3</v>
      </c>
      <c r="C14">
        <v>4</v>
      </c>
      <c r="D14">
        <v>-0.25</v>
      </c>
      <c r="E14">
        <v>-5</v>
      </c>
    </row>
    <row r="15" spans="1:5" x14ac:dyDescent="0.3">
      <c r="A15">
        <v>3.25</v>
      </c>
      <c r="B15">
        <v>-3</v>
      </c>
      <c r="C15">
        <v>4</v>
      </c>
      <c r="D15">
        <v>-0.25</v>
      </c>
      <c r="E15">
        <v>-5</v>
      </c>
    </row>
    <row r="16" spans="1:5" x14ac:dyDescent="0.3">
      <c r="A16">
        <v>3.5</v>
      </c>
      <c r="B16">
        <v>-3</v>
      </c>
      <c r="C16">
        <v>4</v>
      </c>
      <c r="D16">
        <v>-0.25</v>
      </c>
      <c r="E16">
        <v>-5</v>
      </c>
    </row>
    <row r="17" spans="1:5" x14ac:dyDescent="0.3">
      <c r="A17">
        <v>3.75</v>
      </c>
      <c r="B17">
        <v>-3</v>
      </c>
      <c r="C17">
        <v>4</v>
      </c>
      <c r="D17">
        <v>-0.25</v>
      </c>
      <c r="E17">
        <v>-5</v>
      </c>
    </row>
    <row r="18" spans="1:5" x14ac:dyDescent="0.3">
      <c r="A18">
        <v>4</v>
      </c>
      <c r="B18">
        <v>-3</v>
      </c>
      <c r="C18">
        <v>4</v>
      </c>
      <c r="D18">
        <v>-0.25</v>
      </c>
      <c r="E18">
        <v>-5</v>
      </c>
    </row>
    <row r="19" spans="1:5" x14ac:dyDescent="0.3">
      <c r="A19">
        <v>4.25</v>
      </c>
      <c r="B19">
        <v>-3</v>
      </c>
      <c r="C19">
        <v>4</v>
      </c>
      <c r="D19">
        <v>-0.25</v>
      </c>
      <c r="E19">
        <v>-5</v>
      </c>
    </row>
    <row r="20" spans="1:5" x14ac:dyDescent="0.3">
      <c r="A20">
        <v>4.5</v>
      </c>
      <c r="B20">
        <v>-3</v>
      </c>
      <c r="C20">
        <v>4</v>
      </c>
      <c r="D20">
        <v>-0.25</v>
      </c>
      <c r="E20">
        <v>-5</v>
      </c>
    </row>
    <row r="21" spans="1:5" x14ac:dyDescent="0.3">
      <c r="A21">
        <v>4.75</v>
      </c>
      <c r="B21">
        <v>-3</v>
      </c>
      <c r="C21">
        <v>4</v>
      </c>
      <c r="D21">
        <v>-0.25</v>
      </c>
      <c r="E21">
        <v>-5</v>
      </c>
    </row>
    <row r="22" spans="1:5" x14ac:dyDescent="0.3">
      <c r="A22">
        <v>5</v>
      </c>
      <c r="B22">
        <v>-3</v>
      </c>
      <c r="C22">
        <v>4</v>
      </c>
      <c r="D22">
        <v>-0.25</v>
      </c>
      <c r="E22">
        <v>-5</v>
      </c>
    </row>
  </sheetData>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D6F26-3E71-4FEA-B019-8356EA753A09}">
  <sheetPr>
    <tabColor theme="5" tint="0.59999389629810485"/>
  </sheetPr>
  <dimension ref="A1:E6"/>
  <sheetViews>
    <sheetView workbookViewId="0">
      <selection activeCell="F8" sqref="F8"/>
    </sheetView>
  </sheetViews>
  <sheetFormatPr defaultRowHeight="14.4" x14ac:dyDescent="0.3"/>
  <cols>
    <col min="1" max="1" width="21.5546875" customWidth="1"/>
    <col min="2" max="2" width="15.88671875" customWidth="1"/>
    <col min="3" max="3" width="12.33203125" customWidth="1"/>
    <col min="4" max="4" width="13.6640625" customWidth="1"/>
    <col min="5" max="5" width="13.109375" customWidth="1"/>
  </cols>
  <sheetData>
    <row r="1" spans="1:5" ht="49.2" customHeight="1" x14ac:dyDescent="0.3">
      <c r="A1" s="32" t="s">
        <v>51</v>
      </c>
      <c r="B1" s="33" t="s">
        <v>24</v>
      </c>
      <c r="C1" s="1" t="s">
        <v>1</v>
      </c>
      <c r="D1" s="34" t="s">
        <v>2</v>
      </c>
      <c r="E1" s="35" t="s">
        <v>3</v>
      </c>
    </row>
    <row r="2" spans="1:5" x14ac:dyDescent="0.3">
      <c r="A2">
        <v>0</v>
      </c>
      <c r="B2">
        <v>0</v>
      </c>
      <c r="C2">
        <v>0</v>
      </c>
      <c r="D2">
        <v>0</v>
      </c>
      <c r="E2">
        <v>0</v>
      </c>
    </row>
    <row r="3" spans="1:5" x14ac:dyDescent="0.3">
      <c r="A3">
        <v>0.25</v>
      </c>
      <c r="B3">
        <v>20</v>
      </c>
      <c r="C3">
        <v>0.2</v>
      </c>
      <c r="D3">
        <v>5</v>
      </c>
      <c r="E3">
        <v>40</v>
      </c>
    </row>
    <row r="4" spans="1:5" x14ac:dyDescent="0.3">
      <c r="A4">
        <v>0.5</v>
      </c>
      <c r="B4">
        <v>40</v>
      </c>
      <c r="C4">
        <v>0.2</v>
      </c>
      <c r="D4">
        <v>5</v>
      </c>
      <c r="E4">
        <v>80</v>
      </c>
    </row>
    <row r="5" spans="1:5" x14ac:dyDescent="0.3">
      <c r="A5">
        <v>0.75</v>
      </c>
      <c r="B5">
        <v>60</v>
      </c>
      <c r="C5">
        <v>0.2</v>
      </c>
      <c r="D5">
        <v>5</v>
      </c>
      <c r="E5">
        <v>100</v>
      </c>
    </row>
    <row r="6" spans="1:5" x14ac:dyDescent="0.3">
      <c r="A6">
        <v>1</v>
      </c>
      <c r="B6">
        <v>80</v>
      </c>
      <c r="C6">
        <v>0.4</v>
      </c>
      <c r="D6">
        <v>5</v>
      </c>
      <c r="E6">
        <v>100</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68BAF-E2AF-4D57-8204-1A8FDBB67155}">
  <sheetPr>
    <tabColor theme="4" tint="0.79998168889431442"/>
  </sheetPr>
  <dimension ref="A1:K20"/>
  <sheetViews>
    <sheetView workbookViewId="0">
      <selection activeCell="B12" sqref="B12"/>
    </sheetView>
  </sheetViews>
  <sheetFormatPr defaultRowHeight="14.4" x14ac:dyDescent="0.3"/>
  <cols>
    <col min="1" max="1" width="28.5546875" customWidth="1"/>
    <col min="2" max="2" width="14.44140625" customWidth="1"/>
    <col min="3" max="3" width="10.33203125" customWidth="1"/>
    <col min="4" max="4" width="9.6640625" customWidth="1"/>
    <col min="5" max="5" width="10.44140625" customWidth="1"/>
    <col min="6" max="6" width="10.6640625" customWidth="1"/>
    <col min="7" max="7" width="14.33203125" customWidth="1"/>
    <col min="8" max="8" width="14.88671875" customWidth="1"/>
    <col min="9" max="9" width="15.44140625" customWidth="1"/>
    <col min="10" max="10" width="14.5546875" customWidth="1"/>
  </cols>
  <sheetData>
    <row r="1" spans="1:11" ht="28.95" customHeight="1" x14ac:dyDescent="0.3">
      <c r="A1" s="62" t="s">
        <v>35</v>
      </c>
      <c r="B1" s="63"/>
      <c r="C1" s="64" t="s">
        <v>38</v>
      </c>
      <c r="D1" s="65"/>
      <c r="E1" s="65"/>
      <c r="F1" s="66"/>
      <c r="G1" s="67" t="s">
        <v>39</v>
      </c>
      <c r="H1" s="68"/>
      <c r="I1" s="68"/>
      <c r="J1" s="69"/>
    </row>
    <row r="2" spans="1:11" s="2" customFormat="1" ht="55.95" customHeight="1" thickBot="1" x14ac:dyDescent="0.35">
      <c r="A2" s="19" t="s">
        <v>28</v>
      </c>
      <c r="B2" s="20" t="s">
        <v>60</v>
      </c>
      <c r="C2" s="12" t="s">
        <v>5</v>
      </c>
      <c r="D2" s="13" t="s">
        <v>34</v>
      </c>
      <c r="E2" s="13" t="s">
        <v>6</v>
      </c>
      <c r="F2" s="14" t="s">
        <v>7</v>
      </c>
      <c r="G2" s="15" t="s">
        <v>11</v>
      </c>
      <c r="H2" s="16" t="s">
        <v>12</v>
      </c>
      <c r="I2" s="16" t="s">
        <v>13</v>
      </c>
      <c r="J2" s="17" t="s">
        <v>14</v>
      </c>
    </row>
    <row r="3" spans="1:11" x14ac:dyDescent="0.3">
      <c r="A3" s="6" t="s">
        <v>53</v>
      </c>
      <c r="B3" s="6" t="s">
        <v>25</v>
      </c>
      <c r="C3" s="7">
        <v>1000</v>
      </c>
      <c r="D3" s="7">
        <v>1000</v>
      </c>
      <c r="E3" s="7">
        <v>250</v>
      </c>
      <c r="F3" s="7">
        <v>15000</v>
      </c>
      <c r="G3" s="8">
        <v>10</v>
      </c>
      <c r="H3" s="8">
        <v>0.8</v>
      </c>
      <c r="I3" s="8"/>
      <c r="J3" s="8"/>
      <c r="K3" s="6"/>
    </row>
    <row r="4" spans="1:11" x14ac:dyDescent="0.3">
      <c r="A4" s="6" t="s">
        <v>10</v>
      </c>
      <c r="B4" s="6" t="s">
        <v>45</v>
      </c>
      <c r="C4" s="7">
        <v>25</v>
      </c>
      <c r="D4" s="7">
        <v>50</v>
      </c>
      <c r="E4" s="7">
        <v>12</v>
      </c>
      <c r="F4" s="7">
        <v>200</v>
      </c>
      <c r="G4" s="8">
        <v>1000</v>
      </c>
      <c r="H4" s="8">
        <v>0.9</v>
      </c>
      <c r="I4" s="8"/>
      <c r="J4" s="8"/>
      <c r="K4" s="6"/>
    </row>
    <row r="5" spans="1:11" x14ac:dyDescent="0.3">
      <c r="A5" s="6" t="s">
        <v>57</v>
      </c>
      <c r="B5" s="6" t="s">
        <v>0</v>
      </c>
      <c r="C5" s="7">
        <v>1500</v>
      </c>
      <c r="D5" s="7">
        <v>2000</v>
      </c>
      <c r="E5" s="7">
        <v>1000</v>
      </c>
      <c r="F5" s="7">
        <v>20000</v>
      </c>
      <c r="G5" s="8"/>
      <c r="H5" s="8"/>
      <c r="I5" s="8"/>
      <c r="J5" s="8"/>
      <c r="K5" s="6"/>
    </row>
    <row r="6" spans="1:11" x14ac:dyDescent="0.3">
      <c r="A6" s="6" t="s">
        <v>58</v>
      </c>
      <c r="B6" s="6" t="s">
        <v>0</v>
      </c>
      <c r="C6" s="7">
        <v>30000</v>
      </c>
      <c r="D6" s="7">
        <v>15000</v>
      </c>
      <c r="E6" s="7">
        <v>5000</v>
      </c>
      <c r="F6" s="7">
        <v>65000</v>
      </c>
      <c r="G6" s="8"/>
      <c r="H6" s="8"/>
      <c r="I6" s="8"/>
      <c r="J6" s="8"/>
      <c r="K6" s="6"/>
    </row>
    <row r="7" spans="1:11" x14ac:dyDescent="0.3">
      <c r="A7" s="6"/>
      <c r="B7" s="6"/>
      <c r="C7" s="7"/>
      <c r="D7" s="7"/>
      <c r="E7" s="7"/>
      <c r="F7" s="7"/>
      <c r="G7" s="8"/>
      <c r="H7" s="8"/>
      <c r="I7" s="8"/>
      <c r="J7" s="8"/>
      <c r="K7" s="6"/>
    </row>
    <row r="8" spans="1:11" x14ac:dyDescent="0.3">
      <c r="A8" s="6"/>
      <c r="B8" s="6"/>
      <c r="C8" s="7"/>
      <c r="D8" s="7"/>
      <c r="E8" s="7"/>
      <c r="F8" s="7"/>
      <c r="G8" s="8"/>
      <c r="H8" s="8"/>
      <c r="I8" s="8"/>
      <c r="J8" s="8"/>
      <c r="K8" s="6"/>
    </row>
    <row r="9" spans="1:11" x14ac:dyDescent="0.3">
      <c r="A9" s="6"/>
      <c r="B9" s="6"/>
      <c r="C9" s="7"/>
      <c r="D9" s="7"/>
      <c r="E9" s="7"/>
      <c r="F9" s="7"/>
      <c r="G9" s="8"/>
      <c r="H9" s="8"/>
      <c r="I9" s="8"/>
      <c r="J9" s="8"/>
      <c r="K9" s="6"/>
    </row>
    <row r="10" spans="1:11" x14ac:dyDescent="0.3">
      <c r="A10" s="6"/>
      <c r="B10" s="6"/>
      <c r="C10" s="7"/>
      <c r="D10" s="7"/>
      <c r="E10" s="7"/>
      <c r="F10" s="7"/>
      <c r="G10" s="8"/>
      <c r="H10" s="8"/>
      <c r="I10" s="8"/>
      <c r="J10" s="8"/>
      <c r="K10" s="6"/>
    </row>
    <row r="11" spans="1:11" x14ac:dyDescent="0.3">
      <c r="A11" s="6"/>
      <c r="B11" s="6"/>
      <c r="C11" s="7"/>
      <c r="D11" s="7"/>
      <c r="E11" s="7"/>
      <c r="F11" s="7"/>
      <c r="G11" s="8"/>
      <c r="H11" s="8"/>
      <c r="I11" s="8"/>
      <c r="J11" s="8"/>
      <c r="K11" s="6"/>
    </row>
    <row r="12" spans="1:11" x14ac:dyDescent="0.3">
      <c r="C12" s="4"/>
      <c r="D12" s="4"/>
      <c r="E12" s="4"/>
      <c r="F12" s="4"/>
      <c r="G12" s="5"/>
      <c r="H12" s="5"/>
      <c r="I12" s="5"/>
      <c r="J12" s="5"/>
    </row>
    <row r="13" spans="1:11" x14ac:dyDescent="0.3">
      <c r="C13" s="4"/>
      <c r="D13" s="4"/>
      <c r="E13" s="4"/>
      <c r="F13" s="4"/>
      <c r="G13" s="5"/>
      <c r="H13" s="5"/>
      <c r="I13" s="5"/>
      <c r="J13" s="5"/>
    </row>
    <row r="14" spans="1:11" x14ac:dyDescent="0.3">
      <c r="C14" s="4"/>
      <c r="D14" s="4"/>
      <c r="E14" s="4"/>
      <c r="F14" s="4"/>
      <c r="G14" s="5"/>
      <c r="H14" s="5"/>
      <c r="I14" s="5"/>
      <c r="J14" s="5"/>
    </row>
    <row r="15" spans="1:11" x14ac:dyDescent="0.3">
      <c r="G15" s="5"/>
      <c r="H15" s="5"/>
      <c r="I15" s="5"/>
      <c r="J15" s="5"/>
    </row>
    <row r="16" spans="1:11" x14ac:dyDescent="0.3">
      <c r="G16" s="5"/>
      <c r="H16" s="5"/>
      <c r="I16" s="5"/>
      <c r="J16" s="5"/>
    </row>
    <row r="17" spans="7:10" x14ac:dyDescent="0.3">
      <c r="G17" s="5"/>
      <c r="H17" s="5"/>
      <c r="I17" s="5"/>
      <c r="J17" s="5"/>
    </row>
    <row r="18" spans="7:10" x14ac:dyDescent="0.3">
      <c r="G18" s="3"/>
      <c r="H18" s="3"/>
      <c r="I18" s="3"/>
      <c r="J18" s="3"/>
    </row>
    <row r="19" spans="7:10" x14ac:dyDescent="0.3">
      <c r="G19" s="3"/>
      <c r="H19" s="3"/>
      <c r="I19" s="3"/>
      <c r="J19" s="3"/>
    </row>
    <row r="20" spans="7:10" x14ac:dyDescent="0.3">
      <c r="G20" s="3"/>
      <c r="H20" s="3"/>
      <c r="I20" s="3"/>
      <c r="J20" s="3"/>
    </row>
  </sheetData>
  <mergeCells count="3">
    <mergeCell ref="A1:B1"/>
    <mergeCell ref="C1:F1"/>
    <mergeCell ref="G1:J1"/>
  </mergeCells>
  <pageMargins left="0.7" right="0.7" top="0.75" bottom="0.75" header="0.3" footer="0.3"/>
  <pageSetup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97A7C-9102-4575-AEF0-13450149DE70}">
  <sheetPr>
    <tabColor rgb="FF92D050"/>
  </sheetPr>
  <dimension ref="A1:J22"/>
  <sheetViews>
    <sheetView tabSelected="1" workbookViewId="0">
      <selection activeCell="J7" sqref="J7"/>
    </sheetView>
  </sheetViews>
  <sheetFormatPr defaultRowHeight="14.4" x14ac:dyDescent="0.3"/>
  <cols>
    <col min="1" max="1" width="14.44140625" customWidth="1"/>
    <col min="2" max="2" width="21.109375" customWidth="1"/>
    <col min="3" max="3" width="27" customWidth="1"/>
    <col min="4" max="4" width="14.44140625" customWidth="1"/>
    <col min="5" max="5" width="14.33203125" customWidth="1"/>
    <col min="6" max="7" width="14.6640625" customWidth="1"/>
    <col min="8" max="8" width="16" customWidth="1"/>
    <col min="9" max="10" width="14.6640625" customWidth="1"/>
  </cols>
  <sheetData>
    <row r="1" spans="1:10" ht="40.200000000000003" customHeight="1" x14ac:dyDescent="0.3">
      <c r="A1" s="72" t="s">
        <v>44</v>
      </c>
      <c r="B1" s="73"/>
      <c r="C1" s="74" t="s">
        <v>37</v>
      </c>
      <c r="D1" s="75"/>
      <c r="E1" s="75"/>
      <c r="F1" s="75"/>
      <c r="G1" s="75"/>
      <c r="H1" s="76"/>
      <c r="I1" s="70" t="s">
        <v>40</v>
      </c>
      <c r="J1" s="71"/>
    </row>
    <row r="2" spans="1:10" ht="42" thickBot="1" x14ac:dyDescent="0.35">
      <c r="A2" s="10" t="s">
        <v>15</v>
      </c>
      <c r="B2" s="11" t="s">
        <v>16</v>
      </c>
      <c r="C2" s="12" t="s">
        <v>28</v>
      </c>
      <c r="D2" s="12" t="s">
        <v>60</v>
      </c>
      <c r="E2" s="12" t="s">
        <v>36</v>
      </c>
      <c r="F2" s="13" t="s">
        <v>19</v>
      </c>
      <c r="G2" s="13" t="s">
        <v>20</v>
      </c>
      <c r="H2" s="14" t="s">
        <v>21</v>
      </c>
      <c r="I2" s="25" t="s">
        <v>22</v>
      </c>
      <c r="J2" s="26" t="s">
        <v>27</v>
      </c>
    </row>
    <row r="3" spans="1:10" x14ac:dyDescent="0.3">
      <c r="A3" s="3">
        <v>1</v>
      </c>
      <c r="B3" s="3" t="s">
        <v>17</v>
      </c>
      <c r="C3" s="6" t="s">
        <v>57</v>
      </c>
      <c r="D3" s="6" t="str">
        <f>_xlfn.XLOOKUP(C3, 'Management Actions'!$A$3:$A$9998, 'Management Actions'!$B$3:$B$9998, "", 0, 1)</f>
        <v>km</v>
      </c>
      <c r="E3" s="3">
        <v>2</v>
      </c>
      <c r="F3" s="3">
        <v>0.5</v>
      </c>
      <c r="G3" s="3">
        <v>0</v>
      </c>
      <c r="H3" s="3">
        <v>2</v>
      </c>
      <c r="I3" s="3">
        <v>1</v>
      </c>
      <c r="J3" s="3">
        <v>1</v>
      </c>
    </row>
    <row r="4" spans="1:10" x14ac:dyDescent="0.3">
      <c r="A4" s="3">
        <v>2</v>
      </c>
      <c r="B4" s="3" t="s">
        <v>18</v>
      </c>
      <c r="C4" s="6" t="s">
        <v>57</v>
      </c>
      <c r="D4" s="6" t="str">
        <f>_xlfn.XLOOKUP(C4, 'Management Actions'!$A$3:$A$9998, 'Management Actions'!$B$3:$B$9998, "", 0, 1)</f>
        <v>km</v>
      </c>
      <c r="E4" s="3">
        <v>3.5</v>
      </c>
      <c r="F4" s="3">
        <v>0.9</v>
      </c>
      <c r="G4" s="3">
        <v>0</v>
      </c>
      <c r="H4" s="3">
        <v>3.5</v>
      </c>
      <c r="I4" s="3">
        <v>1</v>
      </c>
      <c r="J4" s="3">
        <v>1</v>
      </c>
    </row>
    <row r="5" spans="1:10" ht="13.95" customHeight="1" x14ac:dyDescent="0.3">
      <c r="A5" s="3">
        <v>1</v>
      </c>
      <c r="B5" s="3" t="s">
        <v>17</v>
      </c>
      <c r="C5" s="6" t="s">
        <v>53</v>
      </c>
      <c r="D5" s="6" t="s">
        <v>25</v>
      </c>
      <c r="E5" s="3">
        <v>3</v>
      </c>
      <c r="F5" s="3">
        <v>5</v>
      </c>
      <c r="G5" s="3">
        <v>0</v>
      </c>
      <c r="H5" s="3">
        <v>10</v>
      </c>
      <c r="I5" s="3">
        <v>1.1000000000000001</v>
      </c>
      <c r="J5" s="3">
        <v>0.5</v>
      </c>
    </row>
    <row r="6" spans="1:10" x14ac:dyDescent="0.3">
      <c r="A6" s="3">
        <v>1</v>
      </c>
      <c r="B6" s="3" t="s">
        <v>17</v>
      </c>
      <c r="C6" s="6" t="s">
        <v>10</v>
      </c>
      <c r="D6" s="6" t="str">
        <f>_xlfn.XLOOKUP(C6, 'Management Actions'!$A$3:$A$9998, 'Management Actions'!$B$3:$B$9998, "", 0, 1)</f>
        <v>m²</v>
      </c>
      <c r="E6" s="9">
        <v>500</v>
      </c>
      <c r="F6" s="9">
        <v>100</v>
      </c>
      <c r="G6" s="9">
        <v>100</v>
      </c>
      <c r="H6" s="9">
        <v>500</v>
      </c>
      <c r="I6" s="3">
        <v>0.95</v>
      </c>
      <c r="J6" s="3">
        <v>1</v>
      </c>
    </row>
    <row r="7" spans="1:10" x14ac:dyDescent="0.3">
      <c r="A7" s="3">
        <v>2</v>
      </c>
      <c r="B7" s="80" t="s">
        <v>18</v>
      </c>
      <c r="C7" s="81" t="s">
        <v>10</v>
      </c>
      <c r="D7" s="6" t="str">
        <f>_xlfn.XLOOKUP(C7, 'Management Actions'!$A$3:$A$9998, 'Management Actions'!$B$3:$B$9998, "", 0, 1)</f>
        <v>m²</v>
      </c>
      <c r="E7" s="9">
        <v>2000</v>
      </c>
      <c r="F7" s="9">
        <v>375</v>
      </c>
      <c r="G7" s="9">
        <v>500</v>
      </c>
      <c r="H7" s="9">
        <v>2000</v>
      </c>
      <c r="I7" s="3">
        <v>1</v>
      </c>
      <c r="J7" s="3">
        <v>2</v>
      </c>
    </row>
    <row r="8" spans="1:10" x14ac:dyDescent="0.3">
      <c r="A8" s="3">
        <v>3</v>
      </c>
      <c r="B8" s="3" t="s">
        <v>46</v>
      </c>
      <c r="C8" s="3" t="s">
        <v>58</v>
      </c>
      <c r="D8" s="3" t="s">
        <v>0</v>
      </c>
      <c r="E8" s="3">
        <v>5</v>
      </c>
      <c r="F8" s="3">
        <v>1</v>
      </c>
      <c r="G8" s="3">
        <v>1</v>
      </c>
      <c r="H8" s="3">
        <v>5</v>
      </c>
      <c r="I8" s="3">
        <v>0.9</v>
      </c>
      <c r="J8" s="3">
        <v>2</v>
      </c>
    </row>
    <row r="9" spans="1:10" x14ac:dyDescent="0.3">
      <c r="A9" s="3"/>
      <c r="B9" s="3"/>
      <c r="C9" s="3"/>
      <c r="D9" s="3"/>
      <c r="E9" s="3"/>
      <c r="F9" s="3"/>
      <c r="G9" s="3"/>
      <c r="H9" s="3"/>
      <c r="I9" s="3"/>
      <c r="J9" s="3"/>
    </row>
    <row r="10" spans="1:10" x14ac:dyDescent="0.3">
      <c r="A10" s="3"/>
      <c r="B10" s="3"/>
      <c r="C10" s="3"/>
      <c r="D10" s="3"/>
      <c r="E10" s="3"/>
      <c r="F10" s="3"/>
      <c r="G10" s="3"/>
      <c r="H10" s="3"/>
      <c r="I10" s="3"/>
      <c r="J10" s="3"/>
    </row>
    <row r="11" spans="1:10" x14ac:dyDescent="0.3">
      <c r="A11" s="3"/>
      <c r="B11" s="3"/>
      <c r="C11" s="3"/>
      <c r="D11" s="3"/>
      <c r="E11" s="3"/>
      <c r="F11" s="3"/>
      <c r="G11" s="3"/>
      <c r="H11" s="3"/>
      <c r="I11" s="3"/>
      <c r="J11" s="3"/>
    </row>
    <row r="12" spans="1:10" x14ac:dyDescent="0.3">
      <c r="A12" s="3"/>
      <c r="B12" s="3"/>
      <c r="C12" s="3"/>
      <c r="D12" s="3"/>
      <c r="E12" s="3"/>
      <c r="F12" s="3"/>
      <c r="G12" s="3"/>
      <c r="H12" s="3"/>
      <c r="I12" s="3"/>
      <c r="J12" s="3"/>
    </row>
    <row r="13" spans="1:10" x14ac:dyDescent="0.3">
      <c r="A13" s="3"/>
      <c r="B13" s="3"/>
      <c r="C13" s="3"/>
      <c r="D13" s="3"/>
      <c r="E13" s="3"/>
      <c r="F13" s="3"/>
      <c r="G13" s="3"/>
      <c r="H13" s="3"/>
      <c r="I13" s="3"/>
      <c r="J13" s="3"/>
    </row>
    <row r="14" spans="1:10" x14ac:dyDescent="0.3">
      <c r="A14" s="3"/>
      <c r="B14" s="3"/>
      <c r="C14" s="3"/>
      <c r="D14" s="3"/>
      <c r="E14" s="3"/>
      <c r="F14" s="3"/>
      <c r="G14" s="3"/>
      <c r="H14" s="3"/>
      <c r="I14" s="3"/>
      <c r="J14" s="3"/>
    </row>
    <row r="15" spans="1:10" x14ac:dyDescent="0.3">
      <c r="A15" s="3"/>
      <c r="B15" s="3"/>
      <c r="C15" s="3"/>
      <c r="D15" s="3"/>
      <c r="E15" s="3"/>
      <c r="F15" s="3"/>
      <c r="G15" s="3"/>
      <c r="H15" s="3"/>
      <c r="I15" s="3"/>
      <c r="J15" s="3"/>
    </row>
    <row r="16" spans="1:10" x14ac:dyDescent="0.3">
      <c r="A16" s="3"/>
      <c r="B16" s="3"/>
      <c r="C16" s="3"/>
      <c r="D16" s="3"/>
      <c r="E16" s="3"/>
      <c r="F16" s="3"/>
      <c r="G16" s="3"/>
      <c r="H16" s="3"/>
      <c r="I16" s="3"/>
      <c r="J16" s="3"/>
    </row>
    <row r="17" spans="1:10" x14ac:dyDescent="0.3">
      <c r="A17" s="3"/>
      <c r="B17" s="3"/>
      <c r="C17" s="3"/>
      <c r="D17" s="3"/>
      <c r="E17" s="3"/>
      <c r="F17" s="3"/>
      <c r="G17" s="3"/>
      <c r="H17" s="3"/>
      <c r="I17" s="3"/>
      <c r="J17" s="3"/>
    </row>
    <row r="18" spans="1:10" x14ac:dyDescent="0.3">
      <c r="A18" s="3"/>
      <c r="B18" s="3"/>
      <c r="C18" s="3"/>
      <c r="D18" s="3"/>
      <c r="E18" s="3"/>
      <c r="F18" s="3"/>
      <c r="G18" s="3"/>
      <c r="H18" s="3"/>
      <c r="I18" s="3"/>
      <c r="J18" s="3"/>
    </row>
    <row r="19" spans="1:10" x14ac:dyDescent="0.3">
      <c r="A19" s="3"/>
      <c r="B19" s="3"/>
      <c r="C19" s="3"/>
      <c r="D19" s="3"/>
      <c r="E19" s="3"/>
      <c r="F19" s="3"/>
      <c r="G19" s="3"/>
      <c r="H19" s="3"/>
      <c r="I19" s="3"/>
      <c r="J19" s="3"/>
    </row>
    <row r="20" spans="1:10" x14ac:dyDescent="0.3">
      <c r="A20" s="3"/>
      <c r="B20" s="3"/>
      <c r="C20" s="3"/>
      <c r="D20" s="3"/>
      <c r="E20" s="3"/>
      <c r="F20" s="3"/>
      <c r="G20" s="3"/>
      <c r="H20" s="3"/>
      <c r="I20" s="3"/>
      <c r="J20" s="3"/>
    </row>
    <row r="21" spans="1:10" x14ac:dyDescent="0.3">
      <c r="A21" s="3"/>
      <c r="B21" s="3"/>
      <c r="C21" s="3"/>
      <c r="D21" s="3"/>
      <c r="E21" s="3"/>
      <c r="F21" s="3"/>
      <c r="G21" s="3"/>
      <c r="H21" s="3"/>
      <c r="I21" s="3"/>
      <c r="J21" s="3"/>
    </row>
    <row r="22" spans="1:10" x14ac:dyDescent="0.3">
      <c r="A22" s="3"/>
      <c r="B22" s="3"/>
      <c r="C22" s="3"/>
      <c r="D22" s="3"/>
      <c r="E22" s="3"/>
      <c r="F22" s="3"/>
      <c r="G22" s="3"/>
      <c r="H22" s="3"/>
      <c r="I22" s="3"/>
      <c r="J22" s="3"/>
    </row>
  </sheetData>
  <mergeCells count="3">
    <mergeCell ref="I1:J1"/>
    <mergeCell ref="A1:B1"/>
    <mergeCell ref="C1:H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FE15C-0ACA-4076-8B41-8D962C8718A4}">
  <sheetPr>
    <tabColor theme="7" tint="0.79998168889431442"/>
  </sheetPr>
  <dimension ref="A1:J17"/>
  <sheetViews>
    <sheetView topLeftCell="A2" workbookViewId="0">
      <selection activeCell="F6" sqref="F6"/>
    </sheetView>
  </sheetViews>
  <sheetFormatPr defaultRowHeight="14.4" x14ac:dyDescent="0.3"/>
  <cols>
    <col min="1" max="1" width="15.5546875" style="3" customWidth="1"/>
    <col min="2" max="2" width="14.5546875" style="3" customWidth="1"/>
    <col min="3" max="3" width="19.44140625" style="3" customWidth="1"/>
    <col min="4" max="4" width="17.88671875" style="3" customWidth="1"/>
    <col min="5" max="5" width="20.33203125" customWidth="1"/>
    <col min="6" max="10" width="12.6640625" customWidth="1"/>
  </cols>
  <sheetData>
    <row r="1" spans="1:10" ht="245.25" customHeight="1" x14ac:dyDescent="0.3">
      <c r="A1" s="77" t="s">
        <v>61</v>
      </c>
      <c r="B1" s="77"/>
      <c r="C1" s="77"/>
      <c r="D1" s="77"/>
      <c r="E1" s="77"/>
      <c r="F1" s="77"/>
      <c r="G1" s="77"/>
      <c r="H1" s="77"/>
      <c r="I1" s="78"/>
      <c r="J1" s="78"/>
    </row>
    <row r="2" spans="1:10" ht="77.400000000000006" customHeight="1" x14ac:dyDescent="0.3">
      <c r="A2" s="61"/>
      <c r="B2" s="61"/>
      <c r="C2" s="61"/>
      <c r="D2" s="61"/>
      <c r="E2" s="61"/>
      <c r="F2" s="61"/>
      <c r="G2" s="61"/>
      <c r="H2" s="61"/>
    </row>
    <row r="3" spans="1:10" ht="37.950000000000003" customHeight="1" thickBot="1" x14ac:dyDescent="0.35">
      <c r="A3" s="10" t="s">
        <v>15</v>
      </c>
      <c r="B3" s="18" t="s">
        <v>16</v>
      </c>
      <c r="C3" s="23" t="s">
        <v>50</v>
      </c>
      <c r="D3" s="23" t="s">
        <v>85</v>
      </c>
      <c r="E3" s="23" t="s">
        <v>84</v>
      </c>
      <c r="F3" s="23" t="s">
        <v>47</v>
      </c>
      <c r="G3" s="23" t="s">
        <v>47</v>
      </c>
      <c r="H3" s="23" t="s">
        <v>47</v>
      </c>
      <c r="I3" s="23" t="s">
        <v>47</v>
      </c>
      <c r="J3" s="23" t="s">
        <v>47</v>
      </c>
    </row>
    <row r="4" spans="1:10" x14ac:dyDescent="0.3">
      <c r="A4" s="3">
        <v>1</v>
      </c>
      <c r="B4" s="3" t="s">
        <v>17</v>
      </c>
      <c r="C4" s="3">
        <v>2</v>
      </c>
      <c r="D4" s="9">
        <v>3000</v>
      </c>
      <c r="E4" s="60">
        <v>150</v>
      </c>
    </row>
    <row r="5" spans="1:10" x14ac:dyDescent="0.3">
      <c r="A5" s="3">
        <v>2</v>
      </c>
      <c r="B5" s="3" t="s">
        <v>18</v>
      </c>
      <c r="C5" s="3">
        <v>3.5</v>
      </c>
      <c r="D5" s="9">
        <v>80000</v>
      </c>
      <c r="E5" s="60">
        <v>4000</v>
      </c>
    </row>
    <row r="6" spans="1:10" x14ac:dyDescent="0.3">
      <c r="A6" s="3">
        <v>3</v>
      </c>
      <c r="B6" s="3" t="s">
        <v>46</v>
      </c>
      <c r="C6" s="3">
        <v>5</v>
      </c>
      <c r="D6" s="9">
        <v>200000</v>
      </c>
      <c r="E6" s="60">
        <v>10000</v>
      </c>
    </row>
    <row r="7" spans="1:10" x14ac:dyDescent="0.3">
      <c r="D7" s="9"/>
    </row>
    <row r="8" spans="1:10" x14ac:dyDescent="0.3">
      <c r="D8" s="9"/>
    </row>
    <row r="9" spans="1:10" x14ac:dyDescent="0.3">
      <c r="D9" s="9"/>
    </row>
    <row r="10" spans="1:10" x14ac:dyDescent="0.3">
      <c r="D10" s="9"/>
    </row>
    <row r="11" spans="1:10" x14ac:dyDescent="0.3">
      <c r="D11" s="9"/>
    </row>
    <row r="12" spans="1:10" x14ac:dyDescent="0.3">
      <c r="D12" s="9"/>
    </row>
    <row r="13" spans="1:10" x14ac:dyDescent="0.3">
      <c r="D13" s="9"/>
    </row>
    <row r="14" spans="1:10" x14ac:dyDescent="0.3">
      <c r="D14" s="9"/>
    </row>
    <row r="15" spans="1:10" x14ac:dyDescent="0.3">
      <c r="D15" s="9"/>
    </row>
    <row r="16" spans="1:10" x14ac:dyDescent="0.3">
      <c r="D16" s="9"/>
    </row>
    <row r="17" spans="4:4" x14ac:dyDescent="0.3">
      <c r="D17" s="9"/>
    </row>
  </sheetData>
  <mergeCells count="1">
    <mergeCell ref="A1:J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9B6AC-6553-4BBE-BA61-F6430CA80920}">
  <sheetPr>
    <tabColor rgb="FFFF9999"/>
  </sheetPr>
  <dimension ref="A1:I9"/>
  <sheetViews>
    <sheetView workbookViewId="0">
      <selection activeCell="D7" sqref="D7"/>
    </sheetView>
  </sheetViews>
  <sheetFormatPr defaultRowHeight="14.4" x14ac:dyDescent="0.3"/>
  <cols>
    <col min="1" max="1" width="10.33203125" customWidth="1"/>
    <col min="2" max="2" width="24.33203125" customWidth="1"/>
    <col min="3" max="3" width="18.33203125" customWidth="1"/>
    <col min="4" max="4" width="24.33203125" customWidth="1"/>
    <col min="5" max="5" width="37.5546875" customWidth="1"/>
    <col min="6" max="6" width="26.33203125" customWidth="1"/>
  </cols>
  <sheetData>
    <row r="1" spans="1:9" ht="221.25" customHeight="1" thickBot="1" x14ac:dyDescent="0.35">
      <c r="A1" s="79" t="s">
        <v>62</v>
      </c>
      <c r="B1" s="79"/>
      <c r="C1" s="79"/>
      <c r="D1" s="79"/>
      <c r="E1" s="79"/>
      <c r="F1" s="79"/>
      <c r="I1" s="43"/>
    </row>
    <row r="2" spans="1:9" ht="51" customHeight="1" thickBot="1" x14ac:dyDescent="0.35">
      <c r="A2" s="21" t="s">
        <v>83</v>
      </c>
      <c r="B2" s="31" t="s">
        <v>8</v>
      </c>
      <c r="C2" s="42" t="s">
        <v>65</v>
      </c>
      <c r="D2" s="30" t="s">
        <v>64</v>
      </c>
      <c r="E2" s="22" t="s">
        <v>63</v>
      </c>
      <c r="F2" s="31" t="s">
        <v>66</v>
      </c>
    </row>
    <row r="3" spans="1:9" x14ac:dyDescent="0.3">
      <c r="A3" s="39" t="s">
        <v>29</v>
      </c>
      <c r="B3" s="40" t="s">
        <v>59</v>
      </c>
      <c r="C3" s="28" t="s">
        <v>0</v>
      </c>
      <c r="D3" s="29" t="s">
        <v>50</v>
      </c>
      <c r="E3" s="40" t="s">
        <v>41</v>
      </c>
      <c r="F3" s="41" t="s">
        <v>23</v>
      </c>
    </row>
    <row r="4" spans="1:9" x14ac:dyDescent="0.3">
      <c r="A4" s="36" t="s">
        <v>30</v>
      </c>
      <c r="B4" s="37" t="s">
        <v>57</v>
      </c>
      <c r="C4" s="27" t="s">
        <v>0</v>
      </c>
      <c r="D4" s="24" t="s">
        <v>50</v>
      </c>
      <c r="E4" s="37" t="s">
        <v>41</v>
      </c>
      <c r="F4" s="38" t="s">
        <v>43</v>
      </c>
    </row>
    <row r="5" spans="1:9" x14ac:dyDescent="0.3">
      <c r="A5" s="36" t="s">
        <v>31</v>
      </c>
      <c r="B5" s="37" t="s">
        <v>53</v>
      </c>
      <c r="C5" s="27" t="s">
        <v>25</v>
      </c>
      <c r="D5" s="24" t="s">
        <v>50</v>
      </c>
      <c r="E5" s="37" t="s">
        <v>42</v>
      </c>
      <c r="F5" s="38" t="s">
        <v>23</v>
      </c>
    </row>
    <row r="6" spans="1:9" x14ac:dyDescent="0.3">
      <c r="A6" s="36" t="s">
        <v>32</v>
      </c>
      <c r="B6" s="37" t="s">
        <v>53</v>
      </c>
      <c r="C6" s="27" t="s">
        <v>25</v>
      </c>
      <c r="D6" s="24" t="s">
        <v>50</v>
      </c>
      <c r="E6" s="37" t="s">
        <v>42</v>
      </c>
      <c r="F6" s="38" t="s">
        <v>26</v>
      </c>
    </row>
    <row r="7" spans="1:9" ht="16.2" x14ac:dyDescent="0.3">
      <c r="A7" s="36" t="s">
        <v>33</v>
      </c>
      <c r="B7" s="37" t="s">
        <v>10</v>
      </c>
      <c r="C7" s="27" t="str">
        <f>_xlfn.XLOOKUP(B7,'Management Actions'!$A$3:$A$9998,'Management Actions'!$B$3:$B$9998, "", 0, 1)</f>
        <v>m²</v>
      </c>
      <c r="D7" s="24" t="s">
        <v>86</v>
      </c>
      <c r="E7" s="37" t="s">
        <v>49</v>
      </c>
      <c r="F7" s="38" t="s">
        <v>48</v>
      </c>
    </row>
    <row r="8" spans="1:9" x14ac:dyDescent="0.3">
      <c r="A8" s="36" t="s">
        <v>54</v>
      </c>
      <c r="B8" s="37" t="s">
        <v>58</v>
      </c>
      <c r="C8" s="46" t="s">
        <v>0</v>
      </c>
      <c r="D8" s="45" t="s">
        <v>50</v>
      </c>
      <c r="E8" s="37" t="s">
        <v>41</v>
      </c>
      <c r="F8" s="38" t="s">
        <v>23</v>
      </c>
    </row>
    <row r="9" spans="1:9" x14ac:dyDescent="0.3">
      <c r="A9" s="36" t="s">
        <v>55</v>
      </c>
      <c r="B9" s="37" t="s">
        <v>58</v>
      </c>
      <c r="C9" s="27" t="s">
        <v>56</v>
      </c>
      <c r="D9" s="47" t="s">
        <v>50</v>
      </c>
      <c r="E9" s="37" t="s">
        <v>41</v>
      </c>
      <c r="F9" s="38" t="s">
        <v>43</v>
      </c>
    </row>
  </sheetData>
  <mergeCells count="1">
    <mergeCell ref="A1:F1"/>
  </mergeCells>
  <phoneticPr fontId="4"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875BA-1312-4FB2-9F80-FEE589D26DA3}">
  <sheetPr>
    <tabColor theme="5" tint="0.59999389629810485"/>
  </sheetPr>
  <dimension ref="A1:E22"/>
  <sheetViews>
    <sheetView zoomScale="90" zoomScaleNormal="90" workbookViewId="0">
      <selection activeCell="G17" sqref="G17"/>
    </sheetView>
  </sheetViews>
  <sheetFormatPr defaultRowHeight="14.4" x14ac:dyDescent="0.3"/>
  <cols>
    <col min="1" max="1" width="21.5546875" customWidth="1"/>
    <col min="2" max="2" width="31.6640625" customWidth="1"/>
  </cols>
  <sheetData>
    <row r="1" spans="1:5" ht="48" customHeight="1" x14ac:dyDescent="0.3">
      <c r="A1" s="32" t="s">
        <v>51</v>
      </c>
      <c r="B1" s="33" t="s">
        <v>52</v>
      </c>
      <c r="C1" s="1" t="s">
        <v>1</v>
      </c>
      <c r="D1" s="34" t="s">
        <v>2</v>
      </c>
      <c r="E1" s="35" t="s">
        <v>3</v>
      </c>
    </row>
    <row r="2" spans="1:5" x14ac:dyDescent="0.3">
      <c r="A2">
        <v>0</v>
      </c>
      <c r="B2" s="44">
        <v>0</v>
      </c>
      <c r="C2">
        <v>0</v>
      </c>
      <c r="D2">
        <v>0</v>
      </c>
      <c r="E2">
        <v>0</v>
      </c>
    </row>
    <row r="3" spans="1:5" x14ac:dyDescent="0.3">
      <c r="A3">
        <v>0.25</v>
      </c>
      <c r="B3">
        <v>-0.625</v>
      </c>
      <c r="C3">
        <v>4</v>
      </c>
      <c r="D3">
        <v>-0.25</v>
      </c>
      <c r="E3">
        <v>-2</v>
      </c>
    </row>
    <row r="4" spans="1:5" x14ac:dyDescent="0.3">
      <c r="A4">
        <v>0.5</v>
      </c>
      <c r="B4">
        <f>B3*2</f>
        <v>-1.25</v>
      </c>
      <c r="C4">
        <v>4</v>
      </c>
      <c r="D4">
        <v>-0.25</v>
      </c>
      <c r="E4">
        <v>-3</v>
      </c>
    </row>
    <row r="5" spans="1:5" x14ac:dyDescent="0.3">
      <c r="A5">
        <v>0.75</v>
      </c>
      <c r="B5">
        <f>B3*3</f>
        <v>-1.875</v>
      </c>
      <c r="C5">
        <v>4</v>
      </c>
      <c r="D5">
        <v>-0.25</v>
      </c>
      <c r="E5">
        <v>-4</v>
      </c>
    </row>
    <row r="6" spans="1:5" x14ac:dyDescent="0.3">
      <c r="A6">
        <v>1</v>
      </c>
      <c r="B6">
        <v>-2.5</v>
      </c>
      <c r="C6">
        <v>4</v>
      </c>
      <c r="D6">
        <v>-0.25</v>
      </c>
      <c r="E6">
        <v>-5</v>
      </c>
    </row>
    <row r="7" spans="1:5" x14ac:dyDescent="0.3">
      <c r="A7">
        <v>1.25</v>
      </c>
      <c r="B7">
        <v>-2.5</v>
      </c>
      <c r="C7">
        <v>4</v>
      </c>
      <c r="D7">
        <v>-0.25</v>
      </c>
      <c r="E7">
        <v>-5</v>
      </c>
    </row>
    <row r="8" spans="1:5" x14ac:dyDescent="0.3">
      <c r="A8">
        <v>1.5</v>
      </c>
      <c r="B8">
        <v>-2.5</v>
      </c>
      <c r="C8">
        <v>4</v>
      </c>
      <c r="D8">
        <v>-0.25</v>
      </c>
      <c r="E8">
        <v>-5</v>
      </c>
    </row>
    <row r="9" spans="1:5" x14ac:dyDescent="0.3">
      <c r="A9">
        <v>1.75</v>
      </c>
      <c r="B9">
        <v>-2.5</v>
      </c>
      <c r="C9">
        <v>4</v>
      </c>
      <c r="D9">
        <v>-0.25</v>
      </c>
      <c r="E9">
        <v>-5</v>
      </c>
    </row>
    <row r="10" spans="1:5" x14ac:dyDescent="0.3">
      <c r="A10">
        <v>2</v>
      </c>
      <c r="B10">
        <v>-2.5</v>
      </c>
      <c r="C10">
        <v>4</v>
      </c>
      <c r="D10">
        <v>-0.25</v>
      </c>
      <c r="E10">
        <v>-5</v>
      </c>
    </row>
    <row r="11" spans="1:5" x14ac:dyDescent="0.3">
      <c r="A11">
        <v>2.25</v>
      </c>
      <c r="B11">
        <v>-2.5</v>
      </c>
      <c r="C11">
        <v>4</v>
      </c>
      <c r="D11">
        <v>-0.25</v>
      </c>
      <c r="E11">
        <v>-5</v>
      </c>
    </row>
    <row r="12" spans="1:5" x14ac:dyDescent="0.3">
      <c r="A12">
        <v>2.5</v>
      </c>
      <c r="B12">
        <v>-2.5</v>
      </c>
      <c r="C12">
        <v>4</v>
      </c>
      <c r="D12">
        <v>-0.25</v>
      </c>
      <c r="E12">
        <v>-5</v>
      </c>
    </row>
    <row r="13" spans="1:5" x14ac:dyDescent="0.3">
      <c r="A13">
        <v>2.75</v>
      </c>
      <c r="B13">
        <v>-2.5</v>
      </c>
      <c r="C13">
        <v>4</v>
      </c>
      <c r="D13">
        <v>-0.25</v>
      </c>
      <c r="E13">
        <v>-5</v>
      </c>
    </row>
    <row r="14" spans="1:5" x14ac:dyDescent="0.3">
      <c r="A14">
        <v>3</v>
      </c>
      <c r="B14">
        <v>-2.5</v>
      </c>
      <c r="C14">
        <v>4</v>
      </c>
      <c r="D14">
        <v>-0.25</v>
      </c>
      <c r="E14">
        <v>-5</v>
      </c>
    </row>
    <row r="15" spans="1:5" x14ac:dyDescent="0.3">
      <c r="A15">
        <v>3.25</v>
      </c>
      <c r="B15">
        <v>-2.5</v>
      </c>
      <c r="C15">
        <v>4</v>
      </c>
      <c r="D15">
        <v>-0.25</v>
      </c>
      <c r="E15">
        <v>-5</v>
      </c>
    </row>
    <row r="16" spans="1:5" x14ac:dyDescent="0.3">
      <c r="A16">
        <v>3.5</v>
      </c>
      <c r="B16">
        <v>-2.5</v>
      </c>
      <c r="C16">
        <v>4</v>
      </c>
      <c r="D16">
        <v>-0.25</v>
      </c>
      <c r="E16">
        <v>-5</v>
      </c>
    </row>
    <row r="17" spans="1:5" x14ac:dyDescent="0.3">
      <c r="A17">
        <v>3.75</v>
      </c>
      <c r="B17">
        <v>-2.5</v>
      </c>
      <c r="C17">
        <v>4</v>
      </c>
      <c r="D17">
        <v>-0.25</v>
      </c>
      <c r="E17">
        <v>-5</v>
      </c>
    </row>
    <row r="18" spans="1:5" x14ac:dyDescent="0.3">
      <c r="A18">
        <v>4</v>
      </c>
      <c r="B18">
        <v>-2.5</v>
      </c>
      <c r="C18">
        <v>4</v>
      </c>
      <c r="D18">
        <v>-0.25</v>
      </c>
      <c r="E18">
        <v>-5</v>
      </c>
    </row>
    <row r="19" spans="1:5" x14ac:dyDescent="0.3">
      <c r="A19">
        <v>4.25</v>
      </c>
      <c r="B19">
        <v>-2.5</v>
      </c>
      <c r="C19">
        <v>4</v>
      </c>
      <c r="D19">
        <v>-0.25</v>
      </c>
      <c r="E19">
        <v>-5</v>
      </c>
    </row>
    <row r="20" spans="1:5" x14ac:dyDescent="0.3">
      <c r="A20">
        <v>4.5</v>
      </c>
      <c r="B20">
        <v>-2.5</v>
      </c>
      <c r="C20">
        <v>4</v>
      </c>
      <c r="D20">
        <v>-0.25</v>
      </c>
      <c r="E20">
        <v>-5</v>
      </c>
    </row>
    <row r="21" spans="1:5" x14ac:dyDescent="0.3">
      <c r="A21">
        <v>4.75</v>
      </c>
      <c r="B21">
        <v>-2.5</v>
      </c>
      <c r="C21">
        <v>4</v>
      </c>
      <c r="D21">
        <v>-0.25</v>
      </c>
      <c r="E21">
        <v>-5</v>
      </c>
    </row>
    <row r="22" spans="1:5" x14ac:dyDescent="0.3">
      <c r="A22">
        <v>5</v>
      </c>
      <c r="B22">
        <v>-2.5</v>
      </c>
      <c r="C22">
        <v>4</v>
      </c>
      <c r="D22">
        <v>-0.25</v>
      </c>
      <c r="E22">
        <v>-5</v>
      </c>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B78A3-E114-4DB2-A6D3-7D4F92679927}">
  <sheetPr>
    <tabColor theme="5" tint="0.59999389629810485"/>
  </sheetPr>
  <dimension ref="A1:E6"/>
  <sheetViews>
    <sheetView workbookViewId="0">
      <selection activeCell="G20" sqref="G20"/>
    </sheetView>
  </sheetViews>
  <sheetFormatPr defaultRowHeight="14.4" x14ac:dyDescent="0.3"/>
  <cols>
    <col min="1" max="1" width="21.5546875" customWidth="1"/>
    <col min="2" max="2" width="31.6640625" customWidth="1"/>
  </cols>
  <sheetData>
    <row r="1" spans="1:5" x14ac:dyDescent="0.3">
      <c r="A1" s="32" t="s">
        <v>4</v>
      </c>
      <c r="B1" s="33" t="s">
        <v>24</v>
      </c>
      <c r="C1" s="1" t="s">
        <v>1</v>
      </c>
      <c r="D1" s="34" t="s">
        <v>2</v>
      </c>
      <c r="E1" s="35" t="s">
        <v>3</v>
      </c>
    </row>
    <row r="2" spans="1:5" x14ac:dyDescent="0.3">
      <c r="A2">
        <v>0</v>
      </c>
      <c r="B2">
        <v>0</v>
      </c>
      <c r="C2">
        <v>0</v>
      </c>
      <c r="D2">
        <v>0</v>
      </c>
      <c r="E2">
        <v>0</v>
      </c>
    </row>
    <row r="3" spans="1:5" x14ac:dyDescent="0.3">
      <c r="A3">
        <v>0.25</v>
      </c>
      <c r="B3">
        <v>10</v>
      </c>
      <c r="C3">
        <v>0.2</v>
      </c>
      <c r="D3">
        <v>5</v>
      </c>
      <c r="E3">
        <v>20</v>
      </c>
    </row>
    <row r="4" spans="1:5" x14ac:dyDescent="0.3">
      <c r="A4">
        <v>0.5</v>
      </c>
      <c r="B4">
        <v>20</v>
      </c>
      <c r="C4">
        <v>0.2</v>
      </c>
      <c r="D4">
        <v>5</v>
      </c>
      <c r="E4">
        <v>40</v>
      </c>
    </row>
    <row r="5" spans="1:5" x14ac:dyDescent="0.3">
      <c r="A5">
        <v>0.75</v>
      </c>
      <c r="B5">
        <v>30</v>
      </c>
      <c r="C5">
        <v>0.2</v>
      </c>
      <c r="D5">
        <v>5</v>
      </c>
      <c r="E5">
        <v>60</v>
      </c>
    </row>
    <row r="6" spans="1:5" x14ac:dyDescent="0.3">
      <c r="A6">
        <v>1</v>
      </c>
      <c r="B6">
        <v>40</v>
      </c>
      <c r="C6">
        <v>0.4</v>
      </c>
      <c r="D6">
        <v>5</v>
      </c>
      <c r="E6">
        <v>70</v>
      </c>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3B74-CD28-4D28-9EC2-626DAC4462A3}">
  <sheetPr>
    <tabColor theme="5" tint="0.59999389629810485"/>
  </sheetPr>
  <dimension ref="A1:E6"/>
  <sheetViews>
    <sheetView workbookViewId="0">
      <selection activeCell="D13" sqref="D13"/>
    </sheetView>
  </sheetViews>
  <sheetFormatPr defaultRowHeight="14.4" x14ac:dyDescent="0.3"/>
  <cols>
    <col min="1" max="1" width="21.5546875" customWidth="1"/>
    <col min="2" max="2" width="31.6640625" customWidth="1"/>
  </cols>
  <sheetData>
    <row r="1" spans="1:5" x14ac:dyDescent="0.3">
      <c r="A1" s="32" t="s">
        <v>9</v>
      </c>
      <c r="B1" s="33" t="s">
        <v>23</v>
      </c>
      <c r="C1" s="1" t="s">
        <v>1</v>
      </c>
      <c r="D1" s="34" t="s">
        <v>2</v>
      </c>
      <c r="E1" s="35" t="s">
        <v>3</v>
      </c>
    </row>
    <row r="2" spans="1:5" x14ac:dyDescent="0.3">
      <c r="A2">
        <v>0</v>
      </c>
      <c r="B2">
        <v>0</v>
      </c>
      <c r="C2">
        <v>0</v>
      </c>
      <c r="D2">
        <v>0</v>
      </c>
      <c r="E2">
        <v>0</v>
      </c>
    </row>
    <row r="3" spans="1:5" x14ac:dyDescent="0.3">
      <c r="A3">
        <v>1</v>
      </c>
      <c r="B3">
        <v>-0.1</v>
      </c>
      <c r="C3">
        <v>0.5</v>
      </c>
      <c r="D3">
        <v>0</v>
      </c>
      <c r="E3">
        <v>-0.5</v>
      </c>
    </row>
    <row r="4" spans="1:5" x14ac:dyDescent="0.3">
      <c r="A4">
        <v>3</v>
      </c>
      <c r="B4">
        <v>-0.5</v>
      </c>
      <c r="C4">
        <v>0.5</v>
      </c>
      <c r="D4">
        <v>0</v>
      </c>
      <c r="E4">
        <v>-1</v>
      </c>
    </row>
    <row r="5" spans="1:5" x14ac:dyDescent="0.3">
      <c r="A5">
        <v>5</v>
      </c>
      <c r="B5">
        <v>-1.5</v>
      </c>
      <c r="C5">
        <v>2</v>
      </c>
      <c r="D5">
        <v>-0.5</v>
      </c>
      <c r="E5">
        <v>-3</v>
      </c>
    </row>
    <row r="6" spans="1:5" x14ac:dyDescent="0.3">
      <c r="A6">
        <v>10</v>
      </c>
      <c r="B6">
        <v>-1.7</v>
      </c>
      <c r="C6">
        <v>2</v>
      </c>
      <c r="D6">
        <v>-0.5</v>
      </c>
      <c r="E6">
        <v>-3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650B7-42D3-4241-9DA9-4FBC4CF011B7}">
  <sheetPr>
    <tabColor theme="5" tint="0.59999389629810485"/>
  </sheetPr>
  <dimension ref="A1:E6"/>
  <sheetViews>
    <sheetView workbookViewId="0">
      <selection activeCell="B3" sqref="B3"/>
    </sheetView>
  </sheetViews>
  <sheetFormatPr defaultRowHeight="14.4" x14ac:dyDescent="0.3"/>
  <cols>
    <col min="1" max="1" width="21.5546875" customWidth="1"/>
    <col min="2" max="2" width="31.6640625" customWidth="1"/>
  </cols>
  <sheetData>
    <row r="1" spans="1:5" x14ac:dyDescent="0.3">
      <c r="A1" s="32" t="s">
        <v>9</v>
      </c>
      <c r="B1" s="33" t="s">
        <v>24</v>
      </c>
      <c r="C1" s="1" t="s">
        <v>1</v>
      </c>
      <c r="D1" s="34" t="s">
        <v>2</v>
      </c>
      <c r="E1" s="35" t="s">
        <v>3</v>
      </c>
    </row>
    <row r="2" spans="1:5" x14ac:dyDescent="0.3">
      <c r="A2">
        <v>0</v>
      </c>
      <c r="B2">
        <v>0</v>
      </c>
      <c r="C2">
        <v>0</v>
      </c>
      <c r="D2">
        <v>0</v>
      </c>
      <c r="E2">
        <v>0</v>
      </c>
    </row>
    <row r="3" spans="1:5" x14ac:dyDescent="0.3">
      <c r="A3">
        <v>1</v>
      </c>
      <c r="B3">
        <v>5</v>
      </c>
      <c r="C3">
        <v>10</v>
      </c>
      <c r="D3">
        <v>0</v>
      </c>
      <c r="E3">
        <v>6</v>
      </c>
    </row>
    <row r="4" spans="1:5" x14ac:dyDescent="0.3">
      <c r="A4">
        <v>3</v>
      </c>
      <c r="B4">
        <v>10</v>
      </c>
      <c r="C4">
        <v>10</v>
      </c>
      <c r="D4">
        <v>2</v>
      </c>
      <c r="E4">
        <v>15</v>
      </c>
    </row>
    <row r="5" spans="1:5" x14ac:dyDescent="0.3">
      <c r="A5">
        <v>5</v>
      </c>
      <c r="B5">
        <v>10</v>
      </c>
      <c r="C5">
        <v>10</v>
      </c>
      <c r="D5">
        <v>2</v>
      </c>
      <c r="E5">
        <v>15</v>
      </c>
    </row>
    <row r="6" spans="1:5" x14ac:dyDescent="0.3">
      <c r="A6">
        <v>10</v>
      </c>
      <c r="B6">
        <v>10</v>
      </c>
      <c r="C6">
        <v>10</v>
      </c>
      <c r="D6">
        <v>2</v>
      </c>
      <c r="E6">
        <v>15</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256975931115C42B154129ACF64F69B" ma:contentTypeVersion="4" ma:contentTypeDescription="Create a new document." ma:contentTypeScope="" ma:versionID="8760ac783ae80450fdcfd00892bf61e3">
  <xsd:schema xmlns:xsd="http://www.w3.org/2001/XMLSchema" xmlns:xs="http://www.w3.org/2001/XMLSchema" xmlns:p="http://schemas.microsoft.com/office/2006/metadata/properties" xmlns:ns3="40ccca9c-0b7e-4ba6-a758-0e8a1fa03b03" targetNamespace="http://schemas.microsoft.com/office/2006/metadata/properties" ma:root="true" ma:fieldsID="8739a20a3ebaa886781928d73ec2eaf7" ns3:_="">
    <xsd:import namespace="40ccca9c-0b7e-4ba6-a758-0e8a1fa03b03"/>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ccca9c-0b7e-4ba6-a758-0e8a1fa03b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CA07873-0FD5-45A1-B17B-248E491F3F34}">
  <ds:schemaRefs>
    <ds:schemaRef ds:uri="http://schemas.microsoft.com/sharepoint/v3/contenttype/forms"/>
  </ds:schemaRefs>
</ds:datastoreItem>
</file>

<file path=customXml/itemProps2.xml><?xml version="1.0" encoding="utf-8"?>
<ds:datastoreItem xmlns:ds="http://schemas.openxmlformats.org/officeDocument/2006/customXml" ds:itemID="{28B5C721-92D3-4BD7-B3B7-E31C54E2EC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ccca9c-0b7e-4ba6-a758-0e8a1fa03b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2DE81FF-AA4E-454F-9486-E6DCC5C8CF30}">
  <ds:schemaRefs>
    <ds:schemaRef ds:uri="http://purl.org/dc/terms/"/>
    <ds:schemaRef ds:uri="http://schemas.microsoft.com/office/2006/documentManagement/types"/>
    <ds:schemaRef ds:uri="http://purl.org/dc/dcmitype/"/>
    <ds:schemaRef ds:uri="40ccca9c-0b7e-4ba6-a758-0e8a1fa03b03"/>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Management Actions</vt:lpstr>
      <vt:lpstr>Location Implementation</vt:lpstr>
      <vt:lpstr>Location Size Attributes</vt:lpstr>
      <vt:lpstr>Stressor Reduction</vt:lpstr>
      <vt:lpstr>SR1</vt:lpstr>
      <vt:lpstr>SR2</vt:lpstr>
      <vt:lpstr>SR3</vt:lpstr>
      <vt:lpstr>SR4</vt:lpstr>
      <vt:lpstr>SR5</vt:lpstr>
      <vt:lpstr>SR6</vt:lpstr>
      <vt:lpstr>SR7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Tekatch</dc:creator>
  <cp:lastModifiedBy>Matthew Bayly</cp:lastModifiedBy>
  <dcterms:created xsi:type="dcterms:W3CDTF">2024-01-08T18:40:19Z</dcterms:created>
  <dcterms:modified xsi:type="dcterms:W3CDTF">2024-03-05T22:16:24Z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0x0101006256975931115C42B154129ACF64F69B</vt:lpwstr>
  </property>
</Properties>
</file>