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attj\Dropbox\EN2829 - Nooaitch Nicola Chinook CE\Model\08 Final Results\inputs\"/>
    </mc:Choice>
  </mc:AlternateContent>
  <xr:revisionPtr revIDLastSave="0" documentId="13_ncr:1_{B53DBBCE-3406-4F22-88B9-AEC50385F5E6}" xr6:coauthVersionLast="47" xr6:coauthVersionMax="47" xr10:uidLastSave="{00000000-0000-0000-0000-000000000000}"/>
  <bookViews>
    <workbookView xWindow="24456" yWindow="1416" windowWidth="17280" windowHeight="8880" activeTab="1" xr2:uid="{6E7718F3-0FB7-4EDB-BCA5-DC7E1E1505D7}"/>
  </bookViews>
  <sheets>
    <sheet name="Main" sheetId="2" r:id="rId1"/>
    <sheet name="Fines" sheetId="1" r:id="rId2"/>
    <sheet name="MWAT Rearing" sheetId="3" r:id="rId3"/>
    <sheet name="MWAT Prespawn" sheetId="4" r:id="rId4"/>
    <sheet name="Cap Rearing" sheetId="5" r:id="rId5"/>
    <sheet name="Cap Spawning"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4" l="1"/>
  <c r="B12" i="4"/>
  <c r="B11" i="4"/>
  <c r="B10" i="4"/>
  <c r="B9" i="4"/>
  <c r="B8" i="4"/>
  <c r="B7" i="4"/>
  <c r="B6" i="4"/>
  <c r="B5" i="4"/>
  <c r="D4" i="4"/>
  <c r="B9" i="3"/>
  <c r="B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8BE62B2-FF17-4CE2-B8DD-237F5358D97D}">
      <text>
        <r>
          <rPr>
            <sz val="9"/>
            <color indexed="81"/>
            <rFont val="Tahoma"/>
            <family val="2"/>
          </rPr>
          <t>Name of the stressor. This must match the stressor-response worksheet name. It must also match the Stressor column in the stressor magnitude workbook.</t>
        </r>
      </text>
    </comment>
    <comment ref="B1" authorId="0" shapeId="0" xr:uid="{75DEFE4C-7A19-4A0D-B9D0-2C10FB754B5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48D15D35-5258-42BA-BFE8-C1DBD2956324}">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A6ED3F90-DF4D-484E-942B-DDA1D8F672E7}">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6692F461-0EC6-40F6-AB4F-3390C6DE6B7F}">
      <text>
        <r>
          <rPr>
            <sz val="9"/>
            <color indexed="81"/>
            <rFont val="Tahoma"/>
            <family val="2"/>
          </rPr>
          <t>Stressor Scale can be either “linear” or “log” to specify a linear or logarithmic function.</t>
        </r>
      </text>
    </comment>
    <comment ref="F1" authorId="0" shapeId="0" xr:uid="{B31CCBD1-B256-4980-822B-F796B6DED9B2}">
      <text>
        <r>
          <rPr>
            <sz val="9"/>
            <color indexed="81"/>
            <rFont val="Tahoma"/>
            <family val="2"/>
          </rPr>
          <t>Either “continuous” or “step“ continuous will apply linear interpolation between values and step will adjust system capacity values in discrete steps.</t>
        </r>
      </text>
    </comment>
    <comment ref="G1" authorId="0" shapeId="0" xr:uid="{CFAF5C04-E201-4D0E-AA55-D152CB2AF130}">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E67DDE44-84D4-4E49-B041-76A7CD764E35}">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6D0B6520-760A-444E-8287-F929B71D001D}">
      <text>
        <r>
          <rPr>
            <sz val="9"/>
            <color indexed="81"/>
            <rFont val="Tahoma"/>
            <family val="2"/>
          </rPr>
          <t>Optional: include units for a reminder. This column is not used in any calculations but is included as a personal reminder for convenience.</t>
        </r>
      </text>
    </comment>
    <comment ref="J1" authorId="0" shapeId="0" xr:uid="{23F21D70-8DBD-435F-BE00-A79A5C08EC8A}">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sharedStrings.xml><?xml version="1.0" encoding="utf-8"?>
<sst xmlns="http://schemas.openxmlformats.org/spreadsheetml/2006/main" count="83" uniqueCount="32">
  <si>
    <t>Fines</t>
  </si>
  <si>
    <t>Mean System Capacity (%)</t>
  </si>
  <si>
    <t>SD</t>
  </si>
  <si>
    <t>low.limit</t>
  </si>
  <si>
    <t>up.limit</t>
  </si>
  <si>
    <t>Stressors</t>
  </si>
  <si>
    <t>Stressor_cat</t>
  </si>
  <si>
    <t>Interaction</t>
  </si>
  <si>
    <t>Linked</t>
  </si>
  <si>
    <t>Stress_Scale</t>
  </si>
  <si>
    <t>Function</t>
  </si>
  <si>
    <t>Life_stages</t>
  </si>
  <si>
    <t>Parameters</t>
  </si>
  <si>
    <t>Units</t>
  </si>
  <si>
    <t>Model</t>
  </si>
  <si>
    <t>NA</t>
  </si>
  <si>
    <t>linear</t>
  </si>
  <si>
    <t>continuous</t>
  </si>
  <si>
    <t>survival</t>
  </si>
  <si>
    <t>All</t>
  </si>
  <si>
    <t>% Fines</t>
  </si>
  <si>
    <t>egg</t>
  </si>
  <si>
    <t>MWAT Rearing</t>
  </si>
  <si>
    <t>C - 7DADM</t>
  </si>
  <si>
    <t>MWAT Prespawn</t>
  </si>
  <si>
    <t>u</t>
  </si>
  <si>
    <t>stage_0</t>
  </si>
  <si>
    <t>Cap Rearing</t>
  </si>
  <si>
    <t>stage_1</t>
  </si>
  <si>
    <t>capacity</t>
  </si>
  <si>
    <t>spawners</t>
  </si>
  <si>
    <t>Cap Spawning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</si>
</sst>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9"/>
      <color indexed="81"/>
      <name val="Tahoma"/>
      <family val="2"/>
    </font>
    <font>
      <b/>
      <sz val="10"/>
      <color rgb="FF36424A"/>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33" borderId="10" xfId="0" applyFont="1" applyFill="1" applyBorder="1" applyAlignment="1">
      <alignment horizontal="center"/>
    </xf>
    <xf numFmtId="0" fontId="16" fillId="34" borderId="10" xfId="0" applyFont="1" applyFill="1" applyBorder="1" applyAlignment="1">
      <alignment horizontal="center"/>
    </xf>
    <xf numFmtId="0" fontId="0" fillId="0" borderId="0" xfId="0" applyAlignment="1">
      <alignment horizontal="center"/>
    </xf>
    <xf numFmtId="0" fontId="18" fillId="0" borderId="0" xfId="0" applyFont="1" applyAlignment="1">
      <alignment horizontal="center"/>
    </xf>
    <xf numFmtId="0" fontId="16" fillId="33" borderId="10" xfId="0" applyFont="1" applyFill="1" applyBorder="1" applyAlignment="1">
      <alignment horizontal="center" wrapText="1"/>
    </xf>
    <xf numFmtId="0" fontId="20" fillId="0" borderId="0" xfId="0" applyFont="1" applyAlignment="1">
      <alignment horizontal="left" vertical="center" wrapText="1" indent="6"/>
    </xf>
    <xf numFmtId="0" fontId="16" fillId="34" borderId="10" xfId="0" applyFont="1" applyFill="1" applyBorder="1" applyAlignment="1">
      <alignment horizontal="center" vertical="center"/>
    </xf>
    <xf numFmtId="0" fontId="18" fillId="0" borderId="0" xfId="0" applyFont="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MWA</a:t>
            </a:r>
            <a:r>
              <a:rPr lang="en-CA" baseline="0"/>
              <a:t>T and Fry/Parr Rearing</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'[1]MWAT Rearing'!$A$2:$A$14</c:f>
              <c:numCache>
                <c:formatCode>General</c:formatCode>
                <c:ptCount val="13"/>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xVal>
          <c:yVal>
            <c:numRef>
              <c:f>'[1]MWAT Rearing'!$B$2:$B$14</c:f>
              <c:numCache>
                <c:formatCode>General</c:formatCode>
                <c:ptCount val="13"/>
                <c:pt idx="0">
                  <c:v>100</c:v>
                </c:pt>
                <c:pt idx="1">
                  <c:v>100</c:v>
                </c:pt>
                <c:pt idx="2">
                  <c:v>100</c:v>
                </c:pt>
                <c:pt idx="3">
                  <c:v>100</c:v>
                </c:pt>
                <c:pt idx="4">
                  <c:v>100</c:v>
                </c:pt>
                <c:pt idx="5">
                  <c:v>100</c:v>
                </c:pt>
                <c:pt idx="6">
                  <c:v>65.999999999999986</c:v>
                </c:pt>
                <c:pt idx="7">
                  <c:v>31.999999999999996</c:v>
                </c:pt>
                <c:pt idx="8">
                  <c:v>5</c:v>
                </c:pt>
                <c:pt idx="9">
                  <c:v>0</c:v>
                </c:pt>
                <c:pt idx="10">
                  <c:v>0</c:v>
                </c:pt>
                <c:pt idx="11">
                  <c:v>0</c:v>
                </c:pt>
                <c:pt idx="12">
                  <c:v>0</c:v>
                </c:pt>
              </c:numCache>
            </c:numRef>
          </c:yVal>
          <c:smooth val="0"/>
          <c:extLst>
            <c:ext xmlns:c16="http://schemas.microsoft.com/office/drawing/2014/chart" uri="{C3380CC4-5D6E-409C-BE32-E72D297353CC}">
              <c16:uniqueId val="{00000000-A271-4C1B-AB19-3A48A0431D6A}"/>
            </c:ext>
          </c:extLst>
        </c:ser>
        <c:dLbls>
          <c:showLegendKey val="0"/>
          <c:showVal val="0"/>
          <c:showCatName val="0"/>
          <c:showSerName val="0"/>
          <c:showPercent val="0"/>
          <c:showBubbleSize val="0"/>
        </c:dLbls>
        <c:axId val="1916167727"/>
        <c:axId val="1916166767"/>
      </c:scatterChart>
      <c:valAx>
        <c:axId val="1916167727"/>
        <c:scaling>
          <c:orientation val="minMax"/>
          <c:max val="32"/>
          <c:min val="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MWAT/7-DADM</a:t>
                </a:r>
                <a:r>
                  <a:rPr lang="en-CA" baseline="0"/>
                  <a:t> </a:t>
                </a:r>
                <a:r>
                  <a:rPr lang="en-CA"/>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6767"/>
        <c:crosses val="autoZero"/>
        <c:crossBetween val="midCat"/>
      </c:valAx>
      <c:valAx>
        <c:axId val="191616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Coho Salmon Productivity</a:t>
                </a:r>
                <a:r>
                  <a:rPr lang="en-CA" baseline="0"/>
                  <a:t> Multiplier</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MWA</a:t>
            </a:r>
            <a:r>
              <a:rPr lang="en-CA" baseline="0"/>
              <a:t>T and Prespawn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'[1]MWAT Prespawn'!$A$2:$A$16</c:f>
              <c:numCache>
                <c:formatCode>General</c:formatCode>
                <c:ptCount val="15"/>
                <c:pt idx="0">
                  <c:v>8</c:v>
                </c:pt>
                <c:pt idx="1">
                  <c:v>10</c:v>
                </c:pt>
                <c:pt idx="2">
                  <c:v>12</c:v>
                </c:pt>
                <c:pt idx="3">
                  <c:v>14</c:v>
                </c:pt>
                <c:pt idx="4">
                  <c:v>16</c:v>
                </c:pt>
                <c:pt idx="5">
                  <c:v>18</c:v>
                </c:pt>
                <c:pt idx="6">
                  <c:v>20</c:v>
                </c:pt>
                <c:pt idx="7">
                  <c:v>22</c:v>
                </c:pt>
                <c:pt idx="8">
                  <c:v>24</c:v>
                </c:pt>
                <c:pt idx="9">
                  <c:v>26</c:v>
                </c:pt>
                <c:pt idx="10">
                  <c:v>28</c:v>
                </c:pt>
                <c:pt idx="11">
                  <c:v>30</c:v>
                </c:pt>
                <c:pt idx="12">
                  <c:v>32</c:v>
                </c:pt>
              </c:numCache>
            </c:numRef>
          </c:xVal>
          <c:yVal>
            <c:numRef>
              <c:f>'[1]MWAT Prespawn'!$B$2:$B$16</c:f>
              <c:numCache>
                <c:formatCode>General</c:formatCode>
                <c:ptCount val="15"/>
                <c:pt idx="0">
                  <c:v>100</c:v>
                </c:pt>
                <c:pt idx="1">
                  <c:v>100</c:v>
                </c:pt>
                <c:pt idx="2">
                  <c:v>100</c:v>
                </c:pt>
                <c:pt idx="3">
                  <c:v>97.4</c:v>
                </c:pt>
                <c:pt idx="4">
                  <c:v>94.6</c:v>
                </c:pt>
                <c:pt idx="5">
                  <c:v>89</c:v>
                </c:pt>
                <c:pt idx="6">
                  <c:v>78.8</c:v>
                </c:pt>
                <c:pt idx="7">
                  <c:v>63.2</c:v>
                </c:pt>
                <c:pt idx="8">
                  <c:v>44.2</c:v>
                </c:pt>
                <c:pt idx="9">
                  <c:v>26.7</c:v>
                </c:pt>
                <c:pt idx="10">
                  <c:v>14.4</c:v>
                </c:pt>
                <c:pt idx="11">
                  <c:v>7.2</c:v>
                </c:pt>
                <c:pt idx="12">
                  <c:v>0</c:v>
                </c:pt>
              </c:numCache>
            </c:numRef>
          </c:yVal>
          <c:smooth val="0"/>
          <c:extLst>
            <c:ext xmlns:c16="http://schemas.microsoft.com/office/drawing/2014/chart" uri="{C3380CC4-5D6E-409C-BE32-E72D297353CC}">
              <c16:uniqueId val="{00000000-64EC-40CA-84F1-06ED477DEEFC}"/>
            </c:ext>
          </c:extLst>
        </c:ser>
        <c:dLbls>
          <c:showLegendKey val="0"/>
          <c:showVal val="0"/>
          <c:showCatName val="0"/>
          <c:showSerName val="0"/>
          <c:showPercent val="0"/>
          <c:showBubbleSize val="0"/>
        </c:dLbls>
        <c:axId val="1916167727"/>
        <c:axId val="1916166767"/>
      </c:scatterChart>
      <c:valAx>
        <c:axId val="1916167727"/>
        <c:scaling>
          <c:orientation val="minMax"/>
          <c:max val="32"/>
          <c:min val="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MWAT/7-DADM</a:t>
                </a:r>
                <a:r>
                  <a:rPr lang="en-CA" baseline="0"/>
                  <a:t> </a:t>
                </a:r>
                <a:r>
                  <a:rPr lang="en-CA"/>
                  <a:t>(C)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6767"/>
        <c:crosses val="autoZero"/>
        <c:crossBetween val="midCat"/>
      </c:valAx>
      <c:valAx>
        <c:axId val="1916166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Coho Salmon Productivity</a:t>
                </a:r>
                <a:r>
                  <a:rPr lang="en-CA" baseline="0"/>
                  <a:t> Multiplier</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6167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15240</xdr:colOff>
      <xdr:row>1</xdr:row>
      <xdr:rowOff>57150</xdr:rowOff>
    </xdr:from>
    <xdr:to>
      <xdr:col>13</xdr:col>
      <xdr:colOff>167640</xdr:colOff>
      <xdr:row>18</xdr:row>
      <xdr:rowOff>0</xdr:rowOff>
    </xdr:to>
    <xdr:graphicFrame macro="">
      <xdr:nvGraphicFramePr>
        <xdr:cNvPr id="2" name="Chart 1">
          <a:extLst>
            <a:ext uri="{FF2B5EF4-FFF2-40B4-BE49-F238E27FC236}">
              <a16:creationId xmlns:a16="http://schemas.microsoft.com/office/drawing/2014/main" id="{DD9E27D8-E55C-4A35-8CB0-32F7CBB8A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281940</xdr:colOff>
      <xdr:row>1</xdr:row>
      <xdr:rowOff>114300</xdr:rowOff>
    </xdr:from>
    <xdr:to>
      <xdr:col>13</xdr:col>
      <xdr:colOff>434340</xdr:colOff>
      <xdr:row>18</xdr:row>
      <xdr:rowOff>57150</xdr:rowOff>
    </xdr:to>
    <xdr:graphicFrame macro="">
      <xdr:nvGraphicFramePr>
        <xdr:cNvPr id="2" name="Chart 1">
          <a:extLst>
            <a:ext uri="{FF2B5EF4-FFF2-40B4-BE49-F238E27FC236}">
              <a16:creationId xmlns:a16="http://schemas.microsoft.com/office/drawing/2014/main" id="{77F4731F-7777-4A57-931E-83A94595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ttj\Dropbox\EN2829%20-%20Nooaitch%20Nicola%20Chinook%20CE\Model\04%20Stream%20Temperature\outputs\stressor_response_files\stressor_response_mwat.xlsx" TargetMode="External"/><Relationship Id="rId1" Type="http://schemas.openxmlformats.org/officeDocument/2006/relationships/externalLinkPath" Target="/Users/mattj/Dropbox/EN2829%20-%20Nooaitch%20Nicola%20Chinook%20CE/Model/04%20Stream%20Temperature/outputs/stressor_response_files/stressor_response_mw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WAT Rearing"/>
      <sheetName val="MWAT Prespawn"/>
    </sheetNames>
    <sheetDataSet>
      <sheetData sheetId="0"/>
      <sheetData sheetId="1">
        <row r="2">
          <cell r="A2">
            <v>8</v>
          </cell>
          <cell r="B2">
            <v>100</v>
          </cell>
        </row>
        <row r="3">
          <cell r="A3">
            <v>10</v>
          </cell>
          <cell r="B3">
            <v>100</v>
          </cell>
        </row>
        <row r="4">
          <cell r="A4">
            <v>12</v>
          </cell>
          <cell r="B4">
            <v>100</v>
          </cell>
        </row>
        <row r="5">
          <cell r="A5">
            <v>14</v>
          </cell>
          <cell r="B5">
            <v>100</v>
          </cell>
        </row>
        <row r="6">
          <cell r="A6">
            <v>16</v>
          </cell>
          <cell r="B6">
            <v>100</v>
          </cell>
        </row>
        <row r="7">
          <cell r="A7">
            <v>18</v>
          </cell>
          <cell r="B7">
            <v>100</v>
          </cell>
        </row>
        <row r="8">
          <cell r="A8">
            <v>20</v>
          </cell>
          <cell r="B8">
            <v>65.999999999999986</v>
          </cell>
        </row>
        <row r="9">
          <cell r="A9">
            <v>22</v>
          </cell>
          <cell r="B9">
            <v>31.999999999999996</v>
          </cell>
        </row>
        <row r="10">
          <cell r="A10">
            <v>24</v>
          </cell>
          <cell r="B10">
            <v>5</v>
          </cell>
        </row>
        <row r="11">
          <cell r="A11">
            <v>26</v>
          </cell>
          <cell r="B11">
            <v>0</v>
          </cell>
        </row>
        <row r="12">
          <cell r="A12">
            <v>28</v>
          </cell>
          <cell r="B12">
            <v>0</v>
          </cell>
        </row>
        <row r="13">
          <cell r="A13">
            <v>30</v>
          </cell>
          <cell r="B13">
            <v>0</v>
          </cell>
        </row>
        <row r="14">
          <cell r="A14">
            <v>32</v>
          </cell>
          <cell r="B14">
            <v>0</v>
          </cell>
        </row>
      </sheetData>
      <sheetData sheetId="2">
        <row r="2">
          <cell r="A2">
            <v>8</v>
          </cell>
          <cell r="B2">
            <v>100</v>
          </cell>
        </row>
        <row r="3">
          <cell r="A3">
            <v>10</v>
          </cell>
          <cell r="B3">
            <v>100</v>
          </cell>
        </row>
        <row r="4">
          <cell r="A4">
            <v>12</v>
          </cell>
          <cell r="B4">
            <v>100</v>
          </cell>
        </row>
        <row r="5">
          <cell r="A5">
            <v>14</v>
          </cell>
          <cell r="B5">
            <v>97.4</v>
          </cell>
        </row>
        <row r="6">
          <cell r="A6">
            <v>16</v>
          </cell>
          <cell r="B6">
            <v>94.6</v>
          </cell>
        </row>
        <row r="7">
          <cell r="A7">
            <v>18</v>
          </cell>
          <cell r="B7">
            <v>89</v>
          </cell>
        </row>
        <row r="8">
          <cell r="A8">
            <v>20</v>
          </cell>
          <cell r="B8">
            <v>78.8</v>
          </cell>
        </row>
        <row r="9">
          <cell r="A9">
            <v>22</v>
          </cell>
          <cell r="B9">
            <v>63.2</v>
          </cell>
        </row>
        <row r="10">
          <cell r="A10">
            <v>24</v>
          </cell>
          <cell r="B10">
            <v>44.2</v>
          </cell>
        </row>
        <row r="11">
          <cell r="A11">
            <v>26</v>
          </cell>
          <cell r="B11">
            <v>26.7</v>
          </cell>
        </row>
        <row r="12">
          <cell r="A12">
            <v>28</v>
          </cell>
          <cell r="B12">
            <v>14.4</v>
          </cell>
        </row>
        <row r="13">
          <cell r="A13">
            <v>30</v>
          </cell>
          <cell r="B13">
            <v>7.2</v>
          </cell>
        </row>
        <row r="14">
          <cell r="A14">
            <v>32</v>
          </cell>
          <cell r="B14">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BADD-33BC-4F96-B10F-C43D24BF7EA7}">
  <dimension ref="A1:J6"/>
  <sheetViews>
    <sheetView workbookViewId="0">
      <selection activeCell="D9" sqref="D9"/>
    </sheetView>
  </sheetViews>
  <sheetFormatPr defaultRowHeight="14.4" x14ac:dyDescent="0.3"/>
  <cols>
    <col min="1" max="1" width="22.77734375" customWidth="1"/>
    <col min="2" max="2" width="21.109375" customWidth="1"/>
    <col min="4" max="4" width="10.21875" customWidth="1"/>
    <col min="5" max="5" width="15.88671875" customWidth="1"/>
    <col min="6" max="6" width="17.77734375" customWidth="1"/>
    <col min="7" max="7" width="14.6640625" style="9" customWidth="1"/>
    <col min="8" max="8" width="14.109375" style="9" customWidth="1"/>
    <col min="9" max="9" width="13.6640625" customWidth="1"/>
  </cols>
  <sheetData>
    <row r="1" spans="1:10" x14ac:dyDescent="0.3">
      <c r="A1" s="1" t="s">
        <v>5</v>
      </c>
      <c r="B1" s="1" t="s">
        <v>6</v>
      </c>
      <c r="C1" s="1" t="s">
        <v>7</v>
      </c>
      <c r="D1" s="1" t="s">
        <v>8</v>
      </c>
      <c r="E1" s="1" t="s">
        <v>9</v>
      </c>
      <c r="F1" s="1" t="s">
        <v>10</v>
      </c>
      <c r="G1" s="7" t="s">
        <v>11</v>
      </c>
      <c r="H1" s="7" t="s">
        <v>12</v>
      </c>
      <c r="I1" s="2" t="s">
        <v>13</v>
      </c>
      <c r="J1" s="2" t="s">
        <v>14</v>
      </c>
    </row>
    <row r="2" spans="1:10" x14ac:dyDescent="0.3">
      <c r="A2" s="3" t="s">
        <v>0</v>
      </c>
      <c r="B2" s="3" t="s">
        <v>0</v>
      </c>
      <c r="C2" s="3" t="s">
        <v>15</v>
      </c>
      <c r="D2" s="3" t="s">
        <v>15</v>
      </c>
      <c r="E2" s="3" t="s">
        <v>16</v>
      </c>
      <c r="F2" s="3" t="s">
        <v>17</v>
      </c>
      <c r="G2" s="8" t="s">
        <v>21</v>
      </c>
      <c r="H2" s="8" t="s">
        <v>18</v>
      </c>
      <c r="I2" s="4" t="s">
        <v>20</v>
      </c>
      <c r="J2" s="4" t="s">
        <v>19</v>
      </c>
    </row>
    <row r="3" spans="1:10" x14ac:dyDescent="0.3">
      <c r="A3" s="3" t="s">
        <v>22</v>
      </c>
      <c r="B3" s="3" t="s">
        <v>22</v>
      </c>
      <c r="C3" s="3" t="s">
        <v>15</v>
      </c>
      <c r="D3" s="3" t="s">
        <v>15</v>
      </c>
      <c r="E3" s="3" t="s">
        <v>16</v>
      </c>
      <c r="F3" s="3" t="s">
        <v>17</v>
      </c>
      <c r="G3" s="8" t="s">
        <v>26</v>
      </c>
      <c r="H3" s="8" t="s">
        <v>18</v>
      </c>
      <c r="I3" s="4" t="s">
        <v>23</v>
      </c>
      <c r="J3" s="4" t="s">
        <v>19</v>
      </c>
    </row>
    <row r="4" spans="1:10" x14ac:dyDescent="0.3">
      <c r="A4" s="3" t="s">
        <v>24</v>
      </c>
      <c r="B4" s="3" t="s">
        <v>24</v>
      </c>
      <c r="C4" s="3" t="s">
        <v>15</v>
      </c>
      <c r="D4" s="3" t="s">
        <v>15</v>
      </c>
      <c r="E4" s="3" t="s">
        <v>16</v>
      </c>
      <c r="F4" s="3" t="s">
        <v>17</v>
      </c>
      <c r="G4" s="8" t="s">
        <v>25</v>
      </c>
      <c r="H4" s="8" t="s">
        <v>18</v>
      </c>
      <c r="I4" s="4" t="s">
        <v>23</v>
      </c>
      <c r="J4" s="4" t="s">
        <v>19</v>
      </c>
    </row>
    <row r="5" spans="1:10" x14ac:dyDescent="0.3">
      <c r="A5" s="3" t="s">
        <v>27</v>
      </c>
      <c r="B5" s="3" t="s">
        <v>27</v>
      </c>
      <c r="C5" s="3" t="s">
        <v>15</v>
      </c>
      <c r="D5" s="3" t="s">
        <v>15</v>
      </c>
      <c r="E5" s="3" t="s">
        <v>16</v>
      </c>
      <c r="F5" s="3" t="s">
        <v>17</v>
      </c>
      <c r="G5" s="8" t="s">
        <v>28</v>
      </c>
      <c r="H5" s="8" t="s">
        <v>29</v>
      </c>
      <c r="J5" s="4" t="s">
        <v>19</v>
      </c>
    </row>
    <row r="6" spans="1:10" x14ac:dyDescent="0.3">
      <c r="A6" s="3" t="s">
        <v>31</v>
      </c>
      <c r="B6" s="3" t="s">
        <v>31</v>
      </c>
      <c r="C6" s="3" t="s">
        <v>15</v>
      </c>
      <c r="D6" s="3" t="s">
        <v>15</v>
      </c>
      <c r="E6" s="3" t="s">
        <v>16</v>
      </c>
      <c r="F6" s="3" t="s">
        <v>17</v>
      </c>
      <c r="G6" s="9" t="s">
        <v>30</v>
      </c>
      <c r="H6" s="8" t="s">
        <v>29</v>
      </c>
      <c r="J6" s="4" t="s">
        <v>19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B629-1A12-4F25-AE6D-42458886FFA1}">
  <dimension ref="A1:E16"/>
  <sheetViews>
    <sheetView tabSelected="1" workbookViewId="0">
      <selection activeCell="F5" sqref="F5"/>
    </sheetView>
  </sheetViews>
  <sheetFormatPr defaultRowHeight="14.4" x14ac:dyDescent="0.3"/>
  <sheetData>
    <row r="1" spans="1:5" x14ac:dyDescent="0.3">
      <c r="A1" s="5" t="s">
        <v>0</v>
      </c>
      <c r="B1" s="1" t="s">
        <v>1</v>
      </c>
      <c r="C1" s="5" t="s">
        <v>2</v>
      </c>
      <c r="D1" s="5" t="s">
        <v>3</v>
      </c>
      <c r="E1" s="5" t="s">
        <v>4</v>
      </c>
    </row>
    <row r="2" spans="1:5" x14ac:dyDescent="0.3">
      <c r="A2">
        <v>0.1</v>
      </c>
      <c r="B2">
        <v>100</v>
      </c>
      <c r="C2">
        <v>20</v>
      </c>
      <c r="D2">
        <v>45</v>
      </c>
      <c r="E2">
        <v>100</v>
      </c>
    </row>
    <row r="3" spans="1:5" x14ac:dyDescent="0.3">
      <c r="A3">
        <v>2.33</v>
      </c>
      <c r="B3">
        <v>94.6</v>
      </c>
      <c r="C3">
        <v>25</v>
      </c>
      <c r="D3">
        <v>45</v>
      </c>
      <c r="E3">
        <v>100</v>
      </c>
    </row>
    <row r="4" spans="1:5" x14ac:dyDescent="0.3">
      <c r="A4">
        <v>4.07</v>
      </c>
      <c r="B4">
        <v>88.85</v>
      </c>
      <c r="C4">
        <v>25</v>
      </c>
      <c r="D4">
        <v>30</v>
      </c>
      <c r="E4">
        <v>100</v>
      </c>
    </row>
    <row r="5" spans="1:5" x14ac:dyDescent="0.3">
      <c r="A5">
        <v>6.1</v>
      </c>
      <c r="B5">
        <v>80.930000000000007</v>
      </c>
      <c r="C5">
        <v>30</v>
      </c>
      <c r="D5">
        <v>30</v>
      </c>
      <c r="E5">
        <v>100</v>
      </c>
    </row>
    <row r="6" spans="1:5" x14ac:dyDescent="0.3">
      <c r="A6">
        <v>7.85</v>
      </c>
      <c r="B6">
        <v>72.66</v>
      </c>
      <c r="C6">
        <v>30</v>
      </c>
      <c r="D6">
        <v>30</v>
      </c>
      <c r="E6">
        <v>100</v>
      </c>
    </row>
    <row r="7" spans="1:5" x14ac:dyDescent="0.3">
      <c r="A7">
        <v>9.98</v>
      </c>
      <c r="B7">
        <v>61.15</v>
      </c>
      <c r="C7">
        <v>25</v>
      </c>
      <c r="D7">
        <v>15</v>
      </c>
      <c r="E7">
        <v>100</v>
      </c>
    </row>
    <row r="8" spans="1:5" x14ac:dyDescent="0.3">
      <c r="A8">
        <v>12.79</v>
      </c>
      <c r="B8">
        <v>47.12</v>
      </c>
      <c r="C8">
        <v>25</v>
      </c>
      <c r="D8">
        <v>15</v>
      </c>
      <c r="E8">
        <v>100</v>
      </c>
    </row>
    <row r="9" spans="1:5" x14ac:dyDescent="0.3">
      <c r="A9">
        <v>15.99</v>
      </c>
      <c r="B9">
        <v>32.01</v>
      </c>
      <c r="C9">
        <v>20</v>
      </c>
      <c r="D9">
        <v>2.5</v>
      </c>
      <c r="E9">
        <v>85</v>
      </c>
    </row>
    <row r="10" spans="1:5" x14ac:dyDescent="0.3">
      <c r="A10">
        <v>18.989999999999998</v>
      </c>
      <c r="B10">
        <v>21.58</v>
      </c>
      <c r="C10">
        <v>20</v>
      </c>
      <c r="D10">
        <v>0</v>
      </c>
      <c r="E10">
        <v>85</v>
      </c>
    </row>
    <row r="11" spans="1:5" x14ac:dyDescent="0.3">
      <c r="A11">
        <v>22.09</v>
      </c>
      <c r="B11">
        <v>12.95</v>
      </c>
      <c r="C11">
        <v>10</v>
      </c>
      <c r="D11">
        <v>0</v>
      </c>
      <c r="E11">
        <v>35</v>
      </c>
    </row>
    <row r="12" spans="1:5" x14ac:dyDescent="0.3">
      <c r="A12">
        <v>24.03</v>
      </c>
      <c r="B12">
        <v>10.43</v>
      </c>
      <c r="C12">
        <v>7.5</v>
      </c>
      <c r="D12">
        <v>0</v>
      </c>
      <c r="E12">
        <v>35</v>
      </c>
    </row>
    <row r="13" spans="1:5" x14ac:dyDescent="0.3">
      <c r="A13">
        <v>28</v>
      </c>
      <c r="B13">
        <v>5.4</v>
      </c>
      <c r="C13">
        <v>5</v>
      </c>
      <c r="D13">
        <v>0</v>
      </c>
      <c r="E13">
        <v>10</v>
      </c>
    </row>
    <row r="14" spans="1:5" x14ac:dyDescent="0.3">
      <c r="A14">
        <v>33.04</v>
      </c>
      <c r="B14">
        <v>2.88</v>
      </c>
      <c r="C14">
        <v>2.5</v>
      </c>
      <c r="D14">
        <v>0</v>
      </c>
      <c r="E14">
        <v>10</v>
      </c>
    </row>
    <row r="15" spans="1:5" x14ac:dyDescent="0.3">
      <c r="A15">
        <v>38.76</v>
      </c>
      <c r="B15">
        <v>1.8</v>
      </c>
      <c r="C15">
        <v>1</v>
      </c>
      <c r="D15">
        <v>0</v>
      </c>
      <c r="E15">
        <v>10</v>
      </c>
    </row>
    <row r="16" spans="1:5" x14ac:dyDescent="0.3">
      <c r="A16">
        <v>49.32</v>
      </c>
      <c r="B16">
        <v>1.08</v>
      </c>
      <c r="C16">
        <v>0</v>
      </c>
      <c r="D16">
        <v>0</v>
      </c>
      <c r="E16">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C22FD-BCC4-432F-9670-FEC4DD4CB8CC}">
  <dimension ref="A1:G14"/>
  <sheetViews>
    <sheetView workbookViewId="0">
      <selection activeCell="B11" sqref="B11"/>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v>100</v>
      </c>
      <c r="E4">
        <v>100</v>
      </c>
    </row>
    <row r="5" spans="1:7" x14ac:dyDescent="0.3">
      <c r="A5">
        <v>14</v>
      </c>
      <c r="B5">
        <v>100</v>
      </c>
      <c r="C5">
        <v>0</v>
      </c>
      <c r="D5">
        <v>100</v>
      </c>
      <c r="E5">
        <v>100</v>
      </c>
    </row>
    <row r="6" spans="1:7" x14ac:dyDescent="0.3">
      <c r="A6">
        <v>16</v>
      </c>
      <c r="B6">
        <v>100</v>
      </c>
      <c r="C6">
        <v>20</v>
      </c>
      <c r="D6">
        <v>50</v>
      </c>
      <c r="E6">
        <v>100</v>
      </c>
    </row>
    <row r="7" spans="1:7" x14ac:dyDescent="0.3">
      <c r="A7">
        <v>18</v>
      </c>
      <c r="B7">
        <v>100</v>
      </c>
      <c r="C7">
        <v>20</v>
      </c>
      <c r="D7">
        <v>0</v>
      </c>
      <c r="E7">
        <v>100</v>
      </c>
    </row>
    <row r="8" spans="1:7" x14ac:dyDescent="0.3">
      <c r="A8">
        <v>20</v>
      </c>
      <c r="B8">
        <f>(1-(0.17*(A8-18)))*100</f>
        <v>65.999999999999986</v>
      </c>
      <c r="C8">
        <v>20</v>
      </c>
      <c r="D8">
        <v>0</v>
      </c>
      <c r="E8">
        <v>100</v>
      </c>
    </row>
    <row r="9" spans="1:7" x14ac:dyDescent="0.3">
      <c r="A9">
        <v>22</v>
      </c>
      <c r="B9">
        <f>(1-(0.17*(A9-18)))*100</f>
        <v>31.999999999999996</v>
      </c>
      <c r="C9">
        <v>30</v>
      </c>
      <c r="D9">
        <v>0</v>
      </c>
      <c r="E9">
        <v>100</v>
      </c>
    </row>
    <row r="10" spans="1:7" x14ac:dyDescent="0.3">
      <c r="A10">
        <v>24</v>
      </c>
      <c r="B10">
        <v>5</v>
      </c>
      <c r="C10">
        <v>20</v>
      </c>
      <c r="D10">
        <v>0</v>
      </c>
      <c r="E10">
        <v>50</v>
      </c>
    </row>
    <row r="11" spans="1:7" x14ac:dyDescent="0.3">
      <c r="A11">
        <v>26</v>
      </c>
      <c r="B11">
        <v>0</v>
      </c>
      <c r="C11">
        <v>10</v>
      </c>
      <c r="D11">
        <v>0</v>
      </c>
      <c r="E11">
        <v>0</v>
      </c>
    </row>
    <row r="12" spans="1:7" x14ac:dyDescent="0.3">
      <c r="A12">
        <v>28</v>
      </c>
      <c r="B12">
        <v>0</v>
      </c>
      <c r="C12">
        <v>0</v>
      </c>
      <c r="D12">
        <v>0</v>
      </c>
      <c r="E12">
        <v>0</v>
      </c>
    </row>
    <row r="13" spans="1:7" x14ac:dyDescent="0.3">
      <c r="A13">
        <v>30</v>
      </c>
      <c r="B13">
        <v>0</v>
      </c>
      <c r="C13">
        <v>0</v>
      </c>
      <c r="D13">
        <v>0</v>
      </c>
      <c r="E13">
        <v>0</v>
      </c>
    </row>
    <row r="14" spans="1:7" x14ac:dyDescent="0.3">
      <c r="A14">
        <v>32</v>
      </c>
      <c r="B14">
        <v>0</v>
      </c>
      <c r="C14">
        <v>0</v>
      </c>
      <c r="D14">
        <v>0</v>
      </c>
      <c r="E14">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C289-EB55-4C7B-88E2-9A6F3093A387}">
  <dimension ref="A1:G14"/>
  <sheetViews>
    <sheetView workbookViewId="0">
      <selection activeCell="A6" sqref="A6"/>
    </sheetView>
  </sheetViews>
  <sheetFormatPr defaultRowHeight="14.4" x14ac:dyDescent="0.3"/>
  <cols>
    <col min="1" max="1" width="19" customWidth="1"/>
    <col min="2" max="2" width="27.6640625" customWidth="1"/>
    <col min="3" max="3" width="14.109375" customWidth="1"/>
    <col min="7" max="7" width="7.6640625" customWidth="1"/>
  </cols>
  <sheetData>
    <row r="1" spans="1:7" x14ac:dyDescent="0.3">
      <c r="A1" s="5" t="s">
        <v>22</v>
      </c>
      <c r="B1" s="1" t="s">
        <v>1</v>
      </c>
      <c r="C1" s="5" t="s">
        <v>2</v>
      </c>
      <c r="D1" s="5" t="s">
        <v>3</v>
      </c>
      <c r="E1" s="5" t="s">
        <v>4</v>
      </c>
      <c r="G1" s="6"/>
    </row>
    <row r="2" spans="1:7" x14ac:dyDescent="0.3">
      <c r="A2">
        <v>8</v>
      </c>
      <c r="B2">
        <v>100</v>
      </c>
      <c r="C2">
        <v>0</v>
      </c>
      <c r="D2">
        <v>100</v>
      </c>
      <c r="E2">
        <v>100</v>
      </c>
    </row>
    <row r="3" spans="1:7" x14ac:dyDescent="0.3">
      <c r="A3">
        <v>10</v>
      </c>
      <c r="B3">
        <v>100</v>
      </c>
      <c r="C3">
        <v>0</v>
      </c>
      <c r="D3">
        <v>100</v>
      </c>
      <c r="E3">
        <v>100</v>
      </c>
    </row>
    <row r="4" spans="1:7" x14ac:dyDescent="0.3">
      <c r="A4">
        <v>12</v>
      </c>
      <c r="B4">
        <v>100</v>
      </c>
      <c r="C4">
        <v>0</v>
      </c>
      <c r="D4">
        <f t="shared" ref="D4" si="0">B4</f>
        <v>100</v>
      </c>
      <c r="E4">
        <v>100</v>
      </c>
    </row>
    <row r="5" spans="1:7" x14ac:dyDescent="0.3">
      <c r="A5">
        <v>14</v>
      </c>
      <c r="B5">
        <f t="shared" ref="B5:B13" si="1">ROUND((1 - (EXP(-9.053 + (0.387 * A5)) / (1 + EXP(-9.053 + (0.387 * A5))))) * 100, 1)</f>
        <v>97.4</v>
      </c>
      <c r="C5">
        <v>10</v>
      </c>
      <c r="D5">
        <v>80</v>
      </c>
      <c r="E5">
        <v>100</v>
      </c>
    </row>
    <row r="6" spans="1:7" x14ac:dyDescent="0.3">
      <c r="A6">
        <v>16</v>
      </c>
      <c r="B6">
        <f t="shared" si="1"/>
        <v>94.6</v>
      </c>
      <c r="C6">
        <v>20</v>
      </c>
      <c r="D6">
        <v>60</v>
      </c>
      <c r="E6">
        <v>100</v>
      </c>
    </row>
    <row r="7" spans="1:7" x14ac:dyDescent="0.3">
      <c r="A7">
        <v>18</v>
      </c>
      <c r="B7">
        <f t="shared" si="1"/>
        <v>89</v>
      </c>
      <c r="C7">
        <v>30</v>
      </c>
      <c r="D7">
        <v>40</v>
      </c>
      <c r="E7">
        <v>100</v>
      </c>
    </row>
    <row r="8" spans="1:7" x14ac:dyDescent="0.3">
      <c r="A8">
        <v>20</v>
      </c>
      <c r="B8">
        <f t="shared" si="1"/>
        <v>78.8</v>
      </c>
      <c r="C8">
        <v>20</v>
      </c>
      <c r="D8">
        <v>20</v>
      </c>
      <c r="E8">
        <v>100</v>
      </c>
    </row>
    <row r="9" spans="1:7" x14ac:dyDescent="0.3">
      <c r="A9">
        <v>22</v>
      </c>
      <c r="B9">
        <f t="shared" si="1"/>
        <v>63.2</v>
      </c>
      <c r="C9">
        <v>20</v>
      </c>
      <c r="D9">
        <v>0</v>
      </c>
      <c r="E9">
        <v>100</v>
      </c>
    </row>
    <row r="10" spans="1:7" x14ac:dyDescent="0.3">
      <c r="A10">
        <v>24</v>
      </c>
      <c r="B10">
        <f t="shared" si="1"/>
        <v>44.2</v>
      </c>
      <c r="C10">
        <v>20</v>
      </c>
      <c r="D10">
        <v>0</v>
      </c>
      <c r="E10">
        <v>100</v>
      </c>
    </row>
    <row r="11" spans="1:7" x14ac:dyDescent="0.3">
      <c r="A11">
        <v>26</v>
      </c>
      <c r="B11">
        <f t="shared" si="1"/>
        <v>26.7</v>
      </c>
      <c r="C11">
        <v>10</v>
      </c>
      <c r="D11">
        <v>0</v>
      </c>
      <c r="E11">
        <v>100</v>
      </c>
    </row>
    <row r="12" spans="1:7" x14ac:dyDescent="0.3">
      <c r="A12">
        <v>28</v>
      </c>
      <c r="B12">
        <f t="shared" si="1"/>
        <v>14.4</v>
      </c>
      <c r="C12">
        <v>10</v>
      </c>
      <c r="D12">
        <v>0</v>
      </c>
      <c r="E12">
        <v>100</v>
      </c>
    </row>
    <row r="13" spans="1:7" x14ac:dyDescent="0.3">
      <c r="A13">
        <v>30</v>
      </c>
      <c r="B13">
        <f t="shared" si="1"/>
        <v>7.2</v>
      </c>
      <c r="C13">
        <v>10</v>
      </c>
      <c r="D13">
        <v>0</v>
      </c>
      <c r="E13">
        <v>10</v>
      </c>
    </row>
    <row r="14" spans="1:7" x14ac:dyDescent="0.3">
      <c r="A14">
        <v>32</v>
      </c>
      <c r="B14">
        <v>0</v>
      </c>
      <c r="C14">
        <v>10</v>
      </c>
      <c r="D14">
        <v>0</v>
      </c>
      <c r="E14">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822D-AACB-415D-814C-2F8FE9144460}">
  <dimension ref="A1:E22"/>
  <sheetViews>
    <sheetView workbookViewId="0">
      <selection sqref="A1:XFD1048576"/>
    </sheetView>
  </sheetViews>
  <sheetFormatPr defaultRowHeight="14.4" x14ac:dyDescent="0.3"/>
  <cols>
    <col min="2" max="2" width="17.88671875" customWidth="1"/>
  </cols>
  <sheetData>
    <row r="1" spans="1:5" ht="28.8" x14ac:dyDescent="0.3">
      <c r="A1" s="5" t="s">
        <v>27</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0C4F-7866-4A89-A526-611A397C235C}">
  <dimension ref="A1:E22"/>
  <sheetViews>
    <sheetView workbookViewId="0">
      <selection activeCell="E9" sqref="E9"/>
    </sheetView>
  </sheetViews>
  <sheetFormatPr defaultRowHeight="14.4" x14ac:dyDescent="0.3"/>
  <cols>
    <col min="1" max="1" width="12.33203125" customWidth="1"/>
    <col min="2" max="2" width="17.88671875" customWidth="1"/>
  </cols>
  <sheetData>
    <row r="1" spans="1:5" ht="43.2" x14ac:dyDescent="0.3">
      <c r="A1" s="5" t="s">
        <v>31</v>
      </c>
      <c r="B1" s="1" t="s">
        <v>1</v>
      </c>
      <c r="C1" s="5" t="s">
        <v>2</v>
      </c>
      <c r="D1" s="5" t="s">
        <v>3</v>
      </c>
      <c r="E1" s="5" t="s">
        <v>4</v>
      </c>
    </row>
    <row r="2" spans="1:5" x14ac:dyDescent="0.3">
      <c r="A2">
        <v>0</v>
      </c>
      <c r="B2">
        <v>0</v>
      </c>
      <c r="C2">
        <v>0</v>
      </c>
      <c r="D2">
        <v>0</v>
      </c>
      <c r="E2">
        <v>100</v>
      </c>
    </row>
    <row r="3" spans="1:5" x14ac:dyDescent="0.3">
      <c r="A3">
        <v>5</v>
      </c>
      <c r="B3">
        <v>5</v>
      </c>
      <c r="C3">
        <v>0</v>
      </c>
      <c r="D3">
        <v>0</v>
      </c>
      <c r="E3">
        <v>100</v>
      </c>
    </row>
    <row r="4" spans="1:5" x14ac:dyDescent="0.3">
      <c r="A4">
        <v>10</v>
      </c>
      <c r="B4">
        <v>10</v>
      </c>
      <c r="C4">
        <v>0</v>
      </c>
      <c r="D4">
        <v>0</v>
      </c>
      <c r="E4">
        <v>100</v>
      </c>
    </row>
    <row r="5" spans="1:5" x14ac:dyDescent="0.3">
      <c r="A5">
        <v>15</v>
      </c>
      <c r="B5">
        <v>15</v>
      </c>
      <c r="C5">
        <v>0</v>
      </c>
      <c r="D5">
        <v>0</v>
      </c>
      <c r="E5">
        <v>100</v>
      </c>
    </row>
    <row r="6" spans="1:5" x14ac:dyDescent="0.3">
      <c r="A6">
        <v>20</v>
      </c>
      <c r="B6">
        <v>20</v>
      </c>
      <c r="C6">
        <v>0</v>
      </c>
      <c r="D6">
        <v>0</v>
      </c>
      <c r="E6">
        <v>100</v>
      </c>
    </row>
    <row r="7" spans="1:5" x14ac:dyDescent="0.3">
      <c r="A7">
        <v>25</v>
      </c>
      <c r="B7">
        <v>25</v>
      </c>
      <c r="C7">
        <v>0</v>
      </c>
      <c r="D7">
        <v>0</v>
      </c>
      <c r="E7">
        <v>100</v>
      </c>
    </row>
    <row r="8" spans="1:5" x14ac:dyDescent="0.3">
      <c r="A8">
        <v>30</v>
      </c>
      <c r="B8">
        <v>30</v>
      </c>
      <c r="C8">
        <v>0</v>
      </c>
      <c r="D8">
        <v>0</v>
      </c>
      <c r="E8">
        <v>100</v>
      </c>
    </row>
    <row r="9" spans="1:5" x14ac:dyDescent="0.3">
      <c r="A9">
        <v>35</v>
      </c>
      <c r="B9">
        <v>35</v>
      </c>
      <c r="C9">
        <v>0</v>
      </c>
      <c r="D9">
        <v>0</v>
      </c>
      <c r="E9">
        <v>100</v>
      </c>
    </row>
    <row r="10" spans="1:5" x14ac:dyDescent="0.3">
      <c r="A10">
        <v>40</v>
      </c>
      <c r="B10">
        <v>40</v>
      </c>
      <c r="C10">
        <v>0</v>
      </c>
      <c r="D10">
        <v>0</v>
      </c>
      <c r="E10">
        <v>100</v>
      </c>
    </row>
    <row r="11" spans="1:5" x14ac:dyDescent="0.3">
      <c r="A11">
        <v>45</v>
      </c>
      <c r="B11">
        <v>45</v>
      </c>
      <c r="C11">
        <v>0</v>
      </c>
      <c r="D11">
        <v>0</v>
      </c>
      <c r="E11">
        <v>100</v>
      </c>
    </row>
    <row r="12" spans="1:5" x14ac:dyDescent="0.3">
      <c r="A12">
        <v>50</v>
      </c>
      <c r="B12">
        <v>50</v>
      </c>
      <c r="C12">
        <v>0</v>
      </c>
      <c r="D12">
        <v>0</v>
      </c>
      <c r="E12">
        <v>100</v>
      </c>
    </row>
    <row r="13" spans="1:5" x14ac:dyDescent="0.3">
      <c r="A13">
        <v>55</v>
      </c>
      <c r="B13">
        <v>55</v>
      </c>
      <c r="C13">
        <v>0</v>
      </c>
      <c r="D13">
        <v>0</v>
      </c>
      <c r="E13">
        <v>100</v>
      </c>
    </row>
    <row r="14" spans="1:5" x14ac:dyDescent="0.3">
      <c r="A14">
        <v>60</v>
      </c>
      <c r="B14">
        <v>60</v>
      </c>
      <c r="C14">
        <v>0</v>
      </c>
      <c r="D14">
        <v>0</v>
      </c>
      <c r="E14">
        <v>100</v>
      </c>
    </row>
    <row r="15" spans="1:5" x14ac:dyDescent="0.3">
      <c r="A15">
        <v>65</v>
      </c>
      <c r="B15">
        <v>65</v>
      </c>
      <c r="C15">
        <v>0</v>
      </c>
      <c r="D15">
        <v>0</v>
      </c>
      <c r="E15">
        <v>100</v>
      </c>
    </row>
    <row r="16" spans="1:5" x14ac:dyDescent="0.3">
      <c r="A16">
        <v>70</v>
      </c>
      <c r="B16">
        <v>70</v>
      </c>
      <c r="C16">
        <v>0</v>
      </c>
      <c r="D16">
        <v>0</v>
      </c>
      <c r="E16">
        <v>100</v>
      </c>
    </row>
    <row r="17" spans="1:5" x14ac:dyDescent="0.3">
      <c r="A17">
        <v>75</v>
      </c>
      <c r="B17">
        <v>75</v>
      </c>
      <c r="C17">
        <v>0</v>
      </c>
      <c r="D17">
        <v>0</v>
      </c>
      <c r="E17">
        <v>100</v>
      </c>
    </row>
    <row r="18" spans="1:5" x14ac:dyDescent="0.3">
      <c r="A18">
        <v>80</v>
      </c>
      <c r="B18">
        <v>80</v>
      </c>
      <c r="C18">
        <v>0</v>
      </c>
      <c r="D18">
        <v>0</v>
      </c>
      <c r="E18">
        <v>100</v>
      </c>
    </row>
    <row r="19" spans="1:5" x14ac:dyDescent="0.3">
      <c r="A19">
        <v>85</v>
      </c>
      <c r="B19">
        <v>85</v>
      </c>
      <c r="C19">
        <v>0</v>
      </c>
      <c r="D19">
        <v>0</v>
      </c>
      <c r="E19">
        <v>100</v>
      </c>
    </row>
    <row r="20" spans="1:5" x14ac:dyDescent="0.3">
      <c r="A20">
        <v>90</v>
      </c>
      <c r="B20">
        <v>90</v>
      </c>
      <c r="C20">
        <v>0</v>
      </c>
      <c r="D20">
        <v>0</v>
      </c>
      <c r="E20">
        <v>100</v>
      </c>
    </row>
    <row r="21" spans="1:5" x14ac:dyDescent="0.3">
      <c r="A21">
        <v>95</v>
      </c>
      <c r="B21">
        <v>95</v>
      </c>
      <c r="C21">
        <v>0</v>
      </c>
      <c r="D21">
        <v>0</v>
      </c>
      <c r="E21">
        <v>100</v>
      </c>
    </row>
    <row r="22" spans="1:5" x14ac:dyDescent="0.3">
      <c r="A22">
        <v>100</v>
      </c>
      <c r="B22">
        <v>100</v>
      </c>
      <c r="C22">
        <v>0</v>
      </c>
      <c r="D22">
        <v>0</v>
      </c>
      <c r="E2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Fines</vt:lpstr>
      <vt:lpstr>MWAT Rearing</vt:lpstr>
      <vt:lpstr>MWAT Prespawn</vt:lpstr>
      <vt:lpstr>Cap Rearing</vt:lpstr>
      <vt:lpstr>Cap Spawning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mattj</dc:creator>
  <cp:lastModifiedBy>Matthew Bayly</cp:lastModifiedBy>
  <dcterms:created xsi:type="dcterms:W3CDTF">2024-08-29T23:44:32Z</dcterms:created>
  <dcterms:modified xsi:type="dcterms:W3CDTF">2024-09-01T06:18:30Z</dcterms:modified>
</cp:coreProperties>
</file>