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15940" windowHeight="16640" tabRatio="500"/>
  </bookViews>
  <sheets>
    <sheet name="Sources_17May" sheetId="3" r:id="rId1"/>
    <sheet name="Sources_16M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D15" i="3"/>
  <c r="E15" i="3"/>
  <c r="B15" i="3"/>
  <c r="H3" i="3"/>
  <c r="H4" i="3"/>
  <c r="H5" i="3"/>
  <c r="H6" i="3"/>
  <c r="H7" i="3"/>
  <c r="H8" i="3"/>
  <c r="H9" i="3"/>
  <c r="H10" i="3"/>
  <c r="H11" i="3"/>
  <c r="H12" i="3"/>
  <c r="H13" i="3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E2" i="2"/>
  <c r="F2" i="2"/>
  <c r="G2" i="2"/>
  <c r="H2" i="2"/>
</calcChain>
</file>

<file path=xl/sharedStrings.xml><?xml version="1.0" encoding="utf-8"?>
<sst xmlns="http://schemas.openxmlformats.org/spreadsheetml/2006/main" count="41" uniqueCount="22">
  <si>
    <t>CNN</t>
  </si>
  <si>
    <t>Drudge Report</t>
  </si>
  <si>
    <t>The Economist</t>
  </si>
  <si>
    <t>Fox News</t>
  </si>
  <si>
    <t>MSNBC</t>
  </si>
  <si>
    <t>The Nation</t>
  </si>
  <si>
    <t>The New York Times</t>
  </si>
  <si>
    <t>Reuters</t>
  </si>
  <si>
    <t>USA Today</t>
  </si>
  <si>
    <t>Associated Press</t>
  </si>
  <si>
    <t>Washington Post</t>
  </si>
  <si>
    <t>The Wall Street Journal</t>
  </si>
  <si>
    <t>Percent Red</t>
  </si>
  <si>
    <t>Percent Blue</t>
  </si>
  <si>
    <t>N</t>
  </si>
  <si>
    <t>News Source</t>
  </si>
  <si>
    <t>Red Score</t>
  </si>
  <si>
    <t>Normalized Red Score</t>
  </si>
  <si>
    <t>Average Red Score</t>
  </si>
  <si>
    <t>STDEV</t>
  </si>
  <si>
    <t>Normalized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</si>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</sst>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20" zoomScaleNormal="120" zoomScalePageLayoutView="120" workbookViewId="0">
      <selection activeCell="F27" sqref="F27"/>
    </sheetView>
  </sheetViews>
  <sheetFormatPr baseColWidth="10" defaultRowHeight="15" x14ac:dyDescent="0"/>
  <cols>
    <col min="1" max="1" width="20.1640625" bestFit="1" customWidth="1"/>
    <col min="2" max="2" width="4.33203125" bestFit="1" customWidth="1"/>
    <col min="3" max="3" width="11.1640625" bestFit="1" customWidth="1"/>
    <col min="4" max="4" width="11.5" bestFit="1" customWidth="1"/>
    <col min="5" max="5" width="9.33203125" bestFit="1" customWidth="1"/>
    <col min="6" max="6" width="16.5" bestFit="1" customWidth="1"/>
    <col min="7" max="7" width="7.5" bestFit="1" customWidth="1"/>
    <col min="8" max="8" width="19.1640625" bestFit="1" customWidth="1"/>
  </cols>
  <sheetData>
    <row r="1" spans="1:8">
      <c r="A1" t="s">
        <v>15</v>
      </c>
      <c r="B1" t="s">
        <v>14</v>
      </c>
      <c r="C1" t="s">
        <v>12</v>
      </c>
      <c r="D1" t="s">
        <v>13</v>
      </c>
      <c r="E1" t="s">
        <v>16</v>
      </c>
      <c r="F1" t="s">
        <v>18</v>
      </c>
      <c r="G1" t="s">
        <v>19</v>
      </c>
      <c r="H1" t="s">
        <v>20</v>
      </c>
    </row>
    <row r="2" spans="1:8">
      <c r="A2" t="s">
        <v>9</v>
      </c>
      <c r="B2">
        <v>37</v>
      </c>
      <c r="C2">
        <v>75.7</v>
      </c>
      <c r="D2">
        <v>24.3</v>
      </c>
      <c r="E2">
        <f>C2-D2</f>
        <v>51.400000000000006</v>
      </c>
      <c r="F2">
        <f>AVERAGE(E2:E13)</f>
        <v>57.366666666666674</v>
      </c>
      <c r="G2">
        <f>STDEV(E2:E13)</f>
        <v>38.020743939288842</v>
      </c>
      <c r="H2">
        <f>(E2-$F$2)/$G$2</f>
        <v>-0.15693187582531748</v>
      </c>
    </row>
    <row r="3" spans="1:8">
      <c r="A3" t="s">
        <v>0</v>
      </c>
      <c r="B3">
        <v>151</v>
      </c>
      <c r="C3">
        <v>93.4</v>
      </c>
      <c r="D3">
        <v>6.6</v>
      </c>
      <c r="E3">
        <f t="shared" ref="E3:E13" si="0">C3-D3</f>
        <v>86.800000000000011</v>
      </c>
      <c r="H3">
        <f t="shared" ref="H3:H13" si="1">(E3-$F$2)/$G$2</f>
        <v>0.77413880644556032</v>
      </c>
    </row>
    <row r="4" spans="1:8">
      <c r="A4" t="s">
        <v>1</v>
      </c>
      <c r="B4">
        <v>173</v>
      </c>
      <c r="C4">
        <v>84.4</v>
      </c>
      <c r="D4">
        <v>15.6</v>
      </c>
      <c r="E4">
        <f t="shared" si="0"/>
        <v>68.800000000000011</v>
      </c>
      <c r="H4">
        <f t="shared" si="1"/>
        <v>0.30071303579935138</v>
      </c>
    </row>
    <row r="5" spans="1:8">
      <c r="A5" t="s">
        <v>2</v>
      </c>
      <c r="B5">
        <v>27</v>
      </c>
      <c r="C5">
        <v>92.6</v>
      </c>
      <c r="D5">
        <v>7.4</v>
      </c>
      <c r="E5">
        <f t="shared" si="0"/>
        <v>85.199999999999989</v>
      </c>
      <c r="H5">
        <f t="shared" si="1"/>
        <v>0.73205651572145225</v>
      </c>
    </row>
    <row r="6" spans="1:8">
      <c r="A6" t="s">
        <v>3</v>
      </c>
      <c r="B6">
        <v>48</v>
      </c>
      <c r="C6">
        <v>83.3</v>
      </c>
      <c r="D6">
        <v>16.7</v>
      </c>
      <c r="E6">
        <f t="shared" si="0"/>
        <v>66.599999999999994</v>
      </c>
      <c r="H6">
        <f t="shared" si="1"/>
        <v>0.24284988605370317</v>
      </c>
    </row>
    <row r="7" spans="1:8">
      <c r="A7" t="s">
        <v>4</v>
      </c>
      <c r="B7">
        <v>50</v>
      </c>
      <c r="C7">
        <v>94</v>
      </c>
      <c r="D7">
        <v>6</v>
      </c>
      <c r="E7">
        <f t="shared" si="0"/>
        <v>88</v>
      </c>
      <c r="H7">
        <f t="shared" si="1"/>
        <v>0.80570052448864071</v>
      </c>
    </row>
    <row r="8" spans="1:8">
      <c r="A8" t="s">
        <v>5</v>
      </c>
      <c r="B8">
        <v>61</v>
      </c>
      <c r="C8">
        <v>45.9</v>
      </c>
      <c r="D8">
        <v>54.1</v>
      </c>
      <c r="E8">
        <f t="shared" si="0"/>
        <v>-8.2000000000000028</v>
      </c>
      <c r="H8">
        <f t="shared" si="1"/>
        <v>-1.7244972052983207</v>
      </c>
    </row>
    <row r="9" spans="1:8">
      <c r="A9" t="s">
        <v>6</v>
      </c>
      <c r="B9">
        <v>71</v>
      </c>
      <c r="C9">
        <v>78.900000000000006</v>
      </c>
      <c r="D9">
        <v>21.1</v>
      </c>
      <c r="E9">
        <f t="shared" si="0"/>
        <v>57.800000000000004</v>
      </c>
      <c r="H9">
        <f t="shared" si="1"/>
        <v>1.1397287071112351E-2</v>
      </c>
    </row>
    <row r="10" spans="1:8">
      <c r="A10" t="s">
        <v>7</v>
      </c>
      <c r="B10">
        <v>31</v>
      </c>
      <c r="C10">
        <v>93.5</v>
      </c>
      <c r="D10">
        <v>6.5</v>
      </c>
      <c r="E10">
        <f t="shared" si="0"/>
        <v>87</v>
      </c>
      <c r="H10">
        <f t="shared" si="1"/>
        <v>0.77939909278607356</v>
      </c>
    </row>
    <row r="11" spans="1:8">
      <c r="A11" t="s">
        <v>8</v>
      </c>
      <c r="B11">
        <v>27</v>
      </c>
      <c r="C11">
        <v>85.2</v>
      </c>
      <c r="D11">
        <v>14.8</v>
      </c>
      <c r="E11">
        <f t="shared" si="0"/>
        <v>70.400000000000006</v>
      </c>
      <c r="H11">
        <f t="shared" si="1"/>
        <v>0.34279532652345868</v>
      </c>
    </row>
    <row r="12" spans="1:8">
      <c r="A12" t="s">
        <v>10</v>
      </c>
      <c r="B12">
        <v>83</v>
      </c>
      <c r="C12">
        <v>34.9</v>
      </c>
      <c r="D12">
        <v>65.099999999999994</v>
      </c>
      <c r="E12">
        <f t="shared" si="0"/>
        <v>-30.199999999999996</v>
      </c>
      <c r="H12">
        <f t="shared" si="1"/>
        <v>-2.303128702754798</v>
      </c>
    </row>
    <row r="13" spans="1:8">
      <c r="A13" t="s">
        <v>11</v>
      </c>
      <c r="B13">
        <v>51</v>
      </c>
      <c r="C13">
        <v>82.4</v>
      </c>
      <c r="D13">
        <v>17.600000000000001</v>
      </c>
      <c r="E13">
        <f t="shared" si="0"/>
        <v>64.800000000000011</v>
      </c>
      <c r="H13">
        <f t="shared" si="1"/>
        <v>0.1955073089890827</v>
      </c>
    </row>
    <row r="15" spans="1:8">
      <c r="A15" t="s">
        <v>21</v>
      </c>
      <c r="B15">
        <f>SUM(B2:B13)</f>
        <v>810</v>
      </c>
      <c r="C15">
        <f>AVERAGE(C2:C13)</f>
        <v>78.683333333333337</v>
      </c>
      <c r="D15">
        <f>AVERAGE(D2:D13)</f>
        <v>21.316666666666666</v>
      </c>
      <c r="E15">
        <f t="shared" ref="C15:E15" si="2">SUM(E2:E13)</f>
        <v>688.40000000000009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20" zoomScaleNormal="120" zoomScalePageLayoutView="120" workbookViewId="0">
      <selection activeCell="C16" sqref="C16"/>
    </sheetView>
  </sheetViews>
  <sheetFormatPr baseColWidth="10" defaultRowHeight="15" x14ac:dyDescent="0"/>
  <cols>
    <col min="1" max="1" width="20.1640625" bestFit="1" customWidth="1"/>
    <col min="2" max="2" width="4.33203125" bestFit="1" customWidth="1"/>
    <col min="3" max="3" width="11.1640625" bestFit="1" customWidth="1"/>
    <col min="4" max="4" width="11.5" bestFit="1" customWidth="1"/>
    <col min="5" max="5" width="9.33203125" bestFit="1" customWidth="1"/>
    <col min="6" max="6" width="16.5" bestFit="1" customWidth="1"/>
    <col min="7" max="7" width="7.5" bestFit="1" customWidth="1"/>
    <col min="8" max="8" width="19.1640625" bestFit="1" customWidth="1"/>
  </cols>
  <sheetData>
    <row r="1" spans="1:8">
      <c r="A1" t="s">
        <v>15</v>
      </c>
      <c r="B1" t="s">
        <v>14</v>
      </c>
      <c r="C1" t="s">
        <v>12</v>
      </c>
      <c r="D1" t="s">
        <v>13</v>
      </c>
      <c r="E1" t="s">
        <v>16</v>
      </c>
      <c r="F1" t="s">
        <v>18</v>
      </c>
      <c r="G1" t="s">
        <v>19</v>
      </c>
      <c r="H1" t="s">
        <v>17</v>
      </c>
    </row>
    <row r="2" spans="1:8">
      <c r="A2" t="s">
        <v>9</v>
      </c>
      <c r="B2">
        <v>31</v>
      </c>
      <c r="C2" s="1">
        <v>74.2</v>
      </c>
      <c r="D2" s="1">
        <v>25.8</v>
      </c>
      <c r="E2" s="1">
        <f>C2-D2</f>
        <v>48.400000000000006</v>
      </c>
      <c r="F2" s="1">
        <f>AVERAGE($E2:E2)</f>
        <v>48.400000000000006</v>
      </c>
      <c r="G2" t="e">
        <f>STDEV(E2:E2)</f>
        <v>#DIV/0!</v>
      </c>
      <c r="H2" t="e">
        <f>(E2-$F$2)/$G$2</f>
        <v>#DIV/0!</v>
      </c>
    </row>
    <row r="3" spans="1:8">
      <c r="A3" t="s">
        <v>0</v>
      </c>
      <c r="B3">
        <v>143</v>
      </c>
      <c r="C3" s="1">
        <v>98.6</v>
      </c>
      <c r="D3" s="1">
        <v>1.4</v>
      </c>
    </row>
    <row r="4" spans="1:8">
      <c r="A4" t="s">
        <v>1</v>
      </c>
      <c r="B4">
        <v>145</v>
      </c>
      <c r="C4" s="1">
        <v>86.2</v>
      </c>
      <c r="D4" s="1">
        <v>13.8</v>
      </c>
    </row>
    <row r="5" spans="1:8">
      <c r="A5" t="s">
        <v>2</v>
      </c>
      <c r="B5">
        <v>27</v>
      </c>
      <c r="C5" s="1">
        <v>92.6</v>
      </c>
      <c r="D5" s="1">
        <v>7.4</v>
      </c>
    </row>
    <row r="6" spans="1:8">
      <c r="A6" t="s">
        <v>3</v>
      </c>
      <c r="B6">
        <v>40</v>
      </c>
      <c r="C6" s="1">
        <v>82.5</v>
      </c>
      <c r="D6" s="1">
        <v>17.5</v>
      </c>
    </row>
    <row r="7" spans="1:8">
      <c r="A7" t="s">
        <v>4</v>
      </c>
      <c r="B7">
        <v>40</v>
      </c>
      <c r="C7" s="1">
        <v>92.5</v>
      </c>
      <c r="D7" s="1">
        <v>7.5</v>
      </c>
    </row>
    <row r="8" spans="1:8">
      <c r="A8" t="s">
        <v>5</v>
      </c>
      <c r="B8">
        <v>60</v>
      </c>
      <c r="C8" s="1">
        <v>45</v>
      </c>
      <c r="D8" s="1">
        <v>55</v>
      </c>
    </row>
    <row r="9" spans="1:8">
      <c r="A9" t="s">
        <v>6</v>
      </c>
      <c r="B9">
        <v>61</v>
      </c>
      <c r="C9" s="1">
        <v>77</v>
      </c>
      <c r="D9" s="1">
        <v>23</v>
      </c>
    </row>
    <row r="10" spans="1:8">
      <c r="A10" t="s">
        <v>7</v>
      </c>
      <c r="B10">
        <v>27</v>
      </c>
      <c r="C10" s="1">
        <v>100</v>
      </c>
      <c r="D10" s="1">
        <v>0</v>
      </c>
    </row>
    <row r="11" spans="1:8">
      <c r="A11" t="s">
        <v>8</v>
      </c>
      <c r="B11">
        <v>26</v>
      </c>
      <c r="C11" s="1">
        <v>88.5</v>
      </c>
      <c r="D11" s="1">
        <v>11.5</v>
      </c>
    </row>
    <row r="12" spans="1:8">
      <c r="A12" t="s">
        <v>10</v>
      </c>
      <c r="B12">
        <v>66</v>
      </c>
      <c r="C12" s="1">
        <v>47</v>
      </c>
      <c r="D12" s="1">
        <v>53</v>
      </c>
    </row>
    <row r="13" spans="1:8">
      <c r="A13" t="s">
        <v>11</v>
      </c>
      <c r="B13">
        <v>41</v>
      </c>
      <c r="C13" s="1">
        <v>95.1</v>
      </c>
      <c r="D13" s="1">
        <v>4.9000000000000004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Sources_17May</vt:lpstr>
      <vt:lpstr>Sources_16May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Goodgame</dc:creator>
  <cp:lastModifiedBy>Samuel Goodgame</cp:lastModifiedBy>
  <dcterms:created xsi:type="dcterms:W3CDTF">2016-05-16T23:10:13Z</dcterms:created>
  <dcterms:modified xsi:type="dcterms:W3CDTF">2016-05-18T23:46:19Z</dcterms:modified>
</cp:coreProperties>
</file>