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tenni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calcChain.xml><?xml version="1.0" encoding="utf-8"?>
<calcChain xmlns="http://schemas.openxmlformats.org/spreadsheetml/2006/main">
  <c r="P20" i="1"/>
  <c r="Q20"/>
  <c r="R20"/>
  <c r="O20"/>
  <c r="S17"/>
  <c r="P17"/>
  <c r="Q17"/>
  <c r="R17"/>
  <c r="O17"/>
  <c r="M17"/>
  <c r="J20"/>
  <c r="K20"/>
  <c r="L20"/>
  <c r="I20"/>
  <c r="L17"/>
  <c r="K17"/>
  <c r="J17"/>
  <c r="I17"/>
  <c r="P2"/>
  <c r="Q2"/>
  <c r="R2"/>
  <c r="P3"/>
  <c r="Q3"/>
  <c r="R3"/>
  <c r="P4"/>
  <c r="Q4"/>
  <c r="R4"/>
  <c r="P5"/>
  <c r="Q5"/>
  <c r="R5"/>
  <c r="P6"/>
  <c r="Q6"/>
  <c r="R6"/>
  <c r="P7"/>
  <c r="Q7"/>
  <c r="R7"/>
  <c r="P8"/>
  <c r="Q8"/>
  <c r="R8"/>
  <c r="P9"/>
  <c r="Q9"/>
  <c r="R9"/>
  <c r="P10"/>
  <c r="Q10"/>
  <c r="R10"/>
  <c r="P11"/>
  <c r="Q11"/>
  <c r="R11"/>
  <c r="P12"/>
  <c r="Q12"/>
  <c r="R12"/>
  <c r="P13"/>
  <c r="Q13"/>
  <c r="R13"/>
  <c r="P14"/>
  <c r="Q14"/>
  <c r="R14"/>
  <c r="P15"/>
  <c r="Q15"/>
  <c r="R15"/>
  <c r="O3"/>
  <c r="O4"/>
  <c r="O5"/>
  <c r="O6"/>
  <c r="O7"/>
  <c r="O8"/>
  <c r="O9"/>
  <c r="O10"/>
  <c r="O11"/>
  <c r="O12"/>
  <c r="O13"/>
  <c r="O14"/>
  <c r="O15"/>
  <c r="O2"/>
  <c r="K2"/>
  <c r="L2"/>
  <c r="K3"/>
  <c r="L3"/>
  <c r="K4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K14"/>
  <c r="L14"/>
  <c r="K15"/>
  <c r="L15"/>
  <c r="J2"/>
  <c r="J3"/>
  <c r="J4"/>
  <c r="J5"/>
  <c r="J6"/>
  <c r="J7"/>
  <c r="J8"/>
  <c r="J9"/>
  <c r="J10"/>
  <c r="J11"/>
  <c r="J12"/>
  <c r="J13"/>
  <c r="J14"/>
  <c r="J15"/>
  <c r="I3"/>
  <c r="I4"/>
  <c r="I5"/>
  <c r="I6"/>
  <c r="I7"/>
  <c r="I8"/>
  <c r="I9"/>
  <c r="I10"/>
  <c r="I11"/>
  <c r="I12"/>
  <c r="I13"/>
  <c r="I14"/>
  <c r="I15"/>
  <c r="I2"/>
  <c r="V4"/>
  <c r="V3"/>
  <c r="V2"/>
  <c r="W2" s="1"/>
  <c r="Q28" l="1"/>
  <c r="R25"/>
  <c r="I29"/>
  <c r="K31"/>
  <c r="O37"/>
  <c r="R28"/>
  <c r="P34"/>
  <c r="Q31"/>
  <c r="L28"/>
  <c r="J31"/>
  <c r="L36"/>
  <c r="I28"/>
  <c r="O31"/>
  <c r="K24"/>
  <c r="P31"/>
  <c r="L25"/>
  <c r="J34"/>
  <c r="R36"/>
  <c r="P26"/>
  <c r="I24"/>
  <c r="I30"/>
  <c r="J37"/>
  <c r="K34"/>
  <c r="L31"/>
  <c r="J29"/>
  <c r="M29" s="1"/>
  <c r="K26"/>
  <c r="O24"/>
  <c r="O30"/>
  <c r="P37"/>
  <c r="Q34"/>
  <c r="R31"/>
  <c r="P29"/>
  <c r="Q26"/>
  <c r="J26"/>
  <c r="I31"/>
  <c r="K37"/>
  <c r="M37" s="1"/>
  <c r="L34"/>
  <c r="J32"/>
  <c r="K29"/>
  <c r="L26"/>
  <c r="J24"/>
  <c r="M24" s="1"/>
  <c r="Q37"/>
  <c r="R34"/>
  <c r="P32"/>
  <c r="Q29"/>
  <c r="R26"/>
  <c r="P24"/>
  <c r="O18"/>
  <c r="O19" s="1"/>
  <c r="I32"/>
  <c r="L37"/>
  <c r="J35"/>
  <c r="K32"/>
  <c r="L29"/>
  <c r="J27"/>
  <c r="O32"/>
  <c r="R37"/>
  <c r="P35"/>
  <c r="Q32"/>
  <c r="R29"/>
  <c r="P27"/>
  <c r="Q24"/>
  <c r="I37"/>
  <c r="O29"/>
  <c r="K18"/>
  <c r="K19" s="1"/>
  <c r="I33"/>
  <c r="I25"/>
  <c r="K35"/>
  <c r="L32"/>
  <c r="J30"/>
  <c r="K27"/>
  <c r="L24"/>
  <c r="O33"/>
  <c r="O25"/>
  <c r="Q35"/>
  <c r="R32"/>
  <c r="P30"/>
  <c r="Q27"/>
  <c r="R24"/>
  <c r="W3"/>
  <c r="S32" s="1"/>
  <c r="I34"/>
  <c r="M34" s="1"/>
  <c r="I26"/>
  <c r="L35"/>
  <c r="J33"/>
  <c r="K30"/>
  <c r="M30" s="1"/>
  <c r="L27"/>
  <c r="J25"/>
  <c r="O34"/>
  <c r="S34" s="1"/>
  <c r="O26"/>
  <c r="S26" s="1"/>
  <c r="R35"/>
  <c r="P33"/>
  <c r="Q30"/>
  <c r="R27"/>
  <c r="P25"/>
  <c r="I35"/>
  <c r="I27"/>
  <c r="J36"/>
  <c r="K33"/>
  <c r="L30"/>
  <c r="J28"/>
  <c r="K25"/>
  <c r="O35"/>
  <c r="O27"/>
  <c r="P36"/>
  <c r="Q33"/>
  <c r="R30"/>
  <c r="P28"/>
  <c r="Q25"/>
  <c r="I36"/>
  <c r="K36"/>
  <c r="L33"/>
  <c r="K28"/>
  <c r="O36"/>
  <c r="S36" s="1"/>
  <c r="O28"/>
  <c r="S28" s="1"/>
  <c r="Q36"/>
  <c r="R33"/>
  <c r="S31"/>
  <c r="S35"/>
  <c r="S37"/>
  <c r="M35"/>
  <c r="L18"/>
  <c r="L19" s="1"/>
  <c r="J18"/>
  <c r="J19" s="1"/>
  <c r="P18"/>
  <c r="P19" s="1"/>
  <c r="Q18"/>
  <c r="Q19" s="1"/>
  <c r="R18"/>
  <c r="R19" s="1"/>
  <c r="I18"/>
  <c r="I19" s="1"/>
  <c r="S19" l="1"/>
  <c r="M28"/>
  <c r="F28" s="1"/>
  <c r="G28" s="1"/>
  <c r="M33"/>
  <c r="F33" s="1"/>
  <c r="G33" s="1"/>
  <c r="M31"/>
  <c r="F31" s="1"/>
  <c r="G31" s="1"/>
  <c r="M32"/>
  <c r="M36"/>
  <c r="W4"/>
  <c r="S33"/>
  <c r="F29"/>
  <c r="G29" s="1"/>
  <c r="M27"/>
  <c r="S29"/>
  <c r="F26"/>
  <c r="G26" s="1"/>
  <c r="M26"/>
  <c r="S25"/>
  <c r="M25"/>
  <c r="S30"/>
  <c r="F30" s="1"/>
  <c r="G30" s="1"/>
  <c r="S24"/>
  <c r="F24" s="1"/>
  <c r="G24" s="1"/>
  <c r="S27"/>
  <c r="F34"/>
  <c r="G34" s="1"/>
  <c r="F36"/>
  <c r="G36" s="1"/>
  <c r="F32"/>
  <c r="G32" s="1"/>
  <c r="F35"/>
  <c r="G35" s="1"/>
  <c r="F37"/>
  <c r="G37" s="1"/>
  <c r="M19"/>
  <c r="E19" s="1"/>
  <c r="F27" l="1"/>
  <c r="G27" s="1"/>
  <c r="B22" s="1"/>
  <c r="B23" s="1"/>
  <c r="F25"/>
  <c r="G25" s="1"/>
</calcChain>
</file>

<file path=xl/sharedStrings.xml><?xml version="1.0" encoding="utf-8"?>
<sst xmlns="http://schemas.openxmlformats.org/spreadsheetml/2006/main" count="170" uniqueCount="26">
  <si>
    <t>outlook</t>
  </si>
  <si>
    <t>temp</t>
  </si>
  <si>
    <t>humidity</t>
  </si>
  <si>
    <t>windy</t>
  </si>
  <si>
    <t>play</t>
  </si>
  <si>
    <t>sunny</t>
  </si>
  <si>
    <t>hot</t>
  </si>
  <si>
    <t>high</t>
  </si>
  <si>
    <t>no</t>
  </si>
  <si>
    <t>overcast</t>
  </si>
  <si>
    <t>yes</t>
  </si>
  <si>
    <t>rainy</t>
  </si>
  <si>
    <t>mild</t>
  </si>
  <si>
    <t>cool</t>
  </si>
  <si>
    <t>normal</t>
  </si>
  <si>
    <t>Play</t>
  </si>
  <si>
    <t>Yes</t>
  </si>
  <si>
    <t>No</t>
  </si>
  <si>
    <t>Total</t>
  </si>
  <si>
    <t>Probability</t>
  </si>
  <si>
    <t>Prediction</t>
  </si>
  <si>
    <t>Observation</t>
  </si>
  <si>
    <t>P</t>
  </si>
  <si>
    <t>C</t>
  </si>
  <si>
    <t>Accuracy :</t>
  </si>
  <si>
    <t>Correct :</t>
  </si>
</sst>
</file>

<file path=xl/styles.xml><?xml version="1.0" encoding="utf-8"?>
<styleSheet xmlns="http://schemas.openxmlformats.org/spreadsheetml/2006/main">
  <numFmts count="3">
    <numFmt numFmtId="164" formatCode="0.00000"/>
    <numFmt numFmtId="165" formatCode="0.0000"/>
    <numFmt numFmtId="166" formatCode="0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 wrapText="1"/>
    </xf>
    <xf numFmtId="166" fontId="0" fillId="0" borderId="10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166" fontId="16" fillId="0" borderId="10" xfId="0" applyNumberFormat="1" applyFont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165" fontId="16" fillId="0" borderId="10" xfId="0" applyNumberFormat="1" applyFont="1" applyBorder="1" applyAlignment="1">
      <alignment horizontal="center"/>
    </xf>
    <xf numFmtId="164" fontId="16" fillId="0" borderId="10" xfId="0" applyNumberFormat="1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2"/>
      <tableStyleElement type="headerRow" dxfId="1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topLeftCell="A17" zoomScale="130" zoomScaleNormal="130" workbookViewId="0">
      <selection activeCell="C20" sqref="C20"/>
    </sheetView>
  </sheetViews>
  <sheetFormatPr defaultRowHeight="15"/>
  <cols>
    <col min="1" max="1" width="9.140625" style="4"/>
    <col min="2" max="2" width="9.5703125" style="4" bestFit="1" customWidth="1"/>
    <col min="3" max="4" width="9.140625" style="4"/>
    <col min="5" max="5" width="4.7109375" style="4" bestFit="1" customWidth="1"/>
    <col min="6" max="7" width="4.7109375" style="4" customWidth="1"/>
    <col min="9" max="11" width="9.140625" style="4"/>
    <col min="12" max="12" width="9.140625" style="4" customWidth="1"/>
    <col min="13" max="13" width="12.28515625" style="4" customWidth="1"/>
    <col min="14" max="18" width="9.140625" style="4"/>
    <col min="19" max="19" width="11.5703125" style="4" customWidth="1"/>
    <col min="20" max="22" width="9.140625" style="4"/>
    <col min="23" max="23" width="10.7109375" style="4" bestFit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/>
      <c r="G1" s="5"/>
      <c r="I1" s="1" t="s">
        <v>0</v>
      </c>
      <c r="J1" s="1" t="s">
        <v>1</v>
      </c>
      <c r="K1" s="1" t="s">
        <v>2</v>
      </c>
      <c r="L1" s="1" t="s">
        <v>3</v>
      </c>
      <c r="M1" s="3" t="s">
        <v>16</v>
      </c>
      <c r="O1" s="1" t="s">
        <v>0</v>
      </c>
      <c r="P1" s="1" t="s">
        <v>1</v>
      </c>
      <c r="Q1" s="1" t="s">
        <v>2</v>
      </c>
      <c r="R1" s="1" t="s">
        <v>3</v>
      </c>
      <c r="S1" s="3" t="s">
        <v>17</v>
      </c>
      <c r="U1" s="1" t="s">
        <v>15</v>
      </c>
      <c r="V1" s="1" t="s">
        <v>18</v>
      </c>
      <c r="W1" s="1" t="s">
        <v>19</v>
      </c>
    </row>
    <row r="2" spans="1:23">
      <c r="A2" s="2" t="s">
        <v>5</v>
      </c>
      <c r="B2" s="2" t="s">
        <v>6</v>
      </c>
      <c r="C2" s="2" t="s">
        <v>7</v>
      </c>
      <c r="D2" s="2" t="b">
        <v>0</v>
      </c>
      <c r="E2" s="2" t="s">
        <v>8</v>
      </c>
      <c r="F2" s="6"/>
      <c r="G2" s="6"/>
      <c r="I2" s="2" t="str">
        <f t="shared" ref="I2:I15" si="0">IF($M2=$M$1,A2,"")</f>
        <v/>
      </c>
      <c r="J2" s="2" t="str">
        <f t="shared" ref="J2:J15" si="1">IF($M2=$M$1,B2,"")</f>
        <v/>
      </c>
      <c r="K2" s="2" t="str">
        <f t="shared" ref="K2:K15" si="2">IF($M2=$M$1,C2,"")</f>
        <v/>
      </c>
      <c r="L2" s="2" t="str">
        <f t="shared" ref="L2:L15" si="3">IF($M2=$M$1,D2,"")</f>
        <v/>
      </c>
      <c r="M2" s="2" t="s">
        <v>8</v>
      </c>
      <c r="O2" s="2" t="str">
        <f t="shared" ref="O2:O15" si="4">IF($S2=$S$1,A2,"")</f>
        <v>sunny</v>
      </c>
      <c r="P2" s="2" t="str">
        <f t="shared" ref="P2:P15" si="5">IF($S2=$S$1,B2,"")</f>
        <v>hot</v>
      </c>
      <c r="Q2" s="2" t="str">
        <f t="shared" ref="Q2:Q15" si="6">IF($S2=$S$1,C2,"")</f>
        <v>high</v>
      </c>
      <c r="R2" s="2" t="b">
        <f t="shared" ref="R2:R15" si="7">IF($S2=$S$1,D2,"")</f>
        <v>0</v>
      </c>
      <c r="S2" s="2" t="s">
        <v>8</v>
      </c>
      <c r="U2" s="2" t="s">
        <v>16</v>
      </c>
      <c r="V2" s="2">
        <f>COUNTIF(E2:E15,E4)</f>
        <v>9</v>
      </c>
      <c r="W2" s="10">
        <f>V2/$V$4</f>
        <v>0.6428571428571429</v>
      </c>
    </row>
    <row r="3" spans="1:23">
      <c r="A3" s="2" t="s">
        <v>5</v>
      </c>
      <c r="B3" s="2" t="s">
        <v>6</v>
      </c>
      <c r="C3" s="2" t="s">
        <v>7</v>
      </c>
      <c r="D3" s="2" t="b">
        <v>1</v>
      </c>
      <c r="E3" s="2" t="s">
        <v>8</v>
      </c>
      <c r="F3" s="6"/>
      <c r="G3" s="6"/>
      <c r="I3" s="2" t="str">
        <f t="shared" si="0"/>
        <v/>
      </c>
      <c r="J3" s="2" t="str">
        <f t="shared" si="1"/>
        <v/>
      </c>
      <c r="K3" s="2" t="str">
        <f t="shared" si="2"/>
        <v/>
      </c>
      <c r="L3" s="2" t="str">
        <f t="shared" si="3"/>
        <v/>
      </c>
      <c r="M3" s="2" t="s">
        <v>8</v>
      </c>
      <c r="O3" s="2" t="str">
        <f t="shared" si="4"/>
        <v>sunny</v>
      </c>
      <c r="P3" s="2" t="str">
        <f t="shared" si="5"/>
        <v>hot</v>
      </c>
      <c r="Q3" s="2" t="str">
        <f t="shared" si="6"/>
        <v>high</v>
      </c>
      <c r="R3" s="2" t="b">
        <f t="shared" si="7"/>
        <v>1</v>
      </c>
      <c r="S3" s="2" t="s">
        <v>8</v>
      </c>
      <c r="U3" s="2" t="s">
        <v>17</v>
      </c>
      <c r="V3" s="2">
        <f>COUNTIF(E2:E15,E2)</f>
        <v>5</v>
      </c>
      <c r="W3" s="10">
        <f>V3/$V$4</f>
        <v>0.35714285714285715</v>
      </c>
    </row>
    <row r="4" spans="1:23">
      <c r="A4" s="2" t="s">
        <v>9</v>
      </c>
      <c r="B4" s="2" t="s">
        <v>6</v>
      </c>
      <c r="C4" s="2" t="s">
        <v>7</v>
      </c>
      <c r="D4" s="2" t="b">
        <v>0</v>
      </c>
      <c r="E4" s="2" t="s">
        <v>10</v>
      </c>
      <c r="F4" s="6"/>
      <c r="G4" s="6"/>
      <c r="I4" s="2" t="str">
        <f t="shared" si="0"/>
        <v>overcast</v>
      </c>
      <c r="J4" s="2" t="str">
        <f t="shared" si="1"/>
        <v>hot</v>
      </c>
      <c r="K4" s="2" t="str">
        <f t="shared" si="2"/>
        <v>high</v>
      </c>
      <c r="L4" s="2" t="b">
        <f t="shared" si="3"/>
        <v>0</v>
      </c>
      <c r="M4" s="2" t="s">
        <v>10</v>
      </c>
      <c r="O4" s="2" t="str">
        <f t="shared" si="4"/>
        <v/>
      </c>
      <c r="P4" s="2" t="str">
        <f t="shared" si="5"/>
        <v/>
      </c>
      <c r="Q4" s="2" t="str">
        <f t="shared" si="6"/>
        <v/>
      </c>
      <c r="R4" s="2" t="str">
        <f t="shared" si="7"/>
        <v/>
      </c>
      <c r="S4" s="2" t="s">
        <v>10</v>
      </c>
      <c r="U4" s="2" t="s">
        <v>18</v>
      </c>
      <c r="V4" s="2">
        <f>COUNTA(E2:E15)</f>
        <v>14</v>
      </c>
      <c r="W4" s="10">
        <f>SUM(W2:W3)</f>
        <v>1</v>
      </c>
    </row>
    <row r="5" spans="1:23">
      <c r="A5" s="2" t="s">
        <v>11</v>
      </c>
      <c r="B5" s="2" t="s">
        <v>12</v>
      </c>
      <c r="C5" s="2" t="s">
        <v>7</v>
      </c>
      <c r="D5" s="2" t="b">
        <v>0</v>
      </c>
      <c r="E5" s="2" t="s">
        <v>10</v>
      </c>
      <c r="F5" s="6"/>
      <c r="G5" s="6"/>
      <c r="I5" s="2" t="str">
        <f t="shared" si="0"/>
        <v>rainy</v>
      </c>
      <c r="J5" s="2" t="str">
        <f t="shared" si="1"/>
        <v>mild</v>
      </c>
      <c r="K5" s="2" t="str">
        <f t="shared" si="2"/>
        <v>high</v>
      </c>
      <c r="L5" s="2" t="b">
        <f t="shared" si="3"/>
        <v>0</v>
      </c>
      <c r="M5" s="2" t="s">
        <v>10</v>
      </c>
      <c r="O5" s="2" t="str">
        <f t="shared" si="4"/>
        <v/>
      </c>
      <c r="P5" s="2" t="str">
        <f t="shared" si="5"/>
        <v/>
      </c>
      <c r="Q5" s="2" t="str">
        <f t="shared" si="6"/>
        <v/>
      </c>
      <c r="R5" s="2" t="str">
        <f t="shared" si="7"/>
        <v/>
      </c>
      <c r="S5" s="2" t="s">
        <v>10</v>
      </c>
    </row>
    <row r="6" spans="1:23">
      <c r="A6" s="2" t="s">
        <v>11</v>
      </c>
      <c r="B6" s="2" t="s">
        <v>13</v>
      </c>
      <c r="C6" s="2" t="s">
        <v>14</v>
      </c>
      <c r="D6" s="2" t="b">
        <v>0</v>
      </c>
      <c r="E6" s="2" t="s">
        <v>10</v>
      </c>
      <c r="F6" s="6"/>
      <c r="G6" s="6"/>
      <c r="I6" s="2" t="str">
        <f t="shared" si="0"/>
        <v>rainy</v>
      </c>
      <c r="J6" s="2" t="str">
        <f t="shared" si="1"/>
        <v>cool</v>
      </c>
      <c r="K6" s="2" t="str">
        <f t="shared" si="2"/>
        <v>normal</v>
      </c>
      <c r="L6" s="2" t="b">
        <f t="shared" si="3"/>
        <v>0</v>
      </c>
      <c r="M6" s="2" t="s">
        <v>10</v>
      </c>
      <c r="O6" s="2" t="str">
        <f t="shared" si="4"/>
        <v/>
      </c>
      <c r="P6" s="2" t="str">
        <f t="shared" si="5"/>
        <v/>
      </c>
      <c r="Q6" s="2" t="str">
        <f t="shared" si="6"/>
        <v/>
      </c>
      <c r="R6" s="2" t="str">
        <f t="shared" si="7"/>
        <v/>
      </c>
      <c r="S6" s="2" t="s">
        <v>10</v>
      </c>
    </row>
    <row r="7" spans="1:23">
      <c r="A7" s="2" t="s">
        <v>11</v>
      </c>
      <c r="B7" s="2" t="s">
        <v>13</v>
      </c>
      <c r="C7" s="2" t="s">
        <v>14</v>
      </c>
      <c r="D7" s="2" t="b">
        <v>1</v>
      </c>
      <c r="E7" s="2" t="s">
        <v>8</v>
      </c>
      <c r="F7" s="6"/>
      <c r="G7" s="6"/>
      <c r="I7" s="2" t="str">
        <f t="shared" si="0"/>
        <v/>
      </c>
      <c r="J7" s="2" t="str">
        <f t="shared" si="1"/>
        <v/>
      </c>
      <c r="K7" s="2" t="str">
        <f t="shared" si="2"/>
        <v/>
      </c>
      <c r="L7" s="2" t="str">
        <f t="shared" si="3"/>
        <v/>
      </c>
      <c r="M7" s="2" t="s">
        <v>8</v>
      </c>
      <c r="O7" s="2" t="str">
        <f t="shared" si="4"/>
        <v>rainy</v>
      </c>
      <c r="P7" s="2" t="str">
        <f t="shared" si="5"/>
        <v>cool</v>
      </c>
      <c r="Q7" s="2" t="str">
        <f t="shared" si="6"/>
        <v>normal</v>
      </c>
      <c r="R7" s="2" t="b">
        <f t="shared" si="7"/>
        <v>1</v>
      </c>
      <c r="S7" s="2" t="s">
        <v>8</v>
      </c>
    </row>
    <row r="8" spans="1:23">
      <c r="A8" s="2" t="s">
        <v>9</v>
      </c>
      <c r="B8" s="2" t="s">
        <v>13</v>
      </c>
      <c r="C8" s="2" t="s">
        <v>14</v>
      </c>
      <c r="D8" s="2" t="b">
        <v>1</v>
      </c>
      <c r="E8" s="2" t="s">
        <v>10</v>
      </c>
      <c r="F8" s="6"/>
      <c r="G8" s="6"/>
      <c r="I8" s="2" t="str">
        <f t="shared" si="0"/>
        <v>overcast</v>
      </c>
      <c r="J8" s="2" t="str">
        <f t="shared" si="1"/>
        <v>cool</v>
      </c>
      <c r="K8" s="2" t="str">
        <f t="shared" si="2"/>
        <v>normal</v>
      </c>
      <c r="L8" s="2" t="b">
        <f t="shared" si="3"/>
        <v>1</v>
      </c>
      <c r="M8" s="2" t="s">
        <v>10</v>
      </c>
      <c r="O8" s="2" t="str">
        <f t="shared" si="4"/>
        <v/>
      </c>
      <c r="P8" s="2" t="str">
        <f t="shared" si="5"/>
        <v/>
      </c>
      <c r="Q8" s="2" t="str">
        <f t="shared" si="6"/>
        <v/>
      </c>
      <c r="R8" s="2" t="str">
        <f t="shared" si="7"/>
        <v/>
      </c>
      <c r="S8" s="2" t="s">
        <v>10</v>
      </c>
    </row>
    <row r="9" spans="1:23">
      <c r="A9" s="2" t="s">
        <v>5</v>
      </c>
      <c r="B9" s="2" t="s">
        <v>12</v>
      </c>
      <c r="C9" s="2" t="s">
        <v>7</v>
      </c>
      <c r="D9" s="2" t="b">
        <v>0</v>
      </c>
      <c r="E9" s="2" t="s">
        <v>8</v>
      </c>
      <c r="F9" s="6"/>
      <c r="G9" s="6"/>
      <c r="I9" s="2" t="str">
        <f t="shared" si="0"/>
        <v/>
      </c>
      <c r="J9" s="2" t="str">
        <f t="shared" si="1"/>
        <v/>
      </c>
      <c r="K9" s="2" t="str">
        <f t="shared" si="2"/>
        <v/>
      </c>
      <c r="L9" s="2" t="str">
        <f t="shared" si="3"/>
        <v/>
      </c>
      <c r="M9" s="2" t="s">
        <v>8</v>
      </c>
      <c r="O9" s="2" t="str">
        <f t="shared" si="4"/>
        <v>sunny</v>
      </c>
      <c r="P9" s="2" t="str">
        <f t="shared" si="5"/>
        <v>mild</v>
      </c>
      <c r="Q9" s="2" t="str">
        <f t="shared" si="6"/>
        <v>high</v>
      </c>
      <c r="R9" s="2" t="b">
        <f t="shared" si="7"/>
        <v>0</v>
      </c>
      <c r="S9" s="2" t="s">
        <v>8</v>
      </c>
    </row>
    <row r="10" spans="1:23">
      <c r="A10" s="2" t="s">
        <v>5</v>
      </c>
      <c r="B10" s="2" t="s">
        <v>13</v>
      </c>
      <c r="C10" s="2" t="s">
        <v>14</v>
      </c>
      <c r="D10" s="2" t="b">
        <v>0</v>
      </c>
      <c r="E10" s="2" t="s">
        <v>10</v>
      </c>
      <c r="F10" s="6"/>
      <c r="G10" s="6"/>
      <c r="I10" s="2" t="str">
        <f t="shared" si="0"/>
        <v>sunny</v>
      </c>
      <c r="J10" s="2" t="str">
        <f t="shared" si="1"/>
        <v>cool</v>
      </c>
      <c r="K10" s="2" t="str">
        <f t="shared" si="2"/>
        <v>normal</v>
      </c>
      <c r="L10" s="2" t="b">
        <f t="shared" si="3"/>
        <v>0</v>
      </c>
      <c r="M10" s="2" t="s">
        <v>10</v>
      </c>
      <c r="O10" s="2" t="str">
        <f t="shared" si="4"/>
        <v/>
      </c>
      <c r="P10" s="2" t="str">
        <f t="shared" si="5"/>
        <v/>
      </c>
      <c r="Q10" s="2" t="str">
        <f t="shared" si="6"/>
        <v/>
      </c>
      <c r="R10" s="2" t="str">
        <f t="shared" si="7"/>
        <v/>
      </c>
      <c r="S10" s="2" t="s">
        <v>10</v>
      </c>
    </row>
    <row r="11" spans="1:23">
      <c r="A11" s="2" t="s">
        <v>11</v>
      </c>
      <c r="B11" s="2" t="s">
        <v>12</v>
      </c>
      <c r="C11" s="2" t="s">
        <v>14</v>
      </c>
      <c r="D11" s="2" t="b">
        <v>0</v>
      </c>
      <c r="E11" s="2" t="s">
        <v>10</v>
      </c>
      <c r="F11" s="6"/>
      <c r="G11" s="6"/>
      <c r="I11" s="2" t="str">
        <f t="shared" si="0"/>
        <v>rainy</v>
      </c>
      <c r="J11" s="2" t="str">
        <f t="shared" si="1"/>
        <v>mild</v>
      </c>
      <c r="K11" s="2" t="str">
        <f t="shared" si="2"/>
        <v>normal</v>
      </c>
      <c r="L11" s="2" t="b">
        <f t="shared" si="3"/>
        <v>0</v>
      </c>
      <c r="M11" s="2" t="s">
        <v>10</v>
      </c>
      <c r="O11" s="2" t="str">
        <f t="shared" si="4"/>
        <v/>
      </c>
      <c r="P11" s="2" t="str">
        <f t="shared" si="5"/>
        <v/>
      </c>
      <c r="Q11" s="2" t="str">
        <f t="shared" si="6"/>
        <v/>
      </c>
      <c r="R11" s="2" t="str">
        <f t="shared" si="7"/>
        <v/>
      </c>
      <c r="S11" s="2" t="s">
        <v>10</v>
      </c>
    </row>
    <row r="12" spans="1:23">
      <c r="A12" s="2" t="s">
        <v>5</v>
      </c>
      <c r="B12" s="2" t="s">
        <v>12</v>
      </c>
      <c r="C12" s="2" t="s">
        <v>14</v>
      </c>
      <c r="D12" s="2" t="b">
        <v>1</v>
      </c>
      <c r="E12" s="2" t="s">
        <v>10</v>
      </c>
      <c r="F12" s="6"/>
      <c r="G12" s="6"/>
      <c r="I12" s="2" t="str">
        <f t="shared" si="0"/>
        <v>sunny</v>
      </c>
      <c r="J12" s="2" t="str">
        <f t="shared" si="1"/>
        <v>mild</v>
      </c>
      <c r="K12" s="2" t="str">
        <f t="shared" si="2"/>
        <v>normal</v>
      </c>
      <c r="L12" s="2" t="b">
        <f t="shared" si="3"/>
        <v>1</v>
      </c>
      <c r="M12" s="2" t="s">
        <v>10</v>
      </c>
      <c r="O12" s="2" t="str">
        <f t="shared" si="4"/>
        <v/>
      </c>
      <c r="P12" s="2" t="str">
        <f t="shared" si="5"/>
        <v/>
      </c>
      <c r="Q12" s="2" t="str">
        <f t="shared" si="6"/>
        <v/>
      </c>
      <c r="R12" s="2" t="str">
        <f t="shared" si="7"/>
        <v/>
      </c>
      <c r="S12" s="2" t="s">
        <v>10</v>
      </c>
    </row>
    <row r="13" spans="1:23">
      <c r="A13" s="2" t="s">
        <v>9</v>
      </c>
      <c r="B13" s="2" t="s">
        <v>12</v>
      </c>
      <c r="C13" s="2" t="s">
        <v>7</v>
      </c>
      <c r="D13" s="2" t="b">
        <v>1</v>
      </c>
      <c r="E13" s="2" t="s">
        <v>10</v>
      </c>
      <c r="F13" s="6"/>
      <c r="G13" s="6"/>
      <c r="I13" s="2" t="str">
        <f t="shared" si="0"/>
        <v>overcast</v>
      </c>
      <c r="J13" s="2" t="str">
        <f t="shared" si="1"/>
        <v>mild</v>
      </c>
      <c r="K13" s="2" t="str">
        <f t="shared" si="2"/>
        <v>high</v>
      </c>
      <c r="L13" s="2" t="b">
        <f t="shared" si="3"/>
        <v>1</v>
      </c>
      <c r="M13" s="2" t="s">
        <v>10</v>
      </c>
      <c r="O13" s="2" t="str">
        <f t="shared" si="4"/>
        <v/>
      </c>
      <c r="P13" s="2" t="str">
        <f t="shared" si="5"/>
        <v/>
      </c>
      <c r="Q13" s="2" t="str">
        <f t="shared" si="6"/>
        <v/>
      </c>
      <c r="R13" s="2" t="str">
        <f t="shared" si="7"/>
        <v/>
      </c>
      <c r="S13" s="2" t="s">
        <v>10</v>
      </c>
    </row>
    <row r="14" spans="1:23">
      <c r="A14" s="2" t="s">
        <v>9</v>
      </c>
      <c r="B14" s="2" t="s">
        <v>6</v>
      </c>
      <c r="C14" s="2" t="s">
        <v>14</v>
      </c>
      <c r="D14" s="2" t="b">
        <v>0</v>
      </c>
      <c r="E14" s="2" t="s">
        <v>10</v>
      </c>
      <c r="F14" s="6"/>
      <c r="G14" s="6"/>
      <c r="I14" s="2" t="str">
        <f t="shared" si="0"/>
        <v>overcast</v>
      </c>
      <c r="J14" s="2" t="str">
        <f t="shared" si="1"/>
        <v>hot</v>
      </c>
      <c r="K14" s="2" t="str">
        <f t="shared" si="2"/>
        <v>normal</v>
      </c>
      <c r="L14" s="2" t="b">
        <f t="shared" si="3"/>
        <v>0</v>
      </c>
      <c r="M14" s="2" t="s">
        <v>10</v>
      </c>
      <c r="O14" s="2" t="str">
        <f t="shared" si="4"/>
        <v/>
      </c>
      <c r="P14" s="2" t="str">
        <f t="shared" si="5"/>
        <v/>
      </c>
      <c r="Q14" s="2" t="str">
        <f t="shared" si="6"/>
        <v/>
      </c>
      <c r="R14" s="2" t="str">
        <f t="shared" si="7"/>
        <v/>
      </c>
      <c r="S14" s="2" t="s">
        <v>10</v>
      </c>
    </row>
    <row r="15" spans="1:23">
      <c r="A15" s="2" t="s">
        <v>11</v>
      </c>
      <c r="B15" s="2" t="s">
        <v>12</v>
      </c>
      <c r="C15" s="2" t="s">
        <v>7</v>
      </c>
      <c r="D15" s="2" t="b">
        <v>1</v>
      </c>
      <c r="E15" s="2" t="s">
        <v>8</v>
      </c>
      <c r="F15" s="6"/>
      <c r="G15" s="6"/>
      <c r="I15" s="2" t="str">
        <f t="shared" si="0"/>
        <v/>
      </c>
      <c r="J15" s="2" t="str">
        <f t="shared" si="1"/>
        <v/>
      </c>
      <c r="K15" s="2" t="str">
        <f t="shared" si="2"/>
        <v/>
      </c>
      <c r="L15" s="2" t="str">
        <f t="shared" si="3"/>
        <v/>
      </c>
      <c r="M15" s="2" t="s">
        <v>8</v>
      </c>
      <c r="O15" s="2" t="str">
        <f t="shared" si="4"/>
        <v>rainy</v>
      </c>
      <c r="P15" s="2" t="str">
        <f t="shared" si="5"/>
        <v>mild</v>
      </c>
      <c r="Q15" s="2" t="str">
        <f t="shared" si="6"/>
        <v>high</v>
      </c>
      <c r="R15" s="2" t="b">
        <f t="shared" si="7"/>
        <v>1</v>
      </c>
      <c r="S15" s="2" t="s">
        <v>8</v>
      </c>
    </row>
    <row r="17" spans="1:19" ht="75">
      <c r="A17" s="18" t="s">
        <v>21</v>
      </c>
      <c r="B17" s="18"/>
      <c r="C17" s="18"/>
      <c r="D17" s="18"/>
      <c r="E17" s="13" t="s">
        <v>20</v>
      </c>
      <c r="I17" s="9" t="str">
        <f xml:space="preserve"> CONCATENATE("No. of ", I1," =' ", A19, "' given '",$M$1,"'")</f>
        <v>No. of outlook =' sunny' given 'Yes'</v>
      </c>
      <c r="J17" s="7" t="str">
        <f xml:space="preserve"> CONCATENATE("No. of ", J1," =' ", B19, "' given '",$M$1,"'")</f>
        <v>No. of temp =' hot' given 'Yes'</v>
      </c>
      <c r="K17" s="7" t="str">
        <f xml:space="preserve"> CONCATENATE("No. of ", K1," =' ", C19, "' given '",$M$1,"'")</f>
        <v>No. of humidity =' normal' given 'Yes'</v>
      </c>
      <c r="L17" s="7" t="str">
        <f xml:space="preserve"> CONCATENATE("No. of ", L1," =' ", D19, "' given '",$M$1,"'")</f>
        <v>No. of windy =' FALSE' given 'Yes'</v>
      </c>
      <c r="M17" s="17" t="str">
        <f xml:space="preserve"> CONCATENATE("Prob. of '", $M$1,"' given  the observation")</f>
        <v>Prob. of 'Yes' given  the observation</v>
      </c>
      <c r="O17" s="9" t="str">
        <f xml:space="preserve"> CONCATENATE("No. of ", O1," =' ", A19, "' given '",$S$1,"'")</f>
        <v>No. of outlook =' sunny' given 'No'</v>
      </c>
      <c r="P17" s="9" t="str">
        <f xml:space="preserve"> CONCATENATE("No. of ", P1," =' ", B19, "' given '",$S$1,"'")</f>
        <v>No. of temp =' hot' given 'No'</v>
      </c>
      <c r="Q17" s="9" t="str">
        <f xml:space="preserve"> CONCATENATE("No. of ", Q1," =' ", C19, "' given '",$S$1,"'")</f>
        <v>No. of humidity =' normal' given 'No'</v>
      </c>
      <c r="R17" s="9" t="str">
        <f xml:space="preserve"> CONCATENATE("No. of ", R1," =' ", D19, "' given '",$S$1,"'")</f>
        <v>No. of windy =' FALSE' given 'No'</v>
      </c>
      <c r="S17" s="17" t="str">
        <f xml:space="preserve"> CONCATENATE("Prob. of '", $S$1,"' given  the observation")</f>
        <v>Prob. of 'No' given  the observation</v>
      </c>
    </row>
    <row r="18" spans="1:19">
      <c r="I18" s="2">
        <f>COUNTIF(I2:I15,A19)</f>
        <v>2</v>
      </c>
      <c r="J18" s="11">
        <f>COUNTIF(J2:J15,B19)</f>
        <v>2</v>
      </c>
      <c r="K18" s="2">
        <f>COUNTIF(K2:K15,C19)</f>
        <v>6</v>
      </c>
      <c r="L18" s="2">
        <f>COUNTIF(L2:L15,D19)</f>
        <v>6</v>
      </c>
      <c r="M18" s="17"/>
      <c r="O18" s="2">
        <f>COUNTIF(O2:O15,A19)</f>
        <v>3</v>
      </c>
      <c r="P18" s="2">
        <f>COUNTIF(P2:P15,B19)</f>
        <v>2</v>
      </c>
      <c r="Q18" s="2">
        <f>COUNTIF(Q2:Q15,C19)</f>
        <v>1</v>
      </c>
      <c r="R18" s="2">
        <f>COUNTIF(R2:R15,D19)</f>
        <v>2</v>
      </c>
      <c r="S18" s="17"/>
    </row>
    <row r="19" spans="1:19">
      <c r="A19" s="2" t="s">
        <v>5</v>
      </c>
      <c r="B19" s="2" t="s">
        <v>6</v>
      </c>
      <c r="C19" s="2" t="s">
        <v>14</v>
      </c>
      <c r="D19" s="2" t="b">
        <v>0</v>
      </c>
      <c r="E19" s="3" t="str">
        <f>IF(M19&gt;S19,"yes","no")</f>
        <v>yes</v>
      </c>
      <c r="I19" s="10">
        <f>I18/$V$2</f>
        <v>0.22222222222222221</v>
      </c>
      <c r="J19" s="10">
        <f>J18/$V$2</f>
        <v>0.22222222222222221</v>
      </c>
      <c r="K19" s="10">
        <f>K18/$V$2</f>
        <v>0.66666666666666663</v>
      </c>
      <c r="L19" s="10">
        <f>L18/$V$2</f>
        <v>0.66666666666666663</v>
      </c>
      <c r="M19" s="12">
        <f>PRODUCT(I19:L19,W2)</f>
        <v>1.4109347442680773E-2</v>
      </c>
      <c r="O19" s="10">
        <f>O18/$V$3</f>
        <v>0.6</v>
      </c>
      <c r="P19" s="10">
        <f>P18/$V$3</f>
        <v>0.4</v>
      </c>
      <c r="Q19" s="10">
        <f>Q18/$V$3</f>
        <v>0.2</v>
      </c>
      <c r="R19" s="10">
        <f>R18/$V$3</f>
        <v>0.4</v>
      </c>
      <c r="S19" s="12">
        <f>PRODUCT(O19:R19,W3)</f>
        <v>6.8571428571428577E-3</v>
      </c>
    </row>
    <row r="20" spans="1:19" ht="75">
      <c r="I20" s="7" t="str">
        <f xml:space="preserve"> CONCATENATE("Prob. of ", I1," =' ", A19, "' given '",$M$1,"'")</f>
        <v>Prob. of outlook =' sunny' given 'Yes'</v>
      </c>
      <c r="J20" s="7" t="str">
        <f xml:space="preserve"> CONCATENATE("Prob. of ", J1," =' ", B19, "' given '",$M$1,"'")</f>
        <v>Prob. of temp =' hot' given 'Yes'</v>
      </c>
      <c r="K20" s="7" t="str">
        <f xml:space="preserve"> CONCATENATE("Prob. of ", K1," =' ", C19, "' given '",$M$1,"'")</f>
        <v>Prob. of humidity =' normal' given 'Yes'</v>
      </c>
      <c r="L20" s="7" t="str">
        <f xml:space="preserve"> CONCATENATE("Prob. of ", L1," =' ", D19, "' given '",$M$1,"'")</f>
        <v>Prob. of windy =' FALSE' given 'Yes'</v>
      </c>
      <c r="O20" s="7" t="str">
        <f xml:space="preserve"> CONCATENATE("Prob. of ", O1," =' ", A19, "' given '",$S$1,"'")</f>
        <v>Prob. of outlook =' sunny' given 'No'</v>
      </c>
      <c r="P20" s="7" t="str">
        <f xml:space="preserve"> CONCATENATE("Prob. of ", P1," =' ", B19, "' given '",$S$1,"'")</f>
        <v>Prob. of temp =' hot' given 'No'</v>
      </c>
      <c r="Q20" s="7" t="str">
        <f xml:space="preserve"> CONCATENATE("Prob. of ", Q1," =' ", C19, "' given '",$S$1,"'")</f>
        <v>Prob. of humidity =' normal' given 'No'</v>
      </c>
      <c r="R20" s="7" t="str">
        <f xml:space="preserve"> CONCATENATE("Prob. of ", R1," =' ", D19, "' given '",$S$1,"'")</f>
        <v>Prob. of windy =' FALSE' given 'No'</v>
      </c>
    </row>
    <row r="21" spans="1:19">
      <c r="I21" s="16"/>
      <c r="J21" s="16"/>
      <c r="K21" s="16"/>
      <c r="L21" s="16"/>
      <c r="O21" s="16"/>
      <c r="P21" s="16"/>
      <c r="Q21" s="16"/>
      <c r="R21" s="16"/>
    </row>
    <row r="22" spans="1:19">
      <c r="A22" s="2" t="s">
        <v>25</v>
      </c>
      <c r="B22" s="2">
        <f>SUM(G24:G37)</f>
        <v>13</v>
      </c>
    </row>
    <row r="23" spans="1:19">
      <c r="A23" s="2" t="s">
        <v>24</v>
      </c>
      <c r="B23" s="14">
        <f>B22/V4</f>
        <v>0.9285714285714286</v>
      </c>
      <c r="F23" s="2" t="s">
        <v>22</v>
      </c>
      <c r="G23" s="2" t="s">
        <v>23</v>
      </c>
    </row>
    <row r="24" spans="1:19">
      <c r="A24" s="2" t="s">
        <v>5</v>
      </c>
      <c r="B24" s="2" t="s">
        <v>6</v>
      </c>
      <c r="C24" s="2" t="s">
        <v>7</v>
      </c>
      <c r="D24" s="2" t="b">
        <v>0</v>
      </c>
      <c r="E24" s="8" t="s">
        <v>8</v>
      </c>
      <c r="F24" s="3" t="str">
        <f>IF(M24&gt;S24,"yes","no")</f>
        <v>no</v>
      </c>
      <c r="G24" s="2">
        <f>IF(E24=F24,1,0)</f>
        <v>1</v>
      </c>
      <c r="I24" s="10">
        <f t="shared" ref="I24:I37" si="8">COUNTIF(I$2:I$15,A24)/$V$2</f>
        <v>0.22222222222222221</v>
      </c>
      <c r="J24" s="10">
        <f t="shared" ref="J24:J37" si="9">COUNTIF(J$2:J$15,B24)/$V$2</f>
        <v>0.22222222222222221</v>
      </c>
      <c r="K24" s="10">
        <f t="shared" ref="K24:K37" si="10">COUNTIF(K$2:K$15,C24)/$V$2</f>
        <v>0.33333333333333331</v>
      </c>
      <c r="L24" s="10">
        <f t="shared" ref="L24:L37" si="11">COUNTIF(L$2:L$15,D24)/$V$2</f>
        <v>0.66666666666666663</v>
      </c>
      <c r="M24" s="14">
        <f>PRODUCT(I24:L24,W$2)</f>
        <v>7.0546737213403867E-3</v>
      </c>
      <c r="O24" s="10">
        <f t="shared" ref="O24:O37" si="12">COUNTIF(O$2:O$15,A24)/$V$3</f>
        <v>0.6</v>
      </c>
      <c r="P24" s="10">
        <f t="shared" ref="P24:P37" si="13">COUNTIF(P$2:P$15,B24)/$V$3</f>
        <v>0.4</v>
      </c>
      <c r="Q24" s="10">
        <f t="shared" ref="Q24:Q37" si="14">COUNTIF(Q$2:Q$15,C24)/$V$3</f>
        <v>0.8</v>
      </c>
      <c r="R24" s="10">
        <f t="shared" ref="R24:R37" si="15">COUNTIF(R$2:R$15,D24)/$V$3</f>
        <v>0.4</v>
      </c>
      <c r="S24" s="15">
        <f>PRODUCT(O24:R24,W$3)</f>
        <v>2.7428571428571431E-2</v>
      </c>
    </row>
    <row r="25" spans="1:19">
      <c r="A25" s="2" t="s">
        <v>5</v>
      </c>
      <c r="B25" s="2" t="s">
        <v>6</v>
      </c>
      <c r="C25" s="2" t="s">
        <v>7</v>
      </c>
      <c r="D25" s="2" t="b">
        <v>1</v>
      </c>
      <c r="E25" s="2" t="s">
        <v>8</v>
      </c>
      <c r="F25" s="3" t="str">
        <f t="shared" ref="F25:F37" si="16">IF(M25&gt;S25,"yes","no")</f>
        <v>no</v>
      </c>
      <c r="G25" s="2">
        <f t="shared" ref="G25:G37" si="17">IF(E25=F25,1,0)</f>
        <v>1</v>
      </c>
      <c r="I25" s="10">
        <f t="shared" si="8"/>
        <v>0.22222222222222221</v>
      </c>
      <c r="J25" s="10">
        <f t="shared" si="9"/>
        <v>0.22222222222222221</v>
      </c>
      <c r="K25" s="10">
        <f t="shared" si="10"/>
        <v>0.33333333333333331</v>
      </c>
      <c r="L25" s="10">
        <f t="shared" si="11"/>
        <v>0.33333333333333331</v>
      </c>
      <c r="M25" s="14">
        <f t="shared" ref="M25:M37" si="18">PRODUCT(I25:L25,W$2)</f>
        <v>3.5273368606701934E-3</v>
      </c>
      <c r="O25" s="10">
        <f t="shared" si="12"/>
        <v>0.6</v>
      </c>
      <c r="P25" s="10">
        <f t="shared" si="13"/>
        <v>0.4</v>
      </c>
      <c r="Q25" s="10">
        <f t="shared" si="14"/>
        <v>0.8</v>
      </c>
      <c r="R25" s="10">
        <f t="shared" si="15"/>
        <v>0.6</v>
      </c>
      <c r="S25" s="15">
        <f t="shared" ref="S25:S37" si="19">PRODUCT(O25:R25,W$3)</f>
        <v>4.1142857142857141E-2</v>
      </c>
    </row>
    <row r="26" spans="1:19">
      <c r="A26" s="2" t="s">
        <v>9</v>
      </c>
      <c r="B26" s="2" t="s">
        <v>6</v>
      </c>
      <c r="C26" s="2" t="s">
        <v>7</v>
      </c>
      <c r="D26" s="2" t="b">
        <v>0</v>
      </c>
      <c r="E26" s="2" t="s">
        <v>10</v>
      </c>
      <c r="F26" s="3" t="str">
        <f t="shared" si="16"/>
        <v>yes</v>
      </c>
      <c r="G26" s="2">
        <f t="shared" si="17"/>
        <v>1</v>
      </c>
      <c r="I26" s="10">
        <f t="shared" si="8"/>
        <v>0.44444444444444442</v>
      </c>
      <c r="J26" s="10">
        <f t="shared" si="9"/>
        <v>0.22222222222222221</v>
      </c>
      <c r="K26" s="10">
        <f t="shared" si="10"/>
        <v>0.33333333333333331</v>
      </c>
      <c r="L26" s="10">
        <f t="shared" si="11"/>
        <v>0.66666666666666663</v>
      </c>
      <c r="M26" s="14">
        <f t="shared" si="18"/>
        <v>1.4109347442680773E-2</v>
      </c>
      <c r="O26" s="10">
        <f t="shared" si="12"/>
        <v>0</v>
      </c>
      <c r="P26" s="10">
        <f t="shared" si="13"/>
        <v>0.4</v>
      </c>
      <c r="Q26" s="10">
        <f t="shared" si="14"/>
        <v>0.8</v>
      </c>
      <c r="R26" s="10">
        <f t="shared" si="15"/>
        <v>0.4</v>
      </c>
      <c r="S26" s="15">
        <f t="shared" si="19"/>
        <v>0</v>
      </c>
    </row>
    <row r="27" spans="1:19">
      <c r="A27" s="2" t="s">
        <v>11</v>
      </c>
      <c r="B27" s="2" t="s">
        <v>12</v>
      </c>
      <c r="C27" s="2" t="s">
        <v>7</v>
      </c>
      <c r="D27" s="2" t="b">
        <v>0</v>
      </c>
      <c r="E27" s="2" t="s">
        <v>10</v>
      </c>
      <c r="F27" s="3" t="str">
        <f t="shared" si="16"/>
        <v>yes</v>
      </c>
      <c r="G27" s="2">
        <f t="shared" si="17"/>
        <v>1</v>
      </c>
      <c r="I27" s="10">
        <f t="shared" si="8"/>
        <v>0.33333333333333331</v>
      </c>
      <c r="J27" s="10">
        <f t="shared" si="9"/>
        <v>0.44444444444444442</v>
      </c>
      <c r="K27" s="10">
        <f t="shared" si="10"/>
        <v>0.33333333333333331</v>
      </c>
      <c r="L27" s="10">
        <f t="shared" si="11"/>
        <v>0.66666666666666663</v>
      </c>
      <c r="M27" s="14">
        <f t="shared" si="18"/>
        <v>2.1164021164021163E-2</v>
      </c>
      <c r="O27" s="10">
        <f t="shared" si="12"/>
        <v>0.4</v>
      </c>
      <c r="P27" s="10">
        <f t="shared" si="13"/>
        <v>0.4</v>
      </c>
      <c r="Q27" s="10">
        <f t="shared" si="14"/>
        <v>0.8</v>
      </c>
      <c r="R27" s="10">
        <f t="shared" si="15"/>
        <v>0.4</v>
      </c>
      <c r="S27" s="15">
        <f t="shared" si="19"/>
        <v>1.8285714285714291E-2</v>
      </c>
    </row>
    <row r="28" spans="1:19">
      <c r="A28" s="2" t="s">
        <v>11</v>
      </c>
      <c r="B28" s="2" t="s">
        <v>13</v>
      </c>
      <c r="C28" s="2" t="s">
        <v>14</v>
      </c>
      <c r="D28" s="2" t="b">
        <v>0</v>
      </c>
      <c r="E28" s="2" t="s">
        <v>10</v>
      </c>
      <c r="F28" s="3" t="str">
        <f t="shared" si="16"/>
        <v>yes</v>
      </c>
      <c r="G28" s="2">
        <f t="shared" si="17"/>
        <v>1</v>
      </c>
      <c r="I28" s="10">
        <f t="shared" si="8"/>
        <v>0.33333333333333331</v>
      </c>
      <c r="J28" s="10">
        <f t="shared" si="9"/>
        <v>0.33333333333333331</v>
      </c>
      <c r="K28" s="10">
        <f t="shared" si="10"/>
        <v>0.66666666666666663</v>
      </c>
      <c r="L28" s="10">
        <f t="shared" si="11"/>
        <v>0.66666666666666663</v>
      </c>
      <c r="M28" s="14">
        <f t="shared" si="18"/>
        <v>3.1746031746031744E-2</v>
      </c>
      <c r="O28" s="10">
        <f t="shared" si="12"/>
        <v>0.4</v>
      </c>
      <c r="P28" s="10">
        <f t="shared" si="13"/>
        <v>0.2</v>
      </c>
      <c r="Q28" s="10">
        <f t="shared" si="14"/>
        <v>0.2</v>
      </c>
      <c r="R28" s="10">
        <f t="shared" si="15"/>
        <v>0.4</v>
      </c>
      <c r="S28" s="15">
        <f t="shared" si="19"/>
        <v>2.2857142857142863E-3</v>
      </c>
    </row>
    <row r="29" spans="1:19">
      <c r="A29" s="2" t="s">
        <v>11</v>
      </c>
      <c r="B29" s="2" t="s">
        <v>13</v>
      </c>
      <c r="C29" s="2" t="s">
        <v>14</v>
      </c>
      <c r="D29" s="2" t="b">
        <v>1</v>
      </c>
      <c r="E29" s="2" t="s">
        <v>8</v>
      </c>
      <c r="F29" s="3" t="str">
        <f t="shared" si="16"/>
        <v>yes</v>
      </c>
      <c r="G29" s="2">
        <f t="shared" si="17"/>
        <v>0</v>
      </c>
      <c r="I29" s="10">
        <f t="shared" si="8"/>
        <v>0.33333333333333331</v>
      </c>
      <c r="J29" s="10">
        <f t="shared" si="9"/>
        <v>0.33333333333333331</v>
      </c>
      <c r="K29" s="10">
        <f t="shared" si="10"/>
        <v>0.66666666666666663</v>
      </c>
      <c r="L29" s="10">
        <f t="shared" si="11"/>
        <v>0.33333333333333331</v>
      </c>
      <c r="M29" s="14">
        <f t="shared" si="18"/>
        <v>1.5873015873015872E-2</v>
      </c>
      <c r="O29" s="10">
        <f t="shared" si="12"/>
        <v>0.4</v>
      </c>
      <c r="P29" s="10">
        <f t="shared" si="13"/>
        <v>0.2</v>
      </c>
      <c r="Q29" s="10">
        <f t="shared" si="14"/>
        <v>0.2</v>
      </c>
      <c r="R29" s="10">
        <f t="shared" si="15"/>
        <v>0.6</v>
      </c>
      <c r="S29" s="15">
        <f t="shared" si="19"/>
        <v>3.4285714285714297E-3</v>
      </c>
    </row>
    <row r="30" spans="1:19">
      <c r="A30" s="2" t="s">
        <v>9</v>
      </c>
      <c r="B30" s="2" t="s">
        <v>13</v>
      </c>
      <c r="C30" s="2" t="s">
        <v>14</v>
      </c>
      <c r="D30" s="2" t="b">
        <v>1</v>
      </c>
      <c r="E30" s="2" t="s">
        <v>10</v>
      </c>
      <c r="F30" s="3" t="str">
        <f t="shared" si="16"/>
        <v>yes</v>
      </c>
      <c r="G30" s="2">
        <f t="shared" si="17"/>
        <v>1</v>
      </c>
      <c r="I30" s="10">
        <f t="shared" si="8"/>
        <v>0.44444444444444442</v>
      </c>
      <c r="J30" s="10">
        <f t="shared" si="9"/>
        <v>0.33333333333333331</v>
      </c>
      <c r="K30" s="10">
        <f t="shared" si="10"/>
        <v>0.66666666666666663</v>
      </c>
      <c r="L30" s="10">
        <f t="shared" si="11"/>
        <v>0.33333333333333331</v>
      </c>
      <c r="M30" s="14">
        <f t="shared" si="18"/>
        <v>2.1164021164021163E-2</v>
      </c>
      <c r="O30" s="10">
        <f t="shared" si="12"/>
        <v>0</v>
      </c>
      <c r="P30" s="10">
        <f t="shared" si="13"/>
        <v>0.2</v>
      </c>
      <c r="Q30" s="10">
        <f t="shared" si="14"/>
        <v>0.2</v>
      </c>
      <c r="R30" s="10">
        <f t="shared" si="15"/>
        <v>0.6</v>
      </c>
      <c r="S30" s="15">
        <f t="shared" si="19"/>
        <v>0</v>
      </c>
    </row>
    <row r="31" spans="1:19">
      <c r="A31" s="2" t="s">
        <v>5</v>
      </c>
      <c r="B31" s="2" t="s">
        <v>12</v>
      </c>
      <c r="C31" s="2" t="s">
        <v>7</v>
      </c>
      <c r="D31" s="2" t="b">
        <v>0</v>
      </c>
      <c r="E31" s="2" t="s">
        <v>8</v>
      </c>
      <c r="F31" s="3" t="str">
        <f t="shared" si="16"/>
        <v>no</v>
      </c>
      <c r="G31" s="2">
        <f t="shared" si="17"/>
        <v>1</v>
      </c>
      <c r="I31" s="10">
        <f t="shared" si="8"/>
        <v>0.22222222222222221</v>
      </c>
      <c r="J31" s="10">
        <f t="shared" si="9"/>
        <v>0.44444444444444442</v>
      </c>
      <c r="K31" s="10">
        <f t="shared" si="10"/>
        <v>0.33333333333333331</v>
      </c>
      <c r="L31" s="10">
        <f t="shared" si="11"/>
        <v>0.66666666666666663</v>
      </c>
      <c r="M31" s="14">
        <f t="shared" si="18"/>
        <v>1.4109347442680773E-2</v>
      </c>
      <c r="O31" s="10">
        <f t="shared" si="12"/>
        <v>0.6</v>
      </c>
      <c r="P31" s="10">
        <f t="shared" si="13"/>
        <v>0.4</v>
      </c>
      <c r="Q31" s="10">
        <f t="shared" si="14"/>
        <v>0.8</v>
      </c>
      <c r="R31" s="10">
        <f t="shared" si="15"/>
        <v>0.4</v>
      </c>
      <c r="S31" s="15">
        <f t="shared" si="19"/>
        <v>2.7428571428571431E-2</v>
      </c>
    </row>
    <row r="32" spans="1:19">
      <c r="A32" s="2" t="s">
        <v>5</v>
      </c>
      <c r="B32" s="2" t="s">
        <v>13</v>
      </c>
      <c r="C32" s="2" t="s">
        <v>14</v>
      </c>
      <c r="D32" s="2" t="b">
        <v>0</v>
      </c>
      <c r="E32" s="2" t="s">
        <v>10</v>
      </c>
      <c r="F32" s="3" t="str">
        <f t="shared" si="16"/>
        <v>yes</v>
      </c>
      <c r="G32" s="2">
        <f t="shared" si="17"/>
        <v>1</v>
      </c>
      <c r="I32" s="10">
        <f t="shared" si="8"/>
        <v>0.22222222222222221</v>
      </c>
      <c r="J32" s="10">
        <f t="shared" si="9"/>
        <v>0.33333333333333331</v>
      </c>
      <c r="K32" s="10">
        <f t="shared" si="10"/>
        <v>0.66666666666666663</v>
      </c>
      <c r="L32" s="10">
        <f t="shared" si="11"/>
        <v>0.66666666666666663</v>
      </c>
      <c r="M32" s="14">
        <f t="shared" si="18"/>
        <v>2.1164021164021163E-2</v>
      </c>
      <c r="O32" s="10">
        <f t="shared" si="12"/>
        <v>0.6</v>
      </c>
      <c r="P32" s="10">
        <f t="shared" si="13"/>
        <v>0.2</v>
      </c>
      <c r="Q32" s="10">
        <f t="shared" si="14"/>
        <v>0.2</v>
      </c>
      <c r="R32" s="10">
        <f t="shared" si="15"/>
        <v>0.4</v>
      </c>
      <c r="S32" s="15">
        <f t="shared" si="19"/>
        <v>3.4285714285714288E-3</v>
      </c>
    </row>
    <row r="33" spans="1:19">
      <c r="A33" s="2" t="s">
        <v>11</v>
      </c>
      <c r="B33" s="2" t="s">
        <v>12</v>
      </c>
      <c r="C33" s="2" t="s">
        <v>14</v>
      </c>
      <c r="D33" s="2" t="b">
        <v>0</v>
      </c>
      <c r="E33" s="2" t="s">
        <v>10</v>
      </c>
      <c r="F33" s="3" t="str">
        <f t="shared" si="16"/>
        <v>yes</v>
      </c>
      <c r="G33" s="2">
        <f t="shared" si="17"/>
        <v>1</v>
      </c>
      <c r="I33" s="10">
        <f t="shared" si="8"/>
        <v>0.33333333333333331</v>
      </c>
      <c r="J33" s="10">
        <f t="shared" si="9"/>
        <v>0.44444444444444442</v>
      </c>
      <c r="K33" s="10">
        <f t="shared" si="10"/>
        <v>0.66666666666666663</v>
      </c>
      <c r="L33" s="10">
        <f t="shared" si="11"/>
        <v>0.66666666666666663</v>
      </c>
      <c r="M33" s="14">
        <f t="shared" si="18"/>
        <v>4.2328042328042326E-2</v>
      </c>
      <c r="O33" s="10">
        <f t="shared" si="12"/>
        <v>0.4</v>
      </c>
      <c r="P33" s="10">
        <f t="shared" si="13"/>
        <v>0.4</v>
      </c>
      <c r="Q33" s="10">
        <f t="shared" si="14"/>
        <v>0.2</v>
      </c>
      <c r="R33" s="10">
        <f t="shared" si="15"/>
        <v>0.4</v>
      </c>
      <c r="S33" s="15">
        <f t="shared" si="19"/>
        <v>4.5714285714285726E-3</v>
      </c>
    </row>
    <row r="34" spans="1:19">
      <c r="A34" s="2" t="s">
        <v>5</v>
      </c>
      <c r="B34" s="2" t="s">
        <v>12</v>
      </c>
      <c r="C34" s="2" t="s">
        <v>14</v>
      </c>
      <c r="D34" s="2" t="b">
        <v>1</v>
      </c>
      <c r="E34" s="2" t="s">
        <v>10</v>
      </c>
      <c r="F34" s="3" t="str">
        <f t="shared" si="16"/>
        <v>yes</v>
      </c>
      <c r="G34" s="2">
        <f t="shared" si="17"/>
        <v>1</v>
      </c>
      <c r="I34" s="10">
        <f t="shared" si="8"/>
        <v>0.22222222222222221</v>
      </c>
      <c r="J34" s="10">
        <f t="shared" si="9"/>
        <v>0.44444444444444442</v>
      </c>
      <c r="K34" s="10">
        <f t="shared" si="10"/>
        <v>0.66666666666666663</v>
      </c>
      <c r="L34" s="10">
        <f t="shared" si="11"/>
        <v>0.33333333333333331</v>
      </c>
      <c r="M34" s="14">
        <f t="shared" si="18"/>
        <v>1.4109347442680773E-2</v>
      </c>
      <c r="O34" s="10">
        <f t="shared" si="12"/>
        <v>0.6</v>
      </c>
      <c r="P34" s="10">
        <f t="shared" si="13"/>
        <v>0.4</v>
      </c>
      <c r="Q34" s="10">
        <f t="shared" si="14"/>
        <v>0.2</v>
      </c>
      <c r="R34" s="10">
        <f t="shared" si="15"/>
        <v>0.6</v>
      </c>
      <c r="S34" s="15">
        <f t="shared" si="19"/>
        <v>1.0285714285714285E-2</v>
      </c>
    </row>
    <row r="35" spans="1:19">
      <c r="A35" s="2" t="s">
        <v>9</v>
      </c>
      <c r="B35" s="2" t="s">
        <v>12</v>
      </c>
      <c r="C35" s="2" t="s">
        <v>7</v>
      </c>
      <c r="D35" s="2" t="b">
        <v>1</v>
      </c>
      <c r="E35" s="2" t="s">
        <v>10</v>
      </c>
      <c r="F35" s="3" t="str">
        <f t="shared" si="16"/>
        <v>yes</v>
      </c>
      <c r="G35" s="2">
        <f t="shared" si="17"/>
        <v>1</v>
      </c>
      <c r="I35" s="10">
        <f t="shared" si="8"/>
        <v>0.44444444444444442</v>
      </c>
      <c r="J35" s="10">
        <f t="shared" si="9"/>
        <v>0.44444444444444442</v>
      </c>
      <c r="K35" s="10">
        <f t="shared" si="10"/>
        <v>0.33333333333333331</v>
      </c>
      <c r="L35" s="10">
        <f t="shared" si="11"/>
        <v>0.33333333333333331</v>
      </c>
      <c r="M35" s="14">
        <f t="shared" si="18"/>
        <v>1.4109347442680773E-2</v>
      </c>
      <c r="O35" s="10">
        <f t="shared" si="12"/>
        <v>0</v>
      </c>
      <c r="P35" s="10">
        <f t="shared" si="13"/>
        <v>0.4</v>
      </c>
      <c r="Q35" s="10">
        <f t="shared" si="14"/>
        <v>0.8</v>
      </c>
      <c r="R35" s="10">
        <f t="shared" si="15"/>
        <v>0.6</v>
      </c>
      <c r="S35" s="15">
        <f t="shared" si="19"/>
        <v>0</v>
      </c>
    </row>
    <row r="36" spans="1:19">
      <c r="A36" s="2" t="s">
        <v>9</v>
      </c>
      <c r="B36" s="2" t="s">
        <v>6</v>
      </c>
      <c r="C36" s="2" t="s">
        <v>14</v>
      </c>
      <c r="D36" s="2" t="b">
        <v>0</v>
      </c>
      <c r="E36" s="2" t="s">
        <v>10</v>
      </c>
      <c r="F36" s="3" t="str">
        <f t="shared" si="16"/>
        <v>yes</v>
      </c>
      <c r="G36" s="2">
        <f t="shared" si="17"/>
        <v>1</v>
      </c>
      <c r="I36" s="10">
        <f t="shared" si="8"/>
        <v>0.44444444444444442</v>
      </c>
      <c r="J36" s="10">
        <f t="shared" si="9"/>
        <v>0.22222222222222221</v>
      </c>
      <c r="K36" s="10">
        <f t="shared" si="10"/>
        <v>0.66666666666666663</v>
      </c>
      <c r="L36" s="10">
        <f t="shared" si="11"/>
        <v>0.66666666666666663</v>
      </c>
      <c r="M36" s="14">
        <f t="shared" si="18"/>
        <v>2.8218694885361547E-2</v>
      </c>
      <c r="O36" s="10">
        <f t="shared" si="12"/>
        <v>0</v>
      </c>
      <c r="P36" s="10">
        <f t="shared" si="13"/>
        <v>0.4</v>
      </c>
      <c r="Q36" s="10">
        <f t="shared" si="14"/>
        <v>0.2</v>
      </c>
      <c r="R36" s="10">
        <f t="shared" si="15"/>
        <v>0.4</v>
      </c>
      <c r="S36" s="15">
        <f t="shared" si="19"/>
        <v>0</v>
      </c>
    </row>
    <row r="37" spans="1:19">
      <c r="A37" s="2" t="s">
        <v>11</v>
      </c>
      <c r="B37" s="2" t="s">
        <v>12</v>
      </c>
      <c r="C37" s="2" t="s">
        <v>7</v>
      </c>
      <c r="D37" s="2" t="b">
        <v>1</v>
      </c>
      <c r="E37" s="2" t="s">
        <v>8</v>
      </c>
      <c r="F37" s="3" t="str">
        <f t="shared" si="16"/>
        <v>no</v>
      </c>
      <c r="G37" s="2">
        <f t="shared" si="17"/>
        <v>1</v>
      </c>
      <c r="I37" s="10">
        <f t="shared" si="8"/>
        <v>0.33333333333333331</v>
      </c>
      <c r="J37" s="10">
        <f t="shared" si="9"/>
        <v>0.44444444444444442</v>
      </c>
      <c r="K37" s="10">
        <f t="shared" si="10"/>
        <v>0.33333333333333331</v>
      </c>
      <c r="L37" s="10">
        <f t="shared" si="11"/>
        <v>0.33333333333333331</v>
      </c>
      <c r="M37" s="14">
        <f t="shared" si="18"/>
        <v>1.0582010582010581E-2</v>
      </c>
      <c r="O37" s="10">
        <f t="shared" si="12"/>
        <v>0.4</v>
      </c>
      <c r="P37" s="10">
        <f t="shared" si="13"/>
        <v>0.4</v>
      </c>
      <c r="Q37" s="10">
        <f t="shared" si="14"/>
        <v>0.8</v>
      </c>
      <c r="R37" s="10">
        <f t="shared" si="15"/>
        <v>0.6</v>
      </c>
      <c r="S37" s="15">
        <f t="shared" si="19"/>
        <v>2.7428571428571438E-2</v>
      </c>
    </row>
  </sheetData>
  <mergeCells count="3">
    <mergeCell ref="M17:M18"/>
    <mergeCell ref="S17:S18"/>
    <mergeCell ref="A17:D17"/>
  </mergeCells>
  <conditionalFormatting sqref="G24:G37">
    <cfRule type="cellIs" dxfId="0" priority="1" operator="equal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Somnath</dc:creator>
  <cp:lastModifiedBy>Somnath</cp:lastModifiedBy>
  <dcterms:created xsi:type="dcterms:W3CDTF">2019-01-24T22:32:05Z</dcterms:created>
  <dcterms:modified xsi:type="dcterms:W3CDTF">2019-01-26T00:22:09Z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25a884c7-9b15-47b3-be89-4e3bf42bfc43</vt:lpwstr>
  </property>
</Properties>
</file>