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itorios de GitHub\G_Procesos\Agenda Talleres\"/>
    </mc:Choice>
  </mc:AlternateContent>
  <bookViews>
    <workbookView xWindow="0" yWindow="0" windowWidth="28800" windowHeight="12330"/>
  </bookViews>
  <sheets>
    <sheet name="Programación" sheetId="1" r:id="rId1"/>
    <sheet name="Solicitud L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1" i="1" l="1"/>
  <c r="D151" i="1"/>
  <c r="D60" i="1"/>
  <c r="D21" i="1"/>
  <c r="G143" i="1"/>
  <c r="D143" i="1"/>
  <c r="G123" i="1"/>
  <c r="D123" i="1"/>
  <c r="G88" i="1"/>
  <c r="D88" i="1"/>
  <c r="G60" i="1"/>
  <c r="G36" i="1"/>
  <c r="D36" i="1"/>
  <c r="G21" i="1"/>
  <c r="B173" i="1" l="1"/>
  <c r="G110" i="1"/>
  <c r="D110" i="1"/>
  <c r="G144" i="1" l="1"/>
  <c r="F143" i="1"/>
  <c r="E21" i="1"/>
  <c r="D144" i="1"/>
  <c r="E123" i="1"/>
  <c r="E110" i="1"/>
  <c r="E88" i="1"/>
  <c r="E60" i="1"/>
  <c r="E36" i="1"/>
  <c r="E144" i="1" l="1"/>
  <c r="F151" i="1"/>
  <c r="F144" i="1"/>
</calcChain>
</file>

<file path=xl/sharedStrings.xml><?xml version="1.0" encoding="utf-8"?>
<sst xmlns="http://schemas.openxmlformats.org/spreadsheetml/2006/main" count="828" uniqueCount="329">
  <si>
    <t>PRUEBA PILOTO</t>
  </si>
  <si>
    <t>PROCESO</t>
  </si>
  <si>
    <t>Código</t>
  </si>
  <si>
    <t>Nombre</t>
  </si>
  <si>
    <t>Real</t>
  </si>
  <si>
    <t>FECHA TALLER</t>
  </si>
  <si>
    <t>ASISTENTES</t>
  </si>
  <si>
    <t>RESULTADO</t>
  </si>
  <si>
    <t>Gestión de la Extensión</t>
  </si>
  <si>
    <t>Gestión Administrativa de Apoyo a la Formación</t>
  </si>
  <si>
    <t>Gestión del Talento Humano</t>
  </si>
  <si>
    <t>Gestión Administrativa de Bienes y Servicios</t>
  </si>
  <si>
    <t>05.007</t>
  </si>
  <si>
    <t>15.001</t>
  </si>
  <si>
    <t>Mejoramiento de la gestión</t>
  </si>
  <si>
    <t>06.005</t>
  </si>
  <si>
    <t>04.003</t>
  </si>
  <si>
    <t>08.007</t>
  </si>
  <si>
    <t>12.010</t>
  </si>
  <si>
    <t>Gestión Financiera</t>
  </si>
  <si>
    <t>12.011</t>
  </si>
  <si>
    <t>TALLERES INSTITUCIONALES</t>
  </si>
  <si>
    <t>Direccionamiento Estratégico Institucional</t>
  </si>
  <si>
    <t>01.001</t>
  </si>
  <si>
    <t>02.004</t>
  </si>
  <si>
    <t>Agenciar las Relaciones Exteriores</t>
  </si>
  <si>
    <t>Divulgación de la Información General</t>
  </si>
  <si>
    <t>Divulgación de la Producción Académica</t>
  </si>
  <si>
    <t>Divulgación Cultural</t>
  </si>
  <si>
    <t>Divulgación de la Información Oficial</t>
  </si>
  <si>
    <t>Gestión de Egresados</t>
  </si>
  <si>
    <t>Bienestar Universitario</t>
  </si>
  <si>
    <t>Gestión de Recursos y Servicios Bibliotecarios</t>
  </si>
  <si>
    <t>Gestión de Laboratorios</t>
  </si>
  <si>
    <t>Gobierno y Gestión de Servicios TI</t>
  </si>
  <si>
    <t>Gestión Documental</t>
  </si>
  <si>
    <t>Gestión de Ordenamiento y Desarrollo Físico</t>
  </si>
  <si>
    <t>Servicios Generales y de Apoyo Administrativo</t>
  </si>
  <si>
    <t>Gestión Jurídica</t>
  </si>
  <si>
    <t>Evaluación Independiente</t>
  </si>
  <si>
    <t>Control Disciplinario</t>
  </si>
  <si>
    <t>Seguridad Social en Salud</t>
  </si>
  <si>
    <t>Seguridad Social en Pensiones</t>
  </si>
  <si>
    <t>PROGRAMACIÓN TALLERES INSTITUCIONALES DE INDICADORES DE GESTIÓN</t>
  </si>
  <si>
    <t>SEDES</t>
  </si>
  <si>
    <t>INVITACIÓN</t>
  </si>
  <si>
    <t>TOTAL</t>
  </si>
  <si>
    <t>23/03/2021
8 - 11 a.m</t>
  </si>
  <si>
    <t>25/03/2021
10 - 12 a.m</t>
  </si>
  <si>
    <t>8/04/2021
10 -12 a.m</t>
  </si>
  <si>
    <t>07.008</t>
  </si>
  <si>
    <t>06/04/21 
8 - 11 a.m</t>
  </si>
  <si>
    <t>9/04/2021
8 - 11 a.m</t>
  </si>
  <si>
    <t>13/04/2021
8 - 11 a.m</t>
  </si>
  <si>
    <t>Ejecutado</t>
  </si>
  <si>
    <t>5/04/2021
8 - 11 a.m</t>
  </si>
  <si>
    <t>16/04/2021
2 - 5 p.m</t>
  </si>
  <si>
    <t xml:space="preserve">12/04/21
9:30 - 12:00 </t>
  </si>
  <si>
    <t>20/04/2021
8 - 11 a.m</t>
  </si>
  <si>
    <t>Grabación</t>
  </si>
  <si>
    <t>Lista de asistencia</t>
  </si>
  <si>
    <t>Memorias</t>
  </si>
  <si>
    <t>Faltó S La Paz</t>
  </si>
  <si>
    <t>19/04/21
9:30 - 12:00</t>
  </si>
  <si>
    <t>27/04/2021
8 - 11 a.m</t>
  </si>
  <si>
    <t>13/04/21
3 - 5 p.m</t>
  </si>
  <si>
    <t>OK</t>
  </si>
  <si>
    <t>20/04/21
3 - 5 p.m</t>
  </si>
  <si>
    <t>Salarial y prestacional
OK</t>
  </si>
  <si>
    <t>5/05/21
2 - 5 p.m</t>
  </si>
  <si>
    <t>15/04/21
2 - 4 p.m</t>
  </si>
  <si>
    <t>Personal Académico
OK</t>
  </si>
  <si>
    <t>https://drive.google.com/file/d/126LhlAObu4OcflPuJkXyB-JyX8GsEDlM/view</t>
  </si>
  <si>
    <t>https://drive.google.com/file/d/1zDMalEEaJM4IRQNHxJ-jEA7nZ-CCSE5C/view</t>
  </si>
  <si>
    <t>TEMA</t>
  </si>
  <si>
    <t>FECHA</t>
  </si>
  <si>
    <t>Taller indicadores de gestión Sesión 2</t>
  </si>
  <si>
    <t>Mejoramiento de la Gestión</t>
  </si>
  <si>
    <t>Gestión del Talento Humano (Personal Administrativo)</t>
  </si>
  <si>
    <t>Taller indicadores de gestión Sesión 3</t>
  </si>
  <si>
    <t>Taller indicadores de gestión Sesión 4</t>
  </si>
  <si>
    <t>Gestión del Talento Humano (Personal Académico)</t>
  </si>
  <si>
    <t>Gestión de la Investigación y Creación Artistica</t>
  </si>
  <si>
    <t>Taller indicadores de gestión Sesión 1</t>
  </si>
  <si>
    <t>https://drive.google.com/file/d/11O8M9KGhPe5xBqn6wY5ehlqa2aXtqleM/view</t>
  </si>
  <si>
    <t>19/04/21
2 - 4 p.m</t>
  </si>
  <si>
    <t>Calendario</t>
  </si>
  <si>
    <t>22/04/2021
2 - 4 p.m</t>
  </si>
  <si>
    <t>22/04/21
4 - 5 p.m</t>
  </si>
  <si>
    <t>29/04/21
10 - 12 a.m</t>
  </si>
  <si>
    <t>Personal Administrativo OK</t>
  </si>
  <si>
    <t>Personal Administrativo
OK</t>
  </si>
  <si>
    <t>03.001</t>
  </si>
  <si>
    <t>03.002</t>
  </si>
  <si>
    <t>03.003</t>
  </si>
  <si>
    <t>03.004</t>
  </si>
  <si>
    <t>Gestión de la Investigación y Creación Artística</t>
  </si>
  <si>
    <t>07.007</t>
  </si>
  <si>
    <t>09.006</t>
  </si>
  <si>
    <t>10.004</t>
  </si>
  <si>
    <t>11.001</t>
  </si>
  <si>
    <t>11.005</t>
  </si>
  <si>
    <t>12.007</t>
  </si>
  <si>
    <t>12.008</t>
  </si>
  <si>
    <t>13.004</t>
  </si>
  <si>
    <t>14.001</t>
  </si>
  <si>
    <t>14.007</t>
  </si>
  <si>
    <t>16.007</t>
  </si>
  <si>
    <t>16.008</t>
  </si>
  <si>
    <t>Todas</t>
  </si>
  <si>
    <t>https://drive.google.com/file/d/1WlOD9AAPvP4w9kewp2L7Fht6rYnMF__h/view</t>
  </si>
  <si>
    <t>https://drive.google.com/file/d/1xFzaesf1-hhfG8OD05ayO_TiFCRJtLQB/view?ts=606f4704</t>
  </si>
  <si>
    <t>https://drive.google.com/file/d/1nSydXFXZaAze740qGoit1u0LNhaQ-I-B/view?ts=60776549</t>
  </si>
  <si>
    <t>23/04/21
10 - 12 m</t>
  </si>
  <si>
    <t>Faltó Amazonía, Orinoquía y Tumaco</t>
  </si>
  <si>
    <t>Faltó Tumaco y Orinoquía</t>
  </si>
  <si>
    <t>Faltó S La Paz y Orinoquía</t>
  </si>
  <si>
    <t>Gestión de Apoyo a la Formación</t>
  </si>
  <si>
    <t>Gestión del Talento Humano (Salarial y Prestacional)</t>
  </si>
  <si>
    <t>Taller indicadores de gestión Sesión 5</t>
  </si>
  <si>
    <t>Taller indicadores de gestión Sesión 6</t>
  </si>
  <si>
    <t>https://drive.google.com/file/d/1K4ER5i-niyaCarZY73DtsvPvZCnOEErD/view</t>
  </si>
  <si>
    <t>https://drive.google.com/file/d/13Hst9PT-D4zDG8ZysIEsa6bPHJCfZrHL/view</t>
  </si>
  <si>
    <t>https://drive.google.com/file/d/1j_OZqllty7geLbs-vLr0j5d2bTqW1A7V/view</t>
  </si>
  <si>
    <t>26/04/2021
3 - 5 p.m</t>
  </si>
  <si>
    <t>26/04/21
9:30 - 12:00</t>
  </si>
  <si>
    <t xml:space="preserve">Faltó Amazonía </t>
  </si>
  <si>
    <t>Faltó Manizales, De La Paz Amazonía, Orinoquía y Tumaco</t>
  </si>
  <si>
    <t>28/04/2021
3 -5 p.m</t>
  </si>
  <si>
    <t>29/04/21
2 - 4 p.m</t>
  </si>
  <si>
    <t>30/04/2021
10 - 12 m</t>
  </si>
  <si>
    <t>3/05/21
9:30 - 12:00</t>
  </si>
  <si>
    <t>https://drive.google.com/file/d/1HUv07xl17JSerOTroRRG_ljURCg_nTcQ/view</t>
  </si>
  <si>
    <t>https://drive.google.com/file/d/1UEDd5L2nhuf8DnKLJhVkSa-y1x5e3rc5/view</t>
  </si>
  <si>
    <t>https://drive.google.com/file/d/1iSwrAy6mYWJVLZJ7G0PMsY7hmSSSC-eZ/view</t>
  </si>
  <si>
    <t>https://drive.google.com/file/d/1dt8CiQAa-XbVMMNJS7SkBCA18tFMefSH/view</t>
  </si>
  <si>
    <t>https://drive.google.com/file/d/1U0fQVoQhMiOuoqlf52_I9p9h45Ezke1l/view</t>
  </si>
  <si>
    <t>https://drive.google.com/file/d/1QybOXDUkEC_ye2MVBBhyaHSK1Jo5XuRl/view</t>
  </si>
  <si>
    <t>https://drive.google.com/file/d/1_tsun1vUGXbsO5ffq94WXrVz2qs_55Zt/view</t>
  </si>
  <si>
    <t>https://drive.google.com/file/d/13P2D9YOOVyjfqQ5m8j6hxUWRjwG73mx0/view</t>
  </si>
  <si>
    <t>https://drive.google.com/file/d/1Jl6BIaWNebMTUdLZg_j61undL2SuLtqi/view</t>
  </si>
  <si>
    <t>Faltó Amazonía</t>
  </si>
  <si>
    <t>Faltó Orinoquía y Amazonía</t>
  </si>
  <si>
    <t>4/05/21
8 - 11 a.m</t>
  </si>
  <si>
    <t>https://drive.google.com/file/d/1abIUGCfOFmmVWovbhVCh6mnkLjtW6ETz/view</t>
  </si>
  <si>
    <t>6/05/21
2 - 4 p.m</t>
  </si>
  <si>
    <t>https://drive.google.com/file/d/1gx7ZdTSct84XXOIFKDF8diOC9rQg_uDL/view</t>
  </si>
  <si>
    <t>https://drive.google.com/file/d/1Fe-jcuxJZ1QsQD7TD7ljWDLYLVUGnmeS/view</t>
  </si>
  <si>
    <t>Falto Medellín, Amazonía y De La Paz</t>
  </si>
  <si>
    <t>Faltó De La Paz, Amazonía, Orinoquía y Tumaco</t>
  </si>
  <si>
    <t>3/05/2021
4 - 5 p.m</t>
  </si>
  <si>
    <t>NA</t>
  </si>
  <si>
    <t>Solo Nivel Nacional y De La Paz</t>
  </si>
  <si>
    <t>Faltó Medellín, Orinoquía, Tumaco, Amazonía, De La Paz</t>
  </si>
  <si>
    <t xml:space="preserve">https://drive.google.com/file/d/1f94TAtUArWc-Rxr4K3kSPUkEGVo91nr2/view </t>
  </si>
  <si>
    <t>https://drive.google.com/file/d/16Qlm_YEpthJ3VAwlC53nI5AO0rINVkxU/view</t>
  </si>
  <si>
    <t>https://drive.google.com/file/d/1ix8pLmvle_kZb3Ha7u5ogY2zlDHZ_txj/view</t>
  </si>
  <si>
    <t>https://drive.google.com/file/d/1U7EdeXR7dWBGZglvcDjvl1njeQ3zK4Mo/view</t>
  </si>
  <si>
    <t>3/05/2021
3 - 5 p.m</t>
  </si>
  <si>
    <t>Falto De La Paz y Amazonía</t>
  </si>
  <si>
    <t>https://drive.google.com/file/d/1ysIEqsXaJtR62ODpIMXSzEX9ZMLu9mIL/view</t>
  </si>
  <si>
    <t>https://drive.google.com/file/d/1MJyAddIY332rmaCgxQs6uSjpPdVRI044/view</t>
  </si>
  <si>
    <t>Faltó Orinoquía y Tumaco</t>
  </si>
  <si>
    <t>Faltó De La Paz</t>
  </si>
  <si>
    <t>6/05/2021
10 -12 a.m</t>
  </si>
  <si>
    <t>10/05/21
9:30 - 12:00</t>
  </si>
  <si>
    <t>https://drive.google.com/file/d/1o5RE941MOliwXkHXayqANnxCfDx3ak5n/view</t>
  </si>
  <si>
    <t>https://drive.google.com/file/d/18EL8mcUSl4LsLIyg3CGcGLGq3gHeDPxB/view</t>
  </si>
  <si>
    <t>Faltó Orinoquía</t>
  </si>
  <si>
    <t>19/05/21
2 - 5 p.m</t>
  </si>
  <si>
    <t>https://drive.google.com/file/d/1SUhFs0eGe_w7nbyPtmbqfAlNyTIfUf6H/view</t>
  </si>
  <si>
    <t>Faltó Medellín</t>
  </si>
  <si>
    <t>Faltó Orinoquía y Bogotá</t>
  </si>
  <si>
    <t>https://drive.google.com/file/d/1ibWIPHIck5xB_phLUWASft-LX5CUCv8r/view</t>
  </si>
  <si>
    <t>https://drive.google.com/file/d/1eXHDMqTRtWczhdcaZ99-sf7d-adnk_EO/view</t>
  </si>
  <si>
    <t>CANTID</t>
  </si>
  <si>
    <t>https://drive.google.com/file/d/1d0SbYmSSc65EMMlqbZo_2lNJ9IQfWQbx/view</t>
  </si>
  <si>
    <t>https://drive.google.com/file/d/1fvyaVoIS8YLpm3mUSNmgm82bETpV2JV6/view</t>
  </si>
  <si>
    <t>18/05/21
2 - 3:30 p.m</t>
  </si>
  <si>
    <t>5/05/2021
10 -12 a.m</t>
  </si>
  <si>
    <t>https://drive.google.com/file/d/1FAl9fnJhYwAMGETmVrH9upvNihD8VMcA/view</t>
  </si>
  <si>
    <t>Sin identificar</t>
  </si>
  <si>
    <t>https://drive.google.com/file/d/1Szk5ndot5XiyZhUJrx_RmAHuf5VEDJa0/view</t>
  </si>
  <si>
    <t>https://drive.google.com/file/d/1NtwB-iiuR6XIyMJpbm-jrfOemVOjTNb1/view</t>
  </si>
  <si>
    <t>12/05/2021
8 - 10 a.m</t>
  </si>
  <si>
    <t>28/04/21
8 - 10 a.m</t>
  </si>
  <si>
    <t>13/05/21
2 - 4 p.m</t>
  </si>
  <si>
    <t>14/05/21
10 - 12 m</t>
  </si>
  <si>
    <t>7/05/2021
10 - 12 m</t>
  </si>
  <si>
    <t>19/05/2021
8 - 10 a.m</t>
  </si>
  <si>
    <t>https://drive.google.com/file/d/12XeaEuYMn1x5GXetbKy9eEYV_W_KR9t0/view</t>
  </si>
  <si>
    <t>Solo Nivel Nacional</t>
  </si>
  <si>
    <t>https://drive.google.com/file/d/1vYloCDOQa8e8_6si2Se7KPsIgwxp_KxQ/view?ts=60a45b06</t>
  </si>
  <si>
    <t>https://drive.google.com/file/d/1AhcIIGlatTk9dNAww6FavZbYIGqVI7X7/view</t>
  </si>
  <si>
    <t>21/05/21
10 - 12 m</t>
  </si>
  <si>
    <t>https://drive.google.com/file/d/1UyuZFGJ5bgt0818em2oP1SzOZijvOqeN/view</t>
  </si>
  <si>
    <t>28/05/21
10 - 12 m</t>
  </si>
  <si>
    <t>Progr</t>
  </si>
  <si>
    <t>https://drive.google.com/file/d/12PqlqyoAQpY-L6PnDDnsil20ui__mVPS/view</t>
  </si>
  <si>
    <t>20/05/21
2 - 4 p.m</t>
  </si>
  <si>
    <t>21/05/21
2 - 5 p.m</t>
  </si>
  <si>
    <t>27/05/21
2 - 4 p.m</t>
  </si>
  <si>
    <t>https://drive.google.com/file/d/1kbrn9aQLYHF_K5SvZoqrJNqtotUZRFZH/view</t>
  </si>
  <si>
    <t>Faltó Tumaco</t>
  </si>
  <si>
    <t>24/05/21
10 - 12 m</t>
  </si>
  <si>
    <t>https://drive.google.com/file/d/1RiVlua1u6dilFWUX7FlDiPH5TVdcY4O0/view</t>
  </si>
  <si>
    <t>26/05/2021
8 - 10 a.m</t>
  </si>
  <si>
    <t>https://drive.google.com/file/d/1vPLEKaP49MteXbEYAkcXPdPIIapOs28P/view</t>
  </si>
  <si>
    <t>Faltó Manizales, Orinoquía, De La Paz, Amazonía</t>
  </si>
  <si>
    <t>02/06/21
2 - 5 p.m</t>
  </si>
  <si>
    <t>https://drive.google.com/file/d/1TPUagkVlWqx7s-7XiKqt8diQ0KlQtQa6/view</t>
  </si>
  <si>
    <t>31/05/21
10 - 12 m</t>
  </si>
  <si>
    <t>https://drive.google.com/file/d/1AnRkpo-vAjUaQy5GTO6ZsAvpzv_62he9/view</t>
  </si>
  <si>
    <t>https://drive.google.com/file/d/1UtnqTNAl5hQDePvLTbLh3LsSSbQECbol/view</t>
  </si>
  <si>
    <t>https://drive.google.com/file/d/1QefBQFG68og6kNPNqBfdck83oRbs9huO/view</t>
  </si>
  <si>
    <t>03/06/21
2 - 4 p.m</t>
  </si>
  <si>
    <t>https://drive.google.com/file/d/1UpR38MgU5X1MFADT6ibxlkMo0A5BUgJX/view</t>
  </si>
  <si>
    <t>02/06/21
8 - 10 a.m</t>
  </si>
  <si>
    <t>09/06/21
8 - 10 a.m</t>
  </si>
  <si>
    <t>16/06/21
8 - 10 a.m</t>
  </si>
  <si>
    <t>23/06/21
8 - 10 a.m</t>
  </si>
  <si>
    <t>https://drive.google.com/file/d/1JPiUrl0QjzbrlVf-9dZ-4Cc9SHYK2nWx/view</t>
  </si>
  <si>
    <t>04/06/21
10 - 12 m</t>
  </si>
  <si>
    <t>https://drive.google.com/file/d/1MBv4hoO_RNxT_jnaozt61iObACoGGnUw/view</t>
  </si>
  <si>
    <t>Faltó De La Paz, Amazonía y Orinoquía</t>
  </si>
  <si>
    <t>08/06/21
2 - 4 p.m</t>
  </si>
  <si>
    <t>https://drive.google.com/file/d/13VpzgZGD_vIONtTysUVJS6Y7VYSTbA16/view</t>
  </si>
  <si>
    <t>SUBTOTAL</t>
  </si>
  <si>
    <t>SESIONES</t>
  </si>
  <si>
    <t>PARTICIPAN</t>
  </si>
  <si>
    <t>PARTICPANTES / SESIÓN</t>
  </si>
  <si>
    <t>INDICADORES</t>
  </si>
  <si>
    <t>Muestra</t>
  </si>
  <si>
    <t>https://drive.google.com/file/d/1rdptJdwE-UltUk9Ra-MK5l11qkz2mKYh/view</t>
  </si>
  <si>
    <t>https://drive.google.com/file/d/1bkWFqLs0dx5Lo0gbFfUaxv-q0PIDvArR/view</t>
  </si>
  <si>
    <t>Falto De La Paz y Orinoquía</t>
  </si>
  <si>
    <t xml:space="preserve">SESIÓN / PROCESO </t>
  </si>
  <si>
    <t>15/06/21
2 - 4 p.m</t>
  </si>
  <si>
    <t>10/06/21
2 - 4 p.m</t>
  </si>
  <si>
    <t>11/06/21
10 - 12 m</t>
  </si>
  <si>
    <t>18/06/21
10 - 12 m</t>
  </si>
  <si>
    <t>https://drive.google.com/file/d/1TpfJijW1VhRMy5GDWZRua_c_ClZmLv-X/view</t>
  </si>
  <si>
    <t>https://drive.google.com/file/d/1lA4pSMKVhLrOFt5ltdpT7n758znimfVf/view</t>
  </si>
  <si>
    <t>Faltó Orinoquía y Caribe</t>
  </si>
  <si>
    <t>Faltó Amazonía y Tumaco</t>
  </si>
  <si>
    <t>https://drive.google.com/file/d/1CLFgZIzkSIFhYnBa3iJvfUugyuOVzxur/view</t>
  </si>
  <si>
    <t>https://drive.google.com/file/d/1LjiAhV0WA7rr0bCLp9IhsEn_cPhTyvmm/view</t>
  </si>
  <si>
    <t>https://drive.google.com/file/d/16nCZhBSY5EDiSyNj8BKmN-n0L_jJiAcf/view</t>
  </si>
  <si>
    <t>https://drive.google.com/file/d/1K1ahWyYRuYFiKxHfpmPbSMFrP3SDs_sj/view</t>
  </si>
  <si>
    <t>https://drive.google.com/file/d/1CqpBarerWcvhfj5RGv3u8OBR09KulJ8T/view</t>
  </si>
  <si>
    <t>https://drive.google.com/file/d/1orxTbNstplItW107-N25CjeXmM0a8Gri/view</t>
  </si>
  <si>
    <t>Falto De La Paz, Orinoquía y Amazonía</t>
  </si>
  <si>
    <t>Falto De La Paz, Orinoquía Y Tumaco</t>
  </si>
  <si>
    <t>Faltó Amazonía y Orinoquía</t>
  </si>
  <si>
    <t>21/06/21
10 - 12 m</t>
  </si>
  <si>
    <t>Faltó Manizales y Orinoquía</t>
  </si>
  <si>
    <t>https://drive.google.com/file/d/1uAIIaUezZos-rp00LrMzLSnaoAJ3eFcz/view</t>
  </si>
  <si>
    <t>25/06/21
10 - 12 m</t>
  </si>
  <si>
    <t>16/06/21
2 - 5 p.m</t>
  </si>
  <si>
    <t>30/06/21
2 - 5 p.m</t>
  </si>
  <si>
    <t>Sólo Nivel Nacional</t>
  </si>
  <si>
    <t>17/06/21
2 - 4 p.m</t>
  </si>
  <si>
    <t>24/06/21
2 - 4 p.m</t>
  </si>
  <si>
    <t>https://drive.google.com/file/d/1CAoUxcckolK6Z_Pc0OBc8AbNyURf_Rix/view</t>
  </si>
  <si>
    <t>Faltó Medellín, De La Paz y Orinoquía</t>
  </si>
  <si>
    <t>https://drive.google.com/file/d/125GQo9eR7RkJHv6xVYly-8DK5gefQ8re/view</t>
  </si>
  <si>
    <t>https://drive.google.com/file/d/193xtwg4p5Ao2cVU6D4n84wfwrwQuZbWf/view</t>
  </si>
  <si>
    <t>https://drive.google.com/file/d/1obtOWH8N0KskZOiX7TMlvBGFFxmhCaoy/view</t>
  </si>
  <si>
    <t>Faltó Palmira, De La Paz, Orinoquía y Amazonía</t>
  </si>
  <si>
    <t>28/06/21
10 - 12 m</t>
  </si>
  <si>
    <t>https://drive.google.com/file/d/11flHWdf24xcsIGk2HKpgV3AU5eV0Gtzk/view</t>
  </si>
  <si>
    <t>30/06/21
8 - 10 a.m</t>
  </si>
  <si>
    <t>07/07/21
8 - 10 a.m</t>
  </si>
  <si>
    <t>21/07/21
8 - 10 a.m</t>
  </si>
  <si>
    <t>https://drive.google.com/file/d/1-mHlAxc9ackvL__4xHvG-FxvMfIbjLSO/view</t>
  </si>
  <si>
    <t>https://drive.google.com/file/d/1KVhoID2VlsNJWlcY2K-dMLoTWcDPFHY_/view</t>
  </si>
  <si>
    <t>https://drive.google.com/file/d/1U8oxc1p0U3kyl_g0wIjlkuWV8t6uJ5wV/view</t>
  </si>
  <si>
    <t>https://drive.google.com/file/d/19v98l6CDmK8unTMLm95QNlIuv1DPTN0I/view</t>
  </si>
  <si>
    <t>https://drive.google.com/file/d/1duPyuRiCNu1Kz580e-5sC0r2AkkeiNN9/view</t>
  </si>
  <si>
    <t>06/07/21
2 - 4 p.m</t>
  </si>
  <si>
    <t>Faltó De LA Paz, Manizales, Orinoquía y Amazonía</t>
  </si>
  <si>
    <t>21/07/21
2 - 5 p.m</t>
  </si>
  <si>
    <t>https://drive.google.com/file/d/1hh4tfrVIAbZ4frEcztZBqkKOBFHwfwFi/view</t>
  </si>
  <si>
    <t>https://drive.google.com/file/d/1pzN2FpP2JSyqLCDQstcC3o39rzdewxZc/view</t>
  </si>
  <si>
    <t>https://drive.google.com/file/d/172uGXK0auEdkUtTM5pMCXCr1a45tCIma/view</t>
  </si>
  <si>
    <t>Falto De La Paz, Orinoquía, Amazonía y Tumaco</t>
  </si>
  <si>
    <t>19/07/21
10 - 12 m</t>
  </si>
  <si>
    <t>https://drive.google.com/file/d/1W-c0xlxBtlApizd6ctDW6trp8BNHqDZS/view</t>
  </si>
  <si>
    <t>07/07/21
3 - 4 p.m</t>
  </si>
  <si>
    <t>15/07/21
3 - 5 p.m</t>
  </si>
  <si>
    <t>https://drive.google.com/file/d/1qBXMOFxi5kJK3h7QP9DeRQ3olRQvOGD_/view</t>
  </si>
  <si>
    <t>28/07/21
8 - 10 a.m</t>
  </si>
  <si>
    <t>26/07/21
10 - 12 m</t>
  </si>
  <si>
    <t>Falto De La Paz, Caribe y Amazonía</t>
  </si>
  <si>
    <t>https://drive.google.com/file/d/17y2phNC6TpGTj56fJUlitmOdNyJGmplT/view</t>
  </si>
  <si>
    <t>Faltó Manizales, Orinoquía y Amazonía</t>
  </si>
  <si>
    <t>https://drive.google.com/file/d/1pvmNvqruGf8LZIiOppvzea28BQfM3Pgv/view</t>
  </si>
  <si>
    <t>11/05/21
9 - 12 m</t>
  </si>
  <si>
    <t>18/05/21
9 - 12 m</t>
  </si>
  <si>
    <t>25/05/21
9 - 12 m</t>
  </si>
  <si>
    <t>01/06/21
9 - 12 m</t>
  </si>
  <si>
    <t>08/06/21
9 - 12 m</t>
  </si>
  <si>
    <t>15/06/21
9 - 12 m</t>
  </si>
  <si>
    <t>22/06/21
9 - 12 m</t>
  </si>
  <si>
    <t>29/06/21
9 - 12 m</t>
  </si>
  <si>
    <t>06/07/21
9 - 12 m</t>
  </si>
  <si>
    <t>08/07/21
9 - 12 m</t>
  </si>
  <si>
    <t>27/07/21
9 - 12 m</t>
  </si>
  <si>
    <t>https://drive.google.com/file/d/1KXFsGCRENuWr8yNnx4zzNnnQq9bpIRb7/view</t>
  </si>
  <si>
    <t>11/08/21
8 - 10 a.m</t>
  </si>
  <si>
    <t>18/08/21
8 - 10 a.m</t>
  </si>
  <si>
    <t>25/08/21
8 - 10 a.m</t>
  </si>
  <si>
    <t>03/08/21
9 - 10 a.m</t>
  </si>
  <si>
    <t>02/08/21
10 - 12 m</t>
  </si>
  <si>
    <t>Falta De La Paz y Amazonía</t>
  </si>
  <si>
    <t>29/07/21
2 - 4 p.m</t>
  </si>
  <si>
    <t>Falta De La Paz, Medellín y Amazonía</t>
  </si>
  <si>
    <t>https://drive.google.com/file/d/13MJe7omJ7iR6t9yPzSiakfoZTaymi0zl/view</t>
  </si>
  <si>
    <t>09/08/21
10 - 12 m</t>
  </si>
  <si>
    <t>Sistema de Gestión de Seguridad y Salud en el trabajo</t>
  </si>
  <si>
    <t>12/08/2021
8 - 10 a.m</t>
  </si>
  <si>
    <t>19/08/21
8 - 10 a.m</t>
  </si>
  <si>
    <t>26/08/21
8 - 10 a.m</t>
  </si>
  <si>
    <t>11/08/21
2 - 5 p.m</t>
  </si>
  <si>
    <t>18/08/21
2 - 5 p.m</t>
  </si>
  <si>
    <t>05/08/21
3 - 4 p.m</t>
  </si>
  <si>
    <t>22/07/21
2 - 3 p.m</t>
  </si>
  <si>
    <t>04/08/21
8 - 10 a.m</t>
  </si>
  <si>
    <t>https://drive.google.com/file/d/1cpB6cQfNCLblwGpVg9h5-YpoQFrJxcgO/view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</si>
</sst>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2">
    <xf numFmtId="0" fontId="0" fillId="0" borderId="0" xfId="0"/>
    <xf numFmtId="49" fontId="2" fillId="2" borderId="2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49" fontId="0" fillId="6" borderId="2" xfId="0" applyNumberFormat="1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14" fontId="0" fillId="6" borderId="2" xfId="0" applyNumberFormat="1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14" fontId="0" fillId="5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6" borderId="2" xfId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6" fillId="5" borderId="2" xfId="1" applyFill="1" applyBorder="1" applyAlignment="1">
      <alignment vertical="center"/>
    </xf>
    <xf numFmtId="0" fontId="6" fillId="5" borderId="2" xfId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14" fontId="0" fillId="7" borderId="2" xfId="0" applyNumberFormat="1" applyFont="1" applyFill="1" applyBorder="1" applyAlignment="1">
      <alignment vertical="center" wrapText="1"/>
    </xf>
    <xf numFmtId="0" fontId="0" fillId="5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8" borderId="2" xfId="0" applyNumberFormat="1" applyFont="1" applyFill="1" applyBorder="1" applyAlignment="1">
      <alignment vertical="center" wrapText="1"/>
    </xf>
    <xf numFmtId="14" fontId="0" fillId="9" borderId="2" xfId="0" applyNumberFormat="1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/>
    </xf>
    <xf numFmtId="0" fontId="6" fillId="9" borderId="2" xfId="1" applyFill="1" applyBorder="1" applyAlignment="1">
      <alignment vertical="center"/>
    </xf>
    <xf numFmtId="0" fontId="0" fillId="10" borderId="7" xfId="0" applyFont="1" applyFill="1" applyBorder="1" applyAlignment="1">
      <alignment vertical="center" wrapText="1"/>
    </xf>
    <xf numFmtId="14" fontId="0" fillId="10" borderId="2" xfId="0" applyNumberFormat="1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/>
    </xf>
    <xf numFmtId="0" fontId="6" fillId="10" borderId="2" xfId="1" applyFill="1" applyBorder="1" applyAlignment="1">
      <alignment vertical="center"/>
    </xf>
    <xf numFmtId="0" fontId="0" fillId="10" borderId="2" xfId="0" applyFont="1" applyFill="1" applyBorder="1" applyAlignment="1">
      <alignment vertical="center" wrapText="1"/>
    </xf>
    <xf numFmtId="0" fontId="6" fillId="10" borderId="2" xfId="1" applyFill="1" applyBorder="1" applyAlignment="1">
      <alignment vertical="center" wrapText="1"/>
    </xf>
    <xf numFmtId="0" fontId="0" fillId="10" borderId="7" xfId="0" applyFont="1" applyFill="1" applyBorder="1" applyAlignment="1">
      <alignment vertical="center"/>
    </xf>
    <xf numFmtId="0" fontId="0" fillId="10" borderId="7" xfId="0" applyFont="1" applyFill="1" applyBorder="1" applyAlignment="1">
      <alignment horizontal="left" vertical="center" wrapText="1"/>
    </xf>
    <xf numFmtId="49" fontId="10" fillId="10" borderId="7" xfId="0" applyNumberFormat="1" applyFont="1" applyFill="1" applyBorder="1" applyAlignment="1">
      <alignment vertical="center"/>
    </xf>
    <xf numFmtId="0" fontId="0" fillId="10" borderId="5" xfId="0" applyFont="1" applyFill="1" applyBorder="1" applyAlignment="1">
      <alignment horizontal="left" vertical="center" wrapText="1"/>
    </xf>
    <xf numFmtId="14" fontId="10" fillId="10" borderId="2" xfId="0" applyNumberFormat="1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/>
    </xf>
    <xf numFmtId="14" fontId="10" fillId="10" borderId="2" xfId="0" applyNumberFormat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  <xf numFmtId="1" fontId="0" fillId="10" borderId="2" xfId="0" applyNumberFormat="1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/>
    </xf>
    <xf numFmtId="49" fontId="1" fillId="9" borderId="5" xfId="0" applyNumberFormat="1" applyFont="1" applyFill="1" applyBorder="1" applyAlignment="1">
      <alignment vertical="center"/>
    </xf>
    <xf numFmtId="0" fontId="0" fillId="9" borderId="5" xfId="0" applyFont="1" applyFill="1" applyBorder="1" applyAlignment="1">
      <alignment horizontal="left" vertical="center" wrapText="1"/>
    </xf>
    <xf numFmtId="9" fontId="0" fillId="0" borderId="0" xfId="2" applyFont="1" applyAlignment="1">
      <alignment vertical="center"/>
    </xf>
    <xf numFmtId="1" fontId="0" fillId="9" borderId="2" xfId="0" applyNumberFormat="1" applyFont="1" applyFill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0" fillId="6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5" borderId="4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vertical="center"/>
    </xf>
    <xf numFmtId="49" fontId="0" fillId="5" borderId="5" xfId="0" applyNumberFormat="1" applyFont="1" applyFill="1" applyBorder="1" applyAlignment="1">
      <alignment vertical="center"/>
    </xf>
    <xf numFmtId="0" fontId="0" fillId="5" borderId="4" xfId="0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49" fontId="0" fillId="6" borderId="4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>
      <alignment vertical="center"/>
    </xf>
    <xf numFmtId="49" fontId="0" fillId="6" borderId="5" xfId="0" applyNumberFormat="1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 wrapText="1"/>
    </xf>
    <xf numFmtId="0" fontId="0" fillId="7" borderId="7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0" fillId="7" borderId="7" xfId="0" applyFont="1" applyFill="1" applyBorder="1" applyAlignment="1">
      <alignment horizontal="left" vertical="center" wrapText="1"/>
    </xf>
    <xf numFmtId="0" fontId="0" fillId="7" borderId="5" xfId="0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6" borderId="4" xfId="0" applyNumberFormat="1" applyFont="1" applyFill="1" applyBorder="1" applyAlignment="1">
      <alignment vertical="center" wrapText="1"/>
    </xf>
    <xf numFmtId="14" fontId="0" fillId="6" borderId="5" xfId="0" applyNumberFormat="1" applyFont="1" applyFill="1" applyBorder="1" applyAlignment="1">
      <alignment vertical="center" wrapText="1"/>
    </xf>
    <xf numFmtId="14" fontId="0" fillId="7" borderId="4" xfId="0" applyNumberFormat="1" applyFont="1" applyFill="1" applyBorder="1" applyAlignment="1">
      <alignment vertical="center" wrapText="1"/>
    </xf>
    <xf numFmtId="14" fontId="0" fillId="7" borderId="5" xfId="0" applyNumberFormat="1" applyFont="1" applyFill="1" applyBorder="1" applyAlignment="1">
      <alignment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o5RE941MOliwXkHXayqANnxCfDx3ak5n/view" TargetMode="External"/><Relationship Id="rId21" Type="http://schemas.openxmlformats.org/officeDocument/2006/relationships/hyperlink" Target="https://drive.google.com/file/d/16Qlm_YEpthJ3VAwlC53nI5AO0rINVkxU/view" TargetMode="External"/><Relationship Id="rId42" Type="http://schemas.openxmlformats.org/officeDocument/2006/relationships/hyperlink" Target="https://drive.google.com/file/d/1AnRkpo-vAjUaQy5GTO6ZsAvpzv_62he9/view" TargetMode="External"/><Relationship Id="rId47" Type="http://schemas.openxmlformats.org/officeDocument/2006/relationships/hyperlink" Target="https://drive.google.com/file/d/1MBv4hoO_RNxT_jnaozt61iObACoGGnUw/view" TargetMode="External"/><Relationship Id="rId63" Type="http://schemas.openxmlformats.org/officeDocument/2006/relationships/hyperlink" Target="https://drive.google.com/file/d/11flHWdf24xcsIGk2HKpgV3AU5eV0Gtzk/view" TargetMode="External"/><Relationship Id="rId68" Type="http://schemas.openxmlformats.org/officeDocument/2006/relationships/hyperlink" Target="https://drive.google.com/file/d/1duPyuRiCNu1Kz580e-5sC0r2AkkeiNN9/view" TargetMode="External"/><Relationship Id="rId2" Type="http://schemas.openxmlformats.org/officeDocument/2006/relationships/hyperlink" Target="https://drive.google.com/file/d/1zDMalEEaJM4IRQNHxJ-jEA7nZ-CCSE5C/view" TargetMode="External"/><Relationship Id="rId16" Type="http://schemas.openxmlformats.org/officeDocument/2006/relationships/hyperlink" Target="https://drive.google.com/file/d/13P2D9YOOVyjfqQ5m8j6hxUWRjwG73mx0/view" TargetMode="External"/><Relationship Id="rId29" Type="http://schemas.openxmlformats.org/officeDocument/2006/relationships/hyperlink" Target="https://drive.google.com/file/d/1ibWIPHIck5xB_phLUWASft-LX5CUCv8r/view" TargetMode="External"/><Relationship Id="rId11" Type="http://schemas.openxmlformats.org/officeDocument/2006/relationships/hyperlink" Target="https://drive.google.com/file/d/1UEDd5L2nhuf8DnKLJhVkSa-y1x5e3rc5/view" TargetMode="External"/><Relationship Id="rId24" Type="http://schemas.openxmlformats.org/officeDocument/2006/relationships/hyperlink" Target="https://drive.google.com/file/d/1ysIEqsXaJtR62ODpIMXSzEX9ZMLu9mIL/view" TargetMode="External"/><Relationship Id="rId32" Type="http://schemas.openxmlformats.org/officeDocument/2006/relationships/hyperlink" Target="https://drive.google.com/file/d/1FAl9fnJhYwAMGETmVrH9upvNihD8VMcA/view" TargetMode="External"/><Relationship Id="rId37" Type="http://schemas.openxmlformats.org/officeDocument/2006/relationships/hyperlink" Target="https://drive.google.com/file/d/12PqlqyoAQpY-L6PnDDnsil20ui__mVPS/view" TargetMode="External"/><Relationship Id="rId40" Type="http://schemas.openxmlformats.org/officeDocument/2006/relationships/hyperlink" Target="https://drive.google.com/file/d/1vPLEKaP49MteXbEYAkcXPdPIIapOs28P/view" TargetMode="External"/><Relationship Id="rId45" Type="http://schemas.openxmlformats.org/officeDocument/2006/relationships/hyperlink" Target="https://drive.google.com/file/d/1UpR38MgU5X1MFADT6ibxlkMo0A5BUgJX/view" TargetMode="External"/><Relationship Id="rId53" Type="http://schemas.openxmlformats.org/officeDocument/2006/relationships/hyperlink" Target="https://drive.google.com/file/d/1CLFgZIzkSIFhYnBa3iJvfUugyuOVzxur/view" TargetMode="External"/><Relationship Id="rId58" Type="http://schemas.openxmlformats.org/officeDocument/2006/relationships/hyperlink" Target="https://drive.google.com/file/d/1orxTbNstplItW107-N25CjeXmM0a8Gri/view" TargetMode="External"/><Relationship Id="rId66" Type="http://schemas.openxmlformats.org/officeDocument/2006/relationships/hyperlink" Target="https://drive.google.com/file/d/1U8oxc1p0U3kyl_g0wIjlkuWV8t6uJ5wV/view" TargetMode="External"/><Relationship Id="rId74" Type="http://schemas.openxmlformats.org/officeDocument/2006/relationships/hyperlink" Target="https://drive.google.com/file/d/17y2phNC6TpGTj56fJUlitmOdNyJGmplT/view" TargetMode="External"/><Relationship Id="rId5" Type="http://schemas.openxmlformats.org/officeDocument/2006/relationships/hyperlink" Target="https://drive.google.com/file/d/1xFzaesf1-hhfG8OD05ayO_TiFCRJtLQB/view?ts=606f4704" TargetMode="External"/><Relationship Id="rId61" Type="http://schemas.openxmlformats.org/officeDocument/2006/relationships/hyperlink" Target="https://drive.google.com/file/d/193xtwg4p5Ao2cVU6D4n84wfwrwQuZbWf/view" TargetMode="External"/><Relationship Id="rId19" Type="http://schemas.openxmlformats.org/officeDocument/2006/relationships/hyperlink" Target="https://drive.google.com/file/d/1Fe-jcuxJZ1QsQD7TD7ljWDLYLVUGnmeS/view" TargetMode="External"/><Relationship Id="rId14" Type="http://schemas.openxmlformats.org/officeDocument/2006/relationships/hyperlink" Target="https://drive.google.com/file/d/1QybOXDUkEC_ye2MVBBhyaHSK1Jo5XuRl/view" TargetMode="External"/><Relationship Id="rId22" Type="http://schemas.openxmlformats.org/officeDocument/2006/relationships/hyperlink" Target="https://drive.google.com/file/d/1ix8pLmvle_kZb3Ha7u5ogY2zlDHZ_txj/view" TargetMode="External"/><Relationship Id="rId27" Type="http://schemas.openxmlformats.org/officeDocument/2006/relationships/hyperlink" Target="https://drive.google.com/file/d/18EL8mcUSl4LsLIyg3CGcGLGq3gHeDPxB/view" TargetMode="External"/><Relationship Id="rId30" Type="http://schemas.openxmlformats.org/officeDocument/2006/relationships/hyperlink" Target="https://drive.google.com/file/d/1eXHDMqTRtWczhdcaZ99-sf7d-adnk_EO/view" TargetMode="External"/><Relationship Id="rId35" Type="http://schemas.openxmlformats.org/officeDocument/2006/relationships/hyperlink" Target="https://drive.google.com/file/d/12XeaEuYMn1x5GXetbKy9eEYV_W_KR9t0/view" TargetMode="External"/><Relationship Id="rId43" Type="http://schemas.openxmlformats.org/officeDocument/2006/relationships/hyperlink" Target="https://drive.google.com/file/d/1UtnqTNAl5hQDePvLTbLh3LsSSbQECbol/view" TargetMode="External"/><Relationship Id="rId48" Type="http://schemas.openxmlformats.org/officeDocument/2006/relationships/hyperlink" Target="https://drive.google.com/file/d/13VpzgZGD_vIONtTysUVJS6Y7VYSTbA16/view" TargetMode="External"/><Relationship Id="rId56" Type="http://schemas.openxmlformats.org/officeDocument/2006/relationships/hyperlink" Target="https://drive.google.com/file/d/1K1ahWyYRuYFiKxHfpmPbSMFrP3SDs_sj/view" TargetMode="External"/><Relationship Id="rId64" Type="http://schemas.openxmlformats.org/officeDocument/2006/relationships/hyperlink" Target="https://drive.google.com/file/d/1-mHlAxc9ackvL__4xHvG-FxvMfIbjLSO/view" TargetMode="External"/><Relationship Id="rId69" Type="http://schemas.openxmlformats.org/officeDocument/2006/relationships/hyperlink" Target="https://drive.google.com/file/d/1hh4tfrVIAbZ4frEcztZBqkKOBFHwfwFi/view" TargetMode="External"/><Relationship Id="rId8" Type="http://schemas.openxmlformats.org/officeDocument/2006/relationships/hyperlink" Target="https://drive.google.com/file/d/13Hst9PT-D4zDG8ZysIEsa6bPHJCfZrHL/view" TargetMode="External"/><Relationship Id="rId51" Type="http://schemas.openxmlformats.org/officeDocument/2006/relationships/hyperlink" Target="https://drive.google.com/file/d/1TpfJijW1VhRMy5GDWZRua_c_ClZmLv-X/view" TargetMode="External"/><Relationship Id="rId72" Type="http://schemas.openxmlformats.org/officeDocument/2006/relationships/hyperlink" Target="https://drive.google.com/file/d/1W-c0xlxBtlApizd6ctDW6trp8BNHqDZS/view" TargetMode="External"/><Relationship Id="rId3" Type="http://schemas.openxmlformats.org/officeDocument/2006/relationships/hyperlink" Target="https://drive.google.com/file/d/11O8M9KGhPe5xBqn6wY5ehlqa2aXtqleM/view" TargetMode="External"/><Relationship Id="rId12" Type="http://schemas.openxmlformats.org/officeDocument/2006/relationships/hyperlink" Target="https://drive.google.com/file/d/1iSwrAy6mYWJVLZJ7G0PMsY7hmSSSC-eZ/view" TargetMode="External"/><Relationship Id="rId17" Type="http://schemas.openxmlformats.org/officeDocument/2006/relationships/hyperlink" Target="https://drive.google.com/file/d/1Jl6BIaWNebMTUdLZg_j61undL2SuLtqi/view" TargetMode="External"/><Relationship Id="rId25" Type="http://schemas.openxmlformats.org/officeDocument/2006/relationships/hyperlink" Target="https://drive.google.com/file/d/1MJyAddIY332rmaCgxQs6uSjpPdVRI044/view" TargetMode="External"/><Relationship Id="rId33" Type="http://schemas.openxmlformats.org/officeDocument/2006/relationships/hyperlink" Target="https://drive.google.com/file/d/1Szk5ndot5XiyZhUJrx_RmAHuf5VEDJa0/view" TargetMode="External"/><Relationship Id="rId38" Type="http://schemas.openxmlformats.org/officeDocument/2006/relationships/hyperlink" Target="https://drive.google.com/file/d/1kbrn9aQLYHF_K5SvZoqrJNqtotUZRFZH/view" TargetMode="External"/><Relationship Id="rId46" Type="http://schemas.openxmlformats.org/officeDocument/2006/relationships/hyperlink" Target="https://drive.google.com/file/d/1JPiUrl0QjzbrlVf-9dZ-4Cc9SHYK2nWx/view" TargetMode="External"/><Relationship Id="rId59" Type="http://schemas.openxmlformats.org/officeDocument/2006/relationships/hyperlink" Target="https://drive.google.com/file/d/1uAIIaUezZos-rp00LrMzLSnaoAJ3eFcz/view" TargetMode="External"/><Relationship Id="rId67" Type="http://schemas.openxmlformats.org/officeDocument/2006/relationships/hyperlink" Target="https://drive.google.com/file/d/19v98l6CDmK8unTMLm95QNlIuv1DPTN0I/view" TargetMode="External"/><Relationship Id="rId20" Type="http://schemas.openxmlformats.org/officeDocument/2006/relationships/hyperlink" Target="https://drive.google.com/file/d/1f94TAtUArWc-Rxr4K3kSPUkEGVo91nr2/view" TargetMode="External"/><Relationship Id="rId41" Type="http://schemas.openxmlformats.org/officeDocument/2006/relationships/hyperlink" Target="https://drive.google.com/file/d/1TPUagkVlWqx7s-7XiKqt8diQ0KlQtQa6/view" TargetMode="External"/><Relationship Id="rId54" Type="http://schemas.openxmlformats.org/officeDocument/2006/relationships/hyperlink" Target="https://drive.google.com/file/d/1LjiAhV0WA7rr0bCLp9IhsEn_cPhTyvmm/view" TargetMode="External"/><Relationship Id="rId62" Type="http://schemas.openxmlformats.org/officeDocument/2006/relationships/hyperlink" Target="https://drive.google.com/file/d/1obtOWH8N0KskZOiX7TMlvBGFFxmhCaoy/view" TargetMode="External"/><Relationship Id="rId70" Type="http://schemas.openxmlformats.org/officeDocument/2006/relationships/hyperlink" Target="https://drive.google.com/file/d/1pzN2FpP2JSyqLCDQstcC3o39rzdewxZc/view" TargetMode="External"/><Relationship Id="rId75" Type="http://schemas.openxmlformats.org/officeDocument/2006/relationships/hyperlink" Target="https://drive.google.com/file/d/13MJe7omJ7iR6t9yPzSiakfoZTaymi0zl/view" TargetMode="External"/><Relationship Id="rId1" Type="http://schemas.openxmlformats.org/officeDocument/2006/relationships/hyperlink" Target="https://drive.google.com/file/d/126LhlAObu4OcflPuJkXyB-JyX8GsEDlM/view" TargetMode="External"/><Relationship Id="rId6" Type="http://schemas.openxmlformats.org/officeDocument/2006/relationships/hyperlink" Target="https://drive.google.com/file/d/1nSydXFXZaAze740qGoit1u0LNhaQ-I-B/view?ts=60776549" TargetMode="External"/><Relationship Id="rId15" Type="http://schemas.openxmlformats.org/officeDocument/2006/relationships/hyperlink" Target="https://drive.google.com/file/d/1_tsun1vUGXbsO5ffq94WXrVz2qs_55Zt/view" TargetMode="External"/><Relationship Id="rId23" Type="http://schemas.openxmlformats.org/officeDocument/2006/relationships/hyperlink" Target="https://drive.google.com/file/d/1U7EdeXR7dWBGZglvcDjvl1njeQ3zK4Mo/view" TargetMode="External"/><Relationship Id="rId28" Type="http://schemas.openxmlformats.org/officeDocument/2006/relationships/hyperlink" Target="https://drive.google.com/file/d/1SUhFs0eGe_w7nbyPtmbqfAlNyTIfUf6H/view" TargetMode="External"/><Relationship Id="rId36" Type="http://schemas.openxmlformats.org/officeDocument/2006/relationships/hyperlink" Target="https://drive.google.com/file/d/1vYloCDOQa8e8_6si2Se7KPsIgwxp_KxQ/view?ts=60a45b06" TargetMode="External"/><Relationship Id="rId49" Type="http://schemas.openxmlformats.org/officeDocument/2006/relationships/hyperlink" Target="https://drive.google.com/file/d/1rdptJdwE-UltUk9Ra-MK5l11qkz2mKYh/view" TargetMode="External"/><Relationship Id="rId57" Type="http://schemas.openxmlformats.org/officeDocument/2006/relationships/hyperlink" Target="https://drive.google.com/file/d/1CqpBarerWcvhfj5RGv3u8OBR09KulJ8T/view" TargetMode="External"/><Relationship Id="rId10" Type="http://schemas.openxmlformats.org/officeDocument/2006/relationships/hyperlink" Target="https://drive.google.com/file/d/1HUv07xl17JSerOTroRRG_ljURCg_nTcQ/view" TargetMode="External"/><Relationship Id="rId31" Type="http://schemas.openxmlformats.org/officeDocument/2006/relationships/hyperlink" Target="https://drive.google.com/file/d/1abIUGCfOFmmVWovbhVCh6mnkLjtW6ETz/view" TargetMode="External"/><Relationship Id="rId44" Type="http://schemas.openxmlformats.org/officeDocument/2006/relationships/hyperlink" Target="https://drive.google.com/file/d/1QefBQFG68og6kNPNqBfdck83oRbs9huO/view" TargetMode="External"/><Relationship Id="rId52" Type="http://schemas.openxmlformats.org/officeDocument/2006/relationships/hyperlink" Target="https://drive.google.com/file/d/1lA4pSMKVhLrOFt5ltdpT7n758znimfVf/view" TargetMode="External"/><Relationship Id="rId60" Type="http://schemas.openxmlformats.org/officeDocument/2006/relationships/hyperlink" Target="https://drive.google.com/file/d/1CAoUxcckolK6Z_Pc0OBc8AbNyURf_Rix/view" TargetMode="External"/><Relationship Id="rId65" Type="http://schemas.openxmlformats.org/officeDocument/2006/relationships/hyperlink" Target="https://drive.google.com/file/d/1KVhoID2VlsNJWlcY2K-dMLoTWcDPFHY_/view" TargetMode="External"/><Relationship Id="rId73" Type="http://schemas.openxmlformats.org/officeDocument/2006/relationships/hyperlink" Target="https://drive.google.com/file/d/1qBXMOFxi5kJK3h7QP9DeRQ3olRQvOGD_/view" TargetMode="External"/><Relationship Id="rId4" Type="http://schemas.openxmlformats.org/officeDocument/2006/relationships/hyperlink" Target="https://drive.google.com/file/d/1WlOD9AAPvP4w9kewp2L7Fht6rYnMF__h/view" TargetMode="External"/><Relationship Id="rId9" Type="http://schemas.openxmlformats.org/officeDocument/2006/relationships/hyperlink" Target="https://drive.google.com/file/d/1j_OZqllty7geLbs-vLr0j5d2bTqW1A7V/view" TargetMode="External"/><Relationship Id="rId13" Type="http://schemas.openxmlformats.org/officeDocument/2006/relationships/hyperlink" Target="https://drive.google.com/file/d/1U0fQVoQhMiOuoqlf52_I9p9h45Ezke1l/view" TargetMode="External"/><Relationship Id="rId18" Type="http://schemas.openxmlformats.org/officeDocument/2006/relationships/hyperlink" Target="https://drive.google.com/file/d/1gx7ZdTSct84XXOIFKDF8diOC9rQg_uDL/view" TargetMode="External"/><Relationship Id="rId39" Type="http://schemas.openxmlformats.org/officeDocument/2006/relationships/hyperlink" Target="https://drive.google.com/file/d/1RiVlua1u6dilFWUX7FlDiPH5TVdcY4O0/view" TargetMode="External"/><Relationship Id="rId34" Type="http://schemas.openxmlformats.org/officeDocument/2006/relationships/hyperlink" Target="https://drive.google.com/file/d/1NtwB-iiuR6XIyMJpbm-jrfOemVOjTNb1/view" TargetMode="External"/><Relationship Id="rId50" Type="http://schemas.openxmlformats.org/officeDocument/2006/relationships/hyperlink" Target="https://drive.google.com/file/d/1bkWFqLs0dx5Lo0gbFfUaxv-q0PIDvArR/view" TargetMode="External"/><Relationship Id="rId55" Type="http://schemas.openxmlformats.org/officeDocument/2006/relationships/hyperlink" Target="https://drive.google.com/file/d/16nCZhBSY5EDiSyNj8BKmN-n0L_jJiAcf/view" TargetMode="External"/><Relationship Id="rId76" Type="http://schemas.openxmlformats.org/officeDocument/2006/relationships/hyperlink" Target="https://drive.google.com/file/d/1cpB6cQfNCLblwGpVg9h5-YpoQFrJxcgO/view" TargetMode="External"/><Relationship Id="rId7" Type="http://schemas.openxmlformats.org/officeDocument/2006/relationships/hyperlink" Target="https://drive.google.com/file/d/1K4ER5i-niyaCarZY73DtsvPvZCnOEErD/view" TargetMode="External"/><Relationship Id="rId71" Type="http://schemas.openxmlformats.org/officeDocument/2006/relationships/hyperlink" Target="https://drive.google.com/file/d/172uGXK0auEdkUtTM5pMCXCr1a45tCIma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4"/>
  <sheetViews>
    <sheetView showGridLines="0" tabSelected="1" topLeftCell="A3" zoomScale="130" zoomScaleNormal="130" workbookViewId="0">
      <pane xSplit="2" ySplit="4" topLeftCell="C7" activePane="bottomRight" state="frozen"/>
      <selection activeCell="A3" sqref="A3"/>
      <selection pane="topRight" activeCell="C3" sqref="C3"/>
      <selection pane="bottomLeft" activeCell="A7" sqref="A7"/>
      <selection pane="bottomRight" activeCell="J31" sqref="J31"/>
    </sheetView>
  </sheetViews>
  <sheetFormatPr baseColWidth="10" defaultColWidth="10.875" defaultRowHeight="15.75" x14ac:dyDescent="0.25"/>
  <cols>
    <col min="1" max="1" width="7.5" style="2" customWidth="1"/>
    <col min="2" max="2" width="23.625" style="3" customWidth="1"/>
    <col min="3" max="3" width="11" style="3" customWidth="1"/>
    <col min="4" max="4" width="8.875" style="3" customWidth="1"/>
    <col min="5" max="5" width="13.625" style="3" customWidth="1"/>
    <col min="6" max="6" width="19" style="3" customWidth="1"/>
    <col min="7" max="7" width="6.125" style="3" customWidth="1"/>
    <col min="8" max="9" width="8.375" style="3" customWidth="1"/>
    <col min="10" max="10" width="77.625" style="3" customWidth="1"/>
    <col min="11" max="16384" width="10.875" style="3"/>
  </cols>
  <sheetData>
    <row r="2" spans="1:11" ht="23.25" x14ac:dyDescent="0.25">
      <c r="A2" s="83" t="s">
        <v>43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x14ac:dyDescent="0.25">
      <c r="C3" s="4"/>
    </row>
    <row r="4" spans="1:11" ht="18.75" x14ac:dyDescent="0.25">
      <c r="A4" s="87" t="s">
        <v>1</v>
      </c>
      <c r="B4" s="87"/>
      <c r="C4" s="87" t="s">
        <v>5</v>
      </c>
      <c r="D4" s="87"/>
      <c r="E4" s="9" t="s">
        <v>45</v>
      </c>
      <c r="F4" s="84" t="s">
        <v>6</v>
      </c>
      <c r="G4" s="85"/>
      <c r="H4" s="84" t="s">
        <v>7</v>
      </c>
      <c r="I4" s="86"/>
      <c r="J4" s="85"/>
      <c r="K4" s="4"/>
    </row>
    <row r="5" spans="1:11" ht="45" x14ac:dyDescent="0.25">
      <c r="A5" s="1" t="s">
        <v>2</v>
      </c>
      <c r="B5" s="20" t="s">
        <v>3</v>
      </c>
      <c r="C5" s="35" t="s">
        <v>197</v>
      </c>
      <c r="D5" s="35" t="s">
        <v>4</v>
      </c>
      <c r="E5" s="34" t="s">
        <v>86</v>
      </c>
      <c r="F5" s="10" t="s">
        <v>44</v>
      </c>
      <c r="G5" s="28" t="s">
        <v>175</v>
      </c>
      <c r="H5" s="21" t="s">
        <v>60</v>
      </c>
      <c r="I5" s="22" t="s">
        <v>61</v>
      </c>
      <c r="J5" s="22" t="s">
        <v>59</v>
      </c>
      <c r="K5" s="4"/>
    </row>
    <row r="6" spans="1:11" ht="18.75" x14ac:dyDescent="0.25">
      <c r="A6" s="64" t="s">
        <v>0</v>
      </c>
      <c r="B6" s="64"/>
      <c r="C6" s="64"/>
      <c r="D6" s="64"/>
      <c r="E6" s="64"/>
      <c r="F6" s="64"/>
      <c r="G6" s="64"/>
      <c r="H6" s="64"/>
      <c r="I6" s="64"/>
      <c r="J6" s="64"/>
    </row>
    <row r="7" spans="1:11" ht="31.5" x14ac:dyDescent="0.25">
      <c r="A7" s="71" t="s">
        <v>13</v>
      </c>
      <c r="B7" s="77" t="s">
        <v>14</v>
      </c>
      <c r="C7" s="15" t="s">
        <v>47</v>
      </c>
      <c r="D7" s="18" t="s">
        <v>54</v>
      </c>
      <c r="E7" s="6" t="s">
        <v>66</v>
      </c>
      <c r="F7" s="6" t="s">
        <v>109</v>
      </c>
      <c r="G7" s="6">
        <v>26</v>
      </c>
      <c r="H7" s="6" t="s">
        <v>66</v>
      </c>
      <c r="I7" s="6" t="s">
        <v>66</v>
      </c>
      <c r="J7" s="23" t="s">
        <v>110</v>
      </c>
    </row>
    <row r="8" spans="1:11" ht="31.5" x14ac:dyDescent="0.25">
      <c r="A8" s="72"/>
      <c r="B8" s="78"/>
      <c r="C8" s="15" t="s">
        <v>53</v>
      </c>
      <c r="D8" s="18" t="s">
        <v>54</v>
      </c>
      <c r="E8" s="6" t="s">
        <v>66</v>
      </c>
      <c r="F8" s="6" t="s">
        <v>109</v>
      </c>
      <c r="G8" s="6">
        <v>21</v>
      </c>
      <c r="H8" s="6" t="s">
        <v>66</v>
      </c>
      <c r="I8" s="6" t="s">
        <v>66</v>
      </c>
      <c r="J8" s="23" t="s">
        <v>84</v>
      </c>
    </row>
    <row r="9" spans="1:11" ht="31.5" x14ac:dyDescent="0.25">
      <c r="A9" s="72"/>
      <c r="B9" s="78"/>
      <c r="C9" s="15" t="s">
        <v>85</v>
      </c>
      <c r="D9" s="18" t="s">
        <v>54</v>
      </c>
      <c r="E9" s="6" t="s">
        <v>66</v>
      </c>
      <c r="F9" s="6" t="s">
        <v>126</v>
      </c>
      <c r="G9" s="6">
        <v>18</v>
      </c>
      <c r="H9" s="6" t="s">
        <v>66</v>
      </c>
      <c r="I9" s="6" t="s">
        <v>66</v>
      </c>
      <c r="J9" s="23" t="s">
        <v>123</v>
      </c>
    </row>
    <row r="10" spans="1:11" ht="36.950000000000003" customHeight="1" x14ac:dyDescent="0.25">
      <c r="A10" s="72"/>
      <c r="B10" s="78"/>
      <c r="C10" s="15" t="s">
        <v>87</v>
      </c>
      <c r="D10" s="18" t="s">
        <v>54</v>
      </c>
      <c r="E10" s="6" t="s">
        <v>66</v>
      </c>
      <c r="F10" s="13" t="s">
        <v>148</v>
      </c>
      <c r="G10" s="6">
        <v>11</v>
      </c>
      <c r="H10" s="6" t="s">
        <v>66</v>
      </c>
      <c r="I10" s="6" t="s">
        <v>66</v>
      </c>
      <c r="J10" s="23" t="s">
        <v>133</v>
      </c>
    </row>
    <row r="11" spans="1:11" ht="31.5" x14ac:dyDescent="0.25">
      <c r="A11" s="72"/>
      <c r="B11" s="78"/>
      <c r="C11" s="15" t="s">
        <v>129</v>
      </c>
      <c r="D11" s="18" t="s">
        <v>54</v>
      </c>
      <c r="E11" s="6" t="s">
        <v>66</v>
      </c>
      <c r="F11" s="13" t="s">
        <v>159</v>
      </c>
      <c r="G11" s="6">
        <v>12</v>
      </c>
      <c r="H11" s="6" t="s">
        <v>66</v>
      </c>
      <c r="I11" s="6" t="s">
        <v>66</v>
      </c>
      <c r="J11" s="23" t="s">
        <v>160</v>
      </c>
    </row>
    <row r="12" spans="1:11" ht="31.5" x14ac:dyDescent="0.25">
      <c r="A12" s="72"/>
      <c r="B12" s="78"/>
      <c r="C12" s="15" t="s">
        <v>145</v>
      </c>
      <c r="D12" s="18" t="s">
        <v>54</v>
      </c>
      <c r="E12" s="6" t="s">
        <v>66</v>
      </c>
      <c r="F12" s="13" t="s">
        <v>172</v>
      </c>
      <c r="G12" s="6">
        <v>16</v>
      </c>
      <c r="H12" s="6" t="s">
        <v>66</v>
      </c>
      <c r="I12" s="6" t="s">
        <v>66</v>
      </c>
      <c r="J12" s="23" t="s">
        <v>173</v>
      </c>
    </row>
    <row r="13" spans="1:11" ht="31.5" x14ac:dyDescent="0.25">
      <c r="A13" s="72"/>
      <c r="B13" s="78"/>
      <c r="C13" s="15" t="s">
        <v>186</v>
      </c>
      <c r="D13" s="18" t="s">
        <v>54</v>
      </c>
      <c r="E13" s="6" t="s">
        <v>66</v>
      </c>
      <c r="F13" s="6" t="s">
        <v>203</v>
      </c>
      <c r="G13" s="6">
        <v>13</v>
      </c>
      <c r="H13" s="6" t="s">
        <v>66</v>
      </c>
      <c r="I13" s="6" t="s">
        <v>66</v>
      </c>
      <c r="J13" s="23" t="s">
        <v>202</v>
      </c>
    </row>
    <row r="14" spans="1:11" ht="31.5" x14ac:dyDescent="0.25">
      <c r="A14" s="72"/>
      <c r="B14" s="78"/>
      <c r="C14" s="15" t="s">
        <v>199</v>
      </c>
      <c r="D14" s="18" t="s">
        <v>54</v>
      </c>
      <c r="E14" s="6" t="s">
        <v>66</v>
      </c>
      <c r="F14" s="6" t="s">
        <v>109</v>
      </c>
      <c r="G14" s="6">
        <v>22</v>
      </c>
      <c r="H14" s="6" t="s">
        <v>66</v>
      </c>
      <c r="I14" s="6" t="s">
        <v>66</v>
      </c>
      <c r="J14" s="23" t="s">
        <v>198</v>
      </c>
    </row>
    <row r="15" spans="1:11" ht="31.5" x14ac:dyDescent="0.25">
      <c r="A15" s="72"/>
      <c r="B15" s="78"/>
      <c r="C15" s="15" t="s">
        <v>201</v>
      </c>
      <c r="D15" s="18" t="s">
        <v>54</v>
      </c>
      <c r="E15" s="6" t="s">
        <v>66</v>
      </c>
      <c r="F15" s="6" t="s">
        <v>109</v>
      </c>
      <c r="G15" s="6">
        <v>18</v>
      </c>
      <c r="H15" s="6" t="s">
        <v>66</v>
      </c>
      <c r="I15" s="6" t="s">
        <v>66</v>
      </c>
      <c r="J15" s="23" t="s">
        <v>221</v>
      </c>
    </row>
    <row r="16" spans="1:11" ht="31.5" x14ac:dyDescent="0.25">
      <c r="A16" s="72"/>
      <c r="B16" s="78"/>
      <c r="C16" s="15" t="s">
        <v>215</v>
      </c>
      <c r="D16" s="18" t="s">
        <v>54</v>
      </c>
      <c r="E16" s="6" t="s">
        <v>66</v>
      </c>
      <c r="F16" s="13" t="s">
        <v>243</v>
      </c>
      <c r="G16" s="6">
        <v>17</v>
      </c>
      <c r="H16" s="6" t="s">
        <v>66</v>
      </c>
      <c r="I16" s="6" t="s">
        <v>66</v>
      </c>
      <c r="J16" s="23" t="s">
        <v>241</v>
      </c>
    </row>
    <row r="17" spans="1:10" ht="31.5" x14ac:dyDescent="0.25">
      <c r="A17" s="72"/>
      <c r="B17" s="78"/>
      <c r="C17" s="15" t="s">
        <v>238</v>
      </c>
      <c r="D17" s="18" t="s">
        <v>54</v>
      </c>
      <c r="E17" s="6" t="s">
        <v>66</v>
      </c>
      <c r="F17" s="13" t="s">
        <v>244</v>
      </c>
      <c r="G17" s="6">
        <v>14</v>
      </c>
      <c r="H17" s="6" t="s">
        <v>66</v>
      </c>
      <c r="I17" s="6" t="s">
        <v>66</v>
      </c>
      <c r="J17" s="23" t="s">
        <v>242</v>
      </c>
    </row>
    <row r="18" spans="1:10" ht="31.5" x14ac:dyDescent="0.25">
      <c r="A18" s="72"/>
      <c r="B18" s="78"/>
      <c r="C18" s="15" t="s">
        <v>261</v>
      </c>
      <c r="D18" s="18" t="s">
        <v>54</v>
      </c>
      <c r="E18" s="6" t="s">
        <v>66</v>
      </c>
      <c r="F18" s="13" t="s">
        <v>260</v>
      </c>
      <c r="G18" s="6">
        <v>3</v>
      </c>
      <c r="H18" s="6" t="s">
        <v>151</v>
      </c>
      <c r="I18" s="6" t="s">
        <v>151</v>
      </c>
      <c r="J18" s="23" t="s">
        <v>151</v>
      </c>
    </row>
    <row r="19" spans="1:10" ht="31.5" x14ac:dyDescent="0.25">
      <c r="A19" s="73"/>
      <c r="B19" s="79"/>
      <c r="C19" s="15" t="s">
        <v>262</v>
      </c>
      <c r="D19" s="18" t="s">
        <v>54</v>
      </c>
      <c r="E19" s="6" t="s">
        <v>66</v>
      </c>
      <c r="F19" s="13" t="s">
        <v>260</v>
      </c>
      <c r="G19" s="6">
        <v>2</v>
      </c>
      <c r="H19" s="6" t="s">
        <v>151</v>
      </c>
      <c r="I19" s="6" t="s">
        <v>151</v>
      </c>
      <c r="J19" s="23" t="s">
        <v>151</v>
      </c>
    </row>
    <row r="20" spans="1:10" ht="24" x14ac:dyDescent="0.25">
      <c r="A20" s="41"/>
      <c r="B20" s="41"/>
      <c r="C20" s="41"/>
      <c r="D20" s="52" t="s">
        <v>228</v>
      </c>
      <c r="E20" s="52" t="s">
        <v>230</v>
      </c>
      <c r="F20" s="55" t="s">
        <v>231</v>
      </c>
      <c r="G20" s="53" t="s">
        <v>229</v>
      </c>
      <c r="H20" s="42"/>
      <c r="I20" s="42"/>
      <c r="J20" s="43"/>
    </row>
    <row r="21" spans="1:10" x14ac:dyDescent="0.25">
      <c r="A21" s="48" t="s">
        <v>227</v>
      </c>
      <c r="B21" s="40"/>
      <c r="C21" s="50"/>
      <c r="D21" s="42">
        <f>COUNTA(D7:D19)</f>
        <v>13</v>
      </c>
      <c r="E21" s="54">
        <f>G21/D21</f>
        <v>14.846153846153847</v>
      </c>
      <c r="F21" s="51"/>
      <c r="G21" s="42">
        <f>SUM(G7:G19)</f>
        <v>193</v>
      </c>
      <c r="H21" s="42"/>
      <c r="I21" s="42"/>
      <c r="J21" s="43"/>
    </row>
    <row r="22" spans="1:10" ht="31.5" x14ac:dyDescent="0.25">
      <c r="A22" s="65" t="s">
        <v>17</v>
      </c>
      <c r="B22" s="77" t="s">
        <v>10</v>
      </c>
      <c r="C22" s="17" t="s">
        <v>48</v>
      </c>
      <c r="D22" s="19" t="s">
        <v>54</v>
      </c>
      <c r="E22" s="8" t="s">
        <v>66</v>
      </c>
      <c r="F22" s="8" t="s">
        <v>109</v>
      </c>
      <c r="G22" s="8">
        <v>33</v>
      </c>
      <c r="H22" s="8" t="s">
        <v>66</v>
      </c>
      <c r="I22" s="8" t="s">
        <v>66</v>
      </c>
      <c r="J22" s="29" t="s">
        <v>136</v>
      </c>
    </row>
    <row r="23" spans="1:10" ht="31.5" x14ac:dyDescent="0.25">
      <c r="A23" s="66"/>
      <c r="B23" s="78"/>
      <c r="C23" s="17" t="s">
        <v>49</v>
      </c>
      <c r="D23" s="19" t="s">
        <v>54</v>
      </c>
      <c r="E23" s="8" t="s">
        <v>66</v>
      </c>
      <c r="F23" s="8" t="s">
        <v>109</v>
      </c>
      <c r="G23" s="8">
        <v>31</v>
      </c>
      <c r="H23" s="8" t="s">
        <v>66</v>
      </c>
      <c r="I23" s="8" t="s">
        <v>66</v>
      </c>
      <c r="J23" s="30" t="s">
        <v>137</v>
      </c>
    </row>
    <row r="24" spans="1:10" ht="54" customHeight="1" x14ac:dyDescent="0.25">
      <c r="A24" s="66"/>
      <c r="B24" s="78"/>
      <c r="C24" s="17" t="s">
        <v>65</v>
      </c>
      <c r="D24" s="19" t="s">
        <v>54</v>
      </c>
      <c r="E24" s="16" t="s">
        <v>91</v>
      </c>
      <c r="F24" s="16" t="s">
        <v>149</v>
      </c>
      <c r="G24" s="8">
        <v>18</v>
      </c>
      <c r="H24" s="8" t="s">
        <v>66</v>
      </c>
      <c r="I24" s="8" t="s">
        <v>66</v>
      </c>
      <c r="J24" s="30" t="s">
        <v>138</v>
      </c>
    </row>
    <row r="25" spans="1:10" ht="47.25" x14ac:dyDescent="0.25">
      <c r="A25" s="66"/>
      <c r="B25" s="78"/>
      <c r="C25" s="17" t="s">
        <v>70</v>
      </c>
      <c r="D25" s="19" t="s">
        <v>54</v>
      </c>
      <c r="E25" s="16" t="s">
        <v>71</v>
      </c>
      <c r="F25" s="16" t="s">
        <v>115</v>
      </c>
      <c r="G25" s="8">
        <v>16</v>
      </c>
      <c r="H25" s="8" t="s">
        <v>66</v>
      </c>
      <c r="I25" s="8" t="s">
        <v>66</v>
      </c>
      <c r="J25" s="30" t="s">
        <v>139</v>
      </c>
    </row>
    <row r="26" spans="1:10" ht="47.25" x14ac:dyDescent="0.25">
      <c r="A26" s="66"/>
      <c r="B26" s="78"/>
      <c r="C26" s="17" t="s">
        <v>67</v>
      </c>
      <c r="D26" s="19" t="s">
        <v>54</v>
      </c>
      <c r="E26" s="16" t="s">
        <v>68</v>
      </c>
      <c r="F26" s="16" t="s">
        <v>114</v>
      </c>
      <c r="G26" s="8">
        <v>16</v>
      </c>
      <c r="H26" s="8" t="s">
        <v>66</v>
      </c>
      <c r="I26" s="8" t="s">
        <v>66</v>
      </c>
      <c r="J26" s="30" t="s">
        <v>147</v>
      </c>
    </row>
    <row r="27" spans="1:10" ht="47.25" x14ac:dyDescent="0.25">
      <c r="A27" s="66"/>
      <c r="B27" s="78"/>
      <c r="C27" s="17" t="s">
        <v>88</v>
      </c>
      <c r="D27" s="19" t="s">
        <v>54</v>
      </c>
      <c r="E27" s="16" t="s">
        <v>90</v>
      </c>
      <c r="F27" s="16" t="s">
        <v>153</v>
      </c>
      <c r="G27" s="8">
        <v>14</v>
      </c>
      <c r="H27" s="8" t="s">
        <v>66</v>
      </c>
      <c r="I27" s="8" t="s">
        <v>66</v>
      </c>
      <c r="J27" s="30" t="s">
        <v>154</v>
      </c>
    </row>
    <row r="28" spans="1:10" ht="47.25" x14ac:dyDescent="0.25">
      <c r="A28" s="66"/>
      <c r="B28" s="78"/>
      <c r="C28" s="17" t="s">
        <v>124</v>
      </c>
      <c r="D28" s="19" t="s">
        <v>54</v>
      </c>
      <c r="E28" s="16" t="s">
        <v>71</v>
      </c>
      <c r="F28" s="16" t="s">
        <v>127</v>
      </c>
      <c r="G28" s="8">
        <v>12</v>
      </c>
      <c r="H28" s="8" t="s">
        <v>66</v>
      </c>
      <c r="I28" s="8" t="s">
        <v>66</v>
      </c>
      <c r="J28" s="30" t="s">
        <v>155</v>
      </c>
    </row>
    <row r="29" spans="1:10" ht="47.25" x14ac:dyDescent="0.25">
      <c r="A29" s="66"/>
      <c r="B29" s="78"/>
      <c r="C29" s="17" t="s">
        <v>128</v>
      </c>
      <c r="D29" s="19" t="s">
        <v>54</v>
      </c>
      <c r="E29" s="16" t="s">
        <v>90</v>
      </c>
      <c r="F29" s="16" t="s">
        <v>115</v>
      </c>
      <c r="G29" s="8">
        <v>19</v>
      </c>
      <c r="H29" s="8" t="s">
        <v>66</v>
      </c>
      <c r="I29" s="8" t="s">
        <v>66</v>
      </c>
      <c r="J29" s="30" t="s">
        <v>156</v>
      </c>
    </row>
    <row r="30" spans="1:10" ht="31.5" x14ac:dyDescent="0.25">
      <c r="A30" s="66"/>
      <c r="B30" s="78"/>
      <c r="C30" s="17" t="s">
        <v>89</v>
      </c>
      <c r="D30" s="19" t="s">
        <v>54</v>
      </c>
      <c r="E30" s="16" t="s">
        <v>66</v>
      </c>
      <c r="F30" s="8" t="s">
        <v>109</v>
      </c>
      <c r="G30" s="8">
        <v>26</v>
      </c>
      <c r="H30" s="8" t="s">
        <v>66</v>
      </c>
      <c r="I30" s="8" t="s">
        <v>66</v>
      </c>
      <c r="J30" s="30" t="s">
        <v>157</v>
      </c>
    </row>
    <row r="31" spans="1:10" ht="47.25" x14ac:dyDescent="0.25">
      <c r="A31" s="66"/>
      <c r="B31" s="78"/>
      <c r="C31" s="17" t="s">
        <v>158</v>
      </c>
      <c r="D31" s="19" t="s">
        <v>54</v>
      </c>
      <c r="E31" s="16" t="s">
        <v>71</v>
      </c>
      <c r="F31" s="8" t="s">
        <v>181</v>
      </c>
      <c r="G31" s="8">
        <v>20</v>
      </c>
      <c r="H31" s="8" t="s">
        <v>66</v>
      </c>
      <c r="I31" s="8" t="s">
        <v>66</v>
      </c>
      <c r="J31" s="30" t="s">
        <v>170</v>
      </c>
    </row>
    <row r="32" spans="1:10" ht="31.5" x14ac:dyDescent="0.25">
      <c r="A32" s="66"/>
      <c r="B32" s="78"/>
      <c r="C32" s="17" t="s">
        <v>179</v>
      </c>
      <c r="D32" s="19" t="s">
        <v>54</v>
      </c>
      <c r="E32" s="16" t="s">
        <v>66</v>
      </c>
      <c r="F32" s="8" t="s">
        <v>181</v>
      </c>
      <c r="G32" s="8">
        <v>6</v>
      </c>
      <c r="H32" s="8" t="s">
        <v>66</v>
      </c>
      <c r="I32" s="8" t="s">
        <v>66</v>
      </c>
      <c r="J32" s="30" t="s">
        <v>180</v>
      </c>
    </row>
    <row r="33" spans="1:10" ht="31.5" x14ac:dyDescent="0.25">
      <c r="A33" s="66"/>
      <c r="B33" s="78"/>
      <c r="C33" s="17" t="s">
        <v>164</v>
      </c>
      <c r="D33" s="19" t="s">
        <v>54</v>
      </c>
      <c r="E33" s="16" t="s">
        <v>66</v>
      </c>
      <c r="F33" s="8" t="s">
        <v>181</v>
      </c>
      <c r="G33" s="8">
        <v>31</v>
      </c>
      <c r="H33" s="8" t="s">
        <v>66</v>
      </c>
      <c r="I33" s="8" t="s">
        <v>66</v>
      </c>
      <c r="J33" s="30" t="s">
        <v>174</v>
      </c>
    </row>
    <row r="34" spans="1:10" ht="31.5" x14ac:dyDescent="0.25">
      <c r="A34" s="67"/>
      <c r="B34" s="79"/>
      <c r="C34" s="17" t="s">
        <v>200</v>
      </c>
      <c r="D34" s="19" t="s">
        <v>54</v>
      </c>
      <c r="E34" s="16" t="s">
        <v>66</v>
      </c>
      <c r="F34" s="8" t="s">
        <v>191</v>
      </c>
      <c r="G34" s="8">
        <v>1</v>
      </c>
      <c r="H34" s="8" t="s">
        <v>151</v>
      </c>
      <c r="I34" s="8" t="s">
        <v>151</v>
      </c>
      <c r="J34" s="30" t="s">
        <v>151</v>
      </c>
    </row>
    <row r="35" spans="1:10" ht="24" x14ac:dyDescent="0.25">
      <c r="A35" s="41"/>
      <c r="B35" s="41"/>
      <c r="C35" s="41"/>
      <c r="D35" s="52" t="s">
        <v>228</v>
      </c>
      <c r="E35" s="52" t="s">
        <v>230</v>
      </c>
      <c r="F35" s="55" t="s">
        <v>231</v>
      </c>
      <c r="G35" s="53" t="s">
        <v>229</v>
      </c>
      <c r="H35" s="42"/>
      <c r="I35" s="42"/>
      <c r="J35" s="43"/>
    </row>
    <row r="36" spans="1:10" x14ac:dyDescent="0.25">
      <c r="A36" s="48" t="s">
        <v>227</v>
      </c>
      <c r="B36" s="40"/>
      <c r="C36" s="41"/>
      <c r="D36" s="42">
        <f>COUNTA(D22:D34)</f>
        <v>13</v>
      </c>
      <c r="E36" s="54">
        <f>G36/D36</f>
        <v>18.692307692307693</v>
      </c>
      <c r="F36" s="51">
        <v>17</v>
      </c>
      <c r="G36" s="42">
        <f>SUM(G22:G34)</f>
        <v>243</v>
      </c>
      <c r="H36" s="42"/>
      <c r="I36" s="42"/>
      <c r="J36" s="45"/>
    </row>
    <row r="37" spans="1:10" ht="31.5" x14ac:dyDescent="0.25">
      <c r="A37" s="71" t="s">
        <v>15</v>
      </c>
      <c r="B37" s="74" t="s">
        <v>8</v>
      </c>
      <c r="C37" s="15" t="s">
        <v>55</v>
      </c>
      <c r="D37" s="19" t="s">
        <v>54</v>
      </c>
      <c r="E37" s="6" t="s">
        <v>66</v>
      </c>
      <c r="F37" s="6" t="s">
        <v>62</v>
      </c>
      <c r="G37" s="6">
        <v>48</v>
      </c>
      <c r="H37" s="6" t="s">
        <v>66</v>
      </c>
      <c r="I37" s="6" t="s">
        <v>66</v>
      </c>
      <c r="J37" s="23" t="s">
        <v>73</v>
      </c>
    </row>
    <row r="38" spans="1:10" ht="31.5" x14ac:dyDescent="0.25">
      <c r="A38" s="72"/>
      <c r="B38" s="75"/>
      <c r="C38" s="15" t="s">
        <v>57</v>
      </c>
      <c r="D38" s="19" t="s">
        <v>54</v>
      </c>
      <c r="E38" s="6" t="s">
        <v>66</v>
      </c>
      <c r="F38" s="13" t="s">
        <v>116</v>
      </c>
      <c r="G38" s="6">
        <v>29</v>
      </c>
      <c r="H38" s="6" t="s">
        <v>66</v>
      </c>
      <c r="I38" s="6" t="s">
        <v>66</v>
      </c>
      <c r="J38" s="23" t="s">
        <v>72</v>
      </c>
    </row>
    <row r="39" spans="1:10" ht="31.5" x14ac:dyDescent="0.25">
      <c r="A39" s="72"/>
      <c r="B39" s="75"/>
      <c r="C39" s="15" t="s">
        <v>63</v>
      </c>
      <c r="D39" s="32" t="s">
        <v>54</v>
      </c>
      <c r="E39" s="6" t="s">
        <v>66</v>
      </c>
      <c r="F39" s="6" t="s">
        <v>109</v>
      </c>
      <c r="G39" s="6">
        <v>33</v>
      </c>
      <c r="H39" s="6" t="s">
        <v>66</v>
      </c>
      <c r="I39" s="6" t="s">
        <v>66</v>
      </c>
      <c r="J39" s="23" t="s">
        <v>122</v>
      </c>
    </row>
    <row r="40" spans="1:10" ht="31.5" x14ac:dyDescent="0.25">
      <c r="A40" s="72"/>
      <c r="B40" s="75"/>
      <c r="C40" s="15" t="s">
        <v>125</v>
      </c>
      <c r="D40" s="32" t="s">
        <v>54</v>
      </c>
      <c r="E40" s="6" t="s">
        <v>66</v>
      </c>
      <c r="F40" s="13" t="s">
        <v>142</v>
      </c>
      <c r="G40" s="6">
        <v>35</v>
      </c>
      <c r="H40" s="6" t="s">
        <v>66</v>
      </c>
      <c r="I40" s="6" t="s">
        <v>66</v>
      </c>
      <c r="J40" s="23" t="s">
        <v>134</v>
      </c>
    </row>
    <row r="41" spans="1:10" ht="31.5" x14ac:dyDescent="0.25">
      <c r="A41" s="72"/>
      <c r="B41" s="75"/>
      <c r="C41" s="15" t="s">
        <v>131</v>
      </c>
      <c r="D41" s="32" t="s">
        <v>54</v>
      </c>
      <c r="E41" s="6" t="s">
        <v>66</v>
      </c>
      <c r="F41" s="6" t="s">
        <v>168</v>
      </c>
      <c r="G41" s="6">
        <v>35</v>
      </c>
      <c r="H41" s="6" t="s">
        <v>66</v>
      </c>
      <c r="I41" s="6" t="s">
        <v>66</v>
      </c>
      <c r="J41" s="23" t="s">
        <v>144</v>
      </c>
    </row>
    <row r="42" spans="1:10" x14ac:dyDescent="0.25">
      <c r="A42" s="72"/>
      <c r="B42" s="75"/>
      <c r="C42" s="88" t="s">
        <v>165</v>
      </c>
      <c r="D42" s="90" t="s">
        <v>54</v>
      </c>
      <c r="E42" s="74" t="s">
        <v>66</v>
      </c>
      <c r="F42" s="74" t="s">
        <v>168</v>
      </c>
      <c r="G42" s="74">
        <v>29</v>
      </c>
      <c r="H42" s="74" t="s">
        <v>66</v>
      </c>
      <c r="I42" s="74" t="s">
        <v>66</v>
      </c>
      <c r="J42" s="23" t="s">
        <v>176</v>
      </c>
    </row>
    <row r="43" spans="1:10" x14ac:dyDescent="0.25">
      <c r="A43" s="72"/>
      <c r="B43" s="75"/>
      <c r="C43" s="89"/>
      <c r="D43" s="91"/>
      <c r="E43" s="76"/>
      <c r="F43" s="76"/>
      <c r="G43" s="76"/>
      <c r="H43" s="76"/>
      <c r="I43" s="76"/>
      <c r="J43" s="23" t="s">
        <v>177</v>
      </c>
    </row>
    <row r="44" spans="1:10" ht="31.5" x14ac:dyDescent="0.25">
      <c r="A44" s="72"/>
      <c r="B44" s="75"/>
      <c r="C44" s="15" t="s">
        <v>178</v>
      </c>
      <c r="D44" s="32" t="s">
        <v>54</v>
      </c>
      <c r="E44" s="6" t="s">
        <v>66</v>
      </c>
      <c r="F44" s="6" t="s">
        <v>109</v>
      </c>
      <c r="G44" s="6">
        <v>37</v>
      </c>
      <c r="H44" s="6" t="s">
        <v>66</v>
      </c>
      <c r="I44" s="6" t="s">
        <v>66</v>
      </c>
      <c r="J44" s="23" t="s">
        <v>205</v>
      </c>
    </row>
    <row r="45" spans="1:10" ht="31.5" x14ac:dyDescent="0.25">
      <c r="A45" s="72"/>
      <c r="B45" s="75"/>
      <c r="C45" s="15" t="s">
        <v>204</v>
      </c>
      <c r="D45" s="32" t="s">
        <v>54</v>
      </c>
      <c r="E45" s="6" t="s">
        <v>66</v>
      </c>
      <c r="F45" s="6" t="s">
        <v>109</v>
      </c>
      <c r="G45" s="6">
        <v>40</v>
      </c>
      <c r="H45" s="6" t="s">
        <v>66</v>
      </c>
      <c r="I45" s="6" t="s">
        <v>66</v>
      </c>
      <c r="J45" s="23" t="s">
        <v>210</v>
      </c>
    </row>
    <row r="46" spans="1:10" ht="31.5" x14ac:dyDescent="0.25">
      <c r="A46" s="72"/>
      <c r="B46" s="75"/>
      <c r="C46" s="15" t="s">
        <v>211</v>
      </c>
      <c r="D46" s="32" t="s">
        <v>54</v>
      </c>
      <c r="E46" s="6" t="s">
        <v>66</v>
      </c>
      <c r="F46" s="6" t="s">
        <v>168</v>
      </c>
      <c r="G46" s="6">
        <v>32</v>
      </c>
      <c r="H46" s="6" t="s">
        <v>66</v>
      </c>
      <c r="I46" s="6" t="s">
        <v>66</v>
      </c>
      <c r="J46" s="23" t="s">
        <v>226</v>
      </c>
    </row>
    <row r="47" spans="1:10" ht="31.5" x14ac:dyDescent="0.25">
      <c r="A47" s="72"/>
      <c r="B47" s="75"/>
      <c r="C47" s="15" t="s">
        <v>225</v>
      </c>
      <c r="D47" s="32" t="s">
        <v>54</v>
      </c>
      <c r="E47" s="6" t="s">
        <v>66</v>
      </c>
      <c r="F47" s="6" t="s">
        <v>109</v>
      </c>
      <c r="G47" s="6">
        <v>30</v>
      </c>
      <c r="H47" s="6" t="s">
        <v>66</v>
      </c>
      <c r="I47" s="6" t="s">
        <v>66</v>
      </c>
      <c r="J47" s="23" t="s">
        <v>245</v>
      </c>
    </row>
    <row r="48" spans="1:10" ht="31.5" x14ac:dyDescent="0.25">
      <c r="A48" s="72"/>
      <c r="B48" s="75"/>
      <c r="C48" s="15" t="s">
        <v>237</v>
      </c>
      <c r="D48" s="32" t="s">
        <v>54</v>
      </c>
      <c r="E48" s="6" t="s">
        <v>66</v>
      </c>
      <c r="F48" s="13" t="s">
        <v>264</v>
      </c>
      <c r="G48" s="6">
        <v>24</v>
      </c>
      <c r="H48" s="6" t="s">
        <v>66</v>
      </c>
      <c r="I48" s="6" t="s">
        <v>66</v>
      </c>
      <c r="J48" s="23" t="s">
        <v>263</v>
      </c>
    </row>
    <row r="49" spans="1:10" ht="47.25" x14ac:dyDescent="0.25">
      <c r="A49" s="72"/>
      <c r="B49" s="75"/>
      <c r="C49" s="15" t="s">
        <v>254</v>
      </c>
      <c r="D49" s="32" t="s">
        <v>54</v>
      </c>
      <c r="E49" s="6" t="s">
        <v>66</v>
      </c>
      <c r="F49" s="13" t="s">
        <v>268</v>
      </c>
      <c r="G49" s="6">
        <v>23</v>
      </c>
      <c r="H49" s="6" t="s">
        <v>66</v>
      </c>
      <c r="I49" s="6" t="s">
        <v>66</v>
      </c>
      <c r="J49" s="23" t="s">
        <v>270</v>
      </c>
    </row>
    <row r="50" spans="1:10" ht="31.5" x14ac:dyDescent="0.25">
      <c r="A50" s="72"/>
      <c r="B50" s="75"/>
      <c r="C50" s="15" t="s">
        <v>269</v>
      </c>
      <c r="D50" s="32" t="s">
        <v>54</v>
      </c>
      <c r="E50" s="6" t="s">
        <v>66</v>
      </c>
      <c r="F50" s="13" t="s">
        <v>251</v>
      </c>
      <c r="G50" s="6">
        <v>30</v>
      </c>
      <c r="H50" s="6" t="s">
        <v>66</v>
      </c>
      <c r="I50" s="6" t="s">
        <v>66</v>
      </c>
      <c r="J50" s="23" t="s">
        <v>277</v>
      </c>
    </row>
    <row r="51" spans="1:10" ht="47.25" x14ac:dyDescent="0.25">
      <c r="A51" s="72"/>
      <c r="B51" s="75"/>
      <c r="C51" s="15" t="s">
        <v>279</v>
      </c>
      <c r="D51" s="32" t="s">
        <v>54</v>
      </c>
      <c r="E51" s="6" t="s">
        <v>66</v>
      </c>
      <c r="F51" s="13" t="s">
        <v>285</v>
      </c>
      <c r="G51" s="6">
        <v>30</v>
      </c>
      <c r="H51" s="6" t="s">
        <v>66</v>
      </c>
      <c r="I51" s="6" t="s">
        <v>66</v>
      </c>
      <c r="J51" s="23" t="s">
        <v>284</v>
      </c>
    </row>
    <row r="52" spans="1:10" ht="31.5" x14ac:dyDescent="0.25">
      <c r="A52" s="72"/>
      <c r="B52" s="75"/>
      <c r="C52" s="15" t="s">
        <v>286</v>
      </c>
      <c r="D52" s="32" t="s">
        <v>54</v>
      </c>
      <c r="E52" s="6" t="s">
        <v>66</v>
      </c>
      <c r="F52" s="13" t="s">
        <v>293</v>
      </c>
      <c r="G52" s="6">
        <v>26</v>
      </c>
      <c r="H52" s="6" t="s">
        <v>66</v>
      </c>
      <c r="I52" s="6" t="s">
        <v>66</v>
      </c>
      <c r="J52" s="23" t="s">
        <v>294</v>
      </c>
    </row>
    <row r="53" spans="1:10" ht="31.5" x14ac:dyDescent="0.25">
      <c r="A53" s="72"/>
      <c r="B53" s="75"/>
      <c r="C53" s="15" t="s">
        <v>292</v>
      </c>
      <c r="D53" s="32" t="s">
        <v>54</v>
      </c>
      <c r="E53" s="6" t="s">
        <v>66</v>
      </c>
      <c r="F53" s="13" t="s">
        <v>314</v>
      </c>
      <c r="G53" s="6">
        <v>25</v>
      </c>
      <c r="H53" s="6" t="s">
        <v>66</v>
      </c>
      <c r="I53" s="6" t="s">
        <v>66</v>
      </c>
      <c r="J53" s="23" t="s">
        <v>294</v>
      </c>
    </row>
    <row r="54" spans="1:10" ht="31.5" x14ac:dyDescent="0.25">
      <c r="A54" s="72"/>
      <c r="B54" s="75"/>
      <c r="C54" s="15" t="s">
        <v>313</v>
      </c>
      <c r="D54" s="32" t="s">
        <v>54</v>
      </c>
      <c r="E54" s="6" t="s">
        <v>66</v>
      </c>
      <c r="F54" s="13" t="s">
        <v>316</v>
      </c>
      <c r="G54" s="6">
        <v>29</v>
      </c>
      <c r="H54" s="6" t="s">
        <v>66</v>
      </c>
      <c r="I54" s="6" t="s">
        <v>66</v>
      </c>
      <c r="J54" s="23" t="s">
        <v>317</v>
      </c>
    </row>
    <row r="55" spans="1:10" ht="31.5" x14ac:dyDescent="0.25">
      <c r="A55" s="72"/>
      <c r="B55" s="75"/>
      <c r="C55" s="15" t="s">
        <v>318</v>
      </c>
      <c r="D55" s="6"/>
      <c r="E55" s="6"/>
      <c r="F55" s="13"/>
      <c r="G55" s="6"/>
      <c r="H55" s="6"/>
      <c r="I55" s="6"/>
      <c r="J55" s="23"/>
    </row>
    <row r="56" spans="1:10" x14ac:dyDescent="0.25">
      <c r="A56" s="72"/>
      <c r="B56" s="75"/>
      <c r="C56" s="15"/>
      <c r="D56" s="6"/>
      <c r="E56" s="6"/>
      <c r="F56" s="13"/>
      <c r="G56" s="6"/>
      <c r="H56" s="6"/>
      <c r="I56" s="6"/>
      <c r="J56" s="23"/>
    </row>
    <row r="57" spans="1:10" x14ac:dyDescent="0.25">
      <c r="A57" s="72"/>
      <c r="B57" s="75"/>
      <c r="C57" s="15"/>
      <c r="D57" s="6"/>
      <c r="E57" s="6"/>
      <c r="F57" s="13"/>
      <c r="G57" s="6"/>
      <c r="H57" s="6"/>
      <c r="I57" s="6"/>
      <c r="J57" s="23"/>
    </row>
    <row r="58" spans="1:10" x14ac:dyDescent="0.25">
      <c r="A58" s="73"/>
      <c r="B58" s="76"/>
      <c r="C58" s="15"/>
      <c r="D58" s="6"/>
      <c r="E58" s="6"/>
      <c r="F58" s="13"/>
      <c r="G58" s="6"/>
      <c r="H58" s="6"/>
      <c r="I58" s="6"/>
      <c r="J58" s="23"/>
    </row>
    <row r="59" spans="1:10" ht="24" x14ac:dyDescent="0.25">
      <c r="A59" s="41"/>
      <c r="B59" s="41"/>
      <c r="C59" s="41"/>
      <c r="D59" s="52" t="s">
        <v>228</v>
      </c>
      <c r="E59" s="52" t="s">
        <v>230</v>
      </c>
      <c r="F59" s="55" t="s">
        <v>231</v>
      </c>
      <c r="G59" s="53" t="s">
        <v>229</v>
      </c>
      <c r="H59" s="42"/>
      <c r="I59" s="42"/>
      <c r="J59" s="43"/>
    </row>
    <row r="60" spans="1:10" x14ac:dyDescent="0.25">
      <c r="A60" s="48" t="s">
        <v>227</v>
      </c>
      <c r="B60" s="46"/>
      <c r="C60" s="41"/>
      <c r="D60" s="42">
        <f>COUNTA(D37:D58)</f>
        <v>17</v>
      </c>
      <c r="E60" s="54">
        <f>G60/D60</f>
        <v>31.470588235294116</v>
      </c>
      <c r="F60" s="51"/>
      <c r="G60" s="42">
        <f>SUM(G37:G58)</f>
        <v>535</v>
      </c>
      <c r="H60" s="42"/>
      <c r="I60" s="42"/>
      <c r="J60" s="43"/>
    </row>
    <row r="61" spans="1:10" ht="31.5" x14ac:dyDescent="0.25">
      <c r="A61" s="65" t="s">
        <v>12</v>
      </c>
      <c r="B61" s="68" t="s">
        <v>9</v>
      </c>
      <c r="C61" s="16" t="s">
        <v>51</v>
      </c>
      <c r="D61" s="19" t="s">
        <v>54</v>
      </c>
      <c r="E61" s="8" t="s">
        <v>66</v>
      </c>
      <c r="F61" s="8" t="s">
        <v>109</v>
      </c>
      <c r="G61" s="8">
        <v>70</v>
      </c>
      <c r="H61" s="8" t="s">
        <v>66</v>
      </c>
      <c r="I61" s="8" t="s">
        <v>66</v>
      </c>
      <c r="J61" s="29" t="s">
        <v>111</v>
      </c>
    </row>
    <row r="62" spans="1:10" ht="31.5" x14ac:dyDescent="0.25">
      <c r="A62" s="66"/>
      <c r="B62" s="69"/>
      <c r="C62" s="17" t="s">
        <v>58</v>
      </c>
      <c r="D62" s="19" t="s">
        <v>54</v>
      </c>
      <c r="E62" s="8" t="s">
        <v>66</v>
      </c>
      <c r="F62" s="33" t="s">
        <v>109</v>
      </c>
      <c r="G62" s="8">
        <v>64</v>
      </c>
      <c r="H62" s="8" t="s">
        <v>66</v>
      </c>
      <c r="I62" s="8" t="s">
        <v>66</v>
      </c>
      <c r="J62" s="29" t="s">
        <v>146</v>
      </c>
    </row>
    <row r="63" spans="1:10" ht="31.5" x14ac:dyDescent="0.25">
      <c r="A63" s="66"/>
      <c r="B63" s="69"/>
      <c r="C63" s="17" t="s">
        <v>185</v>
      </c>
      <c r="D63" s="19" t="s">
        <v>54</v>
      </c>
      <c r="E63" s="8" t="s">
        <v>66</v>
      </c>
      <c r="F63" s="8" t="s">
        <v>141</v>
      </c>
      <c r="G63" s="8">
        <v>47</v>
      </c>
      <c r="H63" s="8" t="s">
        <v>66</v>
      </c>
      <c r="I63" s="8" t="s">
        <v>66</v>
      </c>
      <c r="J63" s="29" t="s">
        <v>140</v>
      </c>
    </row>
    <row r="64" spans="1:10" ht="31.5" x14ac:dyDescent="0.25">
      <c r="A64" s="66"/>
      <c r="B64" s="69"/>
      <c r="C64" s="17" t="s">
        <v>184</v>
      </c>
      <c r="D64" s="19" t="s">
        <v>54</v>
      </c>
      <c r="E64" s="8" t="s">
        <v>66</v>
      </c>
      <c r="F64" s="8" t="s">
        <v>109</v>
      </c>
      <c r="G64" s="8">
        <v>63</v>
      </c>
      <c r="H64" s="8" t="s">
        <v>66</v>
      </c>
      <c r="I64" s="8" t="s">
        <v>66</v>
      </c>
      <c r="J64" s="29" t="s">
        <v>192</v>
      </c>
    </row>
    <row r="65" spans="1:10" ht="31.5" x14ac:dyDescent="0.25">
      <c r="A65" s="66"/>
      <c r="B65" s="69"/>
      <c r="C65" s="17" t="s">
        <v>189</v>
      </c>
      <c r="D65" s="19" t="s">
        <v>54</v>
      </c>
      <c r="E65" s="8" t="s">
        <v>66</v>
      </c>
      <c r="F65" s="8" t="s">
        <v>109</v>
      </c>
      <c r="G65" s="8">
        <v>63</v>
      </c>
      <c r="H65" s="8" t="s">
        <v>66</v>
      </c>
      <c r="I65" s="8" t="s">
        <v>66</v>
      </c>
      <c r="J65" s="29" t="s">
        <v>193</v>
      </c>
    </row>
    <row r="66" spans="1:10" ht="31.5" x14ac:dyDescent="0.25">
      <c r="A66" s="66"/>
      <c r="B66" s="69"/>
      <c r="C66" s="17" t="s">
        <v>206</v>
      </c>
      <c r="D66" s="19" t="s">
        <v>54</v>
      </c>
      <c r="E66" s="8" t="s">
        <v>66</v>
      </c>
      <c r="F66" s="8" t="s">
        <v>109</v>
      </c>
      <c r="G66" s="8">
        <v>62</v>
      </c>
      <c r="H66" s="8" t="s">
        <v>66</v>
      </c>
      <c r="I66" s="8" t="s">
        <v>66</v>
      </c>
      <c r="J66" s="29" t="s">
        <v>216</v>
      </c>
    </row>
    <row r="67" spans="1:10" ht="31.5" x14ac:dyDescent="0.25">
      <c r="A67" s="66"/>
      <c r="B67" s="69"/>
      <c r="C67" s="17" t="s">
        <v>217</v>
      </c>
      <c r="D67" s="19" t="s">
        <v>54</v>
      </c>
      <c r="E67" s="8" t="s">
        <v>66</v>
      </c>
      <c r="F67" s="8" t="s">
        <v>109</v>
      </c>
      <c r="G67" s="8">
        <v>67</v>
      </c>
      <c r="H67" s="8" t="s">
        <v>66</v>
      </c>
      <c r="I67" s="8" t="s">
        <v>66</v>
      </c>
      <c r="J67" s="29" t="s">
        <v>247</v>
      </c>
    </row>
    <row r="68" spans="1:10" ht="31.5" x14ac:dyDescent="0.25">
      <c r="A68" s="66"/>
      <c r="B68" s="69"/>
      <c r="C68" s="17" t="s">
        <v>218</v>
      </c>
      <c r="D68" s="19" t="s">
        <v>54</v>
      </c>
      <c r="E68" s="8" t="s">
        <v>66</v>
      </c>
      <c r="F68" s="8" t="s">
        <v>109</v>
      </c>
      <c r="G68" s="8">
        <v>58</v>
      </c>
      <c r="H68" s="8" t="s">
        <v>66</v>
      </c>
      <c r="I68" s="8" t="s">
        <v>66</v>
      </c>
      <c r="J68" s="29" t="s">
        <v>246</v>
      </c>
    </row>
    <row r="69" spans="1:10" ht="31.5" x14ac:dyDescent="0.25">
      <c r="A69" s="66"/>
      <c r="B69" s="69"/>
      <c r="C69" s="17" t="s">
        <v>219</v>
      </c>
      <c r="D69" s="19" t="s">
        <v>54</v>
      </c>
      <c r="E69" s="8" t="s">
        <v>66</v>
      </c>
      <c r="F69" s="8" t="s">
        <v>109</v>
      </c>
      <c r="G69" s="8">
        <v>43</v>
      </c>
      <c r="H69" s="8" t="s">
        <v>66</v>
      </c>
      <c r="I69" s="8" t="s">
        <v>66</v>
      </c>
      <c r="J69" s="29" t="s">
        <v>265</v>
      </c>
    </row>
    <row r="70" spans="1:10" ht="31.5" x14ac:dyDescent="0.25">
      <c r="A70" s="66"/>
      <c r="B70" s="69"/>
      <c r="C70" s="17" t="s">
        <v>220</v>
      </c>
      <c r="D70" s="19" t="s">
        <v>54</v>
      </c>
      <c r="E70" s="8" t="s">
        <v>66</v>
      </c>
      <c r="F70" s="8" t="s">
        <v>109</v>
      </c>
      <c r="G70" s="8">
        <v>52</v>
      </c>
      <c r="H70" s="8" t="s">
        <v>66</v>
      </c>
      <c r="I70" s="8" t="s">
        <v>66</v>
      </c>
      <c r="J70" s="29" t="s">
        <v>274</v>
      </c>
    </row>
    <row r="71" spans="1:10" ht="31.5" x14ac:dyDescent="0.25">
      <c r="A71" s="66"/>
      <c r="B71" s="69"/>
      <c r="C71" s="17" t="s">
        <v>271</v>
      </c>
      <c r="D71" s="19" t="s">
        <v>54</v>
      </c>
      <c r="E71" s="8" t="s">
        <v>66</v>
      </c>
      <c r="F71" s="8" t="s">
        <v>168</v>
      </c>
      <c r="G71" s="8">
        <v>46</v>
      </c>
      <c r="H71" s="8" t="s">
        <v>66</v>
      </c>
      <c r="I71" s="8" t="s">
        <v>66</v>
      </c>
      <c r="J71" s="29" t="s">
        <v>282</v>
      </c>
    </row>
    <row r="72" spans="1:10" ht="31.5" x14ac:dyDescent="0.25">
      <c r="A72" s="66"/>
      <c r="B72" s="69"/>
      <c r="C72" s="17" t="s">
        <v>272</v>
      </c>
      <c r="D72" s="19" t="s">
        <v>54</v>
      </c>
      <c r="E72" s="8" t="s">
        <v>66</v>
      </c>
      <c r="F72" s="8" t="s">
        <v>168</v>
      </c>
      <c r="G72" s="8">
        <v>44</v>
      </c>
      <c r="H72" s="8" t="s">
        <v>66</v>
      </c>
      <c r="I72" s="8" t="s">
        <v>66</v>
      </c>
      <c r="J72" s="29" t="s">
        <v>287</v>
      </c>
    </row>
    <row r="73" spans="1:10" ht="31.5" x14ac:dyDescent="0.25">
      <c r="A73" s="66"/>
      <c r="B73" s="69"/>
      <c r="C73" s="17" t="s">
        <v>273</v>
      </c>
      <c r="D73" s="19" t="s">
        <v>54</v>
      </c>
      <c r="E73" s="8" t="s">
        <v>66</v>
      </c>
      <c r="F73" s="8" t="s">
        <v>109</v>
      </c>
      <c r="G73" s="8">
        <v>49</v>
      </c>
      <c r="H73" s="8" t="s">
        <v>66</v>
      </c>
      <c r="I73" s="8" t="s">
        <v>66</v>
      </c>
      <c r="J73" s="29" t="s">
        <v>290</v>
      </c>
    </row>
    <row r="74" spans="1:10" ht="31.5" x14ac:dyDescent="0.25">
      <c r="A74" s="66"/>
      <c r="B74" s="69"/>
      <c r="C74" s="17" t="s">
        <v>291</v>
      </c>
      <c r="D74" s="19" t="s">
        <v>54</v>
      </c>
      <c r="E74" s="8" t="s">
        <v>66</v>
      </c>
      <c r="F74" s="16" t="s">
        <v>142</v>
      </c>
      <c r="G74" s="8">
        <v>34</v>
      </c>
      <c r="H74" s="8" t="s">
        <v>66</v>
      </c>
      <c r="I74" s="8" t="s">
        <v>151</v>
      </c>
      <c r="J74" s="29" t="s">
        <v>308</v>
      </c>
    </row>
    <row r="75" spans="1:10" ht="31.5" x14ac:dyDescent="0.25">
      <c r="A75" s="66"/>
      <c r="B75" s="69"/>
      <c r="C75" s="17" t="s">
        <v>327</v>
      </c>
      <c r="D75" s="19" t="s">
        <v>54</v>
      </c>
      <c r="E75" s="8" t="s">
        <v>66</v>
      </c>
      <c r="F75" s="8" t="s">
        <v>109</v>
      </c>
      <c r="G75" s="8">
        <v>45</v>
      </c>
      <c r="H75" s="8" t="s">
        <v>66</v>
      </c>
      <c r="I75" s="8" t="s">
        <v>66</v>
      </c>
      <c r="J75" s="29" t="s">
        <v>328</v>
      </c>
    </row>
    <row r="76" spans="1:10" ht="31.5" x14ac:dyDescent="0.25">
      <c r="A76" s="66"/>
      <c r="B76" s="69"/>
      <c r="C76" s="17" t="s">
        <v>309</v>
      </c>
      <c r="D76" s="8"/>
      <c r="E76" s="8" t="s">
        <v>66</v>
      </c>
      <c r="F76" s="8"/>
      <c r="G76" s="8"/>
      <c r="H76" s="8"/>
      <c r="I76" s="8"/>
      <c r="J76" s="29"/>
    </row>
    <row r="77" spans="1:10" ht="31.5" x14ac:dyDescent="0.25">
      <c r="A77" s="66"/>
      <c r="B77" s="69"/>
      <c r="C77" s="17" t="s">
        <v>310</v>
      </c>
      <c r="D77" s="8"/>
      <c r="E77" s="8" t="s">
        <v>66</v>
      </c>
      <c r="F77" s="8"/>
      <c r="G77" s="8"/>
      <c r="H77" s="8"/>
      <c r="I77" s="8"/>
      <c r="J77" s="29"/>
    </row>
    <row r="78" spans="1:10" ht="31.5" x14ac:dyDescent="0.25">
      <c r="A78" s="66"/>
      <c r="B78" s="69"/>
      <c r="C78" s="17" t="s">
        <v>311</v>
      </c>
      <c r="D78" s="8"/>
      <c r="E78" s="8" t="s">
        <v>66</v>
      </c>
      <c r="F78" s="8"/>
      <c r="G78" s="8"/>
      <c r="H78" s="8"/>
      <c r="I78" s="8"/>
      <c r="J78" s="29"/>
    </row>
    <row r="79" spans="1:10" x14ac:dyDescent="0.25">
      <c r="A79" s="66"/>
      <c r="B79" s="69"/>
      <c r="C79" s="17"/>
      <c r="D79" s="8"/>
      <c r="E79" s="8"/>
      <c r="F79" s="8"/>
      <c r="G79" s="8"/>
      <c r="H79" s="8"/>
      <c r="I79" s="8"/>
      <c r="J79" s="29"/>
    </row>
    <row r="80" spans="1:10" x14ac:dyDescent="0.25">
      <c r="A80" s="66"/>
      <c r="B80" s="69"/>
      <c r="C80" s="17"/>
      <c r="D80" s="8"/>
      <c r="E80" s="8"/>
      <c r="F80" s="8"/>
      <c r="G80" s="8"/>
      <c r="H80" s="8"/>
      <c r="I80" s="8"/>
      <c r="J80" s="29"/>
    </row>
    <row r="81" spans="1:10" x14ac:dyDescent="0.25">
      <c r="A81" s="66"/>
      <c r="B81" s="69"/>
      <c r="C81" s="17"/>
      <c r="D81" s="8"/>
      <c r="E81" s="8"/>
      <c r="F81" s="8"/>
      <c r="G81" s="8"/>
      <c r="H81" s="8"/>
      <c r="I81" s="8"/>
      <c r="J81" s="29"/>
    </row>
    <row r="82" spans="1:10" x14ac:dyDescent="0.25">
      <c r="A82" s="66"/>
      <c r="B82" s="69"/>
      <c r="C82" s="17"/>
      <c r="D82" s="8"/>
      <c r="E82" s="8"/>
      <c r="F82" s="8"/>
      <c r="G82" s="8"/>
      <c r="H82" s="8"/>
      <c r="I82" s="8"/>
      <c r="J82" s="29"/>
    </row>
    <row r="83" spans="1:10" x14ac:dyDescent="0.25">
      <c r="A83" s="66"/>
      <c r="B83" s="69"/>
      <c r="C83" s="17"/>
      <c r="D83" s="8"/>
      <c r="E83" s="8"/>
      <c r="F83" s="8"/>
      <c r="G83" s="8"/>
      <c r="H83" s="8"/>
      <c r="I83" s="8"/>
      <c r="J83" s="29"/>
    </row>
    <row r="84" spans="1:10" x14ac:dyDescent="0.25">
      <c r="A84" s="66"/>
      <c r="B84" s="69"/>
      <c r="C84" s="17"/>
      <c r="D84" s="8"/>
      <c r="E84" s="8"/>
      <c r="F84" s="8"/>
      <c r="G84" s="8"/>
      <c r="H84" s="8"/>
      <c r="I84" s="8"/>
      <c r="J84" s="29"/>
    </row>
    <row r="85" spans="1:10" x14ac:dyDescent="0.25">
      <c r="A85" s="66"/>
      <c r="B85" s="69"/>
      <c r="C85" s="17"/>
      <c r="D85" s="8"/>
      <c r="E85" s="8"/>
      <c r="F85" s="8"/>
      <c r="G85" s="8"/>
      <c r="H85" s="8"/>
      <c r="I85" s="8"/>
      <c r="J85" s="29"/>
    </row>
    <row r="86" spans="1:10" x14ac:dyDescent="0.25">
      <c r="A86" s="67"/>
      <c r="B86" s="70"/>
      <c r="C86" s="17"/>
      <c r="D86" s="8"/>
      <c r="E86" s="8"/>
      <c r="F86" s="8"/>
      <c r="G86" s="8"/>
      <c r="H86" s="8"/>
      <c r="I86" s="8"/>
      <c r="J86" s="29"/>
    </row>
    <row r="87" spans="1:10" ht="24" x14ac:dyDescent="0.25">
      <c r="A87" s="41"/>
      <c r="B87" s="41"/>
      <c r="C87" s="41"/>
      <c r="D87" s="52" t="s">
        <v>228</v>
      </c>
      <c r="E87" s="52" t="s">
        <v>230</v>
      </c>
      <c r="F87" s="55" t="s">
        <v>231</v>
      </c>
      <c r="G87" s="53" t="s">
        <v>229</v>
      </c>
      <c r="H87" s="42"/>
      <c r="I87" s="42"/>
      <c r="J87" s="43"/>
    </row>
    <row r="88" spans="1:10" x14ac:dyDescent="0.25">
      <c r="A88" s="48" t="s">
        <v>227</v>
      </c>
      <c r="B88" s="47"/>
      <c r="C88" s="41"/>
      <c r="D88" s="42">
        <f>COUNTA(D61:D86)</f>
        <v>15</v>
      </c>
      <c r="E88" s="54">
        <f>G88/D88</f>
        <v>53.8</v>
      </c>
      <c r="F88" s="51"/>
      <c r="G88" s="42">
        <f>SUM(G61:G86)</f>
        <v>807</v>
      </c>
      <c r="H88" s="42"/>
      <c r="I88" s="42"/>
      <c r="J88" s="43"/>
    </row>
    <row r="89" spans="1:10" ht="31.5" x14ac:dyDescent="0.25">
      <c r="A89" s="71" t="s">
        <v>18</v>
      </c>
      <c r="B89" s="74" t="s">
        <v>19</v>
      </c>
      <c r="C89" s="13" t="s">
        <v>52</v>
      </c>
      <c r="D89" s="19" t="s">
        <v>54</v>
      </c>
      <c r="E89" s="6" t="s">
        <v>66</v>
      </c>
      <c r="F89" s="6" t="s">
        <v>109</v>
      </c>
      <c r="G89" s="6">
        <v>58</v>
      </c>
      <c r="H89" s="6" t="s">
        <v>66</v>
      </c>
      <c r="I89" s="6" t="s">
        <v>66</v>
      </c>
      <c r="J89" s="23" t="s">
        <v>112</v>
      </c>
    </row>
    <row r="90" spans="1:10" ht="31.5" x14ac:dyDescent="0.25">
      <c r="A90" s="72"/>
      <c r="B90" s="75"/>
      <c r="C90" s="13" t="s">
        <v>69</v>
      </c>
      <c r="D90" s="19" t="s">
        <v>54</v>
      </c>
      <c r="E90" s="6" t="s">
        <v>66</v>
      </c>
      <c r="F90" s="6" t="s">
        <v>171</v>
      </c>
      <c r="G90" s="6">
        <v>47</v>
      </c>
      <c r="H90" s="6" t="s">
        <v>66</v>
      </c>
      <c r="I90" s="6" t="s">
        <v>66</v>
      </c>
      <c r="J90" s="23" t="s">
        <v>183</v>
      </c>
    </row>
    <row r="91" spans="1:10" ht="47.25" x14ac:dyDescent="0.25">
      <c r="A91" s="72"/>
      <c r="B91" s="75"/>
      <c r="C91" s="13" t="s">
        <v>169</v>
      </c>
      <c r="D91" s="19" t="s">
        <v>54</v>
      </c>
      <c r="E91" s="6" t="s">
        <v>66</v>
      </c>
      <c r="F91" s="13" t="s">
        <v>208</v>
      </c>
      <c r="G91" s="6">
        <v>38</v>
      </c>
      <c r="H91" s="6" t="s">
        <v>66</v>
      </c>
      <c r="I91" s="6" t="s">
        <v>66</v>
      </c>
      <c r="J91" s="23" t="s">
        <v>207</v>
      </c>
    </row>
    <row r="92" spans="1:10" ht="31.5" x14ac:dyDescent="0.25">
      <c r="A92" s="72"/>
      <c r="B92" s="75"/>
      <c r="C92" s="13" t="s">
        <v>209</v>
      </c>
      <c r="D92" s="19" t="s">
        <v>54</v>
      </c>
      <c r="E92" s="6" t="s">
        <v>66</v>
      </c>
      <c r="F92" s="13" t="s">
        <v>251</v>
      </c>
      <c r="G92" s="6">
        <v>34</v>
      </c>
      <c r="H92" s="6" t="s">
        <v>66</v>
      </c>
      <c r="I92" s="6" t="s">
        <v>66</v>
      </c>
      <c r="J92" s="23" t="s">
        <v>248</v>
      </c>
    </row>
    <row r="93" spans="1:10" ht="31.5" x14ac:dyDescent="0.25">
      <c r="A93" s="72"/>
      <c r="B93" s="75"/>
      <c r="C93" s="13" t="s">
        <v>258</v>
      </c>
      <c r="D93" s="19" t="s">
        <v>54</v>
      </c>
      <c r="E93" s="6" t="s">
        <v>66</v>
      </c>
      <c r="F93" s="13" t="s">
        <v>235</v>
      </c>
      <c r="G93" s="6">
        <v>28</v>
      </c>
      <c r="H93" s="6" t="s">
        <v>66</v>
      </c>
      <c r="I93" s="6" t="s">
        <v>66</v>
      </c>
      <c r="J93" s="23" t="s">
        <v>266</v>
      </c>
    </row>
    <row r="94" spans="1:10" ht="47.25" x14ac:dyDescent="0.25">
      <c r="A94" s="72"/>
      <c r="B94" s="75"/>
      <c r="C94" s="13" t="s">
        <v>259</v>
      </c>
      <c r="D94" s="19" t="s">
        <v>54</v>
      </c>
      <c r="E94" s="6" t="s">
        <v>66</v>
      </c>
      <c r="F94" s="13" t="s">
        <v>280</v>
      </c>
      <c r="G94" s="6">
        <v>22</v>
      </c>
      <c r="H94" s="6" t="s">
        <v>66</v>
      </c>
      <c r="I94" s="6" t="s">
        <v>66</v>
      </c>
      <c r="J94" s="23" t="s">
        <v>283</v>
      </c>
    </row>
    <row r="95" spans="1:10" s="24" customFormat="1" ht="31.5" x14ac:dyDescent="0.25">
      <c r="A95" s="72"/>
      <c r="B95" s="75"/>
      <c r="C95" s="61" t="s">
        <v>288</v>
      </c>
      <c r="D95" s="62" t="s">
        <v>54</v>
      </c>
      <c r="E95" s="63" t="s">
        <v>66</v>
      </c>
      <c r="F95" s="63" t="s">
        <v>191</v>
      </c>
      <c r="G95" s="63">
        <v>3</v>
      </c>
      <c r="H95" s="63" t="s">
        <v>151</v>
      </c>
      <c r="I95" s="63" t="s">
        <v>66</v>
      </c>
      <c r="J95" s="23" t="s">
        <v>151</v>
      </c>
    </row>
    <row r="96" spans="1:10" s="24" customFormat="1" ht="31.5" x14ac:dyDescent="0.25">
      <c r="A96" s="72"/>
      <c r="B96" s="75"/>
      <c r="C96" s="61" t="s">
        <v>289</v>
      </c>
      <c r="D96" s="62" t="s">
        <v>54</v>
      </c>
      <c r="E96" s="63" t="s">
        <v>66</v>
      </c>
      <c r="F96" s="63" t="s">
        <v>191</v>
      </c>
      <c r="G96" s="63">
        <v>3</v>
      </c>
      <c r="H96" s="63" t="s">
        <v>151</v>
      </c>
      <c r="I96" s="63" t="s">
        <v>66</v>
      </c>
      <c r="J96" s="23" t="s">
        <v>151</v>
      </c>
    </row>
    <row r="97" spans="1:10" ht="31.5" x14ac:dyDescent="0.25">
      <c r="A97" s="72"/>
      <c r="B97" s="75"/>
      <c r="C97" s="13" t="s">
        <v>281</v>
      </c>
      <c r="D97" s="62" t="s">
        <v>54</v>
      </c>
      <c r="E97" s="6" t="s">
        <v>66</v>
      </c>
      <c r="F97" s="13" t="s">
        <v>295</v>
      </c>
      <c r="G97" s="6">
        <v>32</v>
      </c>
      <c r="H97" s="6" t="s">
        <v>66</v>
      </c>
      <c r="I97" s="63" t="s">
        <v>66</v>
      </c>
      <c r="J97" s="23" t="s">
        <v>296</v>
      </c>
    </row>
    <row r="98" spans="1:10" ht="31.5" x14ac:dyDescent="0.25">
      <c r="A98" s="72"/>
      <c r="B98" s="75"/>
      <c r="C98" s="13" t="s">
        <v>326</v>
      </c>
      <c r="D98" s="62" t="s">
        <v>54</v>
      </c>
      <c r="E98" s="6" t="s">
        <v>66</v>
      </c>
      <c r="F98" s="63" t="s">
        <v>191</v>
      </c>
      <c r="G98" s="6">
        <v>3</v>
      </c>
      <c r="H98" s="6" t="s">
        <v>151</v>
      </c>
      <c r="I98" s="6" t="s">
        <v>66</v>
      </c>
      <c r="J98" s="23" t="s">
        <v>151</v>
      </c>
    </row>
    <row r="99" spans="1:10" ht="31.5" x14ac:dyDescent="0.25">
      <c r="A99" s="72"/>
      <c r="B99" s="75"/>
      <c r="C99" s="13" t="s">
        <v>315</v>
      </c>
      <c r="D99" s="62" t="s">
        <v>54</v>
      </c>
      <c r="E99" s="6" t="s">
        <v>66</v>
      </c>
      <c r="F99" s="63" t="s">
        <v>191</v>
      </c>
      <c r="G99" s="6">
        <v>3</v>
      </c>
      <c r="H99" s="6" t="s">
        <v>151</v>
      </c>
      <c r="I99" s="6" t="s">
        <v>66</v>
      </c>
      <c r="J99" s="23"/>
    </row>
    <row r="100" spans="1:10" ht="31.5" x14ac:dyDescent="0.25">
      <c r="A100" s="72"/>
      <c r="B100" s="75"/>
      <c r="C100" s="13" t="s">
        <v>325</v>
      </c>
      <c r="D100" s="6"/>
      <c r="E100" s="6" t="s">
        <v>66</v>
      </c>
      <c r="F100" s="63" t="s">
        <v>191</v>
      </c>
      <c r="G100" s="6"/>
      <c r="H100" s="6"/>
      <c r="I100" s="6"/>
      <c r="J100" s="23"/>
    </row>
    <row r="101" spans="1:10" ht="31.5" x14ac:dyDescent="0.25">
      <c r="A101" s="72"/>
      <c r="B101" s="75"/>
      <c r="C101" s="13" t="s">
        <v>323</v>
      </c>
      <c r="D101" s="6"/>
      <c r="E101" s="6" t="s">
        <v>66</v>
      </c>
      <c r="F101" s="63"/>
      <c r="G101" s="6"/>
      <c r="H101" s="6"/>
      <c r="I101" s="6"/>
      <c r="J101" s="23"/>
    </row>
    <row r="102" spans="1:10" ht="31.5" x14ac:dyDescent="0.25">
      <c r="A102" s="72"/>
      <c r="B102" s="75"/>
      <c r="C102" s="13" t="s">
        <v>324</v>
      </c>
      <c r="D102" s="6"/>
      <c r="E102" s="6" t="s">
        <v>66</v>
      </c>
      <c r="F102" s="63"/>
      <c r="G102" s="6"/>
      <c r="H102" s="6"/>
      <c r="I102" s="6"/>
      <c r="J102" s="23"/>
    </row>
    <row r="103" spans="1:10" x14ac:dyDescent="0.25">
      <c r="A103" s="72"/>
      <c r="B103" s="75"/>
      <c r="C103" s="13"/>
      <c r="D103" s="6"/>
      <c r="E103" s="6"/>
      <c r="F103" s="63"/>
      <c r="G103" s="6"/>
      <c r="H103" s="6"/>
      <c r="I103" s="6"/>
      <c r="J103" s="23"/>
    </row>
    <row r="104" spans="1:10" x14ac:dyDescent="0.25">
      <c r="A104" s="72"/>
      <c r="B104" s="75"/>
      <c r="C104" s="13"/>
      <c r="D104" s="6"/>
      <c r="E104" s="6"/>
      <c r="F104" s="63"/>
      <c r="G104" s="6"/>
      <c r="H104" s="6"/>
      <c r="I104" s="6"/>
      <c r="J104" s="23"/>
    </row>
    <row r="105" spans="1:10" x14ac:dyDescent="0.25">
      <c r="A105" s="72"/>
      <c r="B105" s="75"/>
      <c r="C105" s="13"/>
      <c r="D105" s="6"/>
      <c r="E105" s="6"/>
      <c r="F105" s="63"/>
      <c r="G105" s="6"/>
      <c r="H105" s="6"/>
      <c r="I105" s="6"/>
      <c r="J105" s="23"/>
    </row>
    <row r="106" spans="1:10" x14ac:dyDescent="0.25">
      <c r="A106" s="72"/>
      <c r="B106" s="75"/>
      <c r="C106" s="13"/>
      <c r="D106" s="6"/>
      <c r="E106" s="6"/>
      <c r="F106" s="63"/>
      <c r="G106" s="6"/>
      <c r="H106" s="6"/>
      <c r="I106" s="6"/>
      <c r="J106" s="23"/>
    </row>
    <row r="107" spans="1:10" x14ac:dyDescent="0.25">
      <c r="A107" s="72"/>
      <c r="B107" s="75"/>
      <c r="C107" s="13"/>
      <c r="D107" s="6"/>
      <c r="E107" s="6"/>
      <c r="F107" s="13"/>
      <c r="G107" s="6"/>
      <c r="H107" s="6"/>
      <c r="I107" s="6"/>
      <c r="J107" s="23"/>
    </row>
    <row r="108" spans="1:10" x14ac:dyDescent="0.25">
      <c r="A108" s="73"/>
      <c r="B108" s="76"/>
      <c r="C108" s="13"/>
      <c r="D108" s="6"/>
      <c r="E108" s="6"/>
      <c r="F108" s="13"/>
      <c r="G108" s="6"/>
      <c r="H108" s="6"/>
      <c r="I108" s="6"/>
      <c r="J108" s="23"/>
    </row>
    <row r="109" spans="1:10" ht="24" x14ac:dyDescent="0.25">
      <c r="A109" s="41"/>
      <c r="B109" s="41"/>
      <c r="C109" s="41"/>
      <c r="D109" s="52" t="s">
        <v>228</v>
      </c>
      <c r="E109" s="52" t="s">
        <v>230</v>
      </c>
      <c r="F109" s="55" t="s">
        <v>231</v>
      </c>
      <c r="G109" s="53" t="s">
        <v>229</v>
      </c>
      <c r="H109" s="42"/>
      <c r="I109" s="42"/>
      <c r="J109" s="43"/>
    </row>
    <row r="110" spans="1:10" x14ac:dyDescent="0.25">
      <c r="A110" s="48" t="s">
        <v>227</v>
      </c>
      <c r="B110" s="46"/>
      <c r="C110" s="44"/>
      <c r="D110" s="42">
        <f>COUNTA(D89:D92)</f>
        <v>4</v>
      </c>
      <c r="E110" s="54">
        <f>G110/D110</f>
        <v>44.25</v>
      </c>
      <c r="F110" s="51"/>
      <c r="G110" s="42">
        <f>SUM(G89:G92)</f>
        <v>177</v>
      </c>
      <c r="H110" s="42"/>
      <c r="I110" s="42"/>
      <c r="J110" s="43"/>
    </row>
    <row r="111" spans="1:10" ht="31.5" x14ac:dyDescent="0.25">
      <c r="A111" s="65" t="s">
        <v>16</v>
      </c>
      <c r="B111" s="77" t="s">
        <v>96</v>
      </c>
      <c r="C111" s="17" t="s">
        <v>56</v>
      </c>
      <c r="D111" s="19" t="s">
        <v>54</v>
      </c>
      <c r="E111" s="8" t="s">
        <v>66</v>
      </c>
      <c r="F111" s="8" t="s">
        <v>109</v>
      </c>
      <c r="G111" s="8">
        <v>31</v>
      </c>
      <c r="H111" s="8" t="s">
        <v>66</v>
      </c>
      <c r="I111" s="8" t="s">
        <v>66</v>
      </c>
      <c r="J111" s="29" t="s">
        <v>121</v>
      </c>
    </row>
    <row r="112" spans="1:10" ht="31.5" x14ac:dyDescent="0.25">
      <c r="A112" s="66"/>
      <c r="B112" s="78"/>
      <c r="C112" s="17" t="s">
        <v>113</v>
      </c>
      <c r="D112" s="19" t="s">
        <v>54</v>
      </c>
      <c r="E112" s="8" t="s">
        <v>66</v>
      </c>
      <c r="F112" s="8" t="s">
        <v>109</v>
      </c>
      <c r="G112" s="8">
        <v>46</v>
      </c>
      <c r="H112" s="8" t="s">
        <v>66</v>
      </c>
      <c r="I112" s="8" t="s">
        <v>66</v>
      </c>
      <c r="J112" s="29" t="s">
        <v>135</v>
      </c>
    </row>
    <row r="113" spans="1:10" ht="31.5" x14ac:dyDescent="0.25">
      <c r="A113" s="66"/>
      <c r="B113" s="78"/>
      <c r="C113" s="17" t="s">
        <v>130</v>
      </c>
      <c r="D113" s="19" t="s">
        <v>54</v>
      </c>
      <c r="E113" s="8" t="s">
        <v>66</v>
      </c>
      <c r="F113" s="16" t="s">
        <v>162</v>
      </c>
      <c r="G113" s="8">
        <v>18</v>
      </c>
      <c r="H113" s="8" t="s">
        <v>66</v>
      </c>
      <c r="I113" s="8" t="s">
        <v>66</v>
      </c>
      <c r="J113" s="29" t="s">
        <v>161</v>
      </c>
    </row>
    <row r="114" spans="1:10" ht="31.5" x14ac:dyDescent="0.25">
      <c r="A114" s="66"/>
      <c r="B114" s="78"/>
      <c r="C114" s="17" t="s">
        <v>188</v>
      </c>
      <c r="D114" s="19" t="s">
        <v>54</v>
      </c>
      <c r="E114" s="8" t="s">
        <v>66</v>
      </c>
      <c r="F114" s="16" t="s">
        <v>159</v>
      </c>
      <c r="G114" s="8">
        <v>32</v>
      </c>
      <c r="H114" s="8" t="s">
        <v>66</v>
      </c>
      <c r="I114" s="8" t="s">
        <v>66</v>
      </c>
      <c r="J114" s="29" t="s">
        <v>182</v>
      </c>
    </row>
    <row r="115" spans="1:10" ht="31.5" x14ac:dyDescent="0.25">
      <c r="A115" s="66"/>
      <c r="B115" s="78"/>
      <c r="C115" s="17" t="s">
        <v>187</v>
      </c>
      <c r="D115" s="19" t="s">
        <v>54</v>
      </c>
      <c r="E115" s="8" t="s">
        <v>66</v>
      </c>
      <c r="F115" s="16" t="s">
        <v>168</v>
      </c>
      <c r="G115" s="8">
        <v>24</v>
      </c>
      <c r="H115" s="8" t="s">
        <v>66</v>
      </c>
      <c r="I115" s="8" t="s">
        <v>66</v>
      </c>
      <c r="J115" s="29" t="s">
        <v>212</v>
      </c>
    </row>
    <row r="116" spans="1:10" ht="31.5" x14ac:dyDescent="0.25">
      <c r="A116" s="66"/>
      <c r="B116" s="78"/>
      <c r="C116" s="17" t="s">
        <v>194</v>
      </c>
      <c r="D116" s="19" t="s">
        <v>54</v>
      </c>
      <c r="E116" s="8" t="s">
        <v>66</v>
      </c>
      <c r="F116" s="16" t="s">
        <v>203</v>
      </c>
      <c r="G116" s="8">
        <v>24</v>
      </c>
      <c r="H116" s="8" t="s">
        <v>66</v>
      </c>
      <c r="I116" s="8" t="s">
        <v>66</v>
      </c>
      <c r="J116" s="29" t="s">
        <v>195</v>
      </c>
    </row>
    <row r="117" spans="1:10" ht="31.5" x14ac:dyDescent="0.25">
      <c r="A117" s="66"/>
      <c r="B117" s="78"/>
      <c r="C117" s="17" t="s">
        <v>196</v>
      </c>
      <c r="D117" s="19" t="s">
        <v>54</v>
      </c>
      <c r="E117" s="8" t="s">
        <v>66</v>
      </c>
      <c r="F117" s="16" t="s">
        <v>224</v>
      </c>
      <c r="G117" s="8">
        <v>21</v>
      </c>
      <c r="H117" s="8" t="s">
        <v>66</v>
      </c>
      <c r="I117" s="8" t="s">
        <v>66</v>
      </c>
      <c r="J117" s="29" t="s">
        <v>223</v>
      </c>
    </row>
    <row r="118" spans="1:10" ht="31.5" x14ac:dyDescent="0.25">
      <c r="A118" s="66"/>
      <c r="B118" s="78"/>
      <c r="C118" s="17" t="s">
        <v>222</v>
      </c>
      <c r="D118" s="19" t="s">
        <v>54</v>
      </c>
      <c r="E118" s="8" t="s">
        <v>66</v>
      </c>
      <c r="F118" s="16" t="s">
        <v>235</v>
      </c>
      <c r="G118" s="8">
        <v>22</v>
      </c>
      <c r="H118" s="8" t="s">
        <v>66</v>
      </c>
      <c r="I118" s="8" t="s">
        <v>66</v>
      </c>
      <c r="J118" s="29" t="s">
        <v>234</v>
      </c>
    </row>
    <row r="119" spans="1:10" ht="31.5" x14ac:dyDescent="0.25">
      <c r="A119" s="66"/>
      <c r="B119" s="78"/>
      <c r="C119" s="17" t="s">
        <v>239</v>
      </c>
      <c r="D119" s="19" t="s">
        <v>54</v>
      </c>
      <c r="E119" s="8" t="s">
        <v>66</v>
      </c>
      <c r="F119" s="16" t="s">
        <v>252</v>
      </c>
      <c r="G119" s="8">
        <v>22</v>
      </c>
      <c r="H119" s="8" t="s">
        <v>66</v>
      </c>
      <c r="I119" s="8" t="s">
        <v>66</v>
      </c>
      <c r="J119" s="29" t="s">
        <v>249</v>
      </c>
    </row>
    <row r="120" spans="1:10" ht="31.5" x14ac:dyDescent="0.25">
      <c r="A120" s="66"/>
      <c r="B120" s="78"/>
      <c r="C120" s="17" t="s">
        <v>240</v>
      </c>
      <c r="D120" s="19" t="s">
        <v>54</v>
      </c>
      <c r="E120" s="8" t="s">
        <v>66</v>
      </c>
      <c r="F120" s="16" t="s">
        <v>251</v>
      </c>
      <c r="G120" s="8">
        <v>20</v>
      </c>
      <c r="H120" s="8" t="s">
        <v>66</v>
      </c>
      <c r="I120" s="8" t="s">
        <v>66</v>
      </c>
      <c r="J120" s="29" t="s">
        <v>267</v>
      </c>
    </row>
    <row r="121" spans="1:10" ht="31.5" x14ac:dyDescent="0.25">
      <c r="A121" s="67"/>
      <c r="B121" s="79"/>
      <c r="C121" s="17" t="s">
        <v>257</v>
      </c>
      <c r="D121" s="19" t="s">
        <v>54</v>
      </c>
      <c r="E121" s="8" t="s">
        <v>66</v>
      </c>
      <c r="F121" s="16" t="s">
        <v>191</v>
      </c>
      <c r="G121" s="8">
        <v>4</v>
      </c>
      <c r="H121" s="8" t="s">
        <v>151</v>
      </c>
      <c r="I121" s="8" t="s">
        <v>66</v>
      </c>
      <c r="J121" s="29" t="s">
        <v>278</v>
      </c>
    </row>
    <row r="122" spans="1:10" ht="24" x14ac:dyDescent="0.25">
      <c r="A122" s="41"/>
      <c r="B122" s="41"/>
      <c r="C122" s="41"/>
      <c r="D122" s="52" t="s">
        <v>228</v>
      </c>
      <c r="E122" s="52" t="s">
        <v>230</v>
      </c>
      <c r="F122" s="55" t="s">
        <v>231</v>
      </c>
      <c r="G122" s="53" t="s">
        <v>229</v>
      </c>
      <c r="H122" s="42"/>
      <c r="I122" s="42"/>
      <c r="J122" s="43"/>
    </row>
    <row r="123" spans="1:10" x14ac:dyDescent="0.25">
      <c r="A123" s="48" t="s">
        <v>227</v>
      </c>
      <c r="B123" s="40"/>
      <c r="C123" s="41"/>
      <c r="D123" s="42">
        <f>COUNTA(D111:D121)</f>
        <v>11</v>
      </c>
      <c r="E123" s="54">
        <f>G123/D123</f>
        <v>24</v>
      </c>
      <c r="F123" s="51"/>
      <c r="G123" s="42">
        <f>SUM(G111:G121)</f>
        <v>264</v>
      </c>
      <c r="H123" s="42"/>
      <c r="I123" s="42"/>
      <c r="J123" s="43"/>
    </row>
    <row r="124" spans="1:10" ht="31.5" x14ac:dyDescent="0.25">
      <c r="A124" s="71" t="s">
        <v>23</v>
      </c>
      <c r="B124" s="80" t="s">
        <v>22</v>
      </c>
      <c r="C124" s="15" t="s">
        <v>64</v>
      </c>
      <c r="D124" s="19" t="s">
        <v>54</v>
      </c>
      <c r="E124" s="6" t="s">
        <v>66</v>
      </c>
      <c r="F124" s="6" t="s">
        <v>163</v>
      </c>
      <c r="G124" s="6">
        <v>31</v>
      </c>
      <c r="H124" s="6" t="s">
        <v>66</v>
      </c>
      <c r="I124" s="6" t="s">
        <v>66</v>
      </c>
      <c r="J124" s="23" t="s">
        <v>132</v>
      </c>
    </row>
    <row r="125" spans="1:10" ht="31.5" x14ac:dyDescent="0.25">
      <c r="A125" s="72"/>
      <c r="B125" s="81"/>
      <c r="C125" s="36" t="s">
        <v>150</v>
      </c>
      <c r="D125" s="19" t="s">
        <v>54</v>
      </c>
      <c r="E125" s="6" t="s">
        <v>66</v>
      </c>
      <c r="F125" s="13" t="s">
        <v>152</v>
      </c>
      <c r="G125" s="6">
        <v>9</v>
      </c>
      <c r="H125" s="6" t="s">
        <v>66</v>
      </c>
      <c r="I125" s="6" t="s">
        <v>151</v>
      </c>
      <c r="J125" s="23" t="s">
        <v>166</v>
      </c>
    </row>
    <row r="126" spans="1:10" ht="31.5" x14ac:dyDescent="0.25">
      <c r="A126" s="72"/>
      <c r="B126" s="81"/>
      <c r="C126" s="15" t="s">
        <v>143</v>
      </c>
      <c r="D126" s="19" t="s">
        <v>54</v>
      </c>
      <c r="E126" s="6" t="s">
        <v>66</v>
      </c>
      <c r="F126" s="6" t="s">
        <v>109</v>
      </c>
      <c r="G126" s="6">
        <v>37</v>
      </c>
      <c r="H126" s="6" t="s">
        <v>66</v>
      </c>
      <c r="I126" s="6" t="s">
        <v>66</v>
      </c>
      <c r="J126" s="23" t="s">
        <v>167</v>
      </c>
    </row>
    <row r="127" spans="1:10" ht="31.5" x14ac:dyDescent="0.25">
      <c r="A127" s="72"/>
      <c r="B127" s="81"/>
      <c r="C127" s="15" t="s">
        <v>297</v>
      </c>
      <c r="D127" s="19" t="s">
        <v>54</v>
      </c>
      <c r="E127" s="6" t="s">
        <v>66</v>
      </c>
      <c r="F127" s="6" t="s">
        <v>109</v>
      </c>
      <c r="G127" s="6">
        <v>34</v>
      </c>
      <c r="H127" s="6" t="s">
        <v>66</v>
      </c>
      <c r="I127" s="6" t="s">
        <v>66</v>
      </c>
      <c r="J127" s="23" t="s">
        <v>190</v>
      </c>
    </row>
    <row r="128" spans="1:10" ht="31.5" x14ac:dyDescent="0.25">
      <c r="A128" s="72"/>
      <c r="B128" s="81"/>
      <c r="C128" s="15" t="s">
        <v>298</v>
      </c>
      <c r="D128" s="19" t="s">
        <v>54</v>
      </c>
      <c r="E128" s="6" t="s">
        <v>66</v>
      </c>
      <c r="F128" s="6" t="s">
        <v>203</v>
      </c>
      <c r="G128" s="6">
        <v>31</v>
      </c>
      <c r="H128" s="6" t="s">
        <v>66</v>
      </c>
      <c r="I128" s="6" t="s">
        <v>66</v>
      </c>
      <c r="J128" s="23" t="s">
        <v>213</v>
      </c>
    </row>
    <row r="129" spans="1:10" ht="31.5" x14ac:dyDescent="0.25">
      <c r="A129" s="72"/>
      <c r="B129" s="81"/>
      <c r="C129" s="15" t="s">
        <v>299</v>
      </c>
      <c r="D129" s="19" t="s">
        <v>54</v>
      </c>
      <c r="E129" s="6" t="s">
        <v>66</v>
      </c>
      <c r="F129" s="6" t="s">
        <v>109</v>
      </c>
      <c r="G129" s="6">
        <v>31</v>
      </c>
      <c r="H129" s="6" t="s">
        <v>66</v>
      </c>
      <c r="I129" s="6" t="s">
        <v>66</v>
      </c>
      <c r="J129" s="23" t="s">
        <v>214</v>
      </c>
    </row>
    <row r="130" spans="1:10" ht="31.5" x14ac:dyDescent="0.25">
      <c r="A130" s="72"/>
      <c r="B130" s="81"/>
      <c r="C130" s="15" t="s">
        <v>300</v>
      </c>
      <c r="D130" s="19" t="s">
        <v>54</v>
      </c>
      <c r="E130" s="6" t="s">
        <v>66</v>
      </c>
      <c r="F130" s="6" t="s">
        <v>109</v>
      </c>
      <c r="G130" s="6">
        <v>26</v>
      </c>
      <c r="H130" s="6" t="s">
        <v>66</v>
      </c>
      <c r="I130" s="6" t="s">
        <v>66</v>
      </c>
      <c r="J130" s="23" t="s">
        <v>233</v>
      </c>
    </row>
    <row r="131" spans="1:10" ht="31.5" x14ac:dyDescent="0.25">
      <c r="A131" s="72"/>
      <c r="B131" s="81"/>
      <c r="C131" s="15" t="s">
        <v>301</v>
      </c>
      <c r="D131" s="19" t="s">
        <v>54</v>
      </c>
      <c r="E131" s="6" t="s">
        <v>66</v>
      </c>
      <c r="F131" s="13" t="s">
        <v>253</v>
      </c>
      <c r="G131" s="6">
        <v>21</v>
      </c>
      <c r="H131" s="6" t="s">
        <v>66</v>
      </c>
      <c r="I131" s="6" t="s">
        <v>66</v>
      </c>
      <c r="J131" s="23" t="s">
        <v>250</v>
      </c>
    </row>
    <row r="132" spans="1:10" ht="31.5" x14ac:dyDescent="0.25">
      <c r="A132" s="72"/>
      <c r="B132" s="81"/>
      <c r="C132" s="15" t="s">
        <v>302</v>
      </c>
      <c r="D132" s="19" t="s">
        <v>54</v>
      </c>
      <c r="E132" s="6" t="s">
        <v>66</v>
      </c>
      <c r="F132" s="13" t="s">
        <v>255</v>
      </c>
      <c r="G132" s="6">
        <v>16</v>
      </c>
      <c r="H132" s="6" t="s">
        <v>66</v>
      </c>
      <c r="I132" s="6" t="s">
        <v>66</v>
      </c>
      <c r="J132" s="23" t="s">
        <v>256</v>
      </c>
    </row>
    <row r="133" spans="1:10" ht="31.5" x14ac:dyDescent="0.25">
      <c r="A133" s="72"/>
      <c r="B133" s="81"/>
      <c r="C133" s="15" t="s">
        <v>303</v>
      </c>
      <c r="D133" s="19" t="s">
        <v>54</v>
      </c>
      <c r="E133" s="6" t="s">
        <v>66</v>
      </c>
      <c r="F133" s="6" t="s">
        <v>168</v>
      </c>
      <c r="G133" s="6">
        <v>27</v>
      </c>
      <c r="H133" s="6" t="s">
        <v>66</v>
      </c>
      <c r="I133" s="6" t="s">
        <v>66</v>
      </c>
      <c r="J133" s="23" t="s">
        <v>275</v>
      </c>
    </row>
    <row r="134" spans="1:10" ht="31.5" x14ac:dyDescent="0.25">
      <c r="A134" s="72"/>
      <c r="B134" s="81"/>
      <c r="C134" s="15" t="s">
        <v>304</v>
      </c>
      <c r="D134" s="19" t="s">
        <v>54</v>
      </c>
      <c r="E134" s="6" t="s">
        <v>66</v>
      </c>
      <c r="F134" s="13" t="s">
        <v>162</v>
      </c>
      <c r="G134" s="6">
        <v>24</v>
      </c>
      <c r="H134" s="6" t="s">
        <v>66</v>
      </c>
      <c r="I134" s="6" t="s">
        <v>66</v>
      </c>
      <c r="J134" s="23" t="s">
        <v>276</v>
      </c>
    </row>
    <row r="135" spans="1:10" ht="31.5" x14ac:dyDescent="0.25">
      <c r="A135" s="72"/>
      <c r="B135" s="81"/>
      <c r="C135" s="15" t="s">
        <v>305</v>
      </c>
      <c r="D135" s="19" t="s">
        <v>54</v>
      </c>
      <c r="E135" s="6" t="s">
        <v>66</v>
      </c>
      <c r="F135" s="13" t="s">
        <v>191</v>
      </c>
      <c r="G135" s="6">
        <v>2</v>
      </c>
      <c r="H135" s="6" t="s">
        <v>151</v>
      </c>
      <c r="I135" s="6" t="s">
        <v>66</v>
      </c>
      <c r="J135" s="23" t="s">
        <v>151</v>
      </c>
    </row>
    <row r="136" spans="1:10" ht="31.5" x14ac:dyDescent="0.25">
      <c r="A136" s="72"/>
      <c r="B136" s="81"/>
      <c r="C136" s="15" t="s">
        <v>306</v>
      </c>
      <c r="D136" s="19" t="s">
        <v>54</v>
      </c>
      <c r="E136" s="6" t="s">
        <v>66</v>
      </c>
      <c r="F136" s="13" t="s">
        <v>191</v>
      </c>
      <c r="G136" s="6">
        <v>2</v>
      </c>
      <c r="H136" s="6" t="s">
        <v>151</v>
      </c>
      <c r="I136" s="6" t="s">
        <v>66</v>
      </c>
      <c r="J136" s="23" t="s">
        <v>151</v>
      </c>
    </row>
    <row r="137" spans="1:10" ht="31.5" x14ac:dyDescent="0.25">
      <c r="A137" s="72"/>
      <c r="B137" s="81"/>
      <c r="C137" s="15" t="s">
        <v>307</v>
      </c>
      <c r="D137" s="19" t="s">
        <v>54</v>
      </c>
      <c r="E137" s="6" t="s">
        <v>66</v>
      </c>
      <c r="F137" s="13" t="s">
        <v>191</v>
      </c>
      <c r="G137" s="6">
        <v>2</v>
      </c>
      <c r="H137" s="6" t="s">
        <v>151</v>
      </c>
      <c r="I137" s="6" t="s">
        <v>66</v>
      </c>
      <c r="J137" s="23" t="s">
        <v>151</v>
      </c>
    </row>
    <row r="138" spans="1:10" ht="31.5" x14ac:dyDescent="0.25">
      <c r="A138" s="72"/>
      <c r="B138" s="81"/>
      <c r="C138" s="15" t="s">
        <v>312</v>
      </c>
      <c r="D138" s="19" t="s">
        <v>54</v>
      </c>
      <c r="E138" s="6" t="s">
        <v>66</v>
      </c>
      <c r="F138" s="13" t="s">
        <v>191</v>
      </c>
      <c r="G138" s="6">
        <v>3</v>
      </c>
      <c r="H138" s="6" t="s">
        <v>151</v>
      </c>
      <c r="I138" s="6" t="s">
        <v>66</v>
      </c>
      <c r="J138" s="23" t="s">
        <v>151</v>
      </c>
    </row>
    <row r="139" spans="1:10" x14ac:dyDescent="0.25">
      <c r="A139" s="72"/>
      <c r="B139" s="81"/>
      <c r="C139" s="15"/>
      <c r="D139" s="6"/>
      <c r="E139" s="6"/>
      <c r="F139" s="13"/>
      <c r="G139" s="6"/>
      <c r="H139" s="6"/>
      <c r="I139" s="6"/>
      <c r="J139" s="23"/>
    </row>
    <row r="140" spans="1:10" x14ac:dyDescent="0.25">
      <c r="A140" s="72"/>
      <c r="B140" s="81"/>
      <c r="C140" s="15"/>
      <c r="D140" s="6"/>
      <c r="E140" s="6"/>
      <c r="F140" s="13"/>
      <c r="G140" s="6"/>
      <c r="H140" s="6"/>
      <c r="I140" s="6"/>
      <c r="J140" s="23"/>
    </row>
    <row r="141" spans="1:10" x14ac:dyDescent="0.25">
      <c r="A141" s="73"/>
      <c r="B141" s="82"/>
      <c r="C141" s="15"/>
      <c r="D141" s="6"/>
      <c r="E141" s="6"/>
      <c r="F141" s="6"/>
      <c r="G141" s="6"/>
      <c r="H141" s="6"/>
      <c r="I141" s="6"/>
      <c r="J141" s="23"/>
    </row>
    <row r="142" spans="1:10" x14ac:dyDescent="0.25">
      <c r="A142" s="41"/>
      <c r="B142" s="41"/>
      <c r="C142" s="41"/>
      <c r="D142" s="52" t="s">
        <v>228</v>
      </c>
      <c r="E142" s="52" t="s">
        <v>236</v>
      </c>
      <c r="F142" s="52" t="s">
        <v>230</v>
      </c>
      <c r="G142" s="53" t="s">
        <v>229</v>
      </c>
      <c r="H142" s="42"/>
      <c r="I142" s="42"/>
      <c r="J142" s="43"/>
    </row>
    <row r="143" spans="1:10" x14ac:dyDescent="0.25">
      <c r="A143" s="48" t="s">
        <v>227</v>
      </c>
      <c r="B143" s="49"/>
      <c r="C143" s="41"/>
      <c r="D143" s="42">
        <f>COUNTA(D124:D141)</f>
        <v>15</v>
      </c>
      <c r="E143" s="54"/>
      <c r="F143" s="54">
        <f>G143/D143</f>
        <v>19.733333333333334</v>
      </c>
      <c r="G143" s="42">
        <f>SUM(G124:G141)</f>
        <v>296</v>
      </c>
      <c r="H143" s="42"/>
      <c r="I143" s="42"/>
      <c r="J143" s="43"/>
    </row>
    <row r="144" spans="1:10" x14ac:dyDescent="0.25">
      <c r="A144" s="56" t="s">
        <v>46</v>
      </c>
      <c r="B144" s="57"/>
      <c r="C144" s="37"/>
      <c r="D144" s="38">
        <f>SUM(D21+D36+D60+D88+D110+D123+D143)</f>
        <v>88</v>
      </c>
      <c r="E144" s="59">
        <f>D144/7</f>
        <v>12.571428571428571</v>
      </c>
      <c r="F144" s="59">
        <f>G144/D144</f>
        <v>28.579545454545453</v>
      </c>
      <c r="G144" s="38">
        <f>SUM(G21+G36+G60+G88+G110+G123+G143)</f>
        <v>2515</v>
      </c>
      <c r="H144" s="38"/>
      <c r="I144" s="38"/>
      <c r="J144" s="39"/>
    </row>
    <row r="145" spans="1:10" s="33" customFormat="1" ht="31.5" x14ac:dyDescent="0.25">
      <c r="A145" s="65" t="s">
        <v>151</v>
      </c>
      <c r="B145" s="68" t="s">
        <v>319</v>
      </c>
      <c r="C145" s="17" t="s">
        <v>320</v>
      </c>
      <c r="D145" s="8"/>
      <c r="E145" s="8" t="s">
        <v>66</v>
      </c>
      <c r="F145" s="8"/>
      <c r="G145" s="8"/>
      <c r="H145" s="8"/>
      <c r="I145" s="8"/>
      <c r="J145" s="29"/>
    </row>
    <row r="146" spans="1:10" s="33" customFormat="1" ht="31.5" x14ac:dyDescent="0.25">
      <c r="A146" s="66"/>
      <c r="B146" s="69"/>
      <c r="C146" s="17" t="s">
        <v>321</v>
      </c>
      <c r="D146" s="8"/>
      <c r="E146" s="8" t="s">
        <v>66</v>
      </c>
      <c r="F146" s="16"/>
      <c r="G146" s="8"/>
      <c r="H146" s="8"/>
      <c r="I146" s="8"/>
      <c r="J146" s="29"/>
    </row>
    <row r="147" spans="1:10" s="33" customFormat="1" ht="31.5" x14ac:dyDescent="0.25">
      <c r="A147" s="66"/>
      <c r="B147" s="69"/>
      <c r="C147" s="17" t="s">
        <v>322</v>
      </c>
      <c r="D147" s="8"/>
      <c r="E147" s="8" t="s">
        <v>66</v>
      </c>
      <c r="F147" s="16"/>
      <c r="G147" s="8"/>
      <c r="H147" s="8"/>
      <c r="I147" s="8"/>
      <c r="J147" s="29"/>
    </row>
    <row r="148" spans="1:10" s="33" customFormat="1" x14ac:dyDescent="0.25">
      <c r="A148" s="66"/>
      <c r="B148" s="69"/>
      <c r="C148" s="17"/>
      <c r="D148" s="8"/>
      <c r="E148" s="8"/>
      <c r="F148" s="16"/>
      <c r="G148" s="8"/>
      <c r="H148" s="8"/>
      <c r="I148" s="8"/>
      <c r="J148" s="29"/>
    </row>
    <row r="149" spans="1:10" s="33" customFormat="1" x14ac:dyDescent="0.25">
      <c r="A149" s="67"/>
      <c r="B149" s="70"/>
      <c r="C149" s="17"/>
      <c r="D149" s="8"/>
      <c r="E149" s="8"/>
      <c r="F149" s="8"/>
      <c r="G149" s="8"/>
      <c r="H149" s="8"/>
      <c r="I149" s="8"/>
      <c r="J149" s="29"/>
    </row>
    <row r="150" spans="1:10" x14ac:dyDescent="0.25">
      <c r="A150" s="41"/>
      <c r="B150" s="41"/>
      <c r="C150" s="41"/>
      <c r="D150" s="52" t="s">
        <v>228</v>
      </c>
      <c r="E150" s="52" t="s">
        <v>236</v>
      </c>
      <c r="F150" s="52" t="s">
        <v>230</v>
      </c>
      <c r="G150" s="53" t="s">
        <v>229</v>
      </c>
      <c r="H150" s="42"/>
      <c r="I150" s="42"/>
      <c r="J150" s="43"/>
    </row>
    <row r="151" spans="1:10" x14ac:dyDescent="0.25">
      <c r="A151" s="48" t="s">
        <v>227</v>
      </c>
      <c r="B151" s="49"/>
      <c r="C151" s="41"/>
      <c r="D151" s="42">
        <f>COUNTA(D145:D149)</f>
        <v>0</v>
      </c>
      <c r="E151" s="54"/>
      <c r="F151" s="54" t="e">
        <f>G151/D151</f>
        <v>#DIV/0!</v>
      </c>
      <c r="G151" s="42">
        <f>SUM(G145:G149)</f>
        <v>0</v>
      </c>
      <c r="H151" s="42"/>
      <c r="I151" s="42"/>
      <c r="J151" s="43"/>
    </row>
    <row r="152" spans="1:10" ht="18.75" x14ac:dyDescent="0.25">
      <c r="A152" s="64" t="s">
        <v>21</v>
      </c>
      <c r="B152" s="64"/>
      <c r="C152" s="64"/>
      <c r="D152" s="64"/>
      <c r="E152" s="64"/>
      <c r="F152" s="64"/>
      <c r="G152" s="64"/>
      <c r="H152" s="64"/>
      <c r="I152" s="64"/>
      <c r="J152" s="64"/>
    </row>
    <row r="153" spans="1:10" x14ac:dyDescent="0.25">
      <c r="A153" s="5" t="s">
        <v>24</v>
      </c>
      <c r="B153" s="6" t="s">
        <v>25</v>
      </c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7" t="s">
        <v>92</v>
      </c>
      <c r="B154" s="8" t="s">
        <v>26</v>
      </c>
      <c r="C154" s="8"/>
      <c r="D154" s="8"/>
      <c r="E154" s="8"/>
      <c r="F154" s="8"/>
      <c r="G154" s="8"/>
      <c r="H154" s="8"/>
      <c r="I154" s="8"/>
      <c r="J154" s="8"/>
    </row>
    <row r="155" spans="1:10" x14ac:dyDescent="0.25">
      <c r="A155" s="5" t="s">
        <v>93</v>
      </c>
      <c r="B155" s="6" t="s">
        <v>27</v>
      </c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7" t="s">
        <v>94</v>
      </c>
      <c r="B156" s="8" t="s">
        <v>28</v>
      </c>
      <c r="C156" s="8"/>
      <c r="D156" s="8"/>
      <c r="E156" s="8"/>
      <c r="F156" s="8"/>
      <c r="G156" s="8"/>
      <c r="H156" s="8"/>
      <c r="I156" s="8"/>
      <c r="J156" s="8"/>
    </row>
    <row r="157" spans="1:10" x14ac:dyDescent="0.25">
      <c r="A157" s="5" t="s">
        <v>95</v>
      </c>
      <c r="B157" s="6" t="s">
        <v>29</v>
      </c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7" t="s">
        <v>97</v>
      </c>
      <c r="B158" s="8" t="s">
        <v>30</v>
      </c>
      <c r="C158" s="8"/>
      <c r="D158" s="8"/>
      <c r="E158" s="8"/>
      <c r="F158" s="8"/>
      <c r="G158" s="8"/>
      <c r="H158" s="8"/>
      <c r="I158" s="8"/>
      <c r="J158" s="8"/>
    </row>
    <row r="159" spans="1:10" x14ac:dyDescent="0.25">
      <c r="A159" s="5" t="s">
        <v>50</v>
      </c>
      <c r="B159" s="6" t="s">
        <v>31</v>
      </c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5" t="s">
        <v>98</v>
      </c>
      <c r="B160" s="6" t="s">
        <v>32</v>
      </c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7" t="s">
        <v>99</v>
      </c>
      <c r="B161" s="8" t="s">
        <v>33</v>
      </c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5" t="s">
        <v>100</v>
      </c>
      <c r="B162" s="6" t="s">
        <v>34</v>
      </c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7" t="s">
        <v>101</v>
      </c>
      <c r="B163" s="8" t="s">
        <v>35</v>
      </c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5" t="s">
        <v>102</v>
      </c>
      <c r="B164" s="6" t="s">
        <v>36</v>
      </c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7" t="s">
        <v>103</v>
      </c>
      <c r="B165" s="8" t="s">
        <v>37</v>
      </c>
      <c r="C165" s="8"/>
      <c r="D165" s="8"/>
      <c r="E165" s="8"/>
      <c r="F165" s="8"/>
      <c r="G165" s="8"/>
      <c r="H165" s="8"/>
      <c r="I165" s="8"/>
      <c r="J165" s="8"/>
    </row>
    <row r="166" spans="1:10" x14ac:dyDescent="0.25">
      <c r="A166" s="5" t="s">
        <v>20</v>
      </c>
      <c r="B166" s="6" t="s">
        <v>11</v>
      </c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5" t="s">
        <v>104</v>
      </c>
      <c r="B167" s="6" t="s">
        <v>38</v>
      </c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7" t="s">
        <v>105</v>
      </c>
      <c r="B168" s="8" t="s">
        <v>39</v>
      </c>
      <c r="C168" s="8"/>
      <c r="D168" s="8"/>
      <c r="E168" s="8"/>
      <c r="F168" s="8"/>
      <c r="G168" s="8"/>
      <c r="H168" s="8"/>
      <c r="I168" s="8"/>
      <c r="J168" s="8"/>
    </row>
    <row r="169" spans="1:10" x14ac:dyDescent="0.25">
      <c r="A169" s="5" t="s">
        <v>106</v>
      </c>
      <c r="B169" s="6" t="s">
        <v>40</v>
      </c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7" t="s">
        <v>107</v>
      </c>
      <c r="B170" s="8" t="s">
        <v>41</v>
      </c>
      <c r="C170" s="8"/>
      <c r="D170" s="8"/>
      <c r="E170" s="8"/>
      <c r="F170" s="8"/>
      <c r="G170" s="8"/>
      <c r="H170" s="8"/>
      <c r="I170" s="8"/>
      <c r="J170" s="8"/>
    </row>
    <row r="171" spans="1:10" x14ac:dyDescent="0.25">
      <c r="A171" s="5" t="s">
        <v>108</v>
      </c>
      <c r="B171" s="6" t="s">
        <v>42</v>
      </c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11" t="s">
        <v>46</v>
      </c>
      <c r="B172" s="12">
        <v>26</v>
      </c>
      <c r="D172" s="60"/>
    </row>
    <row r="173" spans="1:10" x14ac:dyDescent="0.25">
      <c r="A173" s="2" t="s">
        <v>232</v>
      </c>
      <c r="B173" s="58">
        <f>7/26</f>
        <v>0.26923076923076922</v>
      </c>
    </row>
    <row r="174" spans="1:10" x14ac:dyDescent="0.25">
      <c r="A174" s="14"/>
    </row>
  </sheetData>
  <mergeCells count="30">
    <mergeCell ref="A6:J6"/>
    <mergeCell ref="A7:A19"/>
    <mergeCell ref="B7:B19"/>
    <mergeCell ref="H42:H43"/>
    <mergeCell ref="B22:B34"/>
    <mergeCell ref="A22:A34"/>
    <mergeCell ref="C42:C43"/>
    <mergeCell ref="I42:I43"/>
    <mergeCell ref="E42:E43"/>
    <mergeCell ref="F42:F43"/>
    <mergeCell ref="G42:G43"/>
    <mergeCell ref="D42:D43"/>
    <mergeCell ref="A2:J2"/>
    <mergeCell ref="F4:G4"/>
    <mergeCell ref="H4:J4"/>
    <mergeCell ref="A4:B4"/>
    <mergeCell ref="C4:D4"/>
    <mergeCell ref="A152:J152"/>
    <mergeCell ref="A61:A86"/>
    <mergeCell ref="B61:B86"/>
    <mergeCell ref="A37:A58"/>
    <mergeCell ref="B37:B58"/>
    <mergeCell ref="A124:A141"/>
    <mergeCell ref="B111:B121"/>
    <mergeCell ref="A111:A121"/>
    <mergeCell ref="B89:B108"/>
    <mergeCell ref="A89:A108"/>
    <mergeCell ref="B124:B141"/>
    <mergeCell ref="A145:A149"/>
    <mergeCell ref="B145:B149"/>
  </mergeCells>
  <hyperlinks>
    <hyperlink ref="J38" r:id="rId1"/>
    <hyperlink ref="J37" r:id="rId2"/>
    <hyperlink ref="J8" r:id="rId3"/>
    <hyperlink ref="J7" r:id="rId4"/>
    <hyperlink ref="J61" r:id="rId5"/>
    <hyperlink ref="J89" r:id="rId6"/>
    <hyperlink ref="J111" r:id="rId7"/>
    <hyperlink ref="J39" r:id="rId8"/>
    <hyperlink ref="J9" r:id="rId9"/>
    <hyperlink ref="J124" r:id="rId10"/>
    <hyperlink ref="J10" r:id="rId11"/>
    <hyperlink ref="J40" r:id="rId12"/>
    <hyperlink ref="J22" r:id="rId13"/>
    <hyperlink ref="J23" r:id="rId14"/>
    <hyperlink ref="J24" r:id="rId15"/>
    <hyperlink ref="J25" r:id="rId16"/>
    <hyperlink ref="J63" r:id="rId17"/>
    <hyperlink ref="J62" r:id="rId18"/>
    <hyperlink ref="J26" r:id="rId19"/>
    <hyperlink ref="J27" r:id="rId20"/>
    <hyperlink ref="J28" r:id="rId21"/>
    <hyperlink ref="J29" r:id="rId22"/>
    <hyperlink ref="J30" r:id="rId23"/>
    <hyperlink ref="J11" r:id="rId24"/>
    <hyperlink ref="J113" r:id="rId25"/>
    <hyperlink ref="J125" r:id="rId26"/>
    <hyperlink ref="J126" r:id="rId27"/>
    <hyperlink ref="J31" r:id="rId28"/>
    <hyperlink ref="J12" r:id="rId29"/>
    <hyperlink ref="J33" r:id="rId30"/>
    <hyperlink ref="J41" r:id="rId31"/>
    <hyperlink ref="J32" r:id="rId32"/>
    <hyperlink ref="J114" r:id="rId33"/>
    <hyperlink ref="J90" r:id="rId34"/>
    <hyperlink ref="J127" r:id="rId35"/>
    <hyperlink ref="J64" r:id="rId36"/>
    <hyperlink ref="J14" r:id="rId37"/>
    <hyperlink ref="J13" r:id="rId38"/>
    <hyperlink ref="J44" r:id="rId39"/>
    <hyperlink ref="J91" r:id="rId40"/>
    <hyperlink ref="J45" r:id="rId41"/>
    <hyperlink ref="J115" r:id="rId42"/>
    <hyperlink ref="J128" r:id="rId43"/>
    <hyperlink ref="J129" r:id="rId44"/>
    <hyperlink ref="J66" r:id="rId45"/>
    <hyperlink ref="J15" r:id="rId46"/>
    <hyperlink ref="J117" r:id="rId47"/>
    <hyperlink ref="J46" r:id="rId48"/>
    <hyperlink ref="J130" r:id="rId49"/>
    <hyperlink ref="J118" r:id="rId50"/>
    <hyperlink ref="J16" r:id="rId51"/>
    <hyperlink ref="J17" r:id="rId52"/>
    <hyperlink ref="J47" r:id="rId53"/>
    <hyperlink ref="J68" r:id="rId54"/>
    <hyperlink ref="J67" r:id="rId55"/>
    <hyperlink ref="J92" r:id="rId56"/>
    <hyperlink ref="J119" r:id="rId57"/>
    <hyperlink ref="J131" r:id="rId58"/>
    <hyperlink ref="J132" r:id="rId59"/>
    <hyperlink ref="J48" r:id="rId60"/>
    <hyperlink ref="J93" r:id="rId61"/>
    <hyperlink ref="J120" r:id="rId62"/>
    <hyperlink ref="J49" r:id="rId63"/>
    <hyperlink ref="J70" r:id="rId64"/>
    <hyperlink ref="J133" r:id="rId65"/>
    <hyperlink ref="J134" r:id="rId66"/>
    <hyperlink ref="J50" r:id="rId67"/>
    <hyperlink ref="J121" r:id="rId68"/>
    <hyperlink ref="J71" r:id="rId69"/>
    <hyperlink ref="J94" r:id="rId70"/>
    <hyperlink ref="J51" r:id="rId71"/>
    <hyperlink ref="J72" r:id="rId72"/>
    <hyperlink ref="J73" r:id="rId73"/>
    <hyperlink ref="J53" r:id="rId74"/>
    <hyperlink ref="J54" r:id="rId75"/>
    <hyperlink ref="J75" r:id="rId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8"/>
  <sheetViews>
    <sheetView workbookViewId="0">
      <selection activeCell="C12" sqref="C12"/>
    </sheetView>
  </sheetViews>
  <sheetFormatPr baseColWidth="10" defaultColWidth="10.875" defaultRowHeight="15.75" x14ac:dyDescent="0.25"/>
  <cols>
    <col min="1" max="2" width="10.875" style="24"/>
    <col min="3" max="3" width="38.875" style="24" customWidth="1"/>
    <col min="4" max="4" width="48.125" style="24" customWidth="1"/>
    <col min="5" max="5" width="11.125" style="24" customWidth="1"/>
    <col min="6" max="16384" width="10.875" style="24"/>
  </cols>
  <sheetData>
    <row r="4" spans="3:5" ht="18.75" x14ac:dyDescent="0.25">
      <c r="C4" s="25" t="s">
        <v>74</v>
      </c>
      <c r="D4" s="25" t="s">
        <v>1</v>
      </c>
      <c r="E4" s="25" t="s">
        <v>75</v>
      </c>
    </row>
    <row r="5" spans="3:5" x14ac:dyDescent="0.25">
      <c r="C5" s="26" t="s">
        <v>76</v>
      </c>
      <c r="D5" s="26" t="s">
        <v>77</v>
      </c>
      <c r="E5" s="27">
        <v>44299</v>
      </c>
    </row>
    <row r="6" spans="3:5" x14ac:dyDescent="0.25">
      <c r="C6" s="26" t="s">
        <v>79</v>
      </c>
      <c r="D6" s="26" t="s">
        <v>78</v>
      </c>
      <c r="E6" s="27">
        <v>44299</v>
      </c>
    </row>
    <row r="7" spans="3:5" x14ac:dyDescent="0.25">
      <c r="C7" s="26" t="s">
        <v>80</v>
      </c>
      <c r="D7" s="26" t="s">
        <v>81</v>
      </c>
      <c r="E7" s="27">
        <v>44301</v>
      </c>
    </row>
    <row r="8" spans="3:5" x14ac:dyDescent="0.25">
      <c r="C8" s="26" t="s">
        <v>83</v>
      </c>
      <c r="D8" s="26" t="s">
        <v>82</v>
      </c>
      <c r="E8" s="27">
        <v>44302</v>
      </c>
    </row>
    <row r="11" spans="3:5" ht="18.75" x14ac:dyDescent="0.25">
      <c r="C11" s="25" t="s">
        <v>74</v>
      </c>
      <c r="D11" s="25" t="s">
        <v>1</v>
      </c>
      <c r="E11" s="25" t="s">
        <v>75</v>
      </c>
    </row>
    <row r="12" spans="3:5" x14ac:dyDescent="0.25">
      <c r="C12" s="26" t="s">
        <v>79</v>
      </c>
      <c r="D12" s="24" t="s">
        <v>8</v>
      </c>
      <c r="E12" s="27">
        <v>44305</v>
      </c>
    </row>
    <row r="13" spans="3:5" x14ac:dyDescent="0.25">
      <c r="C13" s="26" t="s">
        <v>79</v>
      </c>
      <c r="D13" s="31" t="s">
        <v>77</v>
      </c>
      <c r="E13" s="27">
        <v>44305</v>
      </c>
    </row>
    <row r="14" spans="3:5" x14ac:dyDescent="0.25">
      <c r="C14" s="26" t="s">
        <v>76</v>
      </c>
      <c r="D14" s="31" t="s">
        <v>117</v>
      </c>
      <c r="E14" s="27">
        <v>44306</v>
      </c>
    </row>
    <row r="15" spans="3:5" x14ac:dyDescent="0.25">
      <c r="C15" s="26" t="s">
        <v>119</v>
      </c>
      <c r="D15" s="26" t="s">
        <v>118</v>
      </c>
      <c r="E15" s="27">
        <v>44306</v>
      </c>
    </row>
    <row r="16" spans="3:5" x14ac:dyDescent="0.25">
      <c r="C16" s="26" t="s">
        <v>80</v>
      </c>
      <c r="D16" s="31" t="s">
        <v>77</v>
      </c>
      <c r="E16" s="27">
        <v>44308</v>
      </c>
    </row>
    <row r="17" spans="3:5" x14ac:dyDescent="0.25">
      <c r="C17" s="26" t="s">
        <v>120</v>
      </c>
      <c r="D17" s="26" t="s">
        <v>78</v>
      </c>
      <c r="E17" s="27">
        <v>44308</v>
      </c>
    </row>
    <row r="18" spans="3:5" x14ac:dyDescent="0.25">
      <c r="C18" s="26" t="s">
        <v>76</v>
      </c>
      <c r="D18" s="26" t="s">
        <v>82</v>
      </c>
      <c r="E18" s="27">
        <v>44309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</vt:lpstr>
      <vt:lpstr>Solicitud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Velez Tascon</dc:creator>
  <cp:lastModifiedBy>jm</cp:lastModifiedBy>
  <dcterms:created xsi:type="dcterms:W3CDTF">2021-03-04T19:41:16Z</dcterms:created>
  <dcterms:modified xsi:type="dcterms:W3CDTF">2021-08-17T02:18:40Z</dcterms:modified>
</cp:coreProperties>
</file>