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stadler/Documents/GitHub/Cabamiquine/raw-data/"/>
    </mc:Choice>
  </mc:AlternateContent>
  <xr:revisionPtr revIDLastSave="0" documentId="13_ncr:1_{F16A0161-760F-DB4D-AE2F-C79B5FA7271E}" xr6:coauthVersionLast="47" xr6:coauthVersionMax="47" xr10:uidLastSave="{00000000-0000-0000-0000-000000000000}"/>
  <bookViews>
    <workbookView xWindow="12340" yWindow="10600" windowWidth="29880" windowHeight="14680" xr2:uid="{F380F025-B643-42D3-8C4B-5A6296D111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E15" i="1" s="1"/>
  <c r="H16" i="1"/>
  <c r="E16" i="1" s="1"/>
  <c r="H17" i="1"/>
  <c r="E17" i="1" s="1"/>
  <c r="H18" i="1"/>
  <c r="E18" i="1" s="1"/>
  <c r="H20" i="1"/>
  <c r="E20" i="1" s="1"/>
  <c r="H14" i="1"/>
  <c r="E14" i="1" s="1"/>
  <c r="H19" i="1"/>
  <c r="E19" i="1" s="1"/>
</calcChain>
</file>

<file path=xl/sharedStrings.xml><?xml version="1.0" encoding="utf-8"?>
<sst xmlns="http://schemas.openxmlformats.org/spreadsheetml/2006/main" count="47" uniqueCount="20">
  <si>
    <t>inoculum</t>
  </si>
  <si>
    <t>data</t>
  </si>
  <si>
    <t>PMR</t>
  </si>
  <si>
    <t>MIR in vitro Dd2</t>
  </si>
  <si>
    <t>MIR in vitro 3D7</t>
  </si>
  <si>
    <t>Laurent 3D7</t>
  </si>
  <si>
    <t>Laurent field</t>
  </si>
  <si>
    <t>NSG</t>
  </si>
  <si>
    <t>VIS</t>
  </si>
  <si>
    <t>treatment_days</t>
  </si>
  <si>
    <t>source</t>
  </si>
  <si>
    <t>McCarthy et al. (2021) Safety, pharmacokinetics, and antimalarial activity of …</t>
  </si>
  <si>
    <t>generations</t>
  </si>
  <si>
    <t>life_cycle_hours</t>
  </si>
  <si>
    <t>mean_parasites_treatment</t>
  </si>
  <si>
    <t>n_cultures</t>
  </si>
  <si>
    <t>Table S2</t>
  </si>
  <si>
    <t>data (Regrowth-3D7-data.xlsx)</t>
  </si>
  <si>
    <t>data (Regrowth-field-data.csv)</t>
  </si>
  <si>
    <t>Table S3 and data (NSG-data.xlsx)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</si>
</sst>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F822-34F9-4675-93B9-A8EC03F45909}">
  <dimension ref="A1:I20"/>
  <sheetViews>
    <sheetView tabSelected="1" zoomScale="140" zoomScaleNormal="140" workbookViewId="0">
      <selection activeCell="I20" sqref="I20"/>
    </sheetView>
  </sheetViews>
  <sheetFormatPr baseColWidth="10" defaultColWidth="8.83203125" defaultRowHeight="15" x14ac:dyDescent="0.2"/>
  <cols>
    <col min="1" max="1" width="14.83203125" customWidth="1"/>
    <col min="2" max="2" width="9.6640625" customWidth="1"/>
    <col min="3" max="3" width="10.5" customWidth="1"/>
    <col min="4" max="4" width="24.5" customWidth="1"/>
    <col min="5" max="5" width="11.1640625" customWidth="1"/>
    <col min="6" max="6" width="13.33203125" customWidth="1"/>
    <col min="7" max="7" width="12.6640625" customWidth="1"/>
    <col min="8" max="8" width="13.33203125" customWidth="1"/>
    <col min="9" max="9" width="57.6640625" customWidth="1"/>
  </cols>
  <sheetData>
    <row r="1" spans="1:9" s="1" customFormat="1" x14ac:dyDescent="0.2">
      <c r="A1" s="1" t="s">
        <v>1</v>
      </c>
      <c r="B1" s="1" t="s">
        <v>0</v>
      </c>
      <c r="C1" s="1" t="s">
        <v>15</v>
      </c>
      <c r="D1" s="1" t="s">
        <v>14</v>
      </c>
      <c r="E1" s="1" t="s">
        <v>2</v>
      </c>
      <c r="F1" s="1" t="s">
        <v>9</v>
      </c>
      <c r="G1" s="1" t="s">
        <v>13</v>
      </c>
      <c r="H1" s="1" t="s">
        <v>12</v>
      </c>
      <c r="I1" s="1" t="s">
        <v>10</v>
      </c>
    </row>
    <row r="2" spans="1:9" x14ac:dyDescent="0.2">
      <c r="A2" t="s">
        <v>3</v>
      </c>
      <c r="B2" s="2">
        <v>10000</v>
      </c>
      <c r="C2">
        <v>3</v>
      </c>
      <c r="D2" s="2">
        <v>10000</v>
      </c>
      <c r="E2">
        <v>0</v>
      </c>
      <c r="F2">
        <v>0</v>
      </c>
      <c r="G2">
        <v>44</v>
      </c>
      <c r="H2">
        <v>0</v>
      </c>
      <c r="I2" t="s">
        <v>16</v>
      </c>
    </row>
    <row r="3" spans="1:9" x14ac:dyDescent="0.2">
      <c r="A3" t="s">
        <v>3</v>
      </c>
      <c r="B3" s="2">
        <v>100000</v>
      </c>
      <c r="C3">
        <v>6</v>
      </c>
      <c r="D3" s="2">
        <v>100000</v>
      </c>
      <c r="E3">
        <v>0</v>
      </c>
      <c r="F3">
        <v>0</v>
      </c>
      <c r="G3">
        <v>44</v>
      </c>
      <c r="H3">
        <v>0</v>
      </c>
      <c r="I3" t="s">
        <v>16</v>
      </c>
    </row>
    <row r="4" spans="1:9" x14ac:dyDescent="0.2">
      <c r="A4" t="s">
        <v>3</v>
      </c>
      <c r="B4" s="2">
        <v>200000</v>
      </c>
      <c r="C4">
        <v>96</v>
      </c>
      <c r="D4" s="2">
        <v>200000</v>
      </c>
      <c r="E4">
        <v>0</v>
      </c>
      <c r="F4">
        <v>0</v>
      </c>
      <c r="G4">
        <v>44</v>
      </c>
      <c r="H4">
        <v>0</v>
      </c>
      <c r="I4" t="s">
        <v>16</v>
      </c>
    </row>
    <row r="5" spans="1:9" x14ac:dyDescent="0.2">
      <c r="A5" t="s">
        <v>3</v>
      </c>
      <c r="B5" s="2">
        <v>1000000</v>
      </c>
      <c r="C5">
        <v>9</v>
      </c>
      <c r="D5" s="2">
        <v>1000000</v>
      </c>
      <c r="E5">
        <v>0</v>
      </c>
      <c r="F5">
        <v>0</v>
      </c>
      <c r="G5">
        <v>44</v>
      </c>
      <c r="H5">
        <v>0</v>
      </c>
      <c r="I5" t="s">
        <v>16</v>
      </c>
    </row>
    <row r="6" spans="1:9" x14ac:dyDescent="0.2">
      <c r="A6" t="s">
        <v>3</v>
      </c>
      <c r="B6" s="2">
        <v>10000000</v>
      </c>
      <c r="C6">
        <v>9</v>
      </c>
      <c r="D6" s="2">
        <v>10000000</v>
      </c>
      <c r="E6">
        <v>0</v>
      </c>
      <c r="F6">
        <v>0</v>
      </c>
      <c r="G6">
        <v>44</v>
      </c>
      <c r="H6">
        <v>0</v>
      </c>
      <c r="I6" t="s">
        <v>16</v>
      </c>
    </row>
    <row r="7" spans="1:9" x14ac:dyDescent="0.2">
      <c r="A7" t="s">
        <v>3</v>
      </c>
      <c r="B7" s="2">
        <v>20000000</v>
      </c>
      <c r="C7">
        <v>5</v>
      </c>
      <c r="D7" s="2">
        <v>20000000</v>
      </c>
      <c r="E7">
        <v>0</v>
      </c>
      <c r="F7">
        <v>0</v>
      </c>
      <c r="G7">
        <v>44</v>
      </c>
      <c r="H7">
        <v>0</v>
      </c>
      <c r="I7" t="s">
        <v>16</v>
      </c>
    </row>
    <row r="8" spans="1:9" x14ac:dyDescent="0.2">
      <c r="A8" t="s">
        <v>3</v>
      </c>
      <c r="B8" s="2">
        <v>100000000</v>
      </c>
      <c r="C8">
        <v>3</v>
      </c>
      <c r="D8" s="2">
        <v>100000000</v>
      </c>
      <c r="E8">
        <v>0</v>
      </c>
      <c r="F8">
        <v>0</v>
      </c>
      <c r="G8">
        <v>44</v>
      </c>
      <c r="H8">
        <v>0</v>
      </c>
      <c r="I8" t="s">
        <v>16</v>
      </c>
    </row>
    <row r="9" spans="1:9" x14ac:dyDescent="0.2">
      <c r="A9" t="s">
        <v>3</v>
      </c>
      <c r="B9" s="2">
        <v>1000000000</v>
      </c>
      <c r="C9">
        <v>3</v>
      </c>
      <c r="D9" s="2">
        <v>1000000000</v>
      </c>
      <c r="E9">
        <v>0</v>
      </c>
      <c r="F9">
        <v>0</v>
      </c>
      <c r="G9">
        <v>44</v>
      </c>
      <c r="H9">
        <v>0</v>
      </c>
      <c r="I9" t="s">
        <v>16</v>
      </c>
    </row>
    <row r="10" spans="1:9" x14ac:dyDescent="0.2">
      <c r="A10" t="s">
        <v>4</v>
      </c>
      <c r="B10" s="2">
        <v>1000000</v>
      </c>
      <c r="C10">
        <v>3</v>
      </c>
      <c r="D10" s="2">
        <v>1000000</v>
      </c>
      <c r="E10">
        <v>0</v>
      </c>
      <c r="F10">
        <v>0</v>
      </c>
      <c r="G10">
        <v>40</v>
      </c>
      <c r="H10">
        <v>0</v>
      </c>
      <c r="I10" t="s">
        <v>16</v>
      </c>
    </row>
    <row r="11" spans="1:9" x14ac:dyDescent="0.2">
      <c r="A11" t="s">
        <v>4</v>
      </c>
      <c r="B11" s="2">
        <v>10000000</v>
      </c>
      <c r="C11">
        <v>3</v>
      </c>
      <c r="D11" s="2">
        <v>10000000</v>
      </c>
      <c r="E11">
        <v>0</v>
      </c>
      <c r="F11">
        <v>0</v>
      </c>
      <c r="G11">
        <v>40</v>
      </c>
      <c r="H11">
        <v>0</v>
      </c>
      <c r="I11" t="s">
        <v>16</v>
      </c>
    </row>
    <row r="12" spans="1:9" x14ac:dyDescent="0.2">
      <c r="A12" t="s">
        <v>4</v>
      </c>
      <c r="B12" s="2">
        <v>100000000</v>
      </c>
      <c r="C12">
        <v>3</v>
      </c>
      <c r="D12" s="2">
        <v>100000000</v>
      </c>
      <c r="E12">
        <v>0</v>
      </c>
      <c r="F12">
        <v>0</v>
      </c>
      <c r="G12">
        <v>40</v>
      </c>
      <c r="H12">
        <v>0</v>
      </c>
      <c r="I12" t="s">
        <v>16</v>
      </c>
    </row>
    <row r="13" spans="1:9" x14ac:dyDescent="0.2">
      <c r="A13" t="s">
        <v>4</v>
      </c>
      <c r="B13" s="2">
        <v>1000000000</v>
      </c>
      <c r="C13">
        <v>3</v>
      </c>
      <c r="D13" s="2">
        <v>1000000000</v>
      </c>
      <c r="E13">
        <v>0</v>
      </c>
      <c r="F13">
        <v>0</v>
      </c>
      <c r="G13">
        <v>40</v>
      </c>
      <c r="H13">
        <v>0</v>
      </c>
      <c r="I13" t="s">
        <v>16</v>
      </c>
    </row>
    <row r="14" spans="1:9" x14ac:dyDescent="0.2">
      <c r="A14" t="s">
        <v>5</v>
      </c>
      <c r="B14">
        <v>15703704</v>
      </c>
      <c r="C14">
        <v>52</v>
      </c>
      <c r="D14">
        <v>143703704</v>
      </c>
      <c r="E14">
        <f>ROUND((D14/B14)^(1/H14),0)</f>
        <v>3</v>
      </c>
      <c r="F14">
        <v>4</v>
      </c>
      <c r="G14">
        <v>40</v>
      </c>
      <c r="H14">
        <f>ROUND(F14*24/G14,0)</f>
        <v>2</v>
      </c>
      <c r="I14" t="s">
        <v>17</v>
      </c>
    </row>
    <row r="15" spans="1:9" x14ac:dyDescent="0.2">
      <c r="A15" t="s">
        <v>6</v>
      </c>
      <c r="B15">
        <v>18666667</v>
      </c>
      <c r="C15">
        <v>5</v>
      </c>
      <c r="D15">
        <v>156800000</v>
      </c>
      <c r="E15">
        <f t="shared" ref="E15:E18" si="0">ROUND((D15/B15)^(1/H15),0)</f>
        <v>2</v>
      </c>
      <c r="F15">
        <v>6</v>
      </c>
      <c r="G15">
        <v>48</v>
      </c>
      <c r="H15">
        <f>ROUND(F15*24/G15,0)</f>
        <v>3</v>
      </c>
      <c r="I15" t="s">
        <v>18</v>
      </c>
    </row>
    <row r="16" spans="1:9" x14ac:dyDescent="0.2">
      <c r="A16" t="s">
        <v>6</v>
      </c>
      <c r="B16">
        <v>15349593</v>
      </c>
      <c r="C16">
        <v>41</v>
      </c>
      <c r="D16">
        <v>146991870</v>
      </c>
      <c r="E16">
        <f t="shared" si="0"/>
        <v>2</v>
      </c>
      <c r="F16">
        <v>8</v>
      </c>
      <c r="G16">
        <v>48</v>
      </c>
      <c r="H16">
        <f t="shared" ref="H16:H18" si="1">ROUND(F16*24/G16,0)</f>
        <v>4</v>
      </c>
      <c r="I16" t="s">
        <v>18</v>
      </c>
    </row>
    <row r="17" spans="1:9" x14ac:dyDescent="0.2">
      <c r="A17" t="s">
        <v>6</v>
      </c>
      <c r="B17">
        <v>17066667</v>
      </c>
      <c r="C17">
        <v>5</v>
      </c>
      <c r="D17">
        <v>154133333</v>
      </c>
      <c r="E17">
        <f t="shared" si="0"/>
        <v>2</v>
      </c>
      <c r="F17">
        <v>10</v>
      </c>
      <c r="G17">
        <v>48</v>
      </c>
      <c r="H17">
        <f t="shared" si="1"/>
        <v>5</v>
      </c>
      <c r="I17" t="s">
        <v>18</v>
      </c>
    </row>
    <row r="18" spans="1:9" x14ac:dyDescent="0.2">
      <c r="A18" t="s">
        <v>6</v>
      </c>
      <c r="B18">
        <v>16000000</v>
      </c>
      <c r="C18">
        <v>1</v>
      </c>
      <c r="D18">
        <v>152000000</v>
      </c>
      <c r="E18">
        <f t="shared" si="0"/>
        <v>1</v>
      </c>
      <c r="F18">
        <v>12</v>
      </c>
      <c r="G18">
        <v>48</v>
      </c>
      <c r="H18">
        <f t="shared" si="1"/>
        <v>6</v>
      </c>
      <c r="I18" t="s">
        <v>18</v>
      </c>
    </row>
    <row r="19" spans="1:9" x14ac:dyDescent="0.2">
      <c r="A19" t="s">
        <v>7</v>
      </c>
      <c r="B19" s="2">
        <v>20000000</v>
      </c>
      <c r="C19">
        <v>11</v>
      </c>
      <c r="D19" s="2">
        <v>148316465</v>
      </c>
      <c r="E19">
        <f>ROUND((D19/B19)^(1/H19),0)</f>
        <v>3</v>
      </c>
      <c r="F19">
        <v>3</v>
      </c>
      <c r="G19">
        <v>40</v>
      </c>
      <c r="H19">
        <f>ROUND(F19*24/G19,0)</f>
        <v>2</v>
      </c>
      <c r="I19" t="s">
        <v>19</v>
      </c>
    </row>
    <row r="20" spans="1:9" x14ac:dyDescent="0.2">
      <c r="A20" t="s">
        <v>8</v>
      </c>
      <c r="B20">
        <v>2800</v>
      </c>
      <c r="C20">
        <v>22</v>
      </c>
      <c r="D20">
        <v>81959318</v>
      </c>
      <c r="E20">
        <f>ROUND((D20/B20)^(1/H20),0)</f>
        <v>8</v>
      </c>
      <c r="F20">
        <v>8</v>
      </c>
      <c r="G20">
        <v>40</v>
      </c>
      <c r="H20">
        <f>ROUND(F20*24/G20,0)</f>
        <v>5</v>
      </c>
      <c r="I20" t="s">
        <v>11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Microsoft Office User</cp:lastModifiedBy>
  <dcterms:created xsi:type="dcterms:W3CDTF">2023-03-29T04:31:44Z</dcterms:created>
  <dcterms:modified xsi:type="dcterms:W3CDTF">2023-04-21T03:19:51Z</dcterms:modified>
</cp:coreProperties>
</file>