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lee\Documents\"/>
    </mc:Choice>
  </mc:AlternateContent>
  <xr:revisionPtr revIDLastSave="0" documentId="13_ncr:1_{12372D35-8002-40DF-AF26-12E6CBCC02E9}" xr6:coauthVersionLast="47" xr6:coauthVersionMax="47" xr10:uidLastSave="{00000000-0000-0000-0000-000000000000}"/>
  <bookViews>
    <workbookView xWindow="29670" yWindow="1965" windowWidth="14400" windowHeight="12720" xr2:uid="{95D1D412-CC30-4416-BC99-581842E038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H16" i="1"/>
  <c r="H12" i="1"/>
  <c r="H9" i="1"/>
  <c r="H6" i="1"/>
  <c r="H15" i="1"/>
  <c r="H14" i="1"/>
  <c r="H13" i="1"/>
  <c r="H11" i="1"/>
  <c r="H10" i="1"/>
  <c r="H8" i="1"/>
  <c r="H7" i="1"/>
  <c r="H5" i="1"/>
  <c r="H4" i="1"/>
  <c r="E11" i="1"/>
  <c r="E7" i="1"/>
  <c r="E5" i="1"/>
  <c r="G13" i="1"/>
  <c r="G7" i="1"/>
  <c r="F15" i="1"/>
  <c r="F5" i="1"/>
  <c r="F4" i="1"/>
  <c r="F6" i="1" s="1"/>
  <c r="E4" i="1"/>
  <c r="D15" i="1"/>
  <c r="E15" i="1" s="1"/>
  <c r="D14" i="1"/>
  <c r="E14" i="1" s="1"/>
  <c r="D13" i="1"/>
  <c r="F13" i="1" s="1"/>
  <c r="D11" i="1"/>
  <c r="G11" i="1" s="1"/>
  <c r="D10" i="1"/>
  <c r="E10" i="1" s="1"/>
  <c r="E12" i="1" s="1"/>
  <c r="D8" i="1"/>
  <c r="E8" i="1" s="1"/>
  <c r="D7" i="1"/>
  <c r="F7" i="1" s="1"/>
  <c r="D5" i="1"/>
  <c r="G5" i="1" s="1"/>
  <c r="D4" i="1"/>
  <c r="G4" i="1" s="1"/>
  <c r="G6" i="1" s="1"/>
  <c r="D3" i="1"/>
  <c r="E16" i="1" s="1"/>
  <c r="C3" i="1"/>
  <c r="C2" i="1" s="1"/>
  <c r="B3" i="1"/>
  <c r="B2" i="1" s="1"/>
  <c r="F9" i="1" l="1"/>
  <c r="G15" i="1"/>
  <c r="F10" i="1"/>
  <c r="F12" i="1" s="1"/>
  <c r="F8" i="1"/>
  <c r="E6" i="1"/>
  <c r="G8" i="1"/>
  <c r="G9" i="1" s="1"/>
  <c r="F11" i="1"/>
  <c r="G10" i="1"/>
  <c r="G12" i="1" s="1"/>
  <c r="E9" i="1"/>
  <c r="F14" i="1"/>
  <c r="F16" i="1" s="1"/>
  <c r="G14" i="1"/>
  <c r="G16" i="1" s="1"/>
</calcChain>
</file>

<file path=xl/sharedStrings.xml><?xml version="1.0" encoding="utf-8"?>
<sst xmlns="http://schemas.openxmlformats.org/spreadsheetml/2006/main" count="15" uniqueCount="15">
  <si>
    <t>Entropy</t>
  </si>
  <si>
    <t>Gini</t>
  </si>
  <si>
    <t>Class Error</t>
  </si>
  <si>
    <t>Chi</t>
  </si>
  <si>
    <t>female</t>
  </si>
  <si>
    <t>male</t>
  </si>
  <si>
    <t>20s</t>
  </si>
  <si>
    <t>ge2000</t>
  </si>
  <si>
    <t>lt2000</t>
  </si>
  <si>
    <t>bad</t>
  </si>
  <si>
    <t>fair</t>
  </si>
  <si>
    <t>good</t>
  </si>
  <si>
    <t>30s</t>
  </si>
  <si>
    <t>NoPurchase</t>
  </si>
  <si>
    <t>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</si>
</sst>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7" fontId="0" fillId="0" borderId="0" xfId="0" applyNumberFormat="1"/>
    <xf numFmtId="167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250C-7408-49A3-9E5F-37539BB60229}">
  <dimension ref="A1:H19"/>
  <sheetViews>
    <sheetView tabSelected="1" workbookViewId="0">
      <selection activeCell="E20" sqref="E20"/>
    </sheetView>
  </sheetViews>
  <sheetFormatPr defaultRowHeight="14.5" x14ac:dyDescent="0.35"/>
  <cols>
    <col min="5" max="5" width="9.36328125" bestFit="1" customWidth="1"/>
  </cols>
  <sheetData>
    <row r="1" spans="1:8" x14ac:dyDescent="0.35">
      <c r="B1" t="s">
        <v>13</v>
      </c>
      <c r="C1" t="s">
        <v>14</v>
      </c>
    </row>
    <row r="2" spans="1:8" x14ac:dyDescent="0.35">
      <c r="B2">
        <f>B3/D3</f>
        <v>0.6</v>
      </c>
      <c r="C2">
        <f>C3/D3</f>
        <v>0.4</v>
      </c>
    </row>
    <row r="3" spans="1:8" x14ac:dyDescent="0.35">
      <c r="B3">
        <f>B4+B5</f>
        <v>12</v>
      </c>
      <c r="C3">
        <f>C4+C5</f>
        <v>8</v>
      </c>
      <c r="D3">
        <f>B3+C3</f>
        <v>20</v>
      </c>
      <c r="E3" t="s">
        <v>0</v>
      </c>
      <c r="F3" t="s">
        <v>1</v>
      </c>
      <c r="G3" t="s">
        <v>2</v>
      </c>
      <c r="H3" t="s">
        <v>3</v>
      </c>
    </row>
    <row r="4" spans="1:8" x14ac:dyDescent="0.35">
      <c r="A4" t="s">
        <v>4</v>
      </c>
      <c r="B4" s="1">
        <v>8</v>
      </c>
      <c r="C4" s="1">
        <v>4</v>
      </c>
      <c r="D4">
        <f t="shared" ref="D4:D15" si="0">B4+C4</f>
        <v>12</v>
      </c>
      <c r="E4" s="2">
        <f>-(B4/D4)*LOG(B4/D4,2)-C4/D4*LOG(C4/D4,2)</f>
        <v>0.91829583405448956</v>
      </c>
      <c r="F4" s="2">
        <f>1-(B4/D4)^2-(C4/D4)^2</f>
        <v>0.44444444444444448</v>
      </c>
      <c r="G4" s="2">
        <f>1-MAX(B4/D4,C4/D4)</f>
        <v>0.33333333333333337</v>
      </c>
      <c r="H4" s="2">
        <f>(B4-D4*$B$2)^2/(D4*$B$2)+(C4-D4*$C$2)^2/(D4*$C$2)</f>
        <v>0.2222222222222226</v>
      </c>
    </row>
    <row r="5" spans="1:8" x14ac:dyDescent="0.35">
      <c r="A5" t="s">
        <v>5</v>
      </c>
      <c r="B5" s="1">
        <v>4</v>
      </c>
      <c r="C5" s="1">
        <v>4</v>
      </c>
      <c r="D5">
        <f t="shared" si="0"/>
        <v>8</v>
      </c>
      <c r="E5" s="2">
        <f>-(B5/D5)*LOG(B5/D5,2)-C5/D5*LOG(C5/D5,2)</f>
        <v>1</v>
      </c>
      <c r="F5" s="2">
        <f t="shared" ref="F5:F15" si="1">1-(B5/D5)^2-(C5/D5)^2</f>
        <v>0.5</v>
      </c>
      <c r="G5" s="2">
        <f t="shared" ref="G5:G15" si="2">1-MAX(B5/D5,C5/D5)</f>
        <v>0.5</v>
      </c>
      <c r="H5" s="2">
        <f>(B5-D5*$B$2)^2/(D5*$B$2)+(C5-D5*$C$2)^2/(D5*$C$2)</f>
        <v>0.33333333333333315</v>
      </c>
    </row>
    <row r="6" spans="1:8" x14ac:dyDescent="0.35">
      <c r="E6" s="3">
        <f>E4*$D4/$D$3+E5*$D5/$D$3</f>
        <v>0.9509775004326938</v>
      </c>
      <c r="F6" s="3">
        <f t="shared" ref="F6:H6" si="3">F4*$D4/$D$3+F5*$D5/$D$3</f>
        <v>0.46666666666666673</v>
      </c>
      <c r="G6" s="3">
        <f t="shared" si="3"/>
        <v>0.4</v>
      </c>
      <c r="H6" s="3">
        <f>H4+H5</f>
        <v>0.5555555555555558</v>
      </c>
    </row>
    <row r="7" spans="1:8" x14ac:dyDescent="0.35">
      <c r="A7" t="s">
        <v>6</v>
      </c>
      <c r="B7" s="1">
        <v>8</v>
      </c>
      <c r="C7" s="1">
        <v>2</v>
      </c>
      <c r="D7">
        <f t="shared" si="0"/>
        <v>10</v>
      </c>
      <c r="E7" s="2">
        <f t="shared" ref="E7:E8" si="4">-(B7/D7)*LOG(B7/D7,2)-C7/D7*LOG(C7/D7,2)</f>
        <v>0.72192809488736231</v>
      </c>
      <c r="F7" s="2">
        <f t="shared" si="1"/>
        <v>0.31999999999999984</v>
      </c>
      <c r="G7" s="2">
        <f t="shared" si="2"/>
        <v>0.19999999999999996</v>
      </c>
      <c r="H7" s="2">
        <f t="shared" ref="H7:H8" si="5">(B7-D7*$B$2)^2/(D7*$B$2)+(C7-D7*$C$2)^2/(D7*$C$2)</f>
        <v>1.6666666666666665</v>
      </c>
    </row>
    <row r="8" spans="1:8" x14ac:dyDescent="0.35">
      <c r="A8" t="s">
        <v>12</v>
      </c>
      <c r="B8" s="1">
        <v>4</v>
      </c>
      <c r="C8" s="1">
        <v>6</v>
      </c>
      <c r="D8">
        <f t="shared" si="0"/>
        <v>10</v>
      </c>
      <c r="E8" s="2">
        <f t="shared" si="4"/>
        <v>0.97095059445466858</v>
      </c>
      <c r="F8" s="2">
        <f t="shared" si="1"/>
        <v>0.48</v>
      </c>
      <c r="G8" s="2">
        <f t="shared" si="2"/>
        <v>0.4</v>
      </c>
      <c r="H8" s="2">
        <f t="shared" si="5"/>
        <v>1.6666666666666665</v>
      </c>
    </row>
    <row r="9" spans="1:8" x14ac:dyDescent="0.35">
      <c r="E9" s="3">
        <f>E7*$D7/$D$3+E8*$D8/$D$3</f>
        <v>0.84643934467101545</v>
      </c>
      <c r="F9" s="3">
        <f t="shared" ref="F9" si="6">F7*$D7/$D$3+F8*$D8/$D$3</f>
        <v>0.39999999999999991</v>
      </c>
      <c r="G9" s="3">
        <f t="shared" ref="G9:H9" si="7">G7*$D7/$D$3+G8*$D8/$D$3</f>
        <v>0.3</v>
      </c>
      <c r="H9" s="3">
        <f>H7+H8</f>
        <v>3.333333333333333</v>
      </c>
    </row>
    <row r="10" spans="1:8" x14ac:dyDescent="0.35">
      <c r="A10" t="s">
        <v>7</v>
      </c>
      <c r="B10" s="1">
        <v>8</v>
      </c>
      <c r="C10" s="1">
        <v>6</v>
      </c>
      <c r="D10">
        <f t="shared" si="0"/>
        <v>14</v>
      </c>
      <c r="E10" s="2">
        <f t="shared" ref="E10:E11" si="8">-(B10/D10)*LOG(B10/D10,2)-C10/D10*LOG(C10/D10,2)</f>
        <v>0.98522813603425163</v>
      </c>
      <c r="F10" s="2">
        <f t="shared" si="1"/>
        <v>0.48979591836734704</v>
      </c>
      <c r="G10" s="2">
        <f t="shared" si="2"/>
        <v>0.4285714285714286</v>
      </c>
      <c r="H10" s="2">
        <f t="shared" ref="H10:H11" si="9">(B10-D10*$B$2)^2/(D10*$B$2)+(C10-D10*$C$2)^2/(D10*$C$2)</f>
        <v>4.7619047619047575E-2</v>
      </c>
    </row>
    <row r="11" spans="1:8" x14ac:dyDescent="0.35">
      <c r="A11" t="s">
        <v>8</v>
      </c>
      <c r="B11" s="1">
        <v>4</v>
      </c>
      <c r="C11" s="1">
        <v>2</v>
      </c>
      <c r="D11">
        <f t="shared" si="0"/>
        <v>6</v>
      </c>
      <c r="E11" s="2">
        <f t="shared" si="8"/>
        <v>0.91829583405448956</v>
      </c>
      <c r="F11" s="2">
        <f t="shared" si="1"/>
        <v>0.44444444444444448</v>
      </c>
      <c r="G11" s="2">
        <f t="shared" si="2"/>
        <v>0.33333333333333337</v>
      </c>
      <c r="H11" s="2">
        <f t="shared" si="9"/>
        <v>0.1111111111111113</v>
      </c>
    </row>
    <row r="12" spans="1:8" x14ac:dyDescent="0.35">
      <c r="E12" s="3">
        <f>E10*$D10/$D$3+E11*$D11/$D$3</f>
        <v>0.96514844544032308</v>
      </c>
      <c r="F12" s="3">
        <f t="shared" ref="F12" si="10">F10*$D10/$D$3+F11*$D11/$D$3</f>
        <v>0.47619047619047628</v>
      </c>
      <c r="G12" s="3">
        <f t="shared" ref="G12:H12" si="11">G10*$D10/$D$3+G11*$D11/$D$3</f>
        <v>0.4</v>
      </c>
      <c r="H12" s="3">
        <f>H10+H11</f>
        <v>0.15873015873015889</v>
      </c>
    </row>
    <row r="13" spans="1:8" x14ac:dyDescent="0.35">
      <c r="A13" t="s">
        <v>9</v>
      </c>
      <c r="B13" s="1">
        <v>3</v>
      </c>
      <c r="C13" s="1">
        <v>0</v>
      </c>
      <c r="D13">
        <f t="shared" si="0"/>
        <v>3</v>
      </c>
      <c r="E13" s="2">
        <v>0</v>
      </c>
      <c r="F13" s="2">
        <f t="shared" si="1"/>
        <v>0</v>
      </c>
      <c r="G13" s="2">
        <f t="shared" si="2"/>
        <v>0</v>
      </c>
      <c r="H13" s="2">
        <f t="shared" ref="H13:H15" si="12">(B13-D13*$B$2)^2/(D13*$B$2)+(C13-D13*$C$2)^2/(D13*$C$2)</f>
        <v>2.0000000000000004</v>
      </c>
    </row>
    <row r="14" spans="1:8" x14ac:dyDescent="0.35">
      <c r="A14" t="s">
        <v>10</v>
      </c>
      <c r="B14" s="1">
        <v>7</v>
      </c>
      <c r="C14" s="1">
        <v>4</v>
      </c>
      <c r="D14">
        <f t="shared" si="0"/>
        <v>11</v>
      </c>
      <c r="E14" s="2">
        <f t="shared" ref="E14:E15" si="13">-(B14/D14)*LOG(B14/D14,2)-C14/D14*LOG(C14/D14,2)</f>
        <v>0.94566030460064021</v>
      </c>
      <c r="F14" s="2">
        <f t="shared" si="1"/>
        <v>0.46280991735537191</v>
      </c>
      <c r="G14" s="2">
        <f t="shared" si="2"/>
        <v>0.36363636363636365</v>
      </c>
      <c r="H14" s="2">
        <f t="shared" si="12"/>
        <v>6.0606060606060712E-2</v>
      </c>
    </row>
    <row r="15" spans="1:8" x14ac:dyDescent="0.35">
      <c r="A15" t="s">
        <v>11</v>
      </c>
      <c r="B15" s="1">
        <v>2</v>
      </c>
      <c r="C15" s="1">
        <v>4</v>
      </c>
      <c r="D15">
        <f t="shared" si="0"/>
        <v>6</v>
      </c>
      <c r="E15" s="2">
        <f t="shared" si="13"/>
        <v>0.91829583405448956</v>
      </c>
      <c r="F15" s="2">
        <f t="shared" si="1"/>
        <v>0.44444444444444442</v>
      </c>
      <c r="G15" s="2">
        <f t="shared" si="2"/>
        <v>0.33333333333333337</v>
      </c>
      <c r="H15" s="2">
        <f t="shared" si="12"/>
        <v>1.7777777777777768</v>
      </c>
    </row>
    <row r="16" spans="1:8" x14ac:dyDescent="0.35">
      <c r="E16" s="3">
        <f>E13*$D13/$D$3+E14*$D14/$D$3+E15*$D15/$D$3</f>
        <v>0.79560191774669897</v>
      </c>
      <c r="F16" s="3">
        <f t="shared" ref="F16:G16" si="14">F13*$D13/$D$3+F14*$D14/$D$3+F15*$D15/$D$3</f>
        <v>0.38787878787878782</v>
      </c>
      <c r="G16" s="3">
        <f t="shared" si="14"/>
        <v>0.30000000000000004</v>
      </c>
      <c r="H16" s="3">
        <f>SUM(H13:H15)</f>
        <v>3.8383838383838378</v>
      </c>
    </row>
    <row r="19" spans="5:5" x14ac:dyDescent="0.35">
      <c r="E19">
        <f>(8-7.2)^2/7.2+(4-4.8)^2/4.8</f>
        <v>0.2222222222222221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 Jin Lee</dc:creator>
  <cp:lastModifiedBy>Jung Jin Lee</cp:lastModifiedBy>
  <dcterms:created xsi:type="dcterms:W3CDTF">2024-03-11T07:36:12Z</dcterms:created>
  <dcterms:modified xsi:type="dcterms:W3CDTF">2024-03-11T08:42:33Z</dcterms:modified>
</cp:coreProperties>
</file>