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bitbucket\incodehq\estatio-ecp\estatio\estatioapp\app\src\main\java\org\estatio\module\charge\fixtures\incoming\builders\"/>
    </mc:Choice>
  </mc:AlternateContent>
  <xr:revisionPtr revIDLastSave="0" documentId="13_ncr:1_{F5B0816C-DB51-44EF-AE0B-D1E4ACA40E30}" xr6:coauthVersionLast="38" xr6:coauthVersionMax="38" xr10:uidLastSave="{00000000-0000-0000-0000-000000000000}"/>
  <bookViews>
    <workbookView xWindow="0" yWindow="0" windowWidth="25596" windowHeight="16056" xr2:uid="{00000000-000D-0000-FFFF-FFFF00000000}"/>
  </bookViews>
  <sheets>
    <sheet name="work type" sheetId="3" r:id="rId1"/>
    <sheet name="Sheet1" sheetId="1" r:id="rId2"/>
    <sheet name="Sheet2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9" i="1"/>
  <c r="N11" i="1"/>
  <c r="N12" i="1"/>
  <c r="N13" i="1"/>
  <c r="N14" i="1"/>
  <c r="N15" i="1"/>
  <c r="N16" i="1"/>
  <c r="N17" i="1"/>
  <c r="N18" i="1"/>
  <c r="N20" i="1"/>
  <c r="N22" i="1"/>
  <c r="N23" i="1"/>
  <c r="N27" i="1"/>
  <c r="N31" i="1"/>
  <c r="N36" i="1"/>
  <c r="N38" i="1"/>
  <c r="N39" i="1"/>
  <c r="N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9" i="1"/>
</calcChain>
</file>

<file path=xl/sharedStrings.xml><?xml version="1.0" encoding="utf-8"?>
<sst xmlns="http://schemas.openxmlformats.org/spreadsheetml/2006/main" count="286" uniqueCount="212">
  <si>
    <t>OLD STRUCTURE</t>
  </si>
  <si>
    <t>GENERAL PROGRESSIVE NUMBER</t>
  </si>
  <si>
    <t xml:space="preserve">CENTER </t>
  </si>
  <si>
    <t>CENTRE PROGRESSIVE NUMBER</t>
  </si>
  <si>
    <t>PROJECT</t>
  </si>
  <si>
    <t>Element 3 in coda</t>
  </si>
  <si>
    <t>Externa Refernce 4 in coda</t>
  </si>
  <si>
    <t>worktypes</t>
  </si>
  <si>
    <t>Externa Refernce 5 in coda</t>
  </si>
  <si>
    <t>001</t>
  </si>
  <si>
    <t>acquisto</t>
  </si>
  <si>
    <t>002</t>
  </si>
  <si>
    <t>spese pregresse-old</t>
  </si>
  <si>
    <t>003</t>
  </si>
  <si>
    <t>oneri comunali</t>
  </si>
  <si>
    <t>004</t>
  </si>
  <si>
    <t>opere di urbanizzazione</t>
  </si>
  <si>
    <t>005</t>
  </si>
  <si>
    <t>progetto, direzione lavori, collaudi</t>
  </si>
  <si>
    <t>006</t>
  </si>
  <si>
    <t>costruzione</t>
  </si>
  <si>
    <t>007</t>
  </si>
  <si>
    <t>imprevisti costruzioni</t>
  </si>
  <si>
    <t>008</t>
  </si>
  <si>
    <t>Legal/Fiscal</t>
  </si>
  <si>
    <t>009</t>
  </si>
  <si>
    <t>consulenti interni</t>
  </si>
  <si>
    <t>010</t>
  </si>
  <si>
    <t>commercial fees</t>
  </si>
  <si>
    <t>011</t>
  </si>
  <si>
    <t>pilotage</t>
  </si>
  <si>
    <t>012</t>
  </si>
  <si>
    <t>marketing - logo - insegne - pubblicità</t>
  </si>
  <si>
    <t>013</t>
  </si>
  <si>
    <t>varie</t>
  </si>
  <si>
    <t>014</t>
  </si>
  <si>
    <t>assicurazioni</t>
  </si>
  <si>
    <t>015</t>
  </si>
  <si>
    <t xml:space="preserve">vigilanza </t>
  </si>
  <si>
    <t>016</t>
  </si>
  <si>
    <t>manutenzioni</t>
  </si>
  <si>
    <t>017</t>
  </si>
  <si>
    <t>generico</t>
  </si>
  <si>
    <t>018</t>
  </si>
  <si>
    <t>refurbishment</t>
  </si>
  <si>
    <t>019</t>
  </si>
  <si>
    <t xml:space="preserve">linee per utenze varie </t>
  </si>
  <si>
    <t>020</t>
  </si>
  <si>
    <t>lavori interno ipermercato</t>
  </si>
  <si>
    <t>021</t>
  </si>
  <si>
    <t>manutenzioni straordinarie</t>
  </si>
  <si>
    <t>022</t>
  </si>
  <si>
    <t>manutentore</t>
  </si>
  <si>
    <t>023</t>
  </si>
  <si>
    <t>Servizi generici ufficio</t>
  </si>
  <si>
    <t>024</t>
  </si>
  <si>
    <t xml:space="preserve">Frazionamenti </t>
  </si>
  <si>
    <t>025</t>
  </si>
  <si>
    <t>Iper Gigli</t>
  </si>
  <si>
    <t>026</t>
  </si>
  <si>
    <t>Vendita centri</t>
  </si>
  <si>
    <t xml:space="preserve">Ricerca Personale </t>
  </si>
  <si>
    <t>Contribution for shop refurbishment</t>
  </si>
  <si>
    <t>Public Affairs</t>
  </si>
  <si>
    <t>NEW STRUCTURE</t>
  </si>
  <si>
    <t>Consulenti esterni</t>
  </si>
  <si>
    <t>Costruzione</t>
  </si>
  <si>
    <t>Contingency</t>
  </si>
  <si>
    <t>Marketing</t>
  </si>
  <si>
    <t>Assicurazioni e servizi bancari</t>
  </si>
  <si>
    <t>Vigilanza</t>
  </si>
  <si>
    <t>linee per utenze varie</t>
  </si>
  <si>
    <t>contribution for shop refurbishment</t>
  </si>
  <si>
    <t>Oneri finanziari</t>
  </si>
  <si>
    <t>Arredi e ambientazione</t>
  </si>
  <si>
    <t>reference</t>
  </si>
  <si>
    <t>old reference</t>
  </si>
  <si>
    <t>name</t>
  </si>
  <si>
    <t>old name</t>
  </si>
  <si>
    <t>027</t>
  </si>
  <si>
    <t>028</t>
  </si>
  <si>
    <t>029</t>
  </si>
  <si>
    <t>description</t>
  </si>
  <si>
    <t>old description</t>
  </si>
  <si>
    <t>1 acquisition land</t>
  </si>
  <si>
    <t>2 acquisition costs</t>
  </si>
  <si>
    <t>3 municipality tax</t>
  </si>
  <si>
    <t>4 civil works</t>
  </si>
  <si>
    <t>5 project costs</t>
  </si>
  <si>
    <t>6 construction costs</t>
  </si>
  <si>
    <t>7 extraordinary costs</t>
  </si>
  <si>
    <t>8 legal and fiscal fees</t>
  </si>
  <si>
    <t>9 internal consultant costs</t>
  </si>
  <si>
    <t>10 letting fees</t>
  </si>
  <si>
    <t>11 shop design</t>
  </si>
  <si>
    <t>12 marketing - logo</t>
  </si>
  <si>
    <t>13 other fees</t>
  </si>
  <si>
    <t>14 insurance</t>
  </si>
  <si>
    <t>15 security</t>
  </si>
  <si>
    <t>16 maintenance</t>
  </si>
  <si>
    <t>17 general</t>
  </si>
  <si>
    <t>18 refurbishment</t>
  </si>
  <si>
    <t>19 gas/water/light telecom costs</t>
  </si>
  <si>
    <t>20 office costs</t>
  </si>
  <si>
    <t>21 extraordinary maintenance</t>
  </si>
  <si>
    <t>22 manutentore</t>
  </si>
  <si>
    <t>23 Servizi generici ufficio</t>
  </si>
  <si>
    <t>24 Frazionamenti</t>
  </si>
  <si>
    <t>25 Iper Gigli</t>
  </si>
  <si>
    <t>26 Vendita centri</t>
  </si>
  <si>
    <t>27 Ricerca Personale</t>
  </si>
  <si>
    <t>28 Contribution for shop refurbishment</t>
  </si>
  <si>
    <t>29 Public Affairs</t>
  </si>
  <si>
    <t>acquisition land</t>
  </si>
  <si>
    <t>municipality tax</t>
  </si>
  <si>
    <t>civil works</t>
  </si>
  <si>
    <t>construction costs</t>
  </si>
  <si>
    <t>legal and fiscal fees</t>
  </si>
  <si>
    <t>internal consultant costs</t>
  </si>
  <si>
    <t>marketing</t>
  </si>
  <si>
    <t>contingency</t>
  </si>
  <si>
    <t>insurance and banking services</t>
  </si>
  <si>
    <t>security</t>
  </si>
  <si>
    <t>various costs</t>
  </si>
  <si>
    <t>external consultant costs</t>
  </si>
  <si>
    <t>general office services</t>
  </si>
  <si>
    <t>financial charges</t>
  </si>
  <si>
    <t>furniture and ambience</t>
  </si>
  <si>
    <t>acquisto | acquisition land</t>
  </si>
  <si>
    <t>oneri comunali | municipality tax</t>
  </si>
  <si>
    <t>opere di urbanizzazione | civil works</t>
  </si>
  <si>
    <t>consulenti interni | internal consultant costs</t>
  </si>
  <si>
    <t>costruzione | construction costs</t>
  </si>
  <si>
    <t>legal/fiscal</t>
  </si>
  <si>
    <t>consulenti esterni | external consultant costs</t>
  </si>
  <si>
    <t>assicurazioni e servizi bancari | insurance and banking services</t>
  </si>
  <si>
    <t>vigilanza | security</t>
  </si>
  <si>
    <t>linee per utenze varie | various costs</t>
  </si>
  <si>
    <t>servizi generici ufficio | general office services</t>
  </si>
  <si>
    <t>oneri finanziari | financial charges</t>
  </si>
  <si>
    <t>arredi e ambientazione | furniture and ambience</t>
  </si>
  <si>
    <t>ITWT001</t>
  </si>
  <si>
    <t>ITWT002</t>
  </si>
  <si>
    <t>ITWT003</t>
  </si>
  <si>
    <t>ITWT008</t>
  </si>
  <si>
    <t>ITWT005</t>
  </si>
  <si>
    <t>ITWT006</t>
  </si>
  <si>
    <t>ITWT007</t>
  </si>
  <si>
    <t>ITWT004</t>
  </si>
  <si>
    <t>ITWT009</t>
  </si>
  <si>
    <t>ITWT010</t>
  </si>
  <si>
    <t>ITWT011</t>
  </si>
  <si>
    <t>ITWT012</t>
  </si>
  <si>
    <t>ITWT013</t>
  </si>
  <si>
    <t>ITWT014</t>
  </si>
  <si>
    <t>ITWT015</t>
  </si>
  <si>
    <t>ITWT016</t>
  </si>
  <si>
    <t>ITWT017</t>
  </si>
  <si>
    <t>OLD001</t>
  </si>
  <si>
    <t>OLD002</t>
  </si>
  <si>
    <t>OLD003</t>
  </si>
  <si>
    <t>OLD004</t>
  </si>
  <si>
    <t>OLD005</t>
  </si>
  <si>
    <t>OLD006</t>
  </si>
  <si>
    <t>OLD007</t>
  </si>
  <si>
    <t>OLD008</t>
  </si>
  <si>
    <t>OLD009</t>
  </si>
  <si>
    <t>OLD010</t>
  </si>
  <si>
    <t>OLD011</t>
  </si>
  <si>
    <t>OLD012</t>
  </si>
  <si>
    <t>OLD013</t>
  </si>
  <si>
    <t>OLD014</t>
  </si>
  <si>
    <t>OLD015</t>
  </si>
  <si>
    <t>OLD016</t>
  </si>
  <si>
    <t>OLD017</t>
  </si>
  <si>
    <t>OLD018</t>
  </si>
  <si>
    <t>OLD019</t>
  </si>
  <si>
    <t>OLD020</t>
  </si>
  <si>
    <t>OLD021</t>
  </si>
  <si>
    <t>OLD022</t>
  </si>
  <si>
    <t>OLD023</t>
  </si>
  <si>
    <t>OLD024</t>
  </si>
  <si>
    <t>OLD025</t>
  </si>
  <si>
    <t>OLD026</t>
  </si>
  <si>
    <t>OLD027</t>
  </si>
  <si>
    <t>OLD028</t>
  </si>
  <si>
    <t>OLD029</t>
  </si>
  <si>
    <t>acquisition land | acquisto</t>
  </si>
  <si>
    <t>acquisition costs | spese pregresse-old</t>
  </si>
  <si>
    <t>municipality tax | oneri comunali</t>
  </si>
  <si>
    <t>civil works | opere di urbanizzazione</t>
  </si>
  <si>
    <t>project costs | progetto, direzione lavori, collaudi</t>
  </si>
  <si>
    <t>construction costs | costruzione</t>
  </si>
  <si>
    <t>extraordinary costs | imprevisti costruzioni</t>
  </si>
  <si>
    <t>legal and fiscal fees | Legal/Fiscal</t>
  </si>
  <si>
    <t>internal consultant costs | consulenti interni</t>
  </si>
  <si>
    <t>letting fees | commercial fees</t>
  </si>
  <si>
    <t>shop design | pilotage</t>
  </si>
  <si>
    <t>marketing - logo | marketing - logo - insegne - pubblicità</t>
  </si>
  <si>
    <t>other fees | varie</t>
  </si>
  <si>
    <t>insurance | assicurazioni</t>
  </si>
  <si>
    <t>security | vigilanza</t>
  </si>
  <si>
    <t>maintenance | manutenzioni</t>
  </si>
  <si>
    <t>general | generico (da usarsi per le commesse piccole)</t>
  </si>
  <si>
    <t>refurbishment | refurbishment (da usarsi solo per piccoli refurbishment)</t>
  </si>
  <si>
    <t>gas/water/light telecom costs | linee per utenze varie ((spostamenti/allacciamenti, nuovi))</t>
  </si>
  <si>
    <t>office costs | lavori interno ipermercato</t>
  </si>
  <si>
    <t>extraordinary maintenance | manutenzioni straordinarie</t>
  </si>
  <si>
    <t>Frazionamenti</t>
  </si>
  <si>
    <t>Ricerca Personale</t>
  </si>
  <si>
    <t>mapped to</t>
  </si>
  <si>
    <t>marketing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</si>
</sst>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E9E8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quotePrefix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/>
    <xf numFmtId="0" fontId="2" fillId="0" borderId="7" xfId="0" applyFont="1" applyFill="1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4" fillId="3" borderId="1" xfId="0" quotePrefix="1" applyFont="1" applyFill="1" applyBorder="1" applyAlignment="1">
      <alignment horizontal="left" vertical="center" wrapText="1" readingOrder="1"/>
    </xf>
    <xf numFmtId="0" fontId="3" fillId="0" borderId="7" xfId="0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4" fillId="3" borderId="7" xfId="0" applyFont="1" applyFill="1" applyBorder="1" applyAlignment="1">
      <alignment horizontal="left" vertical="center" wrapText="1" readingOrder="1"/>
    </xf>
    <xf numFmtId="0" fontId="4" fillId="3" borderId="11" xfId="0" applyFont="1" applyFill="1" applyBorder="1" applyAlignment="1">
      <alignment horizontal="left" vertical="center" wrapText="1" readingOrder="1"/>
    </xf>
    <xf numFmtId="0" fontId="4" fillId="3" borderId="10" xfId="0" quotePrefix="1" applyFont="1" applyFill="1" applyBorder="1" applyAlignment="1">
      <alignment horizontal="left" vertical="center" wrapText="1" readingOrder="1"/>
    </xf>
    <xf numFmtId="0" fontId="0" fillId="0" borderId="1" xfId="0" quotePrefix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1.5546875" defaultRowHeight="14.4" x14ac:dyDescent="0.3"/>
  <cols>
    <col min="1" max="1" width="14.33203125" customWidth="1"/>
    <col min="2" max="2" width="42.6640625" customWidth="1"/>
    <col min="3" max="3" width="62.21875" customWidth="1"/>
    <col min="4" max="4" width="31" customWidth="1"/>
  </cols>
  <sheetData>
    <row r="1" spans="1:4" x14ac:dyDescent="0.3">
      <c r="A1" t="s">
        <v>75</v>
      </c>
      <c r="B1" t="s">
        <v>77</v>
      </c>
      <c r="C1" t="s">
        <v>82</v>
      </c>
      <c r="D1" t="s">
        <v>210</v>
      </c>
    </row>
    <row r="2" spans="1:4" x14ac:dyDescent="0.3">
      <c r="A2" t="s">
        <v>141</v>
      </c>
      <c r="B2" t="s">
        <v>113</v>
      </c>
      <c r="C2" t="s">
        <v>128</v>
      </c>
    </row>
    <row r="3" spans="1:4" x14ac:dyDescent="0.3">
      <c r="A3" t="s">
        <v>142</v>
      </c>
      <c r="B3" t="s">
        <v>114</v>
      </c>
      <c r="C3" t="s">
        <v>129</v>
      </c>
    </row>
    <row r="4" spans="1:4" x14ac:dyDescent="0.3">
      <c r="A4" t="s">
        <v>143</v>
      </c>
      <c r="B4" t="s">
        <v>115</v>
      </c>
      <c r="C4" t="s">
        <v>130</v>
      </c>
    </row>
    <row r="5" spans="1:4" x14ac:dyDescent="0.3">
      <c r="A5" t="s">
        <v>148</v>
      </c>
      <c r="B5" t="s">
        <v>124</v>
      </c>
      <c r="C5" t="s">
        <v>134</v>
      </c>
    </row>
    <row r="6" spans="1:4" x14ac:dyDescent="0.3">
      <c r="A6" t="s">
        <v>145</v>
      </c>
      <c r="B6" t="s">
        <v>116</v>
      </c>
      <c r="C6" t="s">
        <v>132</v>
      </c>
    </row>
    <row r="7" spans="1:4" x14ac:dyDescent="0.3">
      <c r="A7" t="s">
        <v>146</v>
      </c>
      <c r="B7" t="s">
        <v>120</v>
      </c>
      <c r="C7" t="s">
        <v>120</v>
      </c>
    </row>
    <row r="8" spans="1:4" x14ac:dyDescent="0.3">
      <c r="A8" t="s">
        <v>147</v>
      </c>
      <c r="B8" t="s">
        <v>117</v>
      </c>
      <c r="C8" t="s">
        <v>133</v>
      </c>
    </row>
    <row r="9" spans="1:4" x14ac:dyDescent="0.3">
      <c r="A9" t="s">
        <v>144</v>
      </c>
      <c r="B9" t="s">
        <v>118</v>
      </c>
      <c r="C9" t="s">
        <v>131</v>
      </c>
    </row>
    <row r="10" spans="1:4" x14ac:dyDescent="0.3">
      <c r="A10" t="s">
        <v>149</v>
      </c>
      <c r="B10" t="s">
        <v>28</v>
      </c>
      <c r="C10" t="s">
        <v>28</v>
      </c>
    </row>
    <row r="11" spans="1:4" x14ac:dyDescent="0.3">
      <c r="A11" t="s">
        <v>150</v>
      </c>
      <c r="B11" t="s">
        <v>211</v>
      </c>
      <c r="C11" t="s">
        <v>119</v>
      </c>
    </row>
    <row r="12" spans="1:4" x14ac:dyDescent="0.3">
      <c r="A12" t="s">
        <v>151</v>
      </c>
      <c r="B12" t="s">
        <v>121</v>
      </c>
      <c r="C12" t="s">
        <v>135</v>
      </c>
    </row>
    <row r="13" spans="1:4" x14ac:dyDescent="0.3">
      <c r="A13" t="s">
        <v>152</v>
      </c>
      <c r="B13" t="s">
        <v>122</v>
      </c>
      <c r="C13" t="s">
        <v>136</v>
      </c>
    </row>
    <row r="14" spans="1:4" x14ac:dyDescent="0.3">
      <c r="A14" t="s">
        <v>153</v>
      </c>
      <c r="B14" t="s">
        <v>123</v>
      </c>
      <c r="C14" t="s">
        <v>137</v>
      </c>
    </row>
    <row r="15" spans="1:4" x14ac:dyDescent="0.3">
      <c r="A15" t="s">
        <v>154</v>
      </c>
      <c r="B15" t="s">
        <v>125</v>
      </c>
      <c r="C15" t="s">
        <v>138</v>
      </c>
    </row>
    <row r="16" spans="1:4" x14ac:dyDescent="0.3">
      <c r="A16" t="s">
        <v>155</v>
      </c>
      <c r="B16" t="s">
        <v>72</v>
      </c>
      <c r="C16" t="s">
        <v>72</v>
      </c>
    </row>
    <row r="17" spans="1:4" x14ac:dyDescent="0.3">
      <c r="A17" t="s">
        <v>156</v>
      </c>
      <c r="B17" t="s">
        <v>126</v>
      </c>
      <c r="C17" t="s">
        <v>139</v>
      </c>
    </row>
    <row r="18" spans="1:4" x14ac:dyDescent="0.3">
      <c r="A18" t="s">
        <v>157</v>
      </c>
      <c r="B18" t="s">
        <v>127</v>
      </c>
      <c r="C18" t="s">
        <v>140</v>
      </c>
    </row>
    <row r="19" spans="1:4" x14ac:dyDescent="0.3">
      <c r="A19" t="s">
        <v>158</v>
      </c>
      <c r="B19" t="s">
        <v>84</v>
      </c>
      <c r="C19" t="s">
        <v>187</v>
      </c>
      <c r="D19" s="34" t="s">
        <v>141</v>
      </c>
    </row>
    <row r="20" spans="1:4" x14ac:dyDescent="0.3">
      <c r="A20" t="s">
        <v>159</v>
      </c>
      <c r="B20" t="s">
        <v>85</v>
      </c>
      <c r="C20" t="s">
        <v>188</v>
      </c>
      <c r="D20" s="35" t="s">
        <v>146</v>
      </c>
    </row>
    <row r="21" spans="1:4" x14ac:dyDescent="0.3">
      <c r="A21" t="s">
        <v>160</v>
      </c>
      <c r="B21" t="s">
        <v>86</v>
      </c>
      <c r="C21" t="s">
        <v>189</v>
      </c>
      <c r="D21" s="34" t="s">
        <v>142</v>
      </c>
    </row>
    <row r="22" spans="1:4" x14ac:dyDescent="0.3">
      <c r="A22" t="s">
        <v>161</v>
      </c>
      <c r="B22" t="s">
        <v>87</v>
      </c>
      <c r="C22" t="s">
        <v>190</v>
      </c>
      <c r="D22" s="34" t="s">
        <v>143</v>
      </c>
    </row>
    <row r="23" spans="1:4" x14ac:dyDescent="0.3">
      <c r="A23" t="s">
        <v>162</v>
      </c>
      <c r="B23" t="s">
        <v>88</v>
      </c>
      <c r="C23" t="s">
        <v>191</v>
      </c>
      <c r="D23" s="36" t="s">
        <v>148</v>
      </c>
    </row>
    <row r="24" spans="1:4" x14ac:dyDescent="0.3">
      <c r="A24" t="s">
        <v>163</v>
      </c>
      <c r="B24" t="s">
        <v>89</v>
      </c>
      <c r="C24" t="s">
        <v>192</v>
      </c>
      <c r="D24" s="37" t="s">
        <v>145</v>
      </c>
    </row>
    <row r="25" spans="1:4" x14ac:dyDescent="0.3">
      <c r="A25" t="s">
        <v>164</v>
      </c>
      <c r="B25" t="s">
        <v>90</v>
      </c>
      <c r="C25" t="s">
        <v>193</v>
      </c>
      <c r="D25" s="37" t="s">
        <v>146</v>
      </c>
    </row>
    <row r="26" spans="1:4" x14ac:dyDescent="0.3">
      <c r="A26" t="s">
        <v>165</v>
      </c>
      <c r="B26" t="s">
        <v>91</v>
      </c>
      <c r="C26" t="s">
        <v>194</v>
      </c>
      <c r="D26" s="37" t="s">
        <v>147</v>
      </c>
    </row>
    <row r="27" spans="1:4" x14ac:dyDescent="0.3">
      <c r="A27" t="s">
        <v>166</v>
      </c>
      <c r="B27" t="s">
        <v>92</v>
      </c>
      <c r="C27" t="s">
        <v>195</v>
      </c>
      <c r="D27" s="36" t="s">
        <v>144</v>
      </c>
    </row>
    <row r="28" spans="1:4" x14ac:dyDescent="0.3">
      <c r="A28" t="s">
        <v>167</v>
      </c>
      <c r="B28" t="s">
        <v>93</v>
      </c>
      <c r="C28" t="s">
        <v>196</v>
      </c>
      <c r="D28" s="37" t="s">
        <v>149</v>
      </c>
    </row>
    <row r="29" spans="1:4" x14ac:dyDescent="0.3">
      <c r="A29" t="s">
        <v>168</v>
      </c>
      <c r="B29" t="s">
        <v>94</v>
      </c>
      <c r="C29" t="s">
        <v>197</v>
      </c>
      <c r="D29" s="36" t="s">
        <v>148</v>
      </c>
    </row>
    <row r="30" spans="1:4" x14ac:dyDescent="0.3">
      <c r="A30" t="s">
        <v>169</v>
      </c>
      <c r="B30" t="s">
        <v>95</v>
      </c>
      <c r="C30" t="s">
        <v>198</v>
      </c>
      <c r="D30" s="37" t="s">
        <v>150</v>
      </c>
    </row>
    <row r="31" spans="1:4" x14ac:dyDescent="0.3">
      <c r="A31" t="s">
        <v>170</v>
      </c>
      <c r="B31" t="s">
        <v>96</v>
      </c>
      <c r="C31" t="s">
        <v>199</v>
      </c>
      <c r="D31" s="36" t="s">
        <v>146</v>
      </c>
    </row>
    <row r="32" spans="1:4" x14ac:dyDescent="0.3">
      <c r="A32" t="s">
        <v>171</v>
      </c>
      <c r="B32" t="s">
        <v>97</v>
      </c>
      <c r="C32" t="s">
        <v>200</v>
      </c>
      <c r="D32" s="37" t="s">
        <v>151</v>
      </c>
    </row>
    <row r="33" spans="1:4" x14ac:dyDescent="0.3">
      <c r="A33" t="s">
        <v>172</v>
      </c>
      <c r="B33" t="s">
        <v>98</v>
      </c>
      <c r="C33" t="s">
        <v>201</v>
      </c>
      <c r="D33" s="37" t="s">
        <v>152</v>
      </c>
    </row>
    <row r="34" spans="1:4" x14ac:dyDescent="0.3">
      <c r="A34" t="s">
        <v>173</v>
      </c>
      <c r="B34" t="s">
        <v>99</v>
      </c>
      <c r="C34" t="s">
        <v>202</v>
      </c>
      <c r="D34" s="36" t="s">
        <v>146</v>
      </c>
    </row>
    <row r="35" spans="1:4" x14ac:dyDescent="0.3">
      <c r="A35" t="s">
        <v>174</v>
      </c>
      <c r="B35" t="s">
        <v>100</v>
      </c>
      <c r="C35" t="s">
        <v>203</v>
      </c>
      <c r="D35" s="36" t="s">
        <v>146</v>
      </c>
    </row>
    <row r="36" spans="1:4" x14ac:dyDescent="0.3">
      <c r="A36" t="s">
        <v>175</v>
      </c>
      <c r="B36" t="s">
        <v>101</v>
      </c>
      <c r="C36" t="s">
        <v>204</v>
      </c>
      <c r="D36" s="36" t="s">
        <v>146</v>
      </c>
    </row>
    <row r="37" spans="1:4" x14ac:dyDescent="0.3">
      <c r="A37" t="s">
        <v>176</v>
      </c>
      <c r="B37" t="s">
        <v>102</v>
      </c>
      <c r="C37" t="s">
        <v>205</v>
      </c>
      <c r="D37" s="37" t="s">
        <v>153</v>
      </c>
    </row>
    <row r="38" spans="1:4" x14ac:dyDescent="0.3">
      <c r="A38" t="s">
        <v>177</v>
      </c>
      <c r="B38" t="s">
        <v>103</v>
      </c>
      <c r="C38" t="s">
        <v>206</v>
      </c>
      <c r="D38" s="36" t="s">
        <v>146</v>
      </c>
    </row>
    <row r="39" spans="1:4" x14ac:dyDescent="0.3">
      <c r="A39" t="s">
        <v>178</v>
      </c>
      <c r="B39" t="s">
        <v>104</v>
      </c>
      <c r="C39" t="s">
        <v>207</v>
      </c>
      <c r="D39" s="36" t="s">
        <v>146</v>
      </c>
    </row>
    <row r="40" spans="1:4" x14ac:dyDescent="0.3">
      <c r="A40" t="s">
        <v>179</v>
      </c>
      <c r="B40" t="s">
        <v>105</v>
      </c>
      <c r="C40" t="s">
        <v>52</v>
      </c>
      <c r="D40" s="36" t="s">
        <v>146</v>
      </c>
    </row>
    <row r="41" spans="1:4" x14ac:dyDescent="0.3">
      <c r="A41" t="s">
        <v>180</v>
      </c>
      <c r="B41" t="s">
        <v>106</v>
      </c>
      <c r="C41" t="s">
        <v>54</v>
      </c>
      <c r="D41" s="37" t="s">
        <v>154</v>
      </c>
    </row>
    <row r="42" spans="1:4" x14ac:dyDescent="0.3">
      <c r="A42" t="s">
        <v>181</v>
      </c>
      <c r="B42" t="s">
        <v>107</v>
      </c>
      <c r="C42" t="s">
        <v>208</v>
      </c>
      <c r="D42" s="36" t="s">
        <v>146</v>
      </c>
    </row>
    <row r="43" spans="1:4" x14ac:dyDescent="0.3">
      <c r="A43" t="s">
        <v>182</v>
      </c>
      <c r="B43" t="s">
        <v>108</v>
      </c>
      <c r="C43" t="s">
        <v>58</v>
      </c>
      <c r="D43" s="36" t="s">
        <v>146</v>
      </c>
    </row>
    <row r="44" spans="1:4" x14ac:dyDescent="0.3">
      <c r="A44" t="s">
        <v>183</v>
      </c>
      <c r="B44" t="s">
        <v>109</v>
      </c>
      <c r="C44" t="s">
        <v>60</v>
      </c>
      <c r="D44" s="36" t="s">
        <v>148</v>
      </c>
    </row>
    <row r="45" spans="1:4" x14ac:dyDescent="0.3">
      <c r="A45" t="s">
        <v>184</v>
      </c>
      <c r="B45" t="s">
        <v>110</v>
      </c>
      <c r="C45" t="s">
        <v>209</v>
      </c>
      <c r="D45" s="36" t="s">
        <v>154</v>
      </c>
    </row>
    <row r="46" spans="1:4" x14ac:dyDescent="0.3">
      <c r="A46" t="s">
        <v>185</v>
      </c>
      <c r="B46" t="s">
        <v>111</v>
      </c>
      <c r="C46" t="s">
        <v>62</v>
      </c>
      <c r="D46" s="37" t="s">
        <v>155</v>
      </c>
    </row>
    <row r="47" spans="1:4" x14ac:dyDescent="0.3">
      <c r="A47" t="s">
        <v>186</v>
      </c>
      <c r="B47" t="s">
        <v>112</v>
      </c>
      <c r="C47" t="s">
        <v>63</v>
      </c>
      <c r="D47" s="36" t="s">
        <v>146</v>
      </c>
    </row>
  </sheetData>
  <sortState ref="A2:D18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0"/>
  <sheetViews>
    <sheetView workbookViewId="0">
      <selection activeCell="O9" sqref="O9:O37"/>
    </sheetView>
  </sheetViews>
  <sheetFormatPr defaultColWidth="8.77734375" defaultRowHeight="14.4" x14ac:dyDescent="0.3"/>
  <cols>
    <col min="2" max="2" width="16.109375" customWidth="1"/>
    <col min="3" max="3" width="13.109375" customWidth="1"/>
    <col min="4" max="4" width="21.109375" customWidth="1"/>
    <col min="5" max="5" width="15.77734375" customWidth="1"/>
    <col min="6" max="6" width="17.44140625" customWidth="1"/>
    <col min="7" max="7" width="32.109375" bestFit="1" customWidth="1"/>
    <col min="8" max="8" width="15" customWidth="1"/>
    <col min="10" max="10" width="13.77734375" customWidth="1"/>
    <col min="11" max="11" width="18.109375" customWidth="1"/>
    <col min="12" max="12" width="32.109375" bestFit="1" customWidth="1"/>
    <col min="14" max="14" width="14.6640625" customWidth="1"/>
    <col min="15" max="15" width="18.6640625" customWidth="1"/>
    <col min="16" max="16" width="18.109375" customWidth="1"/>
    <col min="17" max="17" width="17.6640625" customWidth="1"/>
    <col min="18" max="18" width="27.44140625" customWidth="1"/>
    <col min="19" max="19" width="22.44140625" customWidth="1"/>
  </cols>
  <sheetData>
    <row r="1" spans="2:19" x14ac:dyDescent="0.3">
      <c r="N1" t="s">
        <v>75</v>
      </c>
      <c r="O1" t="s">
        <v>76</v>
      </c>
      <c r="P1" t="s">
        <v>77</v>
      </c>
      <c r="Q1" t="s">
        <v>78</v>
      </c>
      <c r="R1" t="s">
        <v>82</v>
      </c>
      <c r="S1" t="s">
        <v>83</v>
      </c>
    </row>
    <row r="3" spans="2:19" ht="15" thickBot="1" x14ac:dyDescent="0.35"/>
    <row r="4" spans="2:19" x14ac:dyDescent="0.3">
      <c r="B4" s="7"/>
      <c r="C4" s="8"/>
      <c r="D4" s="8"/>
      <c r="E4" s="8"/>
      <c r="F4" s="8"/>
      <c r="G4" s="9"/>
      <c r="H4" s="7"/>
      <c r="I4" s="8"/>
      <c r="J4" s="8"/>
      <c r="K4" s="8"/>
      <c r="L4" s="9"/>
    </row>
    <row r="5" spans="2:19" x14ac:dyDescent="0.3">
      <c r="B5" s="38" t="s">
        <v>0</v>
      </c>
      <c r="C5" s="39"/>
      <c r="D5" s="39"/>
      <c r="E5" s="39"/>
      <c r="F5" s="39"/>
      <c r="G5" s="10"/>
      <c r="H5" s="38" t="s">
        <v>64</v>
      </c>
      <c r="I5" s="39"/>
      <c r="J5" s="39"/>
      <c r="K5" s="39"/>
      <c r="L5" s="10"/>
    </row>
    <row r="6" spans="2:19" x14ac:dyDescent="0.3">
      <c r="B6" s="11"/>
      <c r="C6" s="12"/>
      <c r="D6" s="12"/>
      <c r="E6" s="12"/>
      <c r="F6" s="12"/>
      <c r="G6" s="13"/>
      <c r="H6" s="11"/>
      <c r="I6" s="12"/>
      <c r="J6" s="12"/>
      <c r="K6" s="12"/>
      <c r="L6" s="13"/>
    </row>
    <row r="7" spans="2:19" s="1" customFormat="1" ht="43.2" x14ac:dyDescent="0.3">
      <c r="B7" s="14" t="s">
        <v>1</v>
      </c>
      <c r="C7" s="15" t="s">
        <v>2</v>
      </c>
      <c r="D7" s="15" t="s">
        <v>3</v>
      </c>
      <c r="E7" s="15" t="s">
        <v>4</v>
      </c>
      <c r="F7" s="15" t="s">
        <v>7</v>
      </c>
      <c r="G7" s="16"/>
      <c r="H7" s="14" t="s">
        <v>1</v>
      </c>
      <c r="I7" s="15" t="s">
        <v>2</v>
      </c>
      <c r="J7" s="15" t="s">
        <v>4</v>
      </c>
      <c r="K7" s="15" t="s">
        <v>7</v>
      </c>
      <c r="L7" s="16"/>
    </row>
    <row r="8" spans="2:19" s="2" customFormat="1" ht="43.2" x14ac:dyDescent="0.3">
      <c r="B8" s="17"/>
      <c r="C8" s="18" t="s">
        <v>5</v>
      </c>
      <c r="D8" s="18"/>
      <c r="E8" s="18" t="s">
        <v>6</v>
      </c>
      <c r="F8" s="18" t="s">
        <v>8</v>
      </c>
      <c r="G8" s="19"/>
      <c r="H8" s="17"/>
      <c r="I8" s="18" t="s">
        <v>5</v>
      </c>
      <c r="J8" s="18" t="s">
        <v>6</v>
      </c>
      <c r="K8" s="18" t="s">
        <v>8</v>
      </c>
      <c r="L8" s="19"/>
    </row>
    <row r="9" spans="2:19" x14ac:dyDescent="0.3">
      <c r="B9" s="11"/>
      <c r="C9" s="12"/>
      <c r="D9" s="12"/>
      <c r="E9" s="12"/>
      <c r="F9" s="3" t="s">
        <v>9</v>
      </c>
      <c r="G9" s="20" t="s">
        <v>10</v>
      </c>
      <c r="H9" s="11"/>
      <c r="I9" s="12"/>
      <c r="J9" s="12"/>
      <c r="K9" s="26" t="s">
        <v>9</v>
      </c>
      <c r="L9" s="30" t="s">
        <v>10</v>
      </c>
      <c r="N9" t="str">
        <f>CONCATENATE("ITWT",K9)</f>
        <v>ITWT001</v>
      </c>
      <c r="O9" s="2" t="str">
        <f>CONCATENATE("OLD",F9)</f>
        <v>OLD001</v>
      </c>
      <c r="P9" s="2"/>
      <c r="R9" t="str">
        <f>CONCATENATE(K9," ",L9)</f>
        <v>001 acquisto</v>
      </c>
      <c r="S9" t="str">
        <f t="shared" ref="S9:S37" si="0">CONCATENATE(F9," ",G9)</f>
        <v>001 acquisto</v>
      </c>
    </row>
    <row r="10" spans="2:19" x14ac:dyDescent="0.3">
      <c r="B10" s="11"/>
      <c r="C10" s="12"/>
      <c r="D10" s="12"/>
      <c r="E10" s="12"/>
      <c r="F10" s="3" t="s">
        <v>11</v>
      </c>
      <c r="G10" s="20" t="s">
        <v>12</v>
      </c>
      <c r="H10" s="11"/>
      <c r="I10" s="12"/>
      <c r="J10" s="12"/>
      <c r="K10" s="3"/>
      <c r="L10" s="20"/>
      <c r="O10" s="2" t="str">
        <f t="shared" ref="O10:O37" si="1">CONCATENATE("OLD",F10)</f>
        <v>OLD002</v>
      </c>
      <c r="P10" s="2"/>
      <c r="R10" t="str">
        <f t="shared" ref="R10:R39" si="2">CONCATENATE(K10," ",L10)</f>
        <v xml:space="preserve"> </v>
      </c>
      <c r="S10" t="str">
        <f t="shared" si="0"/>
        <v>002 spese pregresse-old</v>
      </c>
    </row>
    <row r="11" spans="2:19" x14ac:dyDescent="0.3">
      <c r="B11" s="11"/>
      <c r="C11" s="12"/>
      <c r="D11" s="12"/>
      <c r="E11" s="12"/>
      <c r="F11" s="3" t="s">
        <v>13</v>
      </c>
      <c r="G11" s="20" t="s">
        <v>14</v>
      </c>
      <c r="H11" s="11"/>
      <c r="I11" s="12"/>
      <c r="J11" s="12"/>
      <c r="K11" s="26" t="s">
        <v>11</v>
      </c>
      <c r="L11" s="30" t="s">
        <v>14</v>
      </c>
      <c r="N11" t="str">
        <f t="shared" ref="N11:N39" si="3">CONCATENATE("ITWT",K11)</f>
        <v>ITWT002</v>
      </c>
      <c r="O11" s="2" t="str">
        <f t="shared" si="1"/>
        <v>OLD003</v>
      </c>
      <c r="P11" s="2"/>
      <c r="R11" t="str">
        <f t="shared" si="2"/>
        <v>002 oneri comunali</v>
      </c>
      <c r="S11" t="str">
        <f t="shared" si="0"/>
        <v>003 oneri comunali</v>
      </c>
    </row>
    <row r="12" spans="2:19" x14ac:dyDescent="0.3">
      <c r="B12" s="11"/>
      <c r="C12" s="12"/>
      <c r="D12" s="12"/>
      <c r="E12" s="12"/>
      <c r="F12" s="3" t="s">
        <v>15</v>
      </c>
      <c r="G12" s="20" t="s">
        <v>16</v>
      </c>
      <c r="H12" s="11"/>
      <c r="I12" s="12"/>
      <c r="J12" s="12"/>
      <c r="K12" s="26" t="s">
        <v>13</v>
      </c>
      <c r="L12" s="30" t="s">
        <v>16</v>
      </c>
      <c r="N12" t="str">
        <f t="shared" si="3"/>
        <v>ITWT003</v>
      </c>
      <c r="O12" s="2" t="str">
        <f t="shared" si="1"/>
        <v>OLD004</v>
      </c>
      <c r="R12" t="str">
        <f t="shared" si="2"/>
        <v>003 opere di urbanizzazione</v>
      </c>
      <c r="S12" t="str">
        <f t="shared" si="0"/>
        <v>004 opere di urbanizzazione</v>
      </c>
    </row>
    <row r="13" spans="2:19" x14ac:dyDescent="0.3">
      <c r="B13" s="11"/>
      <c r="C13" s="12"/>
      <c r="D13" s="12"/>
      <c r="E13" s="12"/>
      <c r="F13" s="3" t="s">
        <v>17</v>
      </c>
      <c r="G13" s="20" t="s">
        <v>18</v>
      </c>
      <c r="H13" s="11"/>
      <c r="I13" s="12"/>
      <c r="J13" s="12"/>
      <c r="K13" s="26" t="s">
        <v>23</v>
      </c>
      <c r="L13" s="30" t="s">
        <v>26</v>
      </c>
      <c r="N13" t="str">
        <f t="shared" si="3"/>
        <v>ITWT008</v>
      </c>
      <c r="O13" s="2" t="str">
        <f t="shared" si="1"/>
        <v>OLD005</v>
      </c>
      <c r="R13" t="str">
        <f t="shared" si="2"/>
        <v>008 consulenti interni</v>
      </c>
      <c r="S13" t="str">
        <f t="shared" si="0"/>
        <v>005 progetto, direzione lavori, collaudi</v>
      </c>
    </row>
    <row r="14" spans="2:19" x14ac:dyDescent="0.3">
      <c r="B14" s="11"/>
      <c r="C14" s="12"/>
      <c r="D14" s="12"/>
      <c r="E14" s="12"/>
      <c r="F14" s="3" t="s">
        <v>19</v>
      </c>
      <c r="G14" s="20" t="s">
        <v>20</v>
      </c>
      <c r="H14" s="11"/>
      <c r="I14" s="12"/>
      <c r="J14" s="12"/>
      <c r="K14" s="26" t="s">
        <v>17</v>
      </c>
      <c r="L14" s="30" t="s">
        <v>66</v>
      </c>
      <c r="N14" t="str">
        <f t="shared" si="3"/>
        <v>ITWT005</v>
      </c>
      <c r="O14" s="2" t="str">
        <f t="shared" si="1"/>
        <v>OLD006</v>
      </c>
      <c r="R14" t="str">
        <f t="shared" si="2"/>
        <v>005 Costruzione</v>
      </c>
      <c r="S14" t="str">
        <f t="shared" si="0"/>
        <v>006 costruzione</v>
      </c>
    </row>
    <row r="15" spans="2:19" x14ac:dyDescent="0.3">
      <c r="B15" s="11"/>
      <c r="C15" s="12"/>
      <c r="D15" s="12"/>
      <c r="E15" s="12"/>
      <c r="F15" s="3" t="s">
        <v>21</v>
      </c>
      <c r="G15" s="20" t="s">
        <v>22</v>
      </c>
      <c r="H15" s="11"/>
      <c r="I15" s="12"/>
      <c r="J15" s="12"/>
      <c r="K15" s="26" t="s">
        <v>19</v>
      </c>
      <c r="L15" s="30" t="s">
        <v>67</v>
      </c>
      <c r="N15" t="str">
        <f t="shared" si="3"/>
        <v>ITWT006</v>
      </c>
      <c r="O15" s="2" t="str">
        <f t="shared" si="1"/>
        <v>OLD007</v>
      </c>
      <c r="R15" t="str">
        <f t="shared" si="2"/>
        <v>006 Contingency</v>
      </c>
      <c r="S15" t="str">
        <f t="shared" si="0"/>
        <v>007 imprevisti costruzioni</v>
      </c>
    </row>
    <row r="16" spans="2:19" x14ac:dyDescent="0.3">
      <c r="B16" s="11"/>
      <c r="C16" s="12"/>
      <c r="D16" s="12"/>
      <c r="E16" s="12"/>
      <c r="F16" s="3" t="s">
        <v>23</v>
      </c>
      <c r="G16" s="20" t="s">
        <v>24</v>
      </c>
      <c r="H16" s="11"/>
      <c r="I16" s="12"/>
      <c r="J16" s="12"/>
      <c r="K16" s="26" t="s">
        <v>21</v>
      </c>
      <c r="L16" s="30" t="s">
        <v>24</v>
      </c>
      <c r="N16" t="str">
        <f t="shared" si="3"/>
        <v>ITWT007</v>
      </c>
      <c r="O16" s="2" t="str">
        <f t="shared" si="1"/>
        <v>OLD008</v>
      </c>
      <c r="R16" t="str">
        <f t="shared" si="2"/>
        <v>007 Legal/Fiscal</v>
      </c>
      <c r="S16" t="str">
        <f t="shared" si="0"/>
        <v>008 Legal/Fiscal</v>
      </c>
    </row>
    <row r="17" spans="2:19" x14ac:dyDescent="0.3">
      <c r="B17" s="11"/>
      <c r="C17" s="12"/>
      <c r="D17" s="12"/>
      <c r="E17" s="12"/>
      <c r="F17" s="3" t="s">
        <v>25</v>
      </c>
      <c r="G17" s="20" t="s">
        <v>26</v>
      </c>
      <c r="H17" s="11"/>
      <c r="I17" s="12"/>
      <c r="J17" s="12"/>
      <c r="K17" s="26" t="s">
        <v>15</v>
      </c>
      <c r="L17" s="30" t="s">
        <v>65</v>
      </c>
      <c r="N17" t="str">
        <f t="shared" si="3"/>
        <v>ITWT004</v>
      </c>
      <c r="O17" s="2" t="str">
        <f t="shared" si="1"/>
        <v>OLD009</v>
      </c>
      <c r="R17" t="str">
        <f t="shared" si="2"/>
        <v>004 Consulenti esterni</v>
      </c>
      <c r="S17" t="str">
        <f t="shared" si="0"/>
        <v>009 consulenti interni</v>
      </c>
    </row>
    <row r="18" spans="2:19" x14ac:dyDescent="0.3">
      <c r="B18" s="11"/>
      <c r="C18" s="12"/>
      <c r="D18" s="12"/>
      <c r="E18" s="12"/>
      <c r="F18" s="3" t="s">
        <v>27</v>
      </c>
      <c r="G18" s="20" t="s">
        <v>28</v>
      </c>
      <c r="H18" s="11"/>
      <c r="I18" s="12"/>
      <c r="J18" s="12"/>
      <c r="K18" s="26" t="s">
        <v>25</v>
      </c>
      <c r="L18" s="30" t="s">
        <v>28</v>
      </c>
      <c r="N18" t="str">
        <f t="shared" si="3"/>
        <v>ITWT009</v>
      </c>
      <c r="O18" s="2" t="str">
        <f t="shared" si="1"/>
        <v>OLD010</v>
      </c>
      <c r="R18" t="str">
        <f t="shared" si="2"/>
        <v>009 commercial fees</v>
      </c>
      <c r="S18" t="str">
        <f t="shared" si="0"/>
        <v>010 commercial fees</v>
      </c>
    </row>
    <row r="19" spans="2:19" x14ac:dyDescent="0.3">
      <c r="B19" s="11"/>
      <c r="C19" s="12"/>
      <c r="D19" s="12"/>
      <c r="E19" s="12"/>
      <c r="F19" s="3" t="s">
        <v>29</v>
      </c>
      <c r="G19" s="20" t="s">
        <v>30</v>
      </c>
      <c r="H19" s="11"/>
      <c r="I19" s="12"/>
      <c r="J19" s="12"/>
      <c r="K19" s="3"/>
      <c r="L19" s="20"/>
      <c r="O19" s="2" t="str">
        <f t="shared" si="1"/>
        <v>OLD011</v>
      </c>
      <c r="R19" t="str">
        <f t="shared" si="2"/>
        <v xml:space="preserve"> </v>
      </c>
      <c r="S19" t="str">
        <f t="shared" si="0"/>
        <v>011 pilotage</v>
      </c>
    </row>
    <row r="20" spans="2:19" x14ac:dyDescent="0.3">
      <c r="B20" s="11"/>
      <c r="C20" s="12"/>
      <c r="D20" s="12"/>
      <c r="E20" s="12"/>
      <c r="F20" s="3" t="s">
        <v>31</v>
      </c>
      <c r="G20" s="21" t="s">
        <v>32</v>
      </c>
      <c r="H20" s="11"/>
      <c r="I20" s="12"/>
      <c r="J20" s="12"/>
      <c r="K20" s="26" t="s">
        <v>27</v>
      </c>
      <c r="L20" s="30" t="s">
        <v>68</v>
      </c>
      <c r="N20" t="str">
        <f t="shared" si="3"/>
        <v>ITWT010</v>
      </c>
      <c r="O20" s="2" t="str">
        <f t="shared" si="1"/>
        <v>OLD012</v>
      </c>
      <c r="R20" t="str">
        <f t="shared" si="2"/>
        <v>010 Marketing</v>
      </c>
      <c r="S20" t="str">
        <f t="shared" si="0"/>
        <v>012 marketing - logo - insegne - pubblicità</v>
      </c>
    </row>
    <row r="21" spans="2:19" x14ac:dyDescent="0.3">
      <c r="B21" s="11"/>
      <c r="C21" s="12"/>
      <c r="D21" s="12"/>
      <c r="E21" s="12"/>
      <c r="F21" s="3" t="s">
        <v>33</v>
      </c>
      <c r="G21" s="20" t="s">
        <v>34</v>
      </c>
      <c r="H21" s="11"/>
      <c r="I21" s="12"/>
      <c r="J21" s="12"/>
      <c r="K21" s="3"/>
      <c r="L21" s="20"/>
      <c r="O21" s="2" t="str">
        <f t="shared" si="1"/>
        <v>OLD013</v>
      </c>
      <c r="R21" t="str">
        <f t="shared" si="2"/>
        <v xml:space="preserve"> </v>
      </c>
      <c r="S21" t="str">
        <f t="shared" si="0"/>
        <v>013 varie</v>
      </c>
    </row>
    <row r="22" spans="2:19" x14ac:dyDescent="0.3">
      <c r="B22" s="11"/>
      <c r="C22" s="12"/>
      <c r="D22" s="12"/>
      <c r="E22" s="12"/>
      <c r="F22" s="3" t="s">
        <v>35</v>
      </c>
      <c r="G22" s="20" t="s">
        <v>36</v>
      </c>
      <c r="H22" s="11"/>
      <c r="I22" s="12"/>
      <c r="J22" s="12"/>
      <c r="K22" s="26" t="s">
        <v>29</v>
      </c>
      <c r="L22" s="30" t="s">
        <v>69</v>
      </c>
      <c r="N22" t="str">
        <f t="shared" si="3"/>
        <v>ITWT011</v>
      </c>
      <c r="O22" s="2" t="str">
        <f t="shared" si="1"/>
        <v>OLD014</v>
      </c>
      <c r="R22" t="str">
        <f t="shared" si="2"/>
        <v>011 Assicurazioni e servizi bancari</v>
      </c>
      <c r="S22" t="str">
        <f t="shared" si="0"/>
        <v>014 assicurazioni</v>
      </c>
    </row>
    <row r="23" spans="2:19" x14ac:dyDescent="0.3">
      <c r="B23" s="11"/>
      <c r="C23" s="12"/>
      <c r="D23" s="12"/>
      <c r="E23" s="12"/>
      <c r="F23" s="3" t="s">
        <v>37</v>
      </c>
      <c r="G23" s="20" t="s">
        <v>38</v>
      </c>
      <c r="H23" s="11"/>
      <c r="I23" s="12"/>
      <c r="J23" s="12"/>
      <c r="K23" s="26" t="s">
        <v>31</v>
      </c>
      <c r="L23" s="30" t="s">
        <v>70</v>
      </c>
      <c r="N23" t="str">
        <f t="shared" si="3"/>
        <v>ITWT012</v>
      </c>
      <c r="O23" s="2" t="str">
        <f t="shared" si="1"/>
        <v>OLD015</v>
      </c>
      <c r="R23" t="str">
        <f t="shared" si="2"/>
        <v>012 Vigilanza</v>
      </c>
      <c r="S23" t="str">
        <f t="shared" si="0"/>
        <v xml:space="preserve">015 vigilanza </v>
      </c>
    </row>
    <row r="24" spans="2:19" x14ac:dyDescent="0.3">
      <c r="B24" s="11"/>
      <c r="C24" s="12"/>
      <c r="D24" s="12"/>
      <c r="E24" s="12"/>
      <c r="F24" s="3" t="s">
        <v>39</v>
      </c>
      <c r="G24" s="20" t="s">
        <v>40</v>
      </c>
      <c r="H24" s="11"/>
      <c r="I24" s="12"/>
      <c r="J24" s="12"/>
      <c r="K24" s="3"/>
      <c r="L24" s="20"/>
      <c r="O24" s="2" t="str">
        <f t="shared" si="1"/>
        <v>OLD016</v>
      </c>
      <c r="R24" t="str">
        <f t="shared" si="2"/>
        <v xml:space="preserve"> </v>
      </c>
      <c r="S24" t="str">
        <f t="shared" si="0"/>
        <v>016 manutenzioni</v>
      </c>
    </row>
    <row r="25" spans="2:19" x14ac:dyDescent="0.3">
      <c r="B25" s="11"/>
      <c r="C25" s="12"/>
      <c r="D25" s="12"/>
      <c r="E25" s="12"/>
      <c r="F25" s="3" t="s">
        <v>41</v>
      </c>
      <c r="G25" s="20" t="s">
        <v>42</v>
      </c>
      <c r="H25" s="11"/>
      <c r="I25" s="12"/>
      <c r="J25" s="12"/>
      <c r="K25" s="3"/>
      <c r="L25" s="20"/>
      <c r="O25" s="2" t="str">
        <f t="shared" si="1"/>
        <v>OLD017</v>
      </c>
      <c r="R25" t="str">
        <f t="shared" si="2"/>
        <v xml:space="preserve"> </v>
      </c>
      <c r="S25" t="str">
        <f t="shared" si="0"/>
        <v>017 generico</v>
      </c>
    </row>
    <row r="26" spans="2:19" x14ac:dyDescent="0.3">
      <c r="B26" s="11"/>
      <c r="C26" s="12"/>
      <c r="D26" s="12"/>
      <c r="E26" s="12"/>
      <c r="F26" s="3" t="s">
        <v>43</v>
      </c>
      <c r="G26" s="20" t="s">
        <v>44</v>
      </c>
      <c r="H26" s="11"/>
      <c r="I26" s="12"/>
      <c r="J26" s="12"/>
      <c r="K26" s="3"/>
      <c r="L26" s="20"/>
      <c r="O26" s="2" t="str">
        <f t="shared" si="1"/>
        <v>OLD018</v>
      </c>
      <c r="R26" t="str">
        <f t="shared" si="2"/>
        <v xml:space="preserve"> </v>
      </c>
      <c r="S26" t="str">
        <f t="shared" si="0"/>
        <v>018 refurbishment</v>
      </c>
    </row>
    <row r="27" spans="2:19" x14ac:dyDescent="0.3">
      <c r="B27" s="11"/>
      <c r="C27" s="12"/>
      <c r="D27" s="12"/>
      <c r="E27" s="12"/>
      <c r="F27" s="3" t="s">
        <v>45</v>
      </c>
      <c r="G27" s="20" t="s">
        <v>46</v>
      </c>
      <c r="H27" s="11"/>
      <c r="I27" s="12"/>
      <c r="J27" s="12"/>
      <c r="K27" s="26" t="s">
        <v>33</v>
      </c>
      <c r="L27" s="30" t="s">
        <v>71</v>
      </c>
      <c r="N27" t="str">
        <f t="shared" si="3"/>
        <v>ITWT013</v>
      </c>
      <c r="O27" s="2" t="str">
        <f t="shared" si="1"/>
        <v>OLD019</v>
      </c>
      <c r="R27" t="str">
        <f t="shared" si="2"/>
        <v>013 linee per utenze varie</v>
      </c>
      <c r="S27" t="str">
        <f t="shared" si="0"/>
        <v xml:space="preserve">019 linee per utenze varie </v>
      </c>
    </row>
    <row r="28" spans="2:19" x14ac:dyDescent="0.3">
      <c r="B28" s="11"/>
      <c r="C28" s="12"/>
      <c r="D28" s="12"/>
      <c r="E28" s="12"/>
      <c r="F28" s="3" t="s">
        <v>47</v>
      </c>
      <c r="G28" s="20" t="s">
        <v>48</v>
      </c>
      <c r="H28" s="11"/>
      <c r="I28" s="12"/>
      <c r="J28" s="12"/>
      <c r="K28" s="3"/>
      <c r="L28" s="20"/>
      <c r="O28" s="2" t="str">
        <f t="shared" si="1"/>
        <v>OLD020</v>
      </c>
      <c r="R28" t="str">
        <f t="shared" si="2"/>
        <v xml:space="preserve"> </v>
      </c>
      <c r="S28" t="str">
        <f t="shared" si="0"/>
        <v>020 lavori interno ipermercato</v>
      </c>
    </row>
    <row r="29" spans="2:19" x14ac:dyDescent="0.3">
      <c r="B29" s="11"/>
      <c r="C29" s="12"/>
      <c r="D29" s="12"/>
      <c r="E29" s="12"/>
      <c r="F29" s="3" t="s">
        <v>49</v>
      </c>
      <c r="G29" s="20" t="s">
        <v>50</v>
      </c>
      <c r="H29" s="11"/>
      <c r="I29" s="12"/>
      <c r="J29" s="12"/>
      <c r="K29" s="3"/>
      <c r="L29" s="20"/>
      <c r="O29" s="2" t="str">
        <f t="shared" si="1"/>
        <v>OLD021</v>
      </c>
      <c r="R29" t="str">
        <f t="shared" si="2"/>
        <v xml:space="preserve"> </v>
      </c>
      <c r="S29" t="str">
        <f t="shared" si="0"/>
        <v>021 manutenzioni straordinarie</v>
      </c>
    </row>
    <row r="30" spans="2:19" x14ac:dyDescent="0.3">
      <c r="B30" s="11"/>
      <c r="C30" s="12"/>
      <c r="D30" s="12"/>
      <c r="E30" s="12"/>
      <c r="F30" s="3" t="s">
        <v>51</v>
      </c>
      <c r="G30" s="20" t="s">
        <v>52</v>
      </c>
      <c r="H30" s="11"/>
      <c r="I30" s="12"/>
      <c r="J30" s="12"/>
      <c r="K30" s="3"/>
      <c r="L30" s="20"/>
      <c r="O30" s="2" t="str">
        <f t="shared" si="1"/>
        <v>OLD022</v>
      </c>
      <c r="R30" t="str">
        <f t="shared" si="2"/>
        <v xml:space="preserve"> </v>
      </c>
      <c r="S30" t="str">
        <f t="shared" si="0"/>
        <v>022 manutentore</v>
      </c>
    </row>
    <row r="31" spans="2:19" x14ac:dyDescent="0.3">
      <c r="B31" s="11"/>
      <c r="C31" s="12"/>
      <c r="D31" s="12"/>
      <c r="E31" s="12"/>
      <c r="F31" s="3" t="s">
        <v>53</v>
      </c>
      <c r="G31" s="20" t="s">
        <v>54</v>
      </c>
      <c r="H31" s="11"/>
      <c r="I31" s="12"/>
      <c r="J31" s="12"/>
      <c r="K31" s="26" t="s">
        <v>35</v>
      </c>
      <c r="L31" s="30" t="s">
        <v>54</v>
      </c>
      <c r="N31" t="str">
        <f t="shared" si="3"/>
        <v>ITWT014</v>
      </c>
      <c r="O31" s="2" t="str">
        <f t="shared" si="1"/>
        <v>OLD023</v>
      </c>
      <c r="R31" t="str">
        <f t="shared" si="2"/>
        <v>014 Servizi generici ufficio</v>
      </c>
      <c r="S31" t="str">
        <f t="shared" si="0"/>
        <v>023 Servizi generici ufficio</v>
      </c>
    </row>
    <row r="32" spans="2:19" x14ac:dyDescent="0.3">
      <c r="B32" s="11"/>
      <c r="C32" s="12"/>
      <c r="D32" s="12"/>
      <c r="E32" s="12"/>
      <c r="F32" s="3" t="s">
        <v>55</v>
      </c>
      <c r="G32" s="20" t="s">
        <v>56</v>
      </c>
      <c r="H32" s="11"/>
      <c r="I32" s="12"/>
      <c r="J32" s="12"/>
      <c r="K32" s="3"/>
      <c r="L32" s="20"/>
      <c r="O32" s="2" t="str">
        <f t="shared" si="1"/>
        <v>OLD024</v>
      </c>
      <c r="R32" t="str">
        <f t="shared" si="2"/>
        <v xml:space="preserve"> </v>
      </c>
      <c r="S32" t="str">
        <f t="shared" si="0"/>
        <v xml:space="preserve">024 Frazionamenti </v>
      </c>
    </row>
    <row r="33" spans="2:19" x14ac:dyDescent="0.3">
      <c r="B33" s="11"/>
      <c r="C33" s="12"/>
      <c r="D33" s="12"/>
      <c r="E33" s="12"/>
      <c r="F33" s="3" t="s">
        <v>57</v>
      </c>
      <c r="G33" s="20" t="s">
        <v>58</v>
      </c>
      <c r="H33" s="11"/>
      <c r="I33" s="12"/>
      <c r="J33" s="12"/>
      <c r="K33" s="3"/>
      <c r="L33" s="20"/>
      <c r="O33" s="2" t="str">
        <f t="shared" si="1"/>
        <v>OLD025</v>
      </c>
      <c r="R33" t="str">
        <f t="shared" si="2"/>
        <v xml:space="preserve"> </v>
      </c>
      <c r="S33" t="str">
        <f t="shared" si="0"/>
        <v>025 Iper Gigli</v>
      </c>
    </row>
    <row r="34" spans="2:19" x14ac:dyDescent="0.3">
      <c r="B34" s="11"/>
      <c r="C34" s="12"/>
      <c r="D34" s="12"/>
      <c r="E34" s="12"/>
      <c r="F34" s="4" t="s">
        <v>59</v>
      </c>
      <c r="G34" s="20" t="s">
        <v>60</v>
      </c>
      <c r="H34" s="11"/>
      <c r="I34" s="12"/>
      <c r="J34" s="12"/>
      <c r="K34" s="4"/>
      <c r="L34" s="20"/>
      <c r="O34" s="2" t="str">
        <f t="shared" si="1"/>
        <v>OLD026</v>
      </c>
      <c r="R34" t="str">
        <f t="shared" si="2"/>
        <v xml:space="preserve"> </v>
      </c>
      <c r="S34" t="str">
        <f t="shared" si="0"/>
        <v>026 Vendita centri</v>
      </c>
    </row>
    <row r="35" spans="2:19" x14ac:dyDescent="0.3">
      <c r="B35" s="11"/>
      <c r="C35" s="12"/>
      <c r="D35" s="12"/>
      <c r="E35" s="12"/>
      <c r="F35" s="33" t="s">
        <v>79</v>
      </c>
      <c r="G35" s="22" t="s">
        <v>61</v>
      </c>
      <c r="H35" s="11"/>
      <c r="I35" s="12"/>
      <c r="J35" s="12"/>
      <c r="K35" s="5"/>
      <c r="L35" s="22"/>
      <c r="O35" s="2" t="str">
        <f t="shared" si="1"/>
        <v>OLD027</v>
      </c>
      <c r="R35" t="str">
        <f t="shared" si="2"/>
        <v xml:space="preserve"> </v>
      </c>
      <c r="S35" t="str">
        <f t="shared" si="0"/>
        <v xml:space="preserve">027 Ricerca Personale </v>
      </c>
    </row>
    <row r="36" spans="2:19" ht="27.6" x14ac:dyDescent="0.3">
      <c r="B36" s="11"/>
      <c r="C36" s="12"/>
      <c r="D36" s="12"/>
      <c r="E36" s="12"/>
      <c r="F36" s="33" t="s">
        <v>80</v>
      </c>
      <c r="G36" s="23" t="s">
        <v>62</v>
      </c>
      <c r="H36" s="11"/>
      <c r="I36" s="12"/>
      <c r="J36" s="12"/>
      <c r="K36" s="26" t="s">
        <v>37</v>
      </c>
      <c r="L36" s="30" t="s">
        <v>72</v>
      </c>
      <c r="N36" t="str">
        <f t="shared" si="3"/>
        <v>ITWT015</v>
      </c>
      <c r="O36" s="2" t="str">
        <f t="shared" si="1"/>
        <v>OLD028</v>
      </c>
      <c r="R36" t="str">
        <f t="shared" si="2"/>
        <v>015 contribution for shop refurbishment</v>
      </c>
      <c r="S36" t="str">
        <f t="shared" si="0"/>
        <v>028 Contribution for shop refurbishment</v>
      </c>
    </row>
    <row r="37" spans="2:19" x14ac:dyDescent="0.3">
      <c r="B37" s="11"/>
      <c r="C37" s="12"/>
      <c r="D37" s="12"/>
      <c r="E37" s="12"/>
      <c r="F37" s="33" t="s">
        <v>81</v>
      </c>
      <c r="G37" s="27" t="s">
        <v>63</v>
      </c>
      <c r="H37" s="11"/>
      <c r="I37" s="12"/>
      <c r="J37" s="12"/>
      <c r="K37" s="5"/>
      <c r="L37" s="27"/>
      <c r="O37" s="2" t="str">
        <f t="shared" si="1"/>
        <v>OLD029</v>
      </c>
      <c r="R37" t="str">
        <f t="shared" si="2"/>
        <v xml:space="preserve"> </v>
      </c>
      <c r="S37" t="str">
        <f t="shared" si="0"/>
        <v>029 Public Affairs</v>
      </c>
    </row>
    <row r="38" spans="2:19" x14ac:dyDescent="0.3">
      <c r="B38" s="11"/>
      <c r="C38" s="12"/>
      <c r="D38" s="12"/>
      <c r="E38" s="12"/>
      <c r="F38" s="6"/>
      <c r="G38" s="22"/>
      <c r="H38" s="11"/>
      <c r="I38" s="12"/>
      <c r="J38" s="12"/>
      <c r="K38" s="26" t="s">
        <v>39</v>
      </c>
      <c r="L38" s="30" t="s">
        <v>73</v>
      </c>
      <c r="N38" t="str">
        <f t="shared" si="3"/>
        <v>ITWT016</v>
      </c>
      <c r="O38" s="2"/>
      <c r="R38" t="str">
        <f t="shared" si="2"/>
        <v>016 Oneri finanziari</v>
      </c>
    </row>
    <row r="39" spans="2:19" ht="15" thickBot="1" x14ac:dyDescent="0.35">
      <c r="B39" s="24"/>
      <c r="C39" s="25"/>
      <c r="D39" s="25"/>
      <c r="E39" s="25"/>
      <c r="F39" s="28"/>
      <c r="G39" s="29"/>
      <c r="H39" s="24"/>
      <c r="I39" s="25"/>
      <c r="J39" s="25"/>
      <c r="K39" s="32" t="s">
        <v>41</v>
      </c>
      <c r="L39" s="31" t="s">
        <v>74</v>
      </c>
      <c r="N39" t="str">
        <f t="shared" si="3"/>
        <v>ITWT017</v>
      </c>
      <c r="O39" s="2"/>
      <c r="R39" t="str">
        <f t="shared" si="2"/>
        <v>017 Arredi e ambientazione</v>
      </c>
    </row>
    <row r="40" spans="2:19" x14ac:dyDescent="0.3">
      <c r="O40" s="2"/>
    </row>
  </sheetData>
  <mergeCells count="2">
    <mergeCell ref="B5:F5"/>
    <mergeCell ref="H5:K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type</vt:lpstr>
      <vt:lpstr>Sheet1</vt:lpstr>
      <vt:lpstr>Sheet2</vt:lpstr>
    </vt:vector>
  </TitlesOfParts>
  <Company>ECP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Elisabetta Gasparini</dc:creator>
  <cp:lastModifiedBy>Dan Haywood</cp:lastModifiedBy>
  <dcterms:created xsi:type="dcterms:W3CDTF">2018-09-28T09:27:43Z</dcterms:created>
  <dcterms:modified xsi:type="dcterms:W3CDTF">2018-11-12T15:06:18Z</dcterms:modified>
</cp:coreProperties>
</file>