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urkee/Desktop/NIU/Thesis/Chapters/Chapter - 4 Results/Results/"/>
    </mc:Choice>
  </mc:AlternateContent>
  <xr:revisionPtr revIDLastSave="0" documentId="13_ncr:1_{9C156AE1-1E5F-224F-B7B8-041312DEE2E7}" xr6:coauthVersionLast="45" xr6:coauthVersionMax="45" xr10:uidLastSave="{00000000-0000-0000-0000-000000000000}"/>
  <bookViews>
    <workbookView xWindow="5180" yWindow="1860" windowWidth="28040" windowHeight="17440" xr2:uid="{9DDA0674-B169-8B40-B1DF-1F55877D6FB4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R18" i="1"/>
  <c r="P18" i="1"/>
  <c r="O18" i="1"/>
  <c r="M18" i="1"/>
  <c r="L18" i="1"/>
  <c r="J18" i="1"/>
  <c r="I18" i="1"/>
  <c r="S30" i="1"/>
  <c r="R30" i="1"/>
  <c r="P30" i="1"/>
  <c r="O30" i="1"/>
  <c r="M30" i="1"/>
  <c r="L30" i="1"/>
  <c r="J30" i="1"/>
  <c r="I30" i="1"/>
  <c r="S24" i="1"/>
  <c r="R24" i="1"/>
  <c r="P24" i="1"/>
  <c r="O24" i="1"/>
  <c r="M24" i="1"/>
  <c r="L24" i="1"/>
  <c r="J24" i="1"/>
  <c r="I24" i="1"/>
  <c r="D12" i="1" l="1"/>
  <c r="E12" i="1"/>
  <c r="F12" i="1"/>
  <c r="D11" i="1"/>
  <c r="E11" i="1"/>
  <c r="F11" i="1"/>
  <c r="C12" i="1"/>
  <c r="C11" i="1"/>
  <c r="D10" i="1"/>
  <c r="E10" i="1"/>
  <c r="F10" i="1"/>
  <c r="C10" i="1"/>
</calcChain>
</file>

<file path=xl/sharedStrings.xml><?xml version="1.0" encoding="utf-8"?>
<sst xmlns="http://schemas.openxmlformats.org/spreadsheetml/2006/main" count="72" uniqueCount="31">
  <si>
    <t>Tunnel Opennings</t>
  </si>
  <si>
    <t>Helipads</t>
  </si>
  <si>
    <t>Oil/Gas Facilities</t>
  </si>
  <si>
    <t>MCC Results by Training Epochs</t>
  </si>
  <si>
    <t>Epochs</t>
  </si>
  <si>
    <t>Classifier Accuracy</t>
  </si>
  <si>
    <t>MCC</t>
  </si>
  <si>
    <t>Helipad</t>
  </si>
  <si>
    <t>FN</t>
  </si>
  <si>
    <t>TP</t>
  </si>
  <si>
    <t>TN</t>
  </si>
  <si>
    <t>Tunnel</t>
  </si>
  <si>
    <t>Non-target</t>
  </si>
  <si>
    <t>Target</t>
  </si>
  <si>
    <t>FP</t>
  </si>
  <si>
    <t>4 Epochs</t>
  </si>
  <si>
    <t>30 Epochs</t>
  </si>
  <si>
    <t>35 Epochs</t>
  </si>
  <si>
    <t>40 Epochs</t>
  </si>
  <si>
    <t>total images</t>
  </si>
  <si>
    <t>Oil/gas Fac</t>
  </si>
  <si>
    <t>All accuracy calculations are percentages</t>
  </si>
  <si>
    <t>Classifier Accuracy*</t>
  </si>
  <si>
    <t>* Classifier accuracy and average accuracy between both classes is equal since there is a perfect balance of classes</t>
  </si>
  <si>
    <t>Test/Predictions</t>
  </si>
  <si>
    <t>Tunnel Openings</t>
  </si>
  <si>
    <t>Class</t>
  </si>
  <si>
    <t>Non-Target</t>
  </si>
  <si>
    <t>Train Images</t>
  </si>
  <si>
    <t>Val Images</t>
  </si>
  <si>
    <t>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</si>
</sst>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6" xfId="0" applyFill="1" applyBorder="1"/>
    <xf numFmtId="0" fontId="1" fillId="0" borderId="8" xfId="0" applyFont="1" applyFill="1" applyBorder="1" applyAlignment="1">
      <alignment horizontal="right"/>
    </xf>
    <xf numFmtId="0" fontId="0" fillId="0" borderId="8" xfId="0" applyFill="1" applyBorder="1"/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1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5F34-2AA2-3F43-88E6-F2D9B991A592}">
  <dimension ref="B3:W53"/>
  <sheetViews>
    <sheetView tabSelected="1" zoomScaleNormal="100" workbookViewId="0">
      <selection activeCell="O26" sqref="O26:P26"/>
    </sheetView>
  </sheetViews>
  <sheetFormatPr baseColWidth="10" defaultRowHeight="16" x14ac:dyDescent="0.2"/>
  <cols>
    <col min="2" max="2" width="22.6640625" bestFit="1" customWidth="1"/>
    <col min="7" max="7" width="7.5" customWidth="1"/>
    <col min="8" max="8" width="11.5" style="10" bestFit="1" customWidth="1"/>
    <col min="9" max="9" width="10.1640625" bestFit="1" customWidth="1"/>
    <col min="10" max="10" width="10.5" bestFit="1" customWidth="1"/>
    <col min="11" max="11" width="2.33203125" customWidth="1"/>
    <col min="12" max="12" width="10.1640625" bestFit="1" customWidth="1"/>
    <col min="13" max="13" width="10.5" bestFit="1" customWidth="1"/>
    <col min="14" max="14" width="2.1640625" customWidth="1"/>
    <col min="15" max="15" width="10.1640625" bestFit="1" customWidth="1"/>
    <col min="16" max="16" width="10.5" bestFit="1" customWidth="1"/>
    <col min="17" max="17" width="2" customWidth="1"/>
    <col min="18" max="18" width="10.1640625" bestFit="1" customWidth="1"/>
    <col min="19" max="19" width="10.5" bestFit="1" customWidth="1"/>
  </cols>
  <sheetData>
    <row r="3" spans="2:23" ht="17" thickBot="1" x14ac:dyDescent="0.25"/>
    <row r="4" spans="2:23" ht="17" thickBot="1" x14ac:dyDescent="0.25"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2:23" x14ac:dyDescent="0.2">
      <c r="B5" s="17" t="s">
        <v>21</v>
      </c>
      <c r="C5" s="18"/>
      <c r="D5" s="18"/>
      <c r="E5" s="18"/>
      <c r="F5" s="18"/>
      <c r="G5" s="18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U5" s="33" t="s">
        <v>30</v>
      </c>
      <c r="V5" s="34"/>
      <c r="W5" s="35"/>
    </row>
    <row r="6" spans="2:23" x14ac:dyDescent="0.2">
      <c r="B6" s="17"/>
      <c r="C6" s="18"/>
      <c r="D6" s="18"/>
      <c r="E6" s="18"/>
      <c r="F6" s="18"/>
      <c r="G6" s="18"/>
      <c r="H6" s="19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U6" s="37" t="s">
        <v>26</v>
      </c>
      <c r="V6" s="2" t="s">
        <v>28</v>
      </c>
      <c r="W6" s="25" t="s">
        <v>29</v>
      </c>
    </row>
    <row r="7" spans="2:23" x14ac:dyDescent="0.2">
      <c r="B7" s="17"/>
      <c r="C7" s="18"/>
      <c r="D7" s="18"/>
      <c r="E7" s="18"/>
      <c r="F7" s="18"/>
      <c r="G7" s="18"/>
      <c r="H7" s="19"/>
      <c r="I7" s="18"/>
      <c r="J7" s="18"/>
      <c r="K7" s="18"/>
      <c r="L7" s="18"/>
      <c r="M7" s="18"/>
      <c r="N7" s="18"/>
      <c r="O7" s="18"/>
      <c r="P7" s="18"/>
      <c r="Q7" s="18"/>
      <c r="R7" s="18"/>
      <c r="S7" s="20"/>
      <c r="U7" s="38" t="s">
        <v>1</v>
      </c>
      <c r="V7" s="1">
        <v>4068</v>
      </c>
      <c r="W7" s="39">
        <v>1016</v>
      </c>
    </row>
    <row r="8" spans="2:23" x14ac:dyDescent="0.2">
      <c r="B8" s="21"/>
      <c r="C8" s="7" t="s">
        <v>3</v>
      </c>
      <c r="D8" s="8"/>
      <c r="E8" s="8"/>
      <c r="F8" s="9"/>
      <c r="G8" s="13"/>
      <c r="H8" s="19"/>
      <c r="I8" s="18"/>
      <c r="J8" s="18"/>
      <c r="K8" s="18"/>
      <c r="L8" s="2" t="s">
        <v>13</v>
      </c>
      <c r="M8" s="2" t="s">
        <v>12</v>
      </c>
      <c r="N8" s="18"/>
      <c r="O8" s="18"/>
      <c r="P8" s="18"/>
      <c r="Q8" s="18"/>
      <c r="R8" s="18"/>
      <c r="S8" s="20"/>
      <c r="U8" s="23" t="s">
        <v>27</v>
      </c>
      <c r="V8" s="1">
        <v>5816</v>
      </c>
      <c r="W8" s="39">
        <v>1454</v>
      </c>
    </row>
    <row r="9" spans="2:23" x14ac:dyDescent="0.2">
      <c r="B9" s="22" t="s">
        <v>4</v>
      </c>
      <c r="C9" s="4">
        <v>4</v>
      </c>
      <c r="D9" s="4">
        <v>30</v>
      </c>
      <c r="E9" s="4">
        <v>35</v>
      </c>
      <c r="F9" s="4">
        <v>40</v>
      </c>
      <c r="G9" s="14"/>
      <c r="H9" s="19"/>
      <c r="I9" s="18"/>
      <c r="J9" s="18"/>
      <c r="K9" s="18"/>
      <c r="L9" s="2" t="s">
        <v>9</v>
      </c>
      <c r="M9" s="2" t="s">
        <v>14</v>
      </c>
      <c r="N9" s="18"/>
      <c r="O9" s="18"/>
      <c r="P9" s="18"/>
      <c r="Q9" s="18"/>
      <c r="R9" s="18"/>
      <c r="S9" s="20"/>
      <c r="U9" s="17"/>
      <c r="V9" s="18"/>
      <c r="W9" s="20"/>
    </row>
    <row r="10" spans="2:23" x14ac:dyDescent="0.2">
      <c r="B10" s="23" t="s">
        <v>1</v>
      </c>
      <c r="C10" s="5">
        <f>C17</f>
        <v>0.68500000000000005</v>
      </c>
      <c r="D10" s="5">
        <f>D17</f>
        <v>0.68799999999999994</v>
      </c>
      <c r="E10" s="5">
        <f>E17</f>
        <v>0.69299999999999995</v>
      </c>
      <c r="F10" s="5">
        <f>F17</f>
        <v>-5.2999999999999999E-2</v>
      </c>
      <c r="G10" s="15"/>
      <c r="H10" s="19"/>
      <c r="I10" s="18"/>
      <c r="J10" s="18"/>
      <c r="K10" s="18"/>
      <c r="L10" s="2" t="s">
        <v>8</v>
      </c>
      <c r="M10" s="2" t="s">
        <v>10</v>
      </c>
      <c r="N10" s="18"/>
      <c r="O10" s="18"/>
      <c r="P10" s="18"/>
      <c r="Q10" s="18"/>
      <c r="R10" s="18"/>
      <c r="S10" s="20"/>
      <c r="U10" s="38" t="s">
        <v>25</v>
      </c>
      <c r="V10" s="1">
        <v>5816</v>
      </c>
      <c r="W10" s="39">
        <v>1454</v>
      </c>
    </row>
    <row r="11" spans="2:23" x14ac:dyDescent="0.2">
      <c r="B11" s="23" t="s">
        <v>0</v>
      </c>
      <c r="C11" s="5">
        <f>C23</f>
        <v>0.67</v>
      </c>
      <c r="D11" s="5">
        <f>D23</f>
        <v>0.751</v>
      </c>
      <c r="E11" s="5">
        <f>E23</f>
        <v>0.73799999999999999</v>
      </c>
      <c r="F11" s="5">
        <f>F23</f>
        <v>0.73899999999999999</v>
      </c>
      <c r="G11" s="15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U11" s="23" t="s">
        <v>27</v>
      </c>
      <c r="V11" s="1">
        <v>5816</v>
      </c>
      <c r="W11" s="39">
        <v>1454</v>
      </c>
    </row>
    <row r="12" spans="2:23" x14ac:dyDescent="0.2">
      <c r="B12" s="23" t="s">
        <v>2</v>
      </c>
      <c r="C12" s="5">
        <f>C29</f>
        <v>0.51400000000000001</v>
      </c>
      <c r="D12" s="5">
        <f>D29</f>
        <v>0.53800000000000003</v>
      </c>
      <c r="E12" s="5">
        <f>E29</f>
        <v>0.54200000000000004</v>
      </c>
      <c r="F12" s="5">
        <f>F29</f>
        <v>0.54400000000000004</v>
      </c>
      <c r="G12" s="15"/>
      <c r="H12" s="19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U12" s="17"/>
      <c r="V12" s="18"/>
      <c r="W12" s="20"/>
    </row>
    <row r="13" spans="2:23" x14ac:dyDescent="0.2">
      <c r="B13" s="17"/>
      <c r="C13" s="18"/>
      <c r="D13" s="18"/>
      <c r="E13" s="18"/>
      <c r="F13" s="18"/>
      <c r="G13" s="18"/>
      <c r="H13" s="1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U13" s="38" t="s">
        <v>2</v>
      </c>
      <c r="V13" s="1">
        <v>4132</v>
      </c>
      <c r="W13" s="39">
        <v>1033</v>
      </c>
    </row>
    <row r="14" spans="2:23" ht="17" thickBot="1" x14ac:dyDescent="0.25">
      <c r="B14" s="17"/>
      <c r="C14" s="18"/>
      <c r="D14" s="18"/>
      <c r="E14" s="18"/>
      <c r="F14" s="18"/>
      <c r="G14" s="16"/>
      <c r="H14" s="19"/>
      <c r="I14" s="11" t="s">
        <v>15</v>
      </c>
      <c r="J14" s="11"/>
      <c r="K14" s="18"/>
      <c r="L14" s="11" t="s">
        <v>16</v>
      </c>
      <c r="M14" s="11"/>
      <c r="N14" s="18"/>
      <c r="O14" s="11" t="s">
        <v>17</v>
      </c>
      <c r="P14" s="11"/>
      <c r="Q14" s="18"/>
      <c r="R14" s="12" t="s">
        <v>18</v>
      </c>
      <c r="S14" s="24"/>
      <c r="U14" s="40" t="s">
        <v>27</v>
      </c>
      <c r="V14" s="41">
        <v>5816</v>
      </c>
      <c r="W14" s="42">
        <v>1454</v>
      </c>
    </row>
    <row r="15" spans="2:23" x14ac:dyDescent="0.2">
      <c r="B15" s="17"/>
      <c r="C15" s="6" t="s">
        <v>1</v>
      </c>
      <c r="D15" s="6"/>
      <c r="E15" s="6"/>
      <c r="F15" s="6"/>
      <c r="G15" s="16"/>
      <c r="H15" s="19"/>
      <c r="I15" s="2" t="s">
        <v>12</v>
      </c>
      <c r="J15" s="2" t="s">
        <v>7</v>
      </c>
      <c r="K15" s="18"/>
      <c r="L15" s="2" t="s">
        <v>12</v>
      </c>
      <c r="M15" s="2" t="s">
        <v>7</v>
      </c>
      <c r="N15" s="18"/>
      <c r="O15" s="2" t="s">
        <v>12</v>
      </c>
      <c r="P15" s="2" t="s">
        <v>7</v>
      </c>
      <c r="Q15" s="18"/>
      <c r="R15" s="25" t="s">
        <v>12</v>
      </c>
      <c r="S15" s="25" t="s">
        <v>7</v>
      </c>
    </row>
    <row r="16" spans="2:23" x14ac:dyDescent="0.2">
      <c r="B16" s="17"/>
      <c r="C16" s="2">
        <v>4</v>
      </c>
      <c r="D16" s="2">
        <v>30</v>
      </c>
      <c r="E16" s="2">
        <v>35</v>
      </c>
      <c r="F16" s="2">
        <v>40</v>
      </c>
      <c r="G16" s="16"/>
      <c r="H16" s="19"/>
      <c r="I16" s="2">
        <v>784</v>
      </c>
      <c r="J16" s="2">
        <v>132</v>
      </c>
      <c r="K16" s="18"/>
      <c r="L16" s="2">
        <v>776</v>
      </c>
      <c r="M16" s="2">
        <v>122</v>
      </c>
      <c r="N16" s="18"/>
      <c r="O16" s="2">
        <v>765</v>
      </c>
      <c r="P16" s="2">
        <v>109</v>
      </c>
      <c r="Q16" s="18"/>
      <c r="R16" s="25">
        <v>144</v>
      </c>
      <c r="S16" s="25">
        <v>118</v>
      </c>
    </row>
    <row r="17" spans="2:19" x14ac:dyDescent="0.2">
      <c r="B17" s="26" t="s">
        <v>6</v>
      </c>
      <c r="C17" s="2">
        <v>0.68500000000000005</v>
      </c>
      <c r="D17" s="2">
        <v>0.68799999999999994</v>
      </c>
      <c r="E17" s="3">
        <v>0.69299999999999995</v>
      </c>
      <c r="F17" s="2">
        <v>-5.2999999999999999E-2</v>
      </c>
      <c r="G17" s="16"/>
      <c r="H17" s="19"/>
      <c r="I17" s="2">
        <v>82</v>
      </c>
      <c r="J17" s="2">
        <v>435</v>
      </c>
      <c r="K17" s="18"/>
      <c r="L17" s="2">
        <v>90</v>
      </c>
      <c r="M17" s="2">
        <v>445</v>
      </c>
      <c r="N17" s="18"/>
      <c r="O17" s="2">
        <v>101</v>
      </c>
      <c r="P17" s="2">
        <v>458</v>
      </c>
      <c r="Q17" s="18"/>
      <c r="R17" s="25">
        <v>722</v>
      </c>
      <c r="S17" s="25">
        <v>449</v>
      </c>
    </row>
    <row r="18" spans="2:19" x14ac:dyDescent="0.2">
      <c r="B18" s="26" t="s">
        <v>5</v>
      </c>
      <c r="C18" s="2">
        <v>85.1</v>
      </c>
      <c r="D18" s="2">
        <v>85.2</v>
      </c>
      <c r="E18" s="2">
        <v>85.3</v>
      </c>
      <c r="F18" s="2">
        <v>41.4</v>
      </c>
      <c r="G18" s="16"/>
      <c r="H18" s="19" t="s">
        <v>19</v>
      </c>
      <c r="I18" s="27">
        <f>SUM(I16:I17)</f>
        <v>866</v>
      </c>
      <c r="J18" s="27">
        <f>SUM(J16:J17)</f>
        <v>567</v>
      </c>
      <c r="K18" s="18"/>
      <c r="L18" s="27">
        <f>SUM(L16:L17)</f>
        <v>866</v>
      </c>
      <c r="M18" s="27">
        <f>SUM(M16:M17)</f>
        <v>567</v>
      </c>
      <c r="N18" s="18"/>
      <c r="O18" s="27">
        <f>SUM(O16:O17)</f>
        <v>866</v>
      </c>
      <c r="P18" s="27">
        <f>SUM(P16:P17)</f>
        <v>567</v>
      </c>
      <c r="Q18" s="18"/>
      <c r="R18" s="28">
        <f>SUM(R16:R17)</f>
        <v>866</v>
      </c>
      <c r="S18" s="28">
        <f>SUM(S16:S17)</f>
        <v>567</v>
      </c>
    </row>
    <row r="19" spans="2:19" x14ac:dyDescent="0.2">
      <c r="B19" s="29"/>
      <c r="C19" s="18"/>
      <c r="D19" s="18"/>
      <c r="E19" s="18"/>
      <c r="F19" s="18"/>
      <c r="G19" s="16"/>
      <c r="H19" s="1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</row>
    <row r="20" spans="2:19" x14ac:dyDescent="0.2">
      <c r="B20" s="29"/>
      <c r="C20" s="18"/>
      <c r="D20" s="18"/>
      <c r="E20" s="18"/>
      <c r="F20" s="18"/>
      <c r="G20" s="16"/>
      <c r="H20" s="19"/>
      <c r="I20" s="11" t="s">
        <v>15</v>
      </c>
      <c r="J20" s="11"/>
      <c r="K20" s="18"/>
      <c r="L20" s="11" t="s">
        <v>16</v>
      </c>
      <c r="M20" s="11"/>
      <c r="N20" s="18"/>
      <c r="O20" s="11" t="s">
        <v>17</v>
      </c>
      <c r="P20" s="11"/>
      <c r="Q20" s="18"/>
      <c r="R20" s="12" t="s">
        <v>18</v>
      </c>
      <c r="S20" s="24"/>
    </row>
    <row r="21" spans="2:19" x14ac:dyDescent="0.2">
      <c r="B21" s="29"/>
      <c r="C21" s="6" t="s">
        <v>0</v>
      </c>
      <c r="D21" s="6"/>
      <c r="E21" s="6"/>
      <c r="F21" s="6"/>
      <c r="G21" s="16"/>
      <c r="H21" s="19"/>
      <c r="I21" s="2" t="s">
        <v>12</v>
      </c>
      <c r="J21" s="2" t="s">
        <v>11</v>
      </c>
      <c r="K21" s="18"/>
      <c r="L21" s="2" t="s">
        <v>12</v>
      </c>
      <c r="M21" s="2" t="s">
        <v>11</v>
      </c>
      <c r="N21" s="18"/>
      <c r="O21" s="2" t="s">
        <v>12</v>
      </c>
      <c r="P21" s="2" t="s">
        <v>11</v>
      </c>
      <c r="Q21" s="18"/>
      <c r="R21" s="25" t="s">
        <v>12</v>
      </c>
      <c r="S21" s="25" t="s">
        <v>11</v>
      </c>
    </row>
    <row r="22" spans="2:19" x14ac:dyDescent="0.2">
      <c r="B22" s="29"/>
      <c r="C22" s="2">
        <v>4</v>
      </c>
      <c r="D22" s="2">
        <v>30</v>
      </c>
      <c r="E22" s="2">
        <v>35</v>
      </c>
      <c r="F22" s="2">
        <v>40</v>
      </c>
      <c r="G22" s="16"/>
      <c r="H22" s="19"/>
      <c r="I22" s="2">
        <v>769</v>
      </c>
      <c r="J22" s="2">
        <v>185</v>
      </c>
      <c r="K22" s="18"/>
      <c r="L22" s="2">
        <v>776</v>
      </c>
      <c r="M22" s="2">
        <v>126</v>
      </c>
      <c r="N22" s="18"/>
      <c r="O22" s="2">
        <v>783</v>
      </c>
      <c r="P22" s="2">
        <v>146</v>
      </c>
      <c r="Q22" s="18"/>
      <c r="R22" s="25">
        <v>768</v>
      </c>
      <c r="S22" s="25">
        <v>128</v>
      </c>
    </row>
    <row r="23" spans="2:19" x14ac:dyDescent="0.2">
      <c r="B23" s="26" t="s">
        <v>6</v>
      </c>
      <c r="C23" s="2">
        <v>0.67</v>
      </c>
      <c r="D23" s="3">
        <v>0.751</v>
      </c>
      <c r="E23" s="2">
        <v>0.73799999999999999</v>
      </c>
      <c r="F23" s="2">
        <v>0.73899999999999999</v>
      </c>
      <c r="G23" s="16"/>
      <c r="H23" s="19"/>
      <c r="I23" s="2">
        <v>97</v>
      </c>
      <c r="J23" s="2">
        <v>681</v>
      </c>
      <c r="K23" s="18"/>
      <c r="L23" s="2">
        <v>90</v>
      </c>
      <c r="M23" s="2">
        <v>740</v>
      </c>
      <c r="N23" s="18"/>
      <c r="O23" s="2">
        <v>83</v>
      </c>
      <c r="P23" s="2">
        <v>720</v>
      </c>
      <c r="Q23" s="18"/>
      <c r="R23" s="25">
        <v>98</v>
      </c>
      <c r="S23" s="25">
        <v>738</v>
      </c>
    </row>
    <row r="24" spans="2:19" x14ac:dyDescent="0.2">
      <c r="B24" s="26" t="s">
        <v>22</v>
      </c>
      <c r="C24" s="2">
        <v>83.7</v>
      </c>
      <c r="D24" s="2">
        <v>87.5</v>
      </c>
      <c r="E24" s="2">
        <v>86.8</v>
      </c>
      <c r="F24" s="2">
        <v>87</v>
      </c>
      <c r="G24" s="16"/>
      <c r="H24" s="19" t="s">
        <v>19</v>
      </c>
      <c r="I24" s="27">
        <f>SUM(I22:I23)</f>
        <v>866</v>
      </c>
      <c r="J24" s="27">
        <f>SUM(J22:J23)</f>
        <v>866</v>
      </c>
      <c r="K24" s="18"/>
      <c r="L24" s="27">
        <f>SUM(L22:L23)</f>
        <v>866</v>
      </c>
      <c r="M24" s="27">
        <f>SUM(M22:M23)</f>
        <v>866</v>
      </c>
      <c r="N24" s="18"/>
      <c r="O24" s="27">
        <f>SUM(O22:O23)</f>
        <v>866</v>
      </c>
      <c r="P24" s="27">
        <f>SUM(P22:P23)</f>
        <v>866</v>
      </c>
      <c r="Q24" s="18"/>
      <c r="R24" s="28">
        <f>SUM(R22:R23)</f>
        <v>866</v>
      </c>
      <c r="S24" s="28">
        <f>SUM(S22:S23)</f>
        <v>866</v>
      </c>
    </row>
    <row r="25" spans="2:19" x14ac:dyDescent="0.2">
      <c r="B25" s="29"/>
      <c r="C25" s="18"/>
      <c r="D25" s="18"/>
      <c r="E25" s="18"/>
      <c r="F25" s="18"/>
      <c r="G25" s="16"/>
      <c r="H25" s="19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0"/>
    </row>
    <row r="26" spans="2:19" x14ac:dyDescent="0.2">
      <c r="B26" s="29"/>
      <c r="C26" s="18"/>
      <c r="D26" s="18"/>
      <c r="E26" s="18"/>
      <c r="F26" s="18"/>
      <c r="G26" s="16"/>
      <c r="H26" s="19"/>
      <c r="I26" s="11" t="s">
        <v>15</v>
      </c>
      <c r="J26" s="11"/>
      <c r="K26" s="18"/>
      <c r="L26" s="11" t="s">
        <v>16</v>
      </c>
      <c r="M26" s="11"/>
      <c r="N26" s="18"/>
      <c r="O26" s="11" t="s">
        <v>17</v>
      </c>
      <c r="P26" s="11"/>
      <c r="Q26" s="18"/>
      <c r="R26" s="12" t="s">
        <v>18</v>
      </c>
      <c r="S26" s="24"/>
    </row>
    <row r="27" spans="2:19" x14ac:dyDescent="0.2">
      <c r="B27" s="29"/>
      <c r="C27" s="6" t="s">
        <v>2</v>
      </c>
      <c r="D27" s="6"/>
      <c r="E27" s="6"/>
      <c r="F27" s="6"/>
      <c r="G27" s="16"/>
      <c r="H27" s="19"/>
      <c r="I27" s="2" t="s">
        <v>12</v>
      </c>
      <c r="J27" s="2" t="s">
        <v>20</v>
      </c>
      <c r="K27" s="18"/>
      <c r="L27" s="2" t="s">
        <v>12</v>
      </c>
      <c r="M27" s="2" t="s">
        <v>20</v>
      </c>
      <c r="N27" s="18"/>
      <c r="O27" s="2" t="s">
        <v>12</v>
      </c>
      <c r="P27" s="2" t="s">
        <v>20</v>
      </c>
      <c r="Q27" s="18"/>
      <c r="R27" s="25" t="s">
        <v>12</v>
      </c>
      <c r="S27" s="25" t="s">
        <v>20</v>
      </c>
    </row>
    <row r="28" spans="2:19" x14ac:dyDescent="0.2">
      <c r="B28" s="29"/>
      <c r="C28" s="2">
        <v>4</v>
      </c>
      <c r="D28" s="2">
        <v>30</v>
      </c>
      <c r="E28" s="2">
        <v>35</v>
      </c>
      <c r="F28" s="2">
        <v>40</v>
      </c>
      <c r="G28" s="19"/>
      <c r="H28" s="19"/>
      <c r="I28" s="2">
        <v>547</v>
      </c>
      <c r="J28" s="2">
        <v>72</v>
      </c>
      <c r="K28" s="18"/>
      <c r="L28" s="2">
        <v>581</v>
      </c>
      <c r="M28" s="2">
        <v>79</v>
      </c>
      <c r="N28" s="18"/>
      <c r="O28" s="5">
        <v>562</v>
      </c>
      <c r="P28" s="5">
        <v>65</v>
      </c>
      <c r="Q28" s="18"/>
      <c r="R28" s="25">
        <v>538</v>
      </c>
      <c r="S28" s="25">
        <v>50</v>
      </c>
    </row>
    <row r="29" spans="2:19" x14ac:dyDescent="0.2">
      <c r="B29" s="26" t="s">
        <v>6</v>
      </c>
      <c r="C29" s="2">
        <v>0.51400000000000001</v>
      </c>
      <c r="D29" s="2">
        <v>0.53800000000000003</v>
      </c>
      <c r="E29" s="2">
        <v>0.54200000000000004</v>
      </c>
      <c r="F29" s="3">
        <v>0.54400000000000004</v>
      </c>
      <c r="G29" s="16"/>
      <c r="H29" s="19"/>
      <c r="I29" s="2">
        <v>319</v>
      </c>
      <c r="J29" s="2">
        <v>544</v>
      </c>
      <c r="K29" s="18"/>
      <c r="L29" s="2">
        <v>285</v>
      </c>
      <c r="M29" s="2">
        <v>537</v>
      </c>
      <c r="N29" s="18"/>
      <c r="O29" s="5">
        <v>304</v>
      </c>
      <c r="P29" s="5">
        <v>551</v>
      </c>
      <c r="Q29" s="18"/>
      <c r="R29" s="25">
        <v>328</v>
      </c>
      <c r="S29" s="25">
        <v>566</v>
      </c>
    </row>
    <row r="30" spans="2:19" x14ac:dyDescent="0.2">
      <c r="B30" s="26" t="s">
        <v>5</v>
      </c>
      <c r="C30" s="2">
        <v>73.599999999999994</v>
      </c>
      <c r="D30" s="2">
        <v>75.400000000000006</v>
      </c>
      <c r="E30" s="5">
        <v>75.099999999999994</v>
      </c>
      <c r="F30" s="2">
        <v>74.5</v>
      </c>
      <c r="G30" s="16"/>
      <c r="H30" s="19" t="s">
        <v>19</v>
      </c>
      <c r="I30" s="27">
        <f>SUM(I28:I29)</f>
        <v>866</v>
      </c>
      <c r="J30" s="27">
        <f>SUM(J28:J29)</f>
        <v>616</v>
      </c>
      <c r="K30" s="18"/>
      <c r="L30" s="27">
        <f>SUM(L28:L29)</f>
        <v>866</v>
      </c>
      <c r="M30" s="27">
        <f>SUM(M28:M29)</f>
        <v>616</v>
      </c>
      <c r="N30" s="18"/>
      <c r="O30" s="27">
        <f>SUM(O28:O29)</f>
        <v>866</v>
      </c>
      <c r="P30" s="27">
        <f>SUM(P28:P29)</f>
        <v>616</v>
      </c>
      <c r="Q30" s="18"/>
      <c r="R30" s="28">
        <f>SUM(R28:R29)</f>
        <v>866</v>
      </c>
      <c r="S30" s="28">
        <f>SUM(S28:S29)</f>
        <v>616</v>
      </c>
    </row>
    <row r="31" spans="2:19" x14ac:dyDescent="0.2">
      <c r="B31" s="17"/>
      <c r="C31" s="18"/>
      <c r="D31" s="18"/>
      <c r="E31" s="18"/>
      <c r="F31" s="18"/>
      <c r="G31" s="16"/>
      <c r="H31" s="19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0"/>
    </row>
    <row r="32" spans="2:19" x14ac:dyDescent="0.2">
      <c r="B32" s="17"/>
      <c r="C32" s="18"/>
      <c r="D32" s="18"/>
      <c r="E32" s="18"/>
      <c r="F32" s="18"/>
      <c r="G32" s="18"/>
      <c r="H32" s="19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0"/>
    </row>
    <row r="33" spans="2:19" ht="17" thickBot="1" x14ac:dyDescent="0.25">
      <c r="B33" s="36" t="s">
        <v>23</v>
      </c>
      <c r="C33" s="30"/>
      <c r="D33" s="30"/>
      <c r="E33" s="30"/>
      <c r="F33" s="30"/>
      <c r="G33" s="30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2"/>
    </row>
    <row r="34" spans="2:19" x14ac:dyDescent="0.2">
      <c r="H34"/>
    </row>
    <row r="35" spans="2:19" x14ac:dyDescent="0.2">
      <c r="H35"/>
    </row>
    <row r="36" spans="2:19" x14ac:dyDescent="0.2">
      <c r="H36"/>
    </row>
    <row r="47" spans="2:19" x14ac:dyDescent="0.2">
      <c r="H47"/>
    </row>
    <row r="48" spans="2:19" x14ac:dyDescent="0.2">
      <c r="H48"/>
    </row>
    <row r="49" spans="8:8" x14ac:dyDescent="0.2">
      <c r="H49"/>
    </row>
    <row r="50" spans="8:8" x14ac:dyDescent="0.2">
      <c r="H50"/>
    </row>
    <row r="51" spans="8:8" x14ac:dyDescent="0.2">
      <c r="H51"/>
    </row>
    <row r="52" spans="8:8" x14ac:dyDescent="0.2">
      <c r="H52"/>
    </row>
    <row r="53" spans="8:8" x14ac:dyDescent="0.2">
      <c r="H53"/>
    </row>
  </sheetData>
  <mergeCells count="18">
    <mergeCell ref="U5:W5"/>
    <mergeCell ref="I26:J26"/>
    <mergeCell ref="L26:M26"/>
    <mergeCell ref="O26:P26"/>
    <mergeCell ref="R26:S26"/>
    <mergeCell ref="B4:S4"/>
    <mergeCell ref="I20:J20"/>
    <mergeCell ref="L20:M20"/>
    <mergeCell ref="O20:P20"/>
    <mergeCell ref="R20:S20"/>
    <mergeCell ref="I14:J14"/>
    <mergeCell ref="L14:M14"/>
    <mergeCell ref="O14:P14"/>
    <mergeCell ref="R14:S14"/>
    <mergeCell ref="C15:F15"/>
    <mergeCell ref="C21:F21"/>
    <mergeCell ref="C27:F2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2020-07-11T10:36:57Z</dcterms:created>
  <dcterms:modified xsi:type="dcterms:W3CDTF">2020-07-11T17:09:26Z</dcterms:modified>
</cp:coreProperties>
</file>